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S:\Collaboratif_DGCL\3_FLAE\FL2 - investissement\Bilan 2021\Tableaux pour mise en ligne\"/>
    </mc:Choice>
  </mc:AlternateContent>
  <bookViews>
    <workbookView xWindow="0" yWindow="0" windowWidth="28800" windowHeight="10800"/>
  </bookViews>
  <sheets>
    <sheet name="DSIL RT (2021)" sheetId="1" r:id="rId1"/>
  </sheets>
  <definedNames>
    <definedName name="_xlnm._FilterDatabase" localSheetId="0" hidden="1">'DSIL RT (2021)'!$B$4:$U$5364</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M6" i="1" l="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933"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59" i="1"/>
  <c r="M960" i="1"/>
  <c r="M961" i="1"/>
  <c r="M962" i="1"/>
  <c r="M963" i="1"/>
  <c r="M964" i="1"/>
  <c r="M965" i="1"/>
  <c r="M966" i="1"/>
  <c r="M967" i="1"/>
  <c r="M968" i="1"/>
  <c r="M969" i="1"/>
  <c r="M970" i="1"/>
  <c r="M971" i="1"/>
  <c r="M972" i="1"/>
  <c r="M973" i="1"/>
  <c r="M974" i="1"/>
  <c r="M975" i="1"/>
  <c r="M976" i="1"/>
  <c r="M977" i="1"/>
  <c r="M978" i="1"/>
  <c r="M979" i="1"/>
  <c r="M980" i="1"/>
  <c r="M981" i="1"/>
  <c r="M982" i="1"/>
  <c r="M983" i="1"/>
  <c r="M984" i="1"/>
  <c r="M985" i="1"/>
  <c r="M986" i="1"/>
  <c r="M987" i="1"/>
  <c r="M988" i="1"/>
  <c r="M989" i="1"/>
  <c r="M990" i="1"/>
  <c r="M991" i="1"/>
  <c r="M992" i="1"/>
  <c r="M993" i="1"/>
  <c r="M994" i="1"/>
  <c r="M995" i="1"/>
  <c r="M996" i="1"/>
  <c r="M997" i="1"/>
  <c r="M998" i="1"/>
  <c r="M999" i="1"/>
  <c r="M1000" i="1"/>
  <c r="M1001" i="1"/>
  <c r="M1002" i="1"/>
  <c r="M1003" i="1"/>
  <c r="M1004" i="1"/>
  <c r="M1005" i="1"/>
  <c r="M1006" i="1"/>
  <c r="M1007" i="1"/>
  <c r="M1008" i="1"/>
  <c r="M1009" i="1"/>
  <c r="M1010" i="1"/>
  <c r="M1011" i="1"/>
  <c r="M1012" i="1"/>
  <c r="M1013" i="1"/>
  <c r="M1014" i="1"/>
  <c r="M1015" i="1"/>
  <c r="M1016" i="1"/>
  <c r="M1017" i="1"/>
  <c r="M1018" i="1"/>
  <c r="M1019" i="1"/>
  <c r="M1020" i="1"/>
  <c r="M1021" i="1"/>
  <c r="M1022" i="1"/>
  <c r="M1023" i="1"/>
  <c r="M1024" i="1"/>
  <c r="M1025" i="1"/>
  <c r="M1026" i="1"/>
  <c r="M1027" i="1"/>
  <c r="M1028" i="1"/>
  <c r="M1029" i="1"/>
  <c r="M1030" i="1"/>
  <c r="M1031" i="1"/>
  <c r="M1032" i="1"/>
  <c r="M1033" i="1"/>
  <c r="M1034" i="1"/>
  <c r="M1035" i="1"/>
  <c r="M1036" i="1"/>
  <c r="M1037" i="1"/>
  <c r="M1038" i="1"/>
  <c r="M1039" i="1"/>
  <c r="M1040" i="1"/>
  <c r="M1041" i="1"/>
  <c r="M1042" i="1"/>
  <c r="M1043" i="1"/>
  <c r="M1044" i="1"/>
  <c r="M1045" i="1"/>
  <c r="M1046" i="1"/>
  <c r="M1047" i="1"/>
  <c r="M1048" i="1"/>
  <c r="M1049" i="1"/>
  <c r="M1050" i="1"/>
  <c r="M1051" i="1"/>
  <c r="M1052" i="1"/>
  <c r="M1053" i="1"/>
  <c r="M1054" i="1"/>
  <c r="M1055" i="1"/>
  <c r="M1056" i="1"/>
  <c r="M1057" i="1"/>
  <c r="M1058" i="1"/>
  <c r="M1059" i="1"/>
  <c r="M1060" i="1"/>
  <c r="M1061" i="1"/>
  <c r="M1062" i="1"/>
  <c r="M1063" i="1"/>
  <c r="M1064" i="1"/>
  <c r="M1065" i="1"/>
  <c r="M1066" i="1"/>
  <c r="M1067" i="1"/>
  <c r="M1068" i="1"/>
  <c r="M1069" i="1"/>
  <c r="M1070" i="1"/>
  <c r="M1071" i="1"/>
  <c r="M1072" i="1"/>
  <c r="M1073" i="1"/>
  <c r="M1074" i="1"/>
  <c r="M1075" i="1"/>
  <c r="M1076" i="1"/>
  <c r="M1077" i="1"/>
  <c r="M1078" i="1"/>
  <c r="M1079" i="1"/>
  <c r="M1080" i="1"/>
  <c r="M1081" i="1"/>
  <c r="M1082" i="1"/>
  <c r="M1083" i="1"/>
  <c r="M1084" i="1"/>
  <c r="M1085" i="1"/>
  <c r="M1086" i="1"/>
  <c r="M1087" i="1"/>
  <c r="M1088" i="1"/>
  <c r="M1089" i="1"/>
  <c r="M1090" i="1"/>
  <c r="M1091" i="1"/>
  <c r="M1092" i="1"/>
  <c r="M1093" i="1"/>
  <c r="M1094" i="1"/>
  <c r="M1095" i="1"/>
  <c r="M1096" i="1"/>
  <c r="M1097" i="1"/>
  <c r="M1098" i="1"/>
  <c r="M1099" i="1"/>
  <c r="M1100" i="1"/>
  <c r="M1101" i="1"/>
  <c r="M1102" i="1"/>
  <c r="M1103" i="1"/>
  <c r="M1104" i="1"/>
  <c r="M1105" i="1"/>
  <c r="M1106" i="1"/>
  <c r="M1107" i="1"/>
  <c r="M1108" i="1"/>
  <c r="M1109" i="1"/>
  <c r="M1110" i="1"/>
  <c r="M1111" i="1"/>
  <c r="M1112" i="1"/>
  <c r="M1113" i="1"/>
  <c r="M1114" i="1"/>
  <c r="M1115" i="1"/>
  <c r="M1116" i="1"/>
  <c r="M1117" i="1"/>
  <c r="M1118" i="1"/>
  <c r="M1119" i="1"/>
  <c r="M1120" i="1"/>
  <c r="M1121" i="1"/>
  <c r="M1122" i="1"/>
  <c r="M1123" i="1"/>
  <c r="M1124" i="1"/>
  <c r="M1125" i="1"/>
  <c r="M1126" i="1"/>
  <c r="M1127" i="1"/>
  <c r="M1128" i="1"/>
  <c r="M1129" i="1"/>
  <c r="M1130" i="1"/>
  <c r="M1131" i="1"/>
  <c r="M1132" i="1"/>
  <c r="M1133" i="1"/>
  <c r="M1134" i="1"/>
  <c r="M1135" i="1"/>
  <c r="M1136" i="1"/>
  <c r="M1137" i="1"/>
  <c r="M1138" i="1"/>
  <c r="M1139" i="1"/>
  <c r="M1140" i="1"/>
  <c r="M1141" i="1"/>
  <c r="M1142" i="1"/>
  <c r="M1143" i="1"/>
  <c r="M1144" i="1"/>
  <c r="M1145" i="1"/>
  <c r="M1146" i="1"/>
  <c r="M1147" i="1"/>
  <c r="M1148" i="1"/>
  <c r="M1149" i="1"/>
  <c r="M1150" i="1"/>
  <c r="M1151" i="1"/>
  <c r="M1152" i="1"/>
  <c r="M1153" i="1"/>
  <c r="M1154" i="1"/>
  <c r="M1155" i="1"/>
  <c r="M1156" i="1"/>
  <c r="M1157" i="1"/>
  <c r="M1158" i="1"/>
  <c r="M1159" i="1"/>
  <c r="M1160" i="1"/>
  <c r="M1161" i="1"/>
  <c r="M1162" i="1"/>
  <c r="M1163" i="1"/>
  <c r="M1164" i="1"/>
  <c r="M1165" i="1"/>
  <c r="M1166" i="1"/>
  <c r="M1167" i="1"/>
  <c r="M1168" i="1"/>
  <c r="M1169" i="1"/>
  <c r="M1170" i="1"/>
  <c r="M1171" i="1"/>
  <c r="M1172" i="1"/>
  <c r="M1173" i="1"/>
  <c r="M1174" i="1"/>
  <c r="M1175" i="1"/>
  <c r="M1176" i="1"/>
  <c r="M1177" i="1"/>
  <c r="M1178" i="1"/>
  <c r="M1179" i="1"/>
  <c r="M1180" i="1"/>
  <c r="M1181" i="1"/>
  <c r="M1182" i="1"/>
  <c r="M1183" i="1"/>
  <c r="M1184" i="1"/>
  <c r="M1185" i="1"/>
  <c r="M1186" i="1"/>
  <c r="M1187" i="1"/>
  <c r="M1188" i="1"/>
  <c r="M1189" i="1"/>
  <c r="M1190" i="1"/>
  <c r="M1191" i="1"/>
  <c r="M1192" i="1"/>
  <c r="M1193" i="1"/>
  <c r="M1194" i="1"/>
  <c r="M1195" i="1"/>
  <c r="M1196" i="1"/>
  <c r="M1197" i="1"/>
  <c r="M1198" i="1"/>
  <c r="M1199" i="1"/>
  <c r="M1200" i="1"/>
  <c r="M1201" i="1"/>
  <c r="M1202" i="1"/>
  <c r="M1203" i="1"/>
  <c r="M1204" i="1"/>
  <c r="M1205" i="1"/>
  <c r="M1206" i="1"/>
  <c r="M1207" i="1"/>
  <c r="M1208" i="1"/>
  <c r="M1209" i="1"/>
  <c r="M1210" i="1"/>
  <c r="M1211" i="1"/>
  <c r="M1212" i="1"/>
  <c r="M1213" i="1"/>
  <c r="M1214" i="1"/>
  <c r="M1215" i="1"/>
  <c r="M1216" i="1"/>
  <c r="M1217" i="1"/>
  <c r="M1218" i="1"/>
  <c r="M1219" i="1"/>
  <c r="M1220" i="1"/>
  <c r="M1221" i="1"/>
  <c r="M1222" i="1"/>
  <c r="M1223" i="1"/>
  <c r="M1224" i="1"/>
  <c r="M1225" i="1"/>
  <c r="M1226" i="1"/>
  <c r="M1227" i="1"/>
  <c r="M1228" i="1"/>
  <c r="M1229" i="1"/>
  <c r="M1230" i="1"/>
  <c r="M1231" i="1"/>
  <c r="M1232" i="1"/>
  <c r="M1233" i="1"/>
  <c r="M1234" i="1"/>
  <c r="M1235" i="1"/>
  <c r="M1236" i="1"/>
  <c r="M1237" i="1"/>
  <c r="M1238" i="1"/>
  <c r="M1239" i="1"/>
  <c r="M1240" i="1"/>
  <c r="M1241" i="1"/>
  <c r="M1242" i="1"/>
  <c r="M1243" i="1"/>
  <c r="M1244" i="1"/>
  <c r="M1245" i="1"/>
  <c r="M1246" i="1"/>
  <c r="M1247" i="1"/>
  <c r="M1248" i="1"/>
  <c r="M1249" i="1"/>
  <c r="M1250" i="1"/>
  <c r="M1251" i="1"/>
  <c r="M1252" i="1"/>
  <c r="M1253" i="1"/>
  <c r="M1254" i="1"/>
  <c r="M1255" i="1"/>
  <c r="M1256" i="1"/>
  <c r="M1257" i="1"/>
  <c r="M1258" i="1"/>
  <c r="M1259" i="1"/>
  <c r="M1260" i="1"/>
  <c r="M1261" i="1"/>
  <c r="M1262" i="1"/>
  <c r="M1263" i="1"/>
  <c r="M1264" i="1"/>
  <c r="M1265" i="1"/>
  <c r="M1266" i="1"/>
  <c r="M1267" i="1"/>
  <c r="M1268" i="1"/>
  <c r="M1269" i="1"/>
  <c r="M1270" i="1"/>
  <c r="M1271" i="1"/>
  <c r="M1272" i="1"/>
  <c r="M1273" i="1"/>
  <c r="M1274" i="1"/>
  <c r="M1275" i="1"/>
  <c r="M1276" i="1"/>
  <c r="M1277" i="1"/>
  <c r="M1278" i="1"/>
  <c r="M1279" i="1"/>
  <c r="M1280" i="1"/>
  <c r="M1281" i="1"/>
  <c r="M1282" i="1"/>
  <c r="M1283" i="1"/>
  <c r="M1284" i="1"/>
  <c r="M1285" i="1"/>
  <c r="M1286" i="1"/>
  <c r="M1287" i="1"/>
  <c r="M1288" i="1"/>
  <c r="M1289" i="1"/>
  <c r="M1290" i="1"/>
  <c r="M1291" i="1"/>
  <c r="M1292" i="1"/>
  <c r="M1293" i="1"/>
  <c r="M1294" i="1"/>
  <c r="M1295" i="1"/>
  <c r="M1296" i="1"/>
  <c r="M1297" i="1"/>
  <c r="M1298" i="1"/>
  <c r="M1299" i="1"/>
  <c r="M1300" i="1"/>
  <c r="M1301" i="1"/>
  <c r="M1302" i="1"/>
  <c r="M1303" i="1"/>
  <c r="M1304" i="1"/>
  <c r="M1305" i="1"/>
  <c r="M1306" i="1"/>
  <c r="M1307" i="1"/>
  <c r="M1308" i="1"/>
  <c r="M1309" i="1"/>
  <c r="M1310" i="1"/>
  <c r="M1311" i="1"/>
  <c r="M1312" i="1"/>
  <c r="M1313" i="1"/>
  <c r="M1314" i="1"/>
  <c r="M1315" i="1"/>
  <c r="M1316" i="1"/>
  <c r="M1317" i="1"/>
  <c r="M1318" i="1"/>
  <c r="M1319" i="1"/>
  <c r="M1320" i="1"/>
  <c r="M1321" i="1"/>
  <c r="M1322" i="1"/>
  <c r="M1323" i="1"/>
  <c r="M1324" i="1"/>
  <c r="M1325" i="1"/>
  <c r="M1326" i="1"/>
  <c r="M1327" i="1"/>
  <c r="M1328" i="1"/>
  <c r="M1329" i="1"/>
  <c r="M1330" i="1"/>
  <c r="M1331" i="1"/>
  <c r="M1332" i="1"/>
  <c r="M1333" i="1"/>
  <c r="M1334" i="1"/>
  <c r="M1335" i="1"/>
  <c r="M1336" i="1"/>
  <c r="M1337" i="1"/>
  <c r="M1338" i="1"/>
  <c r="M1339" i="1"/>
  <c r="M1340" i="1"/>
  <c r="M1341" i="1"/>
  <c r="M1342" i="1"/>
  <c r="M1343" i="1"/>
  <c r="M1344" i="1"/>
  <c r="M1345" i="1"/>
  <c r="M1346" i="1"/>
  <c r="M1347" i="1"/>
  <c r="M1348" i="1"/>
  <c r="M1349" i="1"/>
  <c r="M1350" i="1"/>
  <c r="M1351" i="1"/>
  <c r="M1352" i="1"/>
  <c r="M1353" i="1"/>
  <c r="M1354" i="1"/>
  <c r="M1355" i="1"/>
  <c r="M1356" i="1"/>
  <c r="M1357" i="1"/>
  <c r="M1358" i="1"/>
  <c r="M1359" i="1"/>
  <c r="M1360" i="1"/>
  <c r="M1361" i="1"/>
  <c r="M1362" i="1"/>
  <c r="M1363" i="1"/>
  <c r="M1364" i="1"/>
  <c r="M1365" i="1"/>
  <c r="M1366" i="1"/>
  <c r="M1367" i="1"/>
  <c r="M1368" i="1"/>
  <c r="M1369" i="1"/>
  <c r="M1370" i="1"/>
  <c r="M1371" i="1"/>
  <c r="M1372" i="1"/>
  <c r="M1373" i="1"/>
  <c r="M1374" i="1"/>
  <c r="M1375" i="1"/>
  <c r="M1376" i="1"/>
  <c r="M1377" i="1"/>
  <c r="M1378" i="1"/>
  <c r="M1379" i="1"/>
  <c r="M1380" i="1"/>
  <c r="M1381" i="1"/>
  <c r="M1382" i="1"/>
  <c r="M1383" i="1"/>
  <c r="M1384" i="1"/>
  <c r="M1385" i="1"/>
  <c r="M1386" i="1"/>
  <c r="M1387" i="1"/>
  <c r="M1388" i="1"/>
  <c r="M1389" i="1"/>
  <c r="M1390" i="1"/>
  <c r="M1391" i="1"/>
  <c r="M1392" i="1"/>
  <c r="M1393" i="1"/>
  <c r="M1394" i="1"/>
  <c r="M1395" i="1"/>
  <c r="M1396" i="1"/>
  <c r="M1397" i="1"/>
  <c r="M1398" i="1"/>
  <c r="M1399" i="1"/>
  <c r="M1400" i="1"/>
  <c r="M1401" i="1"/>
  <c r="M1402" i="1"/>
  <c r="M1403" i="1"/>
  <c r="M1404" i="1"/>
  <c r="M1405" i="1"/>
  <c r="M1406" i="1"/>
  <c r="M1407" i="1"/>
  <c r="M1408" i="1"/>
  <c r="M1409" i="1"/>
  <c r="M1410" i="1"/>
  <c r="M1411" i="1"/>
  <c r="M1412" i="1"/>
  <c r="M1413" i="1"/>
  <c r="M1414" i="1"/>
  <c r="M1415" i="1"/>
  <c r="M1416" i="1"/>
  <c r="M1417" i="1"/>
  <c r="M1418" i="1"/>
  <c r="M1419" i="1"/>
  <c r="M1420" i="1"/>
  <c r="M1421" i="1"/>
  <c r="M1422" i="1"/>
  <c r="M1423" i="1"/>
  <c r="M1424" i="1"/>
  <c r="M1425" i="1"/>
  <c r="M1426" i="1"/>
  <c r="M1427" i="1"/>
  <c r="M1428" i="1"/>
  <c r="M1429" i="1"/>
  <c r="M1430" i="1"/>
  <c r="M1431" i="1"/>
  <c r="M1432" i="1"/>
  <c r="M1433" i="1"/>
  <c r="M1434" i="1"/>
  <c r="M1435" i="1"/>
  <c r="M1436" i="1"/>
  <c r="M1437" i="1"/>
  <c r="M1438" i="1"/>
  <c r="M1439" i="1"/>
  <c r="M1440" i="1"/>
  <c r="M1441" i="1"/>
  <c r="M1442" i="1"/>
  <c r="M1443" i="1"/>
  <c r="M1444" i="1"/>
  <c r="M1445" i="1"/>
  <c r="M1446" i="1"/>
  <c r="M1447" i="1"/>
  <c r="M1448" i="1"/>
  <c r="M1449" i="1"/>
  <c r="M1450" i="1"/>
  <c r="M1451" i="1"/>
  <c r="M1452" i="1"/>
  <c r="M1453" i="1"/>
  <c r="M1454" i="1"/>
  <c r="M1455" i="1"/>
  <c r="M1456" i="1"/>
  <c r="M1457" i="1"/>
  <c r="M1458" i="1"/>
  <c r="M1459" i="1"/>
  <c r="M1460" i="1"/>
  <c r="M1461" i="1"/>
  <c r="M1462" i="1"/>
  <c r="M1463" i="1"/>
  <c r="M1464" i="1"/>
  <c r="M1465" i="1"/>
  <c r="M1466" i="1"/>
  <c r="M1467" i="1"/>
  <c r="M1468" i="1"/>
  <c r="M1469" i="1"/>
  <c r="M1470" i="1"/>
  <c r="M1471" i="1"/>
  <c r="M1472" i="1"/>
  <c r="M1473" i="1"/>
  <c r="M1474" i="1"/>
  <c r="M1475" i="1"/>
  <c r="M1476" i="1"/>
  <c r="M1477" i="1"/>
  <c r="M1478" i="1"/>
  <c r="M1479" i="1"/>
  <c r="M1480" i="1"/>
  <c r="M1481" i="1"/>
  <c r="M1482" i="1"/>
  <c r="M1483" i="1"/>
  <c r="M1484" i="1"/>
  <c r="M1485" i="1"/>
  <c r="M1486" i="1"/>
  <c r="M1487" i="1"/>
  <c r="M1488" i="1"/>
  <c r="M1489" i="1"/>
  <c r="M1490" i="1"/>
  <c r="M1491" i="1"/>
  <c r="M1492" i="1"/>
  <c r="M1493" i="1"/>
  <c r="M1494" i="1"/>
  <c r="M1495" i="1"/>
  <c r="M1496" i="1"/>
  <c r="M1497" i="1"/>
  <c r="M1498" i="1"/>
  <c r="M1499" i="1"/>
  <c r="M1500" i="1"/>
  <c r="M1501" i="1"/>
  <c r="M1502" i="1"/>
  <c r="M1503" i="1"/>
  <c r="M1504" i="1"/>
  <c r="M1505" i="1"/>
  <c r="M1506" i="1"/>
  <c r="M1507" i="1"/>
  <c r="M1508" i="1"/>
  <c r="M1509" i="1"/>
  <c r="M1510" i="1"/>
  <c r="M1511" i="1"/>
  <c r="M1512" i="1"/>
  <c r="M1513" i="1"/>
  <c r="M1514" i="1"/>
  <c r="M1515" i="1"/>
  <c r="M1516" i="1"/>
  <c r="M1517" i="1"/>
  <c r="M1518" i="1"/>
  <c r="M1519" i="1"/>
  <c r="M1520" i="1"/>
  <c r="M1521" i="1"/>
  <c r="M1522" i="1"/>
  <c r="M1523" i="1"/>
  <c r="M1524" i="1"/>
  <c r="M1525" i="1"/>
  <c r="M1526" i="1"/>
  <c r="M1527" i="1"/>
  <c r="M1528" i="1"/>
  <c r="M1529" i="1"/>
  <c r="M1530" i="1"/>
  <c r="M1531" i="1"/>
  <c r="M1532" i="1"/>
  <c r="M1533" i="1"/>
  <c r="M1534" i="1"/>
  <c r="M1535" i="1"/>
  <c r="M1536" i="1"/>
  <c r="M1537" i="1"/>
  <c r="M1538" i="1"/>
  <c r="M1539" i="1"/>
  <c r="M1540" i="1"/>
  <c r="M1541" i="1"/>
  <c r="M1542" i="1"/>
  <c r="M1543" i="1"/>
  <c r="M1544" i="1"/>
  <c r="M1545" i="1"/>
  <c r="M1546" i="1"/>
  <c r="M1547" i="1"/>
  <c r="M1548" i="1"/>
  <c r="M1549" i="1"/>
  <c r="M1550" i="1"/>
  <c r="M1551" i="1"/>
  <c r="M1552" i="1"/>
  <c r="M1553" i="1"/>
  <c r="M1554" i="1"/>
  <c r="M1555" i="1"/>
  <c r="M1556" i="1"/>
  <c r="M1557" i="1"/>
  <c r="M1558" i="1"/>
  <c r="M1559" i="1"/>
  <c r="M1560" i="1"/>
  <c r="M1561" i="1"/>
  <c r="M1562" i="1"/>
  <c r="M1563" i="1"/>
  <c r="M1564" i="1"/>
  <c r="M1565" i="1"/>
  <c r="M1566" i="1"/>
  <c r="M1567" i="1"/>
  <c r="M1568" i="1"/>
  <c r="M1569" i="1"/>
  <c r="M1570" i="1"/>
  <c r="M1571" i="1"/>
  <c r="M1572" i="1"/>
  <c r="M1573" i="1"/>
  <c r="M1574" i="1"/>
  <c r="M1575" i="1"/>
  <c r="M1576" i="1"/>
  <c r="M1577" i="1"/>
  <c r="M1578" i="1"/>
  <c r="M1579" i="1"/>
  <c r="M1580" i="1"/>
  <c r="M1581" i="1"/>
  <c r="M1582" i="1"/>
  <c r="M1583" i="1"/>
  <c r="M1584" i="1"/>
  <c r="M1585" i="1"/>
  <c r="M1586" i="1"/>
  <c r="M1587" i="1"/>
  <c r="M1588" i="1"/>
  <c r="M1589" i="1"/>
  <c r="M1590" i="1"/>
  <c r="M1591" i="1"/>
  <c r="M1592" i="1"/>
  <c r="M1593" i="1"/>
  <c r="M1594" i="1"/>
  <c r="M1595" i="1"/>
  <c r="M1596" i="1"/>
  <c r="M1597" i="1"/>
  <c r="M1598" i="1"/>
  <c r="M1599" i="1"/>
  <c r="M1600" i="1"/>
  <c r="M1601" i="1"/>
  <c r="M1602" i="1"/>
  <c r="M1603" i="1"/>
  <c r="M1604" i="1"/>
  <c r="M1605" i="1"/>
  <c r="M1606" i="1"/>
  <c r="M1607" i="1"/>
  <c r="M1608" i="1"/>
  <c r="M1609" i="1"/>
  <c r="M1610" i="1"/>
  <c r="M1611" i="1"/>
  <c r="M1612" i="1"/>
  <c r="M1613" i="1"/>
  <c r="M1614" i="1"/>
  <c r="M1615" i="1"/>
  <c r="M1616" i="1"/>
  <c r="M1617" i="1"/>
  <c r="M1618" i="1"/>
  <c r="M1619" i="1"/>
  <c r="M1620" i="1"/>
  <c r="M1621" i="1"/>
  <c r="M1622" i="1"/>
  <c r="M1623" i="1"/>
  <c r="M1624" i="1"/>
  <c r="M1625" i="1"/>
  <c r="M1626" i="1"/>
  <c r="M1627" i="1"/>
  <c r="M1628" i="1"/>
  <c r="M1629" i="1"/>
  <c r="M1630" i="1"/>
  <c r="M1631" i="1"/>
  <c r="M1632" i="1"/>
  <c r="M1633" i="1"/>
  <c r="M1634" i="1"/>
  <c r="M1635" i="1"/>
  <c r="M1636" i="1"/>
  <c r="M1637" i="1"/>
  <c r="M1638" i="1"/>
  <c r="M1639" i="1"/>
  <c r="M1640" i="1"/>
  <c r="M1641" i="1"/>
  <c r="M1642" i="1"/>
  <c r="M1643" i="1"/>
  <c r="M1644" i="1"/>
  <c r="M1645" i="1"/>
  <c r="M1646" i="1"/>
  <c r="M1647" i="1"/>
  <c r="M1648" i="1"/>
  <c r="M1649" i="1"/>
  <c r="M1650" i="1"/>
  <c r="M1651" i="1"/>
  <c r="M1652" i="1"/>
  <c r="M1653" i="1"/>
  <c r="M1654" i="1"/>
  <c r="M1655" i="1"/>
  <c r="M1656" i="1"/>
  <c r="M1657" i="1"/>
  <c r="M1658" i="1"/>
  <c r="M1659" i="1"/>
  <c r="M1660" i="1"/>
  <c r="M1661" i="1"/>
  <c r="M1662" i="1"/>
  <c r="M1663" i="1"/>
  <c r="M1664" i="1"/>
  <c r="M1665" i="1"/>
  <c r="M1666" i="1"/>
  <c r="M1667" i="1"/>
  <c r="M1668" i="1"/>
  <c r="M1669" i="1"/>
  <c r="M1670" i="1"/>
  <c r="M1671" i="1"/>
  <c r="M1672" i="1"/>
  <c r="M1673" i="1"/>
  <c r="M1674" i="1"/>
  <c r="M1675" i="1"/>
  <c r="M1676" i="1"/>
  <c r="M1677" i="1"/>
  <c r="M1678" i="1"/>
  <c r="M1679" i="1"/>
  <c r="M1680" i="1"/>
  <c r="M1681" i="1"/>
  <c r="M1682" i="1"/>
  <c r="M1683" i="1"/>
  <c r="M1684" i="1"/>
  <c r="M1685" i="1"/>
  <c r="M1686" i="1"/>
  <c r="M1687" i="1"/>
  <c r="M1688" i="1"/>
  <c r="M1689" i="1"/>
  <c r="M1690" i="1"/>
  <c r="M1691" i="1"/>
  <c r="M1692" i="1"/>
  <c r="M1693" i="1"/>
  <c r="M1694" i="1"/>
  <c r="M1695" i="1"/>
  <c r="M1696" i="1"/>
  <c r="M1697" i="1"/>
  <c r="M1698" i="1"/>
  <c r="M1699" i="1"/>
  <c r="M1700" i="1"/>
  <c r="M1701" i="1"/>
  <c r="M1702" i="1"/>
  <c r="M1703" i="1"/>
  <c r="M1704" i="1"/>
  <c r="M1705" i="1"/>
  <c r="M1706" i="1"/>
  <c r="M1707" i="1"/>
  <c r="M1708" i="1"/>
  <c r="M1709" i="1"/>
  <c r="M1710" i="1"/>
  <c r="M1711" i="1"/>
  <c r="M1712" i="1"/>
  <c r="M1713" i="1"/>
  <c r="M1714" i="1"/>
  <c r="M1715" i="1"/>
  <c r="M1716" i="1"/>
  <c r="M1717" i="1"/>
  <c r="M1718" i="1"/>
  <c r="M1719" i="1"/>
  <c r="M1720" i="1"/>
  <c r="M1721" i="1"/>
  <c r="M1722" i="1"/>
  <c r="M1723" i="1"/>
  <c r="M1724" i="1"/>
  <c r="M1725" i="1"/>
  <c r="M1726" i="1"/>
  <c r="M1727" i="1"/>
  <c r="M1728" i="1"/>
  <c r="M1729" i="1"/>
  <c r="M1730" i="1"/>
  <c r="M1731" i="1"/>
  <c r="M1732" i="1"/>
  <c r="M1733" i="1"/>
  <c r="M1734" i="1"/>
  <c r="M1735" i="1"/>
  <c r="M1736" i="1"/>
  <c r="M1737" i="1"/>
  <c r="M1738" i="1"/>
  <c r="M1739" i="1"/>
  <c r="M1740" i="1"/>
  <c r="M1741" i="1"/>
  <c r="M1742" i="1"/>
  <c r="M1743" i="1"/>
  <c r="M1744" i="1"/>
  <c r="M1745" i="1"/>
  <c r="M1746" i="1"/>
  <c r="M1747" i="1"/>
  <c r="M1748" i="1"/>
  <c r="M1749" i="1"/>
  <c r="M1750" i="1"/>
  <c r="M1751" i="1"/>
  <c r="M1752" i="1"/>
  <c r="M1753" i="1"/>
  <c r="M1754" i="1"/>
  <c r="M1755" i="1"/>
  <c r="M1756" i="1"/>
  <c r="M1757" i="1"/>
  <c r="M1758" i="1"/>
  <c r="M1759" i="1"/>
  <c r="M1760" i="1"/>
  <c r="M1761" i="1"/>
  <c r="M1762" i="1"/>
  <c r="M1763" i="1"/>
  <c r="M1764" i="1"/>
  <c r="M1765" i="1"/>
  <c r="M1766" i="1"/>
  <c r="M1767" i="1"/>
  <c r="M1768" i="1"/>
  <c r="M1769" i="1"/>
  <c r="M1770" i="1"/>
  <c r="M1771" i="1"/>
  <c r="M1772" i="1"/>
  <c r="M1773" i="1"/>
  <c r="M1774" i="1"/>
  <c r="M1775" i="1"/>
  <c r="M1776" i="1"/>
  <c r="M1777" i="1"/>
  <c r="M1778" i="1"/>
  <c r="M1779" i="1"/>
  <c r="M1780" i="1"/>
  <c r="M1781" i="1"/>
  <c r="M1782" i="1"/>
  <c r="M1783" i="1"/>
  <c r="M1784" i="1"/>
  <c r="M1785" i="1"/>
  <c r="M1786" i="1"/>
  <c r="M1787" i="1"/>
  <c r="M1788" i="1"/>
  <c r="M1789" i="1"/>
  <c r="M1790" i="1"/>
  <c r="M1791" i="1"/>
  <c r="M1792" i="1"/>
  <c r="M1793" i="1"/>
  <c r="M1794" i="1"/>
  <c r="M1795" i="1"/>
  <c r="M1796" i="1"/>
  <c r="M1797" i="1"/>
  <c r="M1798" i="1"/>
  <c r="M1799" i="1"/>
  <c r="M1800" i="1"/>
  <c r="M1801" i="1"/>
  <c r="M1802" i="1"/>
  <c r="M1803" i="1"/>
  <c r="M1804" i="1"/>
  <c r="M1805" i="1"/>
  <c r="M1806" i="1"/>
  <c r="M1807" i="1"/>
  <c r="M1808" i="1"/>
  <c r="M1809" i="1"/>
  <c r="M1810" i="1"/>
  <c r="M1811" i="1"/>
  <c r="M1812" i="1"/>
  <c r="M1813" i="1"/>
  <c r="M1814" i="1"/>
  <c r="M1815" i="1"/>
  <c r="M1816" i="1"/>
  <c r="M1817" i="1"/>
  <c r="M1818" i="1"/>
  <c r="M1819" i="1"/>
  <c r="M1820" i="1"/>
  <c r="M1821" i="1"/>
  <c r="M1822" i="1"/>
  <c r="M1823" i="1"/>
  <c r="M1824" i="1"/>
  <c r="M1825" i="1"/>
  <c r="M1826" i="1"/>
  <c r="M1827" i="1"/>
  <c r="M1828" i="1"/>
  <c r="M1829" i="1"/>
  <c r="M1830" i="1"/>
  <c r="M1831" i="1"/>
  <c r="M1832" i="1"/>
  <c r="M1833" i="1"/>
  <c r="M1834" i="1"/>
  <c r="M1835" i="1"/>
  <c r="M1836" i="1"/>
  <c r="M1837" i="1"/>
  <c r="M1838" i="1"/>
  <c r="M1839" i="1"/>
  <c r="M1840" i="1"/>
  <c r="M1841" i="1"/>
  <c r="M1842" i="1"/>
  <c r="M1843" i="1"/>
  <c r="M1844" i="1"/>
  <c r="M1845" i="1"/>
  <c r="M1846" i="1"/>
  <c r="M1847" i="1"/>
  <c r="M1848" i="1"/>
  <c r="M1849" i="1"/>
  <c r="M1850" i="1"/>
  <c r="M1851" i="1"/>
  <c r="M1852" i="1"/>
  <c r="M1853" i="1"/>
  <c r="M1854" i="1"/>
  <c r="M1855" i="1"/>
  <c r="M1856" i="1"/>
  <c r="M1857" i="1"/>
  <c r="M1858" i="1"/>
  <c r="M1859" i="1"/>
  <c r="M1860" i="1"/>
  <c r="M1861" i="1"/>
  <c r="M1862" i="1"/>
  <c r="M1863" i="1"/>
  <c r="M1864" i="1"/>
  <c r="M1865" i="1"/>
  <c r="M1866" i="1"/>
  <c r="M1867" i="1"/>
  <c r="M1868" i="1"/>
  <c r="M1869" i="1"/>
  <c r="M1870" i="1"/>
  <c r="M1871" i="1"/>
  <c r="M1872" i="1"/>
  <c r="M1873" i="1"/>
  <c r="M1874" i="1"/>
  <c r="M1875" i="1"/>
  <c r="M1876" i="1"/>
  <c r="M1877" i="1"/>
  <c r="M1878" i="1"/>
  <c r="M1879" i="1"/>
  <c r="M1880" i="1"/>
  <c r="M1881" i="1"/>
  <c r="M1882" i="1"/>
  <c r="M1883" i="1"/>
  <c r="M1884" i="1"/>
  <c r="M1885" i="1"/>
  <c r="M1886" i="1"/>
  <c r="M1887" i="1"/>
  <c r="M1888" i="1"/>
  <c r="M1889" i="1"/>
  <c r="M1890" i="1"/>
  <c r="M1891" i="1"/>
  <c r="M1892" i="1"/>
  <c r="M1893" i="1"/>
  <c r="M1894" i="1"/>
  <c r="M1895" i="1"/>
  <c r="M1896" i="1"/>
  <c r="M1897" i="1"/>
  <c r="M1898" i="1"/>
  <c r="M1899" i="1"/>
  <c r="M1900" i="1"/>
  <c r="M1901" i="1"/>
  <c r="M1902" i="1"/>
  <c r="M1903" i="1"/>
  <c r="M1904" i="1"/>
  <c r="M1905" i="1"/>
  <c r="M1906" i="1"/>
  <c r="M1907" i="1"/>
  <c r="M1908" i="1"/>
  <c r="M1909" i="1"/>
  <c r="M1910" i="1"/>
  <c r="M1911" i="1"/>
  <c r="M1912" i="1"/>
  <c r="M1913" i="1"/>
  <c r="M1914" i="1"/>
  <c r="M1915" i="1"/>
  <c r="M1916" i="1"/>
  <c r="M1917" i="1"/>
  <c r="M1918" i="1"/>
  <c r="M1919" i="1"/>
  <c r="M1920" i="1"/>
  <c r="M1921" i="1"/>
  <c r="M1922" i="1"/>
  <c r="M1923" i="1"/>
  <c r="M1924" i="1"/>
  <c r="M1925" i="1"/>
  <c r="M1926" i="1"/>
  <c r="M1927" i="1"/>
  <c r="M1928" i="1"/>
  <c r="M1929" i="1"/>
  <c r="M1930" i="1"/>
  <c r="M1931" i="1"/>
  <c r="M1932" i="1"/>
  <c r="M1933" i="1"/>
  <c r="M1934" i="1"/>
  <c r="M1935" i="1"/>
  <c r="M1936" i="1"/>
  <c r="M1937" i="1"/>
  <c r="M1938" i="1"/>
  <c r="M1939" i="1"/>
  <c r="M1940" i="1"/>
  <c r="M1941" i="1"/>
  <c r="M1942" i="1"/>
  <c r="M1943" i="1"/>
  <c r="M1944" i="1"/>
  <c r="M1945" i="1"/>
  <c r="M1946" i="1"/>
  <c r="M1947" i="1"/>
  <c r="M1948" i="1"/>
  <c r="M1949" i="1"/>
  <c r="M1950" i="1"/>
  <c r="M1951" i="1"/>
  <c r="M1952" i="1"/>
  <c r="M1953" i="1"/>
  <c r="M1954" i="1"/>
  <c r="M1955" i="1"/>
  <c r="M1956" i="1"/>
  <c r="M1957" i="1"/>
  <c r="M1958" i="1"/>
  <c r="M1959" i="1"/>
  <c r="M1960" i="1"/>
  <c r="M1961" i="1"/>
  <c r="M1962" i="1"/>
  <c r="M1963" i="1"/>
  <c r="M1964" i="1"/>
  <c r="M1965" i="1"/>
  <c r="M1966" i="1"/>
  <c r="M1967" i="1"/>
  <c r="M1968" i="1"/>
  <c r="M1969" i="1"/>
  <c r="M1970" i="1"/>
  <c r="M1971" i="1"/>
  <c r="M1972" i="1"/>
  <c r="M1973" i="1"/>
  <c r="M1974" i="1"/>
  <c r="M1975" i="1"/>
  <c r="M1976" i="1"/>
  <c r="M1977" i="1"/>
  <c r="M1978" i="1"/>
  <c r="M1979" i="1"/>
  <c r="M1980" i="1"/>
  <c r="M1981" i="1"/>
  <c r="M1982" i="1"/>
  <c r="M1983" i="1"/>
  <c r="M1984" i="1"/>
  <c r="M1985" i="1"/>
  <c r="M1986" i="1"/>
  <c r="M1987" i="1"/>
  <c r="M1988" i="1"/>
  <c r="M1989" i="1"/>
  <c r="M1990" i="1"/>
  <c r="M1991" i="1"/>
  <c r="M1992" i="1"/>
  <c r="M1993" i="1"/>
  <c r="M1994" i="1"/>
  <c r="M1995" i="1"/>
  <c r="M1996" i="1"/>
  <c r="M1997" i="1"/>
  <c r="M1998" i="1"/>
  <c r="M1999" i="1"/>
  <c r="M2000" i="1"/>
  <c r="M2001" i="1"/>
  <c r="M2002" i="1"/>
  <c r="M2003" i="1"/>
  <c r="M2004" i="1"/>
  <c r="M2005" i="1"/>
  <c r="M2006" i="1"/>
  <c r="M2007" i="1"/>
  <c r="M2008" i="1"/>
  <c r="M2009" i="1"/>
  <c r="M2010" i="1"/>
  <c r="M2011" i="1"/>
  <c r="M2012" i="1"/>
  <c r="M2013" i="1"/>
  <c r="M2014" i="1"/>
  <c r="M2015" i="1"/>
  <c r="M2016" i="1"/>
  <c r="M2017" i="1"/>
  <c r="M2018" i="1"/>
  <c r="M2019" i="1"/>
  <c r="M2020" i="1"/>
  <c r="M2021" i="1"/>
  <c r="M2022" i="1"/>
  <c r="M2023" i="1"/>
  <c r="M2024" i="1"/>
  <c r="M2025" i="1"/>
  <c r="M2026" i="1"/>
  <c r="M2027" i="1"/>
  <c r="M2028" i="1"/>
  <c r="M2029" i="1"/>
  <c r="M2030" i="1"/>
  <c r="M2031" i="1"/>
  <c r="M2032" i="1"/>
  <c r="M2033" i="1"/>
  <c r="M2034" i="1"/>
  <c r="M2035" i="1"/>
  <c r="M2036" i="1"/>
  <c r="M2037" i="1"/>
  <c r="M2038" i="1"/>
  <c r="M2039" i="1"/>
  <c r="M2040" i="1"/>
  <c r="M2041" i="1"/>
  <c r="M2042" i="1"/>
  <c r="M2043" i="1"/>
  <c r="M2044" i="1"/>
  <c r="M2045" i="1"/>
  <c r="M2046" i="1"/>
  <c r="M2047" i="1"/>
  <c r="M2048" i="1"/>
  <c r="M2049" i="1"/>
  <c r="M2050" i="1"/>
  <c r="M2051" i="1"/>
  <c r="M2052" i="1"/>
  <c r="M2053" i="1"/>
  <c r="M2054" i="1"/>
  <c r="M2055" i="1"/>
  <c r="M2056" i="1"/>
  <c r="M2057" i="1"/>
  <c r="M2058" i="1"/>
  <c r="M2059" i="1"/>
  <c r="M2060" i="1"/>
  <c r="M2061" i="1"/>
  <c r="M2062" i="1"/>
  <c r="M2063" i="1"/>
  <c r="M2064" i="1"/>
  <c r="M2065" i="1"/>
  <c r="M2066" i="1"/>
  <c r="M2067" i="1"/>
  <c r="M2068" i="1"/>
  <c r="M2069" i="1"/>
  <c r="M2070" i="1"/>
  <c r="M2071" i="1"/>
  <c r="M2072" i="1"/>
  <c r="M2073" i="1"/>
  <c r="M2074" i="1"/>
  <c r="M2075" i="1"/>
  <c r="M2076" i="1"/>
  <c r="M2077" i="1"/>
  <c r="M2078" i="1"/>
  <c r="M2079" i="1"/>
  <c r="M2080" i="1"/>
  <c r="M2081" i="1"/>
  <c r="M2082" i="1"/>
  <c r="M2083" i="1"/>
  <c r="M2084" i="1"/>
  <c r="M2085" i="1"/>
  <c r="M2086" i="1"/>
  <c r="M2087" i="1"/>
  <c r="M2088" i="1"/>
  <c r="M2089" i="1"/>
  <c r="M2090" i="1"/>
  <c r="M2091" i="1"/>
  <c r="M2092" i="1"/>
  <c r="M2093" i="1"/>
  <c r="M2094" i="1"/>
  <c r="M2095" i="1"/>
  <c r="M2096" i="1"/>
  <c r="M2097" i="1"/>
  <c r="M2098" i="1"/>
  <c r="M2099" i="1"/>
  <c r="M2100" i="1"/>
  <c r="M2101" i="1"/>
  <c r="M2102" i="1"/>
  <c r="M2103" i="1"/>
  <c r="M2104" i="1"/>
  <c r="M2105" i="1"/>
  <c r="M2106" i="1"/>
  <c r="M2107" i="1"/>
  <c r="M2108" i="1"/>
  <c r="M2109" i="1"/>
  <c r="M2110" i="1"/>
  <c r="M2111" i="1"/>
  <c r="M2112" i="1"/>
  <c r="M2113" i="1"/>
  <c r="M2114" i="1"/>
  <c r="M2115" i="1"/>
  <c r="M2116" i="1"/>
  <c r="M2117" i="1"/>
  <c r="M2118" i="1"/>
  <c r="M2119" i="1"/>
  <c r="M2120" i="1"/>
  <c r="M2121" i="1"/>
  <c r="M2122" i="1"/>
  <c r="M2123" i="1"/>
  <c r="M2124" i="1"/>
  <c r="M2125" i="1"/>
  <c r="M2126" i="1"/>
  <c r="M2127" i="1"/>
  <c r="M2128" i="1"/>
  <c r="M2129" i="1"/>
  <c r="M2130" i="1"/>
  <c r="M2131" i="1"/>
  <c r="M2132" i="1"/>
  <c r="M2133" i="1"/>
  <c r="M2134" i="1"/>
  <c r="M2135" i="1"/>
  <c r="M2136" i="1"/>
  <c r="M2137" i="1"/>
  <c r="M2138" i="1"/>
  <c r="M2139" i="1"/>
  <c r="M2140" i="1"/>
  <c r="M2141" i="1"/>
  <c r="M2142" i="1"/>
  <c r="M2143" i="1"/>
  <c r="M2144" i="1"/>
  <c r="M2145" i="1"/>
  <c r="M2146" i="1"/>
  <c r="M2147" i="1"/>
  <c r="M2148" i="1"/>
  <c r="M2149" i="1"/>
  <c r="M2150" i="1"/>
  <c r="M2151" i="1"/>
  <c r="M2152" i="1"/>
  <c r="M2153" i="1"/>
  <c r="M2154" i="1"/>
  <c r="M2155" i="1"/>
  <c r="M2156" i="1"/>
  <c r="M2157" i="1"/>
  <c r="M2158" i="1"/>
  <c r="M2159" i="1"/>
  <c r="M2160" i="1"/>
  <c r="M2161" i="1"/>
  <c r="M2162" i="1"/>
  <c r="M2163" i="1"/>
  <c r="M2164" i="1"/>
  <c r="M2165" i="1"/>
  <c r="M2166" i="1"/>
  <c r="M2167" i="1"/>
  <c r="M2168" i="1"/>
  <c r="M2169" i="1"/>
  <c r="M2170" i="1"/>
  <c r="M2171" i="1"/>
  <c r="M2172" i="1"/>
  <c r="M2173" i="1"/>
  <c r="M2174" i="1"/>
  <c r="M2175" i="1"/>
  <c r="M2176" i="1"/>
  <c r="M2177" i="1"/>
  <c r="M2178" i="1"/>
  <c r="M2179" i="1"/>
  <c r="M2180" i="1"/>
  <c r="M2181" i="1"/>
  <c r="M2182" i="1"/>
  <c r="M2183" i="1"/>
  <c r="M2184" i="1"/>
  <c r="M2185" i="1"/>
  <c r="M2186" i="1"/>
  <c r="M2187" i="1"/>
  <c r="M2188" i="1"/>
  <c r="M2189" i="1"/>
  <c r="M2190" i="1"/>
  <c r="M2191" i="1"/>
  <c r="M2192" i="1"/>
  <c r="M2193" i="1"/>
  <c r="M2194" i="1"/>
  <c r="M2195" i="1"/>
  <c r="M2196" i="1"/>
  <c r="M2197" i="1"/>
  <c r="M2198" i="1"/>
  <c r="M2199" i="1"/>
  <c r="M2200" i="1"/>
  <c r="M2201" i="1"/>
  <c r="M2202" i="1"/>
  <c r="M2203" i="1"/>
  <c r="M2204" i="1"/>
  <c r="M2205" i="1"/>
  <c r="M2206" i="1"/>
  <c r="M2207" i="1"/>
  <c r="M2208" i="1"/>
  <c r="M2209" i="1"/>
  <c r="M2210" i="1"/>
  <c r="M2211" i="1"/>
  <c r="M2212" i="1"/>
  <c r="M2213" i="1"/>
  <c r="M2214" i="1"/>
  <c r="M2215" i="1"/>
  <c r="M2216" i="1"/>
  <c r="M2217" i="1"/>
  <c r="M2218" i="1"/>
  <c r="M2219" i="1"/>
  <c r="M2220" i="1"/>
  <c r="M2221" i="1"/>
  <c r="M2222" i="1"/>
  <c r="M2223" i="1"/>
  <c r="M2224" i="1"/>
  <c r="M2225" i="1"/>
  <c r="M2226" i="1"/>
  <c r="M2227" i="1"/>
  <c r="M2228" i="1"/>
  <c r="M2229" i="1"/>
  <c r="M2230" i="1"/>
  <c r="M2231" i="1"/>
  <c r="M2232" i="1"/>
  <c r="M2233" i="1"/>
  <c r="M2234" i="1"/>
  <c r="M2235" i="1"/>
  <c r="M2236" i="1"/>
  <c r="M2237" i="1"/>
  <c r="M2238" i="1"/>
  <c r="M2239" i="1"/>
  <c r="M2240" i="1"/>
  <c r="M2241" i="1"/>
  <c r="M2242" i="1"/>
  <c r="M2243" i="1"/>
  <c r="M2244" i="1"/>
  <c r="M2245" i="1"/>
  <c r="M2246" i="1"/>
  <c r="M2247" i="1"/>
  <c r="M2248" i="1"/>
  <c r="M2249" i="1"/>
  <c r="M2250" i="1"/>
  <c r="M2251" i="1"/>
  <c r="M2252" i="1"/>
  <c r="M2253" i="1"/>
  <c r="M2254" i="1"/>
  <c r="M2255" i="1"/>
  <c r="M2256" i="1"/>
  <c r="M2257" i="1"/>
  <c r="M2258" i="1"/>
  <c r="M2259" i="1"/>
  <c r="M2260" i="1"/>
  <c r="M2261" i="1"/>
  <c r="M2262" i="1"/>
  <c r="M2263" i="1"/>
  <c r="M2264" i="1"/>
  <c r="M2265" i="1"/>
  <c r="M2266" i="1"/>
  <c r="M2267" i="1"/>
  <c r="M2268" i="1"/>
  <c r="M2269" i="1"/>
  <c r="M2270" i="1"/>
  <c r="M2271" i="1"/>
  <c r="M2272" i="1"/>
  <c r="M2273" i="1"/>
  <c r="M2274" i="1"/>
  <c r="M2275" i="1"/>
  <c r="M2276" i="1"/>
  <c r="M2277" i="1"/>
  <c r="M2278" i="1"/>
  <c r="M2279" i="1"/>
  <c r="M2280" i="1"/>
  <c r="M2281" i="1"/>
  <c r="M2282" i="1"/>
  <c r="M2283" i="1"/>
  <c r="M2284" i="1"/>
  <c r="M2285" i="1"/>
  <c r="M2286" i="1"/>
  <c r="M2287" i="1"/>
  <c r="M2288" i="1"/>
  <c r="M2289" i="1"/>
  <c r="M2290" i="1"/>
  <c r="M2291" i="1"/>
  <c r="M2292" i="1"/>
  <c r="M2293" i="1"/>
  <c r="M2294" i="1"/>
  <c r="M2295" i="1"/>
  <c r="M2296" i="1"/>
  <c r="M2297" i="1"/>
  <c r="M2298" i="1"/>
  <c r="M2299" i="1"/>
  <c r="M2300" i="1"/>
  <c r="M2301" i="1"/>
  <c r="M2302" i="1"/>
  <c r="M2303" i="1"/>
  <c r="M2304" i="1"/>
  <c r="M2305" i="1"/>
  <c r="M2306" i="1"/>
  <c r="M2307" i="1"/>
  <c r="M2308" i="1"/>
  <c r="M2309" i="1"/>
  <c r="M2310" i="1"/>
  <c r="M2311" i="1"/>
  <c r="M2312" i="1"/>
  <c r="M2313" i="1"/>
  <c r="M2314" i="1"/>
  <c r="M2315" i="1"/>
  <c r="M2316" i="1"/>
  <c r="M2317" i="1"/>
  <c r="M2318" i="1"/>
  <c r="M2319" i="1"/>
  <c r="M2320" i="1"/>
  <c r="M2321" i="1"/>
  <c r="M2322" i="1"/>
  <c r="M2323" i="1"/>
  <c r="M2324" i="1"/>
  <c r="M2325" i="1"/>
  <c r="M2326" i="1"/>
  <c r="M2327" i="1"/>
  <c r="M2328" i="1"/>
  <c r="M2329" i="1"/>
  <c r="M2330" i="1"/>
  <c r="M2331" i="1"/>
  <c r="M2332" i="1"/>
  <c r="M2333" i="1"/>
  <c r="M2334" i="1"/>
  <c r="M2335" i="1"/>
  <c r="M2336" i="1"/>
  <c r="M2337" i="1"/>
  <c r="M2338" i="1"/>
  <c r="M2339" i="1"/>
  <c r="M2340" i="1"/>
  <c r="M2341" i="1"/>
  <c r="M2342" i="1"/>
  <c r="M2343" i="1"/>
  <c r="M2344" i="1"/>
  <c r="M2345" i="1"/>
  <c r="M2346" i="1"/>
  <c r="M2347" i="1"/>
  <c r="M2348" i="1"/>
  <c r="M2349" i="1"/>
  <c r="M2350" i="1"/>
  <c r="M2351" i="1"/>
  <c r="M2352" i="1"/>
  <c r="M2353" i="1"/>
  <c r="M2354" i="1"/>
  <c r="M2355" i="1"/>
  <c r="M2356" i="1"/>
  <c r="M2357" i="1"/>
  <c r="M2358" i="1"/>
  <c r="M2359" i="1"/>
  <c r="M2360" i="1"/>
  <c r="M2361" i="1"/>
  <c r="M2362" i="1"/>
  <c r="M2363" i="1"/>
  <c r="M2364" i="1"/>
  <c r="M2365" i="1"/>
  <c r="M2366" i="1"/>
  <c r="M2367" i="1"/>
  <c r="M2368" i="1"/>
  <c r="M2369" i="1"/>
  <c r="M2370" i="1"/>
  <c r="M2371" i="1"/>
  <c r="M2372" i="1"/>
  <c r="M2373" i="1"/>
  <c r="M2374" i="1"/>
  <c r="M2375" i="1"/>
  <c r="M2376" i="1"/>
  <c r="M2377" i="1"/>
  <c r="M2378" i="1"/>
  <c r="M2379" i="1"/>
  <c r="M2380" i="1"/>
  <c r="M2381" i="1"/>
  <c r="M2382" i="1"/>
  <c r="M2383" i="1"/>
  <c r="M2384" i="1"/>
  <c r="M2385" i="1"/>
  <c r="M2386" i="1"/>
  <c r="M2387" i="1"/>
  <c r="M2388" i="1"/>
  <c r="M2389" i="1"/>
  <c r="M2390" i="1"/>
  <c r="M2391" i="1"/>
  <c r="M2392" i="1"/>
  <c r="M2393" i="1"/>
  <c r="M2394" i="1"/>
  <c r="M2395" i="1"/>
  <c r="M2396" i="1"/>
  <c r="M2397" i="1"/>
  <c r="M2398" i="1"/>
  <c r="M2399" i="1"/>
  <c r="M2400" i="1"/>
  <c r="M2401" i="1"/>
  <c r="M2402" i="1"/>
  <c r="M2403" i="1"/>
  <c r="M2404" i="1"/>
  <c r="M2405" i="1"/>
  <c r="M2406" i="1"/>
  <c r="M2407" i="1"/>
  <c r="M2408" i="1"/>
  <c r="M2409" i="1"/>
  <c r="M2410" i="1"/>
  <c r="M2411" i="1"/>
  <c r="M2412" i="1"/>
  <c r="M2413" i="1"/>
  <c r="M2414" i="1"/>
  <c r="M2415" i="1"/>
  <c r="M2416" i="1"/>
  <c r="M2417" i="1"/>
  <c r="M2418" i="1"/>
  <c r="M2419" i="1"/>
  <c r="M2420" i="1"/>
  <c r="M2421" i="1"/>
  <c r="M2422" i="1"/>
  <c r="M2423" i="1"/>
  <c r="M2424" i="1"/>
  <c r="M2425" i="1"/>
  <c r="M2426" i="1"/>
  <c r="M2427" i="1"/>
  <c r="M2428" i="1"/>
  <c r="M2429" i="1"/>
  <c r="M2430" i="1"/>
  <c r="M2431" i="1"/>
  <c r="M2432" i="1"/>
  <c r="M2433" i="1"/>
  <c r="M2434" i="1"/>
  <c r="M2435" i="1"/>
  <c r="M2436" i="1"/>
  <c r="M2437" i="1"/>
  <c r="M2438" i="1"/>
  <c r="M2439" i="1"/>
  <c r="M2440" i="1"/>
  <c r="M2441" i="1"/>
  <c r="M2442" i="1"/>
  <c r="M2443" i="1"/>
  <c r="M2444" i="1"/>
  <c r="M2445" i="1"/>
  <c r="M2446" i="1"/>
  <c r="M2447" i="1"/>
  <c r="M2448" i="1"/>
  <c r="M2449" i="1"/>
  <c r="M2450" i="1"/>
  <c r="M2451" i="1"/>
  <c r="M2452" i="1"/>
  <c r="M2453" i="1"/>
  <c r="M2454" i="1"/>
  <c r="M2455" i="1"/>
  <c r="M2456" i="1"/>
  <c r="M2457" i="1"/>
  <c r="M2458" i="1"/>
  <c r="M2459" i="1"/>
  <c r="M2460" i="1"/>
  <c r="M2461" i="1"/>
  <c r="M2462" i="1"/>
  <c r="M2463" i="1"/>
  <c r="M2464" i="1"/>
  <c r="M2465" i="1"/>
  <c r="M2466" i="1"/>
  <c r="M2467" i="1"/>
  <c r="M2468" i="1"/>
  <c r="M2469" i="1"/>
  <c r="M2470" i="1"/>
  <c r="M2471" i="1"/>
  <c r="M2472" i="1"/>
  <c r="M2473" i="1"/>
  <c r="M2474" i="1"/>
  <c r="M2475" i="1"/>
  <c r="M2476" i="1"/>
  <c r="M2477" i="1"/>
  <c r="M2478" i="1"/>
  <c r="M2479" i="1"/>
  <c r="M2480" i="1"/>
  <c r="M2481" i="1"/>
  <c r="M2482" i="1"/>
  <c r="M2483" i="1"/>
  <c r="M2484" i="1"/>
  <c r="M2485" i="1"/>
  <c r="M2486" i="1"/>
  <c r="M2487" i="1"/>
  <c r="M2488" i="1"/>
  <c r="M2489" i="1"/>
  <c r="M2490" i="1"/>
  <c r="M2491" i="1"/>
  <c r="M2492" i="1"/>
  <c r="M2493" i="1"/>
  <c r="M2494" i="1"/>
  <c r="M2495" i="1"/>
  <c r="M2496" i="1"/>
  <c r="M2497" i="1"/>
  <c r="M2498" i="1"/>
  <c r="M2499" i="1"/>
  <c r="M2500" i="1"/>
  <c r="M2501" i="1"/>
  <c r="M2502" i="1"/>
  <c r="M2503" i="1"/>
  <c r="M2504" i="1"/>
  <c r="M2505" i="1"/>
  <c r="M2506" i="1"/>
  <c r="M2507" i="1"/>
  <c r="M2508" i="1"/>
  <c r="M2509" i="1"/>
  <c r="M2510" i="1"/>
  <c r="M2511" i="1"/>
  <c r="M2512" i="1"/>
  <c r="M2513" i="1"/>
  <c r="M2514" i="1"/>
  <c r="M2515" i="1"/>
  <c r="M2516" i="1"/>
  <c r="M2517" i="1"/>
  <c r="M2518" i="1"/>
  <c r="M2519" i="1"/>
  <c r="M2520" i="1"/>
  <c r="M2521" i="1"/>
  <c r="M2522" i="1"/>
  <c r="M2523" i="1"/>
  <c r="M2524" i="1"/>
  <c r="M2525" i="1"/>
  <c r="M2526" i="1"/>
  <c r="M2527" i="1"/>
  <c r="M2528" i="1"/>
  <c r="M2529" i="1"/>
  <c r="M2530" i="1"/>
  <c r="M2531" i="1"/>
  <c r="M2532" i="1"/>
  <c r="M2533" i="1"/>
  <c r="M2534" i="1"/>
  <c r="M2535" i="1"/>
  <c r="M2536" i="1"/>
  <c r="M2537" i="1"/>
  <c r="M2538" i="1"/>
  <c r="M2539" i="1"/>
  <c r="M2540" i="1"/>
  <c r="M2541" i="1"/>
  <c r="M2542" i="1"/>
  <c r="M2543" i="1"/>
  <c r="M2544" i="1"/>
  <c r="M2545" i="1"/>
  <c r="M2546" i="1"/>
  <c r="M2547" i="1"/>
  <c r="M2548" i="1"/>
  <c r="M2549" i="1"/>
  <c r="M2550" i="1"/>
  <c r="M2551" i="1"/>
  <c r="M2552" i="1"/>
  <c r="M2553" i="1"/>
  <c r="M2554" i="1"/>
  <c r="M2555" i="1"/>
  <c r="M2556" i="1"/>
  <c r="M2557" i="1"/>
  <c r="M2558" i="1"/>
  <c r="M2559" i="1"/>
  <c r="M2560" i="1"/>
  <c r="M2561" i="1"/>
  <c r="M2562" i="1"/>
  <c r="M2563" i="1"/>
  <c r="M2564" i="1"/>
  <c r="M2565" i="1"/>
  <c r="M2566" i="1"/>
  <c r="M2567" i="1"/>
  <c r="M2568" i="1"/>
  <c r="M2569" i="1"/>
  <c r="M2570" i="1"/>
  <c r="M2571" i="1"/>
  <c r="M2572" i="1"/>
  <c r="M2573" i="1"/>
  <c r="M2574" i="1"/>
  <c r="M2575" i="1"/>
  <c r="M2576" i="1"/>
  <c r="M2577" i="1"/>
  <c r="M2578" i="1"/>
  <c r="M2579" i="1"/>
  <c r="M2580" i="1"/>
  <c r="M2581" i="1"/>
  <c r="M2582" i="1"/>
  <c r="M2583" i="1"/>
  <c r="M2584" i="1"/>
  <c r="M2585" i="1"/>
  <c r="M2586" i="1"/>
  <c r="M2587" i="1"/>
  <c r="M2588" i="1"/>
  <c r="M2589" i="1"/>
  <c r="M2590" i="1"/>
  <c r="M2591" i="1"/>
  <c r="M2592" i="1"/>
  <c r="M2593" i="1"/>
  <c r="M2594" i="1"/>
  <c r="M2595" i="1"/>
  <c r="M2596" i="1"/>
  <c r="M2597" i="1"/>
  <c r="M2598" i="1"/>
  <c r="M2599" i="1"/>
  <c r="M2600" i="1"/>
  <c r="M2601" i="1"/>
  <c r="M2602" i="1"/>
  <c r="M2603" i="1"/>
  <c r="M2604" i="1"/>
  <c r="M2605" i="1"/>
  <c r="M2606" i="1"/>
  <c r="M2607" i="1"/>
  <c r="M2608" i="1"/>
  <c r="M2609" i="1"/>
  <c r="M2610" i="1"/>
  <c r="M2611" i="1"/>
  <c r="M2612" i="1"/>
  <c r="M2613" i="1"/>
  <c r="M2614" i="1"/>
  <c r="M2615" i="1"/>
  <c r="M2616" i="1"/>
  <c r="M2617" i="1"/>
  <c r="M2618" i="1"/>
  <c r="M2619" i="1"/>
  <c r="M2620" i="1"/>
  <c r="M2621" i="1"/>
  <c r="M2622" i="1"/>
  <c r="M2623" i="1"/>
  <c r="M2624" i="1"/>
  <c r="M2625" i="1"/>
  <c r="M2626" i="1"/>
  <c r="M2627" i="1"/>
  <c r="M2628" i="1"/>
  <c r="M2629" i="1"/>
  <c r="M2630" i="1"/>
  <c r="M2631" i="1"/>
  <c r="M2632" i="1"/>
  <c r="M2633" i="1"/>
  <c r="M2634" i="1"/>
  <c r="M2635" i="1"/>
  <c r="M2636" i="1"/>
  <c r="M2637" i="1"/>
  <c r="M2638" i="1"/>
  <c r="M2639" i="1"/>
  <c r="M2640" i="1"/>
  <c r="M2641" i="1"/>
  <c r="M2642" i="1"/>
  <c r="M2643" i="1"/>
  <c r="M2644" i="1"/>
  <c r="M2645" i="1"/>
  <c r="M2646" i="1"/>
  <c r="M2647" i="1"/>
  <c r="M2648" i="1"/>
  <c r="M2649" i="1"/>
  <c r="M2650" i="1"/>
  <c r="M2651" i="1"/>
  <c r="M2652" i="1"/>
  <c r="M2653" i="1"/>
  <c r="M2654" i="1"/>
  <c r="M2655" i="1"/>
  <c r="M2656" i="1"/>
  <c r="M2657" i="1"/>
  <c r="M2658" i="1"/>
  <c r="M2659" i="1"/>
  <c r="M2660" i="1"/>
  <c r="M2661" i="1"/>
  <c r="M2662" i="1"/>
  <c r="M2663" i="1"/>
  <c r="M2664" i="1"/>
  <c r="M2665" i="1"/>
  <c r="M2666" i="1"/>
  <c r="M2667" i="1"/>
  <c r="M2668" i="1"/>
  <c r="M2669" i="1"/>
  <c r="M2670" i="1"/>
  <c r="M2671" i="1"/>
  <c r="M2672" i="1"/>
  <c r="M2673" i="1"/>
  <c r="M2674" i="1"/>
  <c r="M2675" i="1"/>
  <c r="M2676" i="1"/>
  <c r="M2677" i="1"/>
  <c r="M2678" i="1"/>
  <c r="M2679" i="1"/>
  <c r="M2680" i="1"/>
  <c r="M2681" i="1"/>
  <c r="M2682" i="1"/>
  <c r="M2683" i="1"/>
  <c r="M2684" i="1"/>
  <c r="M2685" i="1"/>
  <c r="M2686" i="1"/>
  <c r="M2687" i="1"/>
  <c r="M2688" i="1"/>
  <c r="M2689" i="1"/>
  <c r="M2690" i="1"/>
  <c r="M2691" i="1"/>
  <c r="M2692" i="1"/>
  <c r="M2693" i="1"/>
  <c r="M2694" i="1"/>
  <c r="M2695" i="1"/>
  <c r="M2696" i="1"/>
  <c r="M2697" i="1"/>
  <c r="M2698" i="1"/>
  <c r="M2699" i="1"/>
  <c r="M2700" i="1"/>
  <c r="M2701" i="1"/>
  <c r="M2702" i="1"/>
  <c r="M2703" i="1"/>
  <c r="M2704" i="1"/>
  <c r="M2705" i="1"/>
  <c r="M2706" i="1"/>
  <c r="M2707" i="1"/>
  <c r="M2708" i="1"/>
  <c r="M2709" i="1"/>
  <c r="M2710" i="1"/>
  <c r="M2711" i="1"/>
  <c r="M2712" i="1"/>
  <c r="M2713" i="1"/>
  <c r="M2714" i="1"/>
  <c r="M2715" i="1"/>
  <c r="M2716" i="1"/>
  <c r="M2717" i="1"/>
  <c r="M2718" i="1"/>
  <c r="M2719" i="1"/>
  <c r="M2720" i="1"/>
  <c r="M2721" i="1"/>
  <c r="M2722" i="1"/>
  <c r="M2723" i="1"/>
  <c r="M2724" i="1"/>
  <c r="M2725" i="1"/>
  <c r="M2726" i="1"/>
  <c r="M2727" i="1"/>
  <c r="M2728" i="1"/>
  <c r="M2729" i="1"/>
  <c r="M2730" i="1"/>
  <c r="M2731" i="1"/>
  <c r="M2732" i="1"/>
  <c r="M2733" i="1"/>
  <c r="M2734" i="1"/>
  <c r="M2735" i="1"/>
  <c r="M2736" i="1"/>
  <c r="M2737" i="1"/>
  <c r="M2738" i="1"/>
  <c r="M2739" i="1"/>
  <c r="M2740" i="1"/>
  <c r="M2741" i="1"/>
  <c r="M2742" i="1"/>
  <c r="M2743" i="1"/>
  <c r="M2744" i="1"/>
  <c r="M2745" i="1"/>
  <c r="M2746" i="1"/>
  <c r="M2747" i="1"/>
  <c r="M2748" i="1"/>
  <c r="M2749" i="1"/>
  <c r="M2750" i="1"/>
  <c r="M2751" i="1"/>
  <c r="M2752" i="1"/>
  <c r="M2753" i="1"/>
  <c r="M2754" i="1"/>
  <c r="M2755" i="1"/>
  <c r="M2756" i="1"/>
  <c r="M2757" i="1"/>
  <c r="M2758" i="1"/>
  <c r="M2759" i="1"/>
  <c r="M2760" i="1"/>
  <c r="M2761" i="1"/>
  <c r="M2762" i="1"/>
  <c r="M2763" i="1"/>
  <c r="M2764" i="1"/>
  <c r="M2765" i="1"/>
  <c r="M2766" i="1"/>
  <c r="M2767" i="1"/>
  <c r="M2768" i="1"/>
  <c r="M2769" i="1"/>
  <c r="M2770" i="1"/>
  <c r="M2771" i="1"/>
  <c r="M2772" i="1"/>
  <c r="M2773" i="1"/>
  <c r="M2774" i="1"/>
  <c r="M2775" i="1"/>
  <c r="M2776" i="1"/>
  <c r="M2777" i="1"/>
  <c r="M2778" i="1"/>
  <c r="M2779" i="1"/>
  <c r="M2780" i="1"/>
  <c r="M2781" i="1"/>
  <c r="M2782" i="1"/>
  <c r="M2783" i="1"/>
  <c r="M2784" i="1"/>
  <c r="M2785" i="1"/>
  <c r="M2786" i="1"/>
  <c r="M2787" i="1"/>
  <c r="M2788" i="1"/>
  <c r="M2789" i="1"/>
  <c r="M2790" i="1"/>
  <c r="M2791" i="1"/>
  <c r="M2792" i="1"/>
  <c r="M2793" i="1"/>
  <c r="M2794" i="1"/>
  <c r="M2795" i="1"/>
  <c r="M2796" i="1"/>
  <c r="M2797" i="1"/>
  <c r="M2798" i="1"/>
  <c r="M2799" i="1"/>
  <c r="M2800" i="1"/>
  <c r="M2801" i="1"/>
  <c r="M2802" i="1"/>
  <c r="M2803" i="1"/>
  <c r="M2804" i="1"/>
  <c r="M2805" i="1"/>
  <c r="M2806" i="1"/>
  <c r="M2807" i="1"/>
  <c r="M2808" i="1"/>
  <c r="M2809" i="1"/>
  <c r="M2810" i="1"/>
  <c r="M2811" i="1"/>
  <c r="M2812" i="1"/>
  <c r="M2813" i="1"/>
  <c r="M2814" i="1"/>
  <c r="M2815" i="1"/>
  <c r="M2816" i="1"/>
  <c r="M2817" i="1"/>
  <c r="M2818" i="1"/>
  <c r="M2819" i="1"/>
  <c r="M2820" i="1"/>
  <c r="M2821" i="1"/>
  <c r="M2822" i="1"/>
  <c r="M2823" i="1"/>
  <c r="M2824" i="1"/>
  <c r="M2825" i="1"/>
  <c r="M2826" i="1"/>
  <c r="M2827" i="1"/>
  <c r="M2828" i="1"/>
  <c r="M2829" i="1"/>
  <c r="M2830" i="1"/>
  <c r="M2831" i="1"/>
  <c r="M2832" i="1"/>
  <c r="M2833" i="1"/>
  <c r="M2834" i="1"/>
  <c r="M2835" i="1"/>
  <c r="M2836" i="1"/>
  <c r="M2837" i="1"/>
  <c r="M2838" i="1"/>
  <c r="M2839" i="1"/>
  <c r="M2840" i="1"/>
  <c r="M2841" i="1"/>
  <c r="M2842" i="1"/>
  <c r="M2843" i="1"/>
  <c r="M2844" i="1"/>
  <c r="M2845" i="1"/>
  <c r="M2846" i="1"/>
  <c r="M2847" i="1"/>
  <c r="M2848" i="1"/>
  <c r="M2849" i="1"/>
  <c r="M2850" i="1"/>
  <c r="M2851" i="1"/>
  <c r="M2852" i="1"/>
  <c r="M2853" i="1"/>
  <c r="M2854" i="1"/>
  <c r="M2855" i="1"/>
  <c r="M2856" i="1"/>
  <c r="M2857" i="1"/>
  <c r="M2858" i="1"/>
  <c r="M2859" i="1"/>
  <c r="M2860" i="1"/>
  <c r="M2861" i="1"/>
  <c r="M2862" i="1"/>
  <c r="M2863" i="1"/>
  <c r="M2864" i="1"/>
  <c r="M2865" i="1"/>
  <c r="M2866" i="1"/>
  <c r="M2867" i="1"/>
  <c r="M2868" i="1"/>
  <c r="M2869" i="1"/>
  <c r="M2870" i="1"/>
  <c r="M2871" i="1"/>
  <c r="M2872" i="1"/>
  <c r="M2873" i="1"/>
  <c r="M2874" i="1"/>
  <c r="M2875" i="1"/>
  <c r="M2876" i="1"/>
  <c r="M2877" i="1"/>
  <c r="M2878" i="1"/>
  <c r="M2879" i="1"/>
  <c r="M2880" i="1"/>
  <c r="M2881" i="1"/>
  <c r="M2882" i="1"/>
  <c r="M2883" i="1"/>
  <c r="M2884" i="1"/>
  <c r="M2885" i="1"/>
  <c r="M2886" i="1"/>
  <c r="M2887" i="1"/>
  <c r="M2888" i="1"/>
  <c r="M2889" i="1"/>
  <c r="M2890" i="1"/>
  <c r="M2891" i="1"/>
  <c r="M2892" i="1"/>
  <c r="M2893" i="1"/>
  <c r="M2894" i="1"/>
  <c r="M2895" i="1"/>
  <c r="M2896" i="1"/>
  <c r="M2897" i="1"/>
  <c r="M2898" i="1"/>
  <c r="M2899" i="1"/>
  <c r="M2900" i="1"/>
  <c r="M2901" i="1"/>
  <c r="M2902" i="1"/>
  <c r="M2903" i="1"/>
  <c r="M2904" i="1"/>
  <c r="M2905" i="1"/>
  <c r="M2906" i="1"/>
  <c r="M2907" i="1"/>
  <c r="M2908" i="1"/>
  <c r="M2909" i="1"/>
  <c r="M2910" i="1"/>
  <c r="M2911" i="1"/>
  <c r="M2912" i="1"/>
  <c r="M2913" i="1"/>
  <c r="M2914" i="1"/>
  <c r="M2915" i="1"/>
  <c r="M2916" i="1"/>
  <c r="M2917" i="1"/>
  <c r="M2918" i="1"/>
  <c r="M2919" i="1"/>
  <c r="M2920" i="1"/>
  <c r="M2921" i="1"/>
  <c r="M2922" i="1"/>
  <c r="M2923" i="1"/>
  <c r="M2924" i="1"/>
  <c r="M2925" i="1"/>
  <c r="M2926" i="1"/>
  <c r="M2927" i="1"/>
  <c r="M2928" i="1"/>
  <c r="M2929" i="1"/>
  <c r="M2930" i="1"/>
  <c r="M2931" i="1"/>
  <c r="M2932" i="1"/>
  <c r="M2933" i="1"/>
  <c r="M2934" i="1"/>
  <c r="M2935" i="1"/>
  <c r="M2936" i="1"/>
  <c r="M2937" i="1"/>
  <c r="M2938" i="1"/>
  <c r="M2939" i="1"/>
  <c r="M2940" i="1"/>
  <c r="M2941" i="1"/>
  <c r="M2942" i="1"/>
  <c r="M2943" i="1"/>
  <c r="M2944" i="1"/>
  <c r="M2945" i="1"/>
  <c r="M2946" i="1"/>
  <c r="M2947" i="1"/>
  <c r="M2948" i="1"/>
  <c r="M2949" i="1"/>
  <c r="M2950" i="1"/>
  <c r="M2951" i="1"/>
  <c r="M2952" i="1"/>
  <c r="M2953" i="1"/>
  <c r="M2954" i="1"/>
  <c r="M2955" i="1"/>
  <c r="M2956" i="1"/>
  <c r="M2957" i="1"/>
  <c r="M2958" i="1"/>
  <c r="M2959" i="1"/>
  <c r="M2960" i="1"/>
  <c r="M2961" i="1"/>
  <c r="M2962" i="1"/>
  <c r="M2963" i="1"/>
  <c r="M2964" i="1"/>
  <c r="M2965" i="1"/>
  <c r="M2966" i="1"/>
  <c r="M2967" i="1"/>
  <c r="M2968" i="1"/>
  <c r="M2969" i="1"/>
  <c r="M2970" i="1"/>
  <c r="M2971" i="1"/>
  <c r="M2972" i="1"/>
  <c r="M2973" i="1"/>
  <c r="M2974" i="1"/>
  <c r="M2975" i="1"/>
  <c r="M2976" i="1"/>
  <c r="M2977" i="1"/>
  <c r="M2978" i="1"/>
  <c r="M2979" i="1"/>
  <c r="M2980" i="1"/>
  <c r="M2981" i="1"/>
  <c r="M2982" i="1"/>
  <c r="M2983" i="1"/>
  <c r="M2984" i="1"/>
  <c r="M2985" i="1"/>
  <c r="M2986" i="1"/>
  <c r="M2987" i="1"/>
  <c r="M2988" i="1"/>
  <c r="M2989" i="1"/>
  <c r="M2990" i="1"/>
  <c r="M2991" i="1"/>
  <c r="M2992" i="1"/>
  <c r="M2993" i="1"/>
  <c r="M2994" i="1"/>
  <c r="M2995" i="1"/>
  <c r="M2996" i="1"/>
  <c r="M2997" i="1"/>
  <c r="M2998" i="1"/>
  <c r="M2999" i="1"/>
  <c r="M3000" i="1"/>
  <c r="M3001" i="1"/>
  <c r="M3002" i="1"/>
  <c r="M3003" i="1"/>
  <c r="M3004" i="1"/>
  <c r="M3005" i="1"/>
  <c r="M3006" i="1"/>
  <c r="M3007" i="1"/>
  <c r="M3008" i="1"/>
  <c r="M3009" i="1"/>
  <c r="M3010" i="1"/>
  <c r="M3011" i="1"/>
  <c r="M3012" i="1"/>
  <c r="M3013" i="1"/>
  <c r="M3014" i="1"/>
  <c r="M3015" i="1"/>
  <c r="M3016" i="1"/>
  <c r="M3017" i="1"/>
  <c r="M3018" i="1"/>
  <c r="M3019" i="1"/>
  <c r="M3020" i="1"/>
  <c r="M3021" i="1"/>
  <c r="M3022" i="1"/>
  <c r="M3023" i="1"/>
  <c r="M3024" i="1"/>
  <c r="M3025" i="1"/>
  <c r="M3026" i="1"/>
  <c r="M3027" i="1"/>
  <c r="M3028" i="1"/>
  <c r="M3029" i="1"/>
  <c r="M3030" i="1"/>
  <c r="M3031" i="1"/>
  <c r="M3032" i="1"/>
  <c r="M3033" i="1"/>
  <c r="M3034" i="1"/>
  <c r="M3035" i="1"/>
  <c r="M3036" i="1"/>
  <c r="M3037" i="1"/>
  <c r="M3038" i="1"/>
  <c r="M3039" i="1"/>
  <c r="M3040" i="1"/>
  <c r="M3041" i="1"/>
  <c r="M3042" i="1"/>
  <c r="M3043" i="1"/>
  <c r="M3044" i="1"/>
  <c r="M3045" i="1"/>
  <c r="M3046" i="1"/>
  <c r="M3047" i="1"/>
  <c r="M3048" i="1"/>
  <c r="M3049" i="1"/>
  <c r="M3050" i="1"/>
  <c r="M3051" i="1"/>
  <c r="M3052" i="1"/>
  <c r="M3053" i="1"/>
  <c r="M3054" i="1"/>
  <c r="M3055" i="1"/>
  <c r="M3056" i="1"/>
  <c r="M3057" i="1"/>
  <c r="M3058" i="1"/>
  <c r="M3059" i="1"/>
  <c r="M3060" i="1"/>
  <c r="M3061" i="1"/>
  <c r="M3062" i="1"/>
  <c r="M3063" i="1"/>
  <c r="M3064" i="1"/>
  <c r="M3065" i="1"/>
  <c r="M3066" i="1"/>
  <c r="M3067" i="1"/>
  <c r="M3068" i="1"/>
  <c r="M3069" i="1"/>
  <c r="M3070" i="1"/>
  <c r="M3071" i="1"/>
  <c r="M3072" i="1"/>
  <c r="M3073" i="1"/>
  <c r="M3074" i="1"/>
  <c r="M3075" i="1"/>
  <c r="M3076" i="1"/>
  <c r="M3077" i="1"/>
  <c r="M3078" i="1"/>
  <c r="M3079" i="1"/>
  <c r="M3080" i="1"/>
  <c r="M3081" i="1"/>
  <c r="M3082" i="1"/>
  <c r="M3083" i="1"/>
  <c r="M3084" i="1"/>
  <c r="M3085" i="1"/>
  <c r="M3086" i="1"/>
  <c r="M3087" i="1"/>
  <c r="M3088" i="1"/>
  <c r="M3089" i="1"/>
  <c r="M3090" i="1"/>
  <c r="M3091" i="1"/>
  <c r="M3092" i="1"/>
  <c r="M3093" i="1"/>
  <c r="M3094" i="1"/>
  <c r="M3095" i="1"/>
  <c r="M3096" i="1"/>
  <c r="M3097" i="1"/>
  <c r="M3098" i="1"/>
  <c r="M3099" i="1"/>
  <c r="M3100" i="1"/>
  <c r="M3101" i="1"/>
  <c r="M3102" i="1"/>
  <c r="M3103" i="1"/>
  <c r="M3104" i="1"/>
  <c r="M3105" i="1"/>
  <c r="M3106" i="1"/>
  <c r="M3107" i="1"/>
  <c r="M3108" i="1"/>
  <c r="M3109" i="1"/>
  <c r="M3110" i="1"/>
  <c r="M3111" i="1"/>
  <c r="M3112" i="1"/>
  <c r="M3113" i="1"/>
  <c r="M3114" i="1"/>
  <c r="M3115" i="1"/>
  <c r="M3116" i="1"/>
  <c r="M3117" i="1"/>
  <c r="M3118" i="1"/>
  <c r="M3119" i="1"/>
  <c r="M3120" i="1"/>
  <c r="M3121" i="1"/>
  <c r="M3122" i="1"/>
  <c r="M3123" i="1"/>
  <c r="M3124" i="1"/>
  <c r="M3125" i="1"/>
  <c r="M3126" i="1"/>
  <c r="M3127" i="1"/>
  <c r="M3128" i="1"/>
  <c r="M3129" i="1"/>
  <c r="M3130" i="1"/>
  <c r="M3131" i="1"/>
  <c r="M3132" i="1"/>
  <c r="M3133" i="1"/>
  <c r="M3134" i="1"/>
  <c r="M3135" i="1"/>
  <c r="M3136" i="1"/>
  <c r="M3137" i="1"/>
  <c r="M3138" i="1"/>
  <c r="M3139" i="1"/>
  <c r="M3140" i="1"/>
  <c r="M3141" i="1"/>
  <c r="M3142" i="1"/>
  <c r="M3143" i="1"/>
  <c r="M3144" i="1"/>
  <c r="M3145" i="1"/>
  <c r="M3146" i="1"/>
  <c r="M3147" i="1"/>
  <c r="M3148" i="1"/>
  <c r="M3149" i="1"/>
  <c r="M3150" i="1"/>
  <c r="M3151" i="1"/>
  <c r="M3152" i="1"/>
  <c r="M3153" i="1"/>
  <c r="M3154" i="1"/>
  <c r="M3155" i="1"/>
  <c r="M3156" i="1"/>
  <c r="M3157" i="1"/>
  <c r="M3158" i="1"/>
  <c r="M3159" i="1"/>
  <c r="M3160" i="1"/>
  <c r="M3161" i="1"/>
  <c r="M3162" i="1"/>
  <c r="M3163" i="1"/>
  <c r="M3164" i="1"/>
  <c r="M3165" i="1"/>
  <c r="M3166" i="1"/>
  <c r="M3167" i="1"/>
  <c r="M3168" i="1"/>
  <c r="M3169" i="1"/>
  <c r="M3170" i="1"/>
  <c r="M3171" i="1"/>
  <c r="M3172" i="1"/>
  <c r="M3173" i="1"/>
  <c r="M3174" i="1"/>
  <c r="M3175" i="1"/>
  <c r="M3176" i="1"/>
  <c r="M3177" i="1"/>
  <c r="M3178" i="1"/>
  <c r="M3179" i="1"/>
  <c r="M3180" i="1"/>
  <c r="M3181" i="1"/>
  <c r="M3182" i="1"/>
  <c r="M3183" i="1"/>
  <c r="M3184" i="1"/>
  <c r="M3185" i="1"/>
  <c r="M3186" i="1"/>
  <c r="M3187" i="1"/>
  <c r="M3188" i="1"/>
  <c r="M3189" i="1"/>
  <c r="M3190" i="1"/>
  <c r="M3191" i="1"/>
  <c r="M3192" i="1"/>
  <c r="M3193" i="1"/>
  <c r="M3194" i="1"/>
  <c r="M3195" i="1"/>
  <c r="M3196" i="1"/>
  <c r="M3197" i="1"/>
  <c r="M3198" i="1"/>
  <c r="M3199" i="1"/>
  <c r="M3200" i="1"/>
  <c r="M3201" i="1"/>
  <c r="M3202" i="1"/>
  <c r="M3203" i="1"/>
  <c r="M3204" i="1"/>
  <c r="M3205" i="1"/>
  <c r="M3206" i="1"/>
  <c r="M3207" i="1"/>
  <c r="M3208" i="1"/>
  <c r="M3209" i="1"/>
  <c r="M3210" i="1"/>
  <c r="M3211" i="1"/>
  <c r="M3212" i="1"/>
  <c r="M3213" i="1"/>
  <c r="M3214" i="1"/>
  <c r="M3215" i="1"/>
  <c r="M3216" i="1"/>
  <c r="M3217" i="1"/>
  <c r="M3218" i="1"/>
  <c r="M3219" i="1"/>
  <c r="M3220" i="1"/>
  <c r="M3221" i="1"/>
  <c r="M3222" i="1"/>
  <c r="M3223" i="1"/>
  <c r="M3224" i="1"/>
  <c r="M3225" i="1"/>
  <c r="M3226" i="1"/>
  <c r="M3227" i="1"/>
  <c r="M3228" i="1"/>
  <c r="M3229" i="1"/>
  <c r="M3230" i="1"/>
  <c r="M3231" i="1"/>
  <c r="M3232" i="1"/>
  <c r="M3233" i="1"/>
  <c r="M3234" i="1"/>
  <c r="M3235" i="1"/>
  <c r="M3236" i="1"/>
  <c r="M3237" i="1"/>
  <c r="M3238" i="1"/>
  <c r="M3239" i="1"/>
  <c r="M3240" i="1"/>
  <c r="M3241" i="1"/>
  <c r="M3242" i="1"/>
  <c r="M3243" i="1"/>
  <c r="M3244" i="1"/>
  <c r="M3245" i="1"/>
  <c r="M3246" i="1"/>
  <c r="M3247" i="1"/>
  <c r="M3248" i="1"/>
  <c r="M3249" i="1"/>
  <c r="M3250" i="1"/>
  <c r="M3251" i="1"/>
  <c r="M3252" i="1"/>
  <c r="M3253" i="1"/>
  <c r="M3254" i="1"/>
  <c r="M3255" i="1"/>
  <c r="M3256" i="1"/>
  <c r="M3257" i="1"/>
  <c r="M3258" i="1"/>
  <c r="M3259" i="1"/>
  <c r="M3260" i="1"/>
  <c r="M3261" i="1"/>
  <c r="M3262" i="1"/>
  <c r="M3263" i="1"/>
  <c r="M3264" i="1"/>
  <c r="M3265" i="1"/>
  <c r="M3266" i="1"/>
  <c r="M3267" i="1"/>
  <c r="M3268" i="1"/>
  <c r="M3269" i="1"/>
  <c r="M3270" i="1"/>
  <c r="M3271" i="1"/>
  <c r="M3272" i="1"/>
  <c r="M3273" i="1"/>
  <c r="M3274" i="1"/>
  <c r="M3275" i="1"/>
  <c r="M3276" i="1"/>
  <c r="M3277" i="1"/>
  <c r="M3278" i="1"/>
  <c r="M3279" i="1"/>
  <c r="M3280" i="1"/>
  <c r="M3281" i="1"/>
  <c r="M3282" i="1"/>
  <c r="M3283" i="1"/>
  <c r="M3284" i="1"/>
  <c r="M3285" i="1"/>
  <c r="M3286" i="1"/>
  <c r="M3287" i="1"/>
  <c r="M3288" i="1"/>
  <c r="M3289" i="1"/>
  <c r="M3290" i="1"/>
  <c r="M3291" i="1"/>
  <c r="M3292" i="1"/>
  <c r="M3293" i="1"/>
  <c r="M3294" i="1"/>
  <c r="M3295" i="1"/>
  <c r="M3296" i="1"/>
  <c r="M3297" i="1"/>
  <c r="M3298" i="1"/>
  <c r="M3299" i="1"/>
  <c r="M3300" i="1"/>
  <c r="M3301" i="1"/>
  <c r="M3302" i="1"/>
  <c r="M3303" i="1"/>
  <c r="M3304" i="1"/>
  <c r="M3305" i="1"/>
  <c r="M3306" i="1"/>
  <c r="M3307" i="1"/>
  <c r="M3308" i="1"/>
  <c r="M3309" i="1"/>
  <c r="M3310" i="1"/>
  <c r="M3311" i="1"/>
  <c r="M3312" i="1"/>
  <c r="M3313" i="1"/>
  <c r="M3314" i="1"/>
  <c r="M3315" i="1"/>
  <c r="M3316" i="1"/>
  <c r="M3317" i="1"/>
  <c r="M3318" i="1"/>
  <c r="M3319" i="1"/>
  <c r="M3320" i="1"/>
  <c r="M3321" i="1"/>
  <c r="M3322" i="1"/>
  <c r="M3323" i="1"/>
  <c r="M3324" i="1"/>
  <c r="M3325" i="1"/>
  <c r="M3326" i="1"/>
  <c r="M3327" i="1"/>
  <c r="M3328" i="1"/>
  <c r="M3329" i="1"/>
  <c r="M3330" i="1"/>
  <c r="M3331" i="1"/>
  <c r="M3332" i="1"/>
  <c r="M3333" i="1"/>
  <c r="M3334" i="1"/>
  <c r="M3335" i="1"/>
  <c r="M3336" i="1"/>
  <c r="M3337" i="1"/>
  <c r="M3338" i="1"/>
  <c r="M3339" i="1"/>
  <c r="M3340" i="1"/>
  <c r="M3341" i="1"/>
  <c r="M3342" i="1"/>
  <c r="M3343" i="1"/>
  <c r="M3344" i="1"/>
  <c r="M3345" i="1"/>
  <c r="M3346" i="1"/>
  <c r="M3347" i="1"/>
  <c r="M3348" i="1"/>
  <c r="M3349" i="1"/>
  <c r="M3350" i="1"/>
  <c r="M3351" i="1"/>
  <c r="M3352" i="1"/>
  <c r="M3353" i="1"/>
  <c r="M3354" i="1"/>
  <c r="M3355" i="1"/>
  <c r="M3356" i="1"/>
  <c r="M3357" i="1"/>
  <c r="M3358" i="1"/>
  <c r="M3359" i="1"/>
  <c r="M3360" i="1"/>
  <c r="M3361" i="1"/>
  <c r="M3362" i="1"/>
  <c r="M3363" i="1"/>
  <c r="M3364" i="1"/>
  <c r="M3365" i="1"/>
  <c r="M3366" i="1"/>
  <c r="M3367" i="1"/>
  <c r="M3368" i="1"/>
  <c r="M3369" i="1"/>
  <c r="M3370" i="1"/>
  <c r="M3371" i="1"/>
  <c r="M3372" i="1"/>
  <c r="M3373" i="1"/>
  <c r="M3374" i="1"/>
  <c r="M3375" i="1"/>
  <c r="M3376" i="1"/>
  <c r="M3377" i="1"/>
  <c r="M3378" i="1"/>
  <c r="M3379" i="1"/>
  <c r="M3380" i="1"/>
  <c r="M3381" i="1"/>
  <c r="M3382" i="1"/>
  <c r="M3383" i="1"/>
  <c r="M3384" i="1"/>
  <c r="M3385" i="1"/>
  <c r="M3386" i="1"/>
  <c r="M3387" i="1"/>
  <c r="M3388" i="1"/>
  <c r="M3389" i="1"/>
  <c r="M3390" i="1"/>
  <c r="M3391" i="1"/>
  <c r="M3392" i="1"/>
  <c r="M3393" i="1"/>
  <c r="M3394" i="1"/>
  <c r="M3395" i="1"/>
  <c r="M3396" i="1"/>
  <c r="M3397" i="1"/>
  <c r="M3398" i="1"/>
  <c r="M3399" i="1"/>
  <c r="M3400" i="1"/>
  <c r="M3401" i="1"/>
  <c r="M3402" i="1"/>
  <c r="M3403" i="1"/>
  <c r="M3404" i="1"/>
  <c r="M3405" i="1"/>
  <c r="M3406" i="1"/>
  <c r="M3407" i="1"/>
  <c r="M3408" i="1"/>
  <c r="M3409" i="1"/>
  <c r="M3410" i="1"/>
  <c r="M3411" i="1"/>
  <c r="M3412" i="1"/>
  <c r="M3413" i="1"/>
  <c r="M3414" i="1"/>
  <c r="M3415" i="1"/>
  <c r="M3416" i="1"/>
  <c r="M3417" i="1"/>
  <c r="M3418" i="1"/>
  <c r="M3419" i="1"/>
  <c r="M3420" i="1"/>
  <c r="M3421" i="1"/>
  <c r="M3422" i="1"/>
  <c r="M3423" i="1"/>
  <c r="M3424" i="1"/>
  <c r="M3425" i="1"/>
  <c r="M3426" i="1"/>
  <c r="M3427" i="1"/>
  <c r="M3428" i="1"/>
  <c r="M3429" i="1"/>
  <c r="M3430" i="1"/>
  <c r="M3431" i="1"/>
  <c r="M3432" i="1"/>
  <c r="M3433" i="1"/>
  <c r="M3434" i="1"/>
  <c r="M3435" i="1"/>
  <c r="M3436" i="1"/>
  <c r="M3437" i="1"/>
  <c r="M3438" i="1"/>
  <c r="M3439" i="1"/>
  <c r="M3440" i="1"/>
  <c r="M3441" i="1"/>
  <c r="M3442" i="1"/>
  <c r="M3443" i="1"/>
  <c r="M3444" i="1"/>
  <c r="M3445" i="1"/>
  <c r="M3446" i="1"/>
  <c r="M3447" i="1"/>
  <c r="M3448" i="1"/>
  <c r="M3449" i="1"/>
  <c r="M3450" i="1"/>
  <c r="M3451" i="1"/>
  <c r="M3452" i="1"/>
  <c r="M3453" i="1"/>
  <c r="M3454" i="1"/>
  <c r="M3455" i="1"/>
  <c r="M3456" i="1"/>
  <c r="M3457" i="1"/>
  <c r="M3458" i="1"/>
  <c r="M3459" i="1"/>
  <c r="M3460" i="1"/>
  <c r="M3461" i="1"/>
  <c r="M3462" i="1"/>
  <c r="M3463" i="1"/>
  <c r="M3464" i="1"/>
  <c r="M3465" i="1"/>
  <c r="M3466" i="1"/>
  <c r="M3467" i="1"/>
  <c r="M3468" i="1"/>
  <c r="M3469" i="1"/>
  <c r="M3470" i="1"/>
  <c r="M3471" i="1"/>
  <c r="M3472" i="1"/>
  <c r="M3473" i="1"/>
  <c r="M3474" i="1"/>
  <c r="M3475" i="1"/>
  <c r="M3476" i="1"/>
  <c r="M3477" i="1"/>
  <c r="M3478" i="1"/>
  <c r="M3479" i="1"/>
  <c r="M3480" i="1"/>
  <c r="M3481" i="1"/>
  <c r="M3482" i="1"/>
  <c r="M3483" i="1"/>
  <c r="M3484" i="1"/>
  <c r="M3485" i="1"/>
  <c r="M3486" i="1"/>
  <c r="M3487" i="1"/>
  <c r="M3488" i="1"/>
  <c r="M3489" i="1"/>
  <c r="M3490" i="1"/>
  <c r="M3491" i="1"/>
  <c r="M3492" i="1"/>
  <c r="M3493" i="1"/>
  <c r="M3494" i="1"/>
  <c r="M3495" i="1"/>
  <c r="M3496" i="1"/>
  <c r="M3497" i="1"/>
  <c r="M3498" i="1"/>
  <c r="M3499" i="1"/>
  <c r="M3500" i="1"/>
  <c r="M3501" i="1"/>
  <c r="M3502" i="1"/>
  <c r="M3503" i="1"/>
  <c r="M3504" i="1"/>
  <c r="M3505" i="1"/>
  <c r="M3506" i="1"/>
  <c r="M3507" i="1"/>
  <c r="M3508" i="1"/>
  <c r="M3509" i="1"/>
  <c r="M3510" i="1"/>
  <c r="M3511" i="1"/>
  <c r="M3512" i="1"/>
  <c r="M3513" i="1"/>
  <c r="M3514" i="1"/>
  <c r="M3515" i="1"/>
  <c r="M3516" i="1"/>
  <c r="M3517" i="1"/>
  <c r="M3518" i="1"/>
  <c r="M3519" i="1"/>
  <c r="M3520" i="1"/>
  <c r="M3521" i="1"/>
  <c r="M3522" i="1"/>
  <c r="M3523" i="1"/>
  <c r="M3524" i="1"/>
  <c r="M3525" i="1"/>
  <c r="M3526" i="1"/>
  <c r="M3527" i="1"/>
  <c r="M3528" i="1"/>
  <c r="M3529" i="1"/>
  <c r="M3530" i="1"/>
  <c r="M3531" i="1"/>
  <c r="M3532" i="1"/>
  <c r="M3533" i="1"/>
  <c r="M3534" i="1"/>
  <c r="M3535" i="1"/>
  <c r="M3536" i="1"/>
  <c r="M3537" i="1"/>
  <c r="M3538" i="1"/>
  <c r="M3539" i="1"/>
  <c r="M3540" i="1"/>
  <c r="M3541" i="1"/>
  <c r="M3542" i="1"/>
  <c r="M3543" i="1"/>
  <c r="M3544" i="1"/>
  <c r="M3545" i="1"/>
  <c r="M3546" i="1"/>
  <c r="M3547" i="1"/>
  <c r="M3548" i="1"/>
  <c r="M3549" i="1"/>
  <c r="M3550" i="1"/>
  <c r="M3551" i="1"/>
  <c r="M3552" i="1"/>
  <c r="M3553" i="1"/>
  <c r="M3554" i="1"/>
  <c r="M3555" i="1"/>
  <c r="M3556" i="1"/>
  <c r="M3557" i="1"/>
  <c r="M3558" i="1"/>
  <c r="M3559" i="1"/>
  <c r="M3560" i="1"/>
  <c r="M3561" i="1"/>
  <c r="M3562" i="1"/>
  <c r="M3563" i="1"/>
  <c r="M3564" i="1"/>
  <c r="M3565" i="1"/>
  <c r="M3566" i="1"/>
  <c r="M3567" i="1"/>
  <c r="M3568" i="1"/>
  <c r="M3569" i="1"/>
  <c r="M3570" i="1"/>
  <c r="M3571" i="1"/>
  <c r="M3572" i="1"/>
  <c r="M3573" i="1"/>
  <c r="M3574" i="1"/>
  <c r="M3575" i="1"/>
  <c r="M3576" i="1"/>
  <c r="M3577" i="1"/>
  <c r="M3578" i="1"/>
  <c r="M3579" i="1"/>
  <c r="M3580" i="1"/>
  <c r="M3581" i="1"/>
  <c r="M3582" i="1"/>
  <c r="M3583" i="1"/>
  <c r="M3584" i="1"/>
  <c r="M3585" i="1"/>
  <c r="M3586" i="1"/>
  <c r="M3587" i="1"/>
  <c r="M3588" i="1"/>
  <c r="M3589" i="1"/>
  <c r="M3590" i="1"/>
  <c r="M3591" i="1"/>
  <c r="M3592" i="1"/>
  <c r="M3593" i="1"/>
  <c r="M3594" i="1"/>
  <c r="M3595" i="1"/>
  <c r="M3596" i="1"/>
  <c r="M3597" i="1"/>
  <c r="M3598" i="1"/>
  <c r="M3599" i="1"/>
  <c r="M3600" i="1"/>
  <c r="M3601" i="1"/>
  <c r="M3602" i="1"/>
  <c r="M3603" i="1"/>
  <c r="M3604" i="1"/>
  <c r="M3605" i="1"/>
  <c r="M3606" i="1"/>
  <c r="M3607" i="1"/>
  <c r="M3608" i="1"/>
  <c r="M3609" i="1"/>
  <c r="M3610" i="1"/>
  <c r="M3611" i="1"/>
  <c r="M3612" i="1"/>
  <c r="M3613" i="1"/>
  <c r="M3614" i="1"/>
  <c r="M3615" i="1"/>
  <c r="M3616" i="1"/>
  <c r="M3617" i="1"/>
  <c r="M3618" i="1"/>
  <c r="M3619" i="1"/>
  <c r="M3620" i="1"/>
  <c r="M3621" i="1"/>
  <c r="M3622" i="1"/>
  <c r="M3623" i="1"/>
  <c r="M3624" i="1"/>
  <c r="M3625" i="1"/>
  <c r="M3626" i="1"/>
  <c r="M3627" i="1"/>
  <c r="M3628" i="1"/>
  <c r="M3629" i="1"/>
  <c r="M3630" i="1"/>
  <c r="M3631" i="1"/>
  <c r="M3632" i="1"/>
  <c r="M3633" i="1"/>
  <c r="M3634" i="1"/>
  <c r="M3635" i="1"/>
  <c r="M3636" i="1"/>
  <c r="M3637" i="1"/>
  <c r="M3638" i="1"/>
  <c r="M3639" i="1"/>
  <c r="M3640" i="1"/>
  <c r="M3641" i="1"/>
  <c r="M3642" i="1"/>
  <c r="M3643" i="1"/>
  <c r="M3644" i="1"/>
  <c r="M3645" i="1"/>
  <c r="M3646" i="1"/>
  <c r="M3647" i="1"/>
  <c r="M3648" i="1"/>
  <c r="M3649" i="1"/>
  <c r="M3650" i="1"/>
  <c r="M3651" i="1"/>
  <c r="M3652" i="1"/>
  <c r="M3653" i="1"/>
  <c r="M3654" i="1"/>
  <c r="M3655" i="1"/>
  <c r="M3656" i="1"/>
  <c r="M3657" i="1"/>
  <c r="M3658" i="1"/>
  <c r="M3659" i="1"/>
  <c r="M3660" i="1"/>
  <c r="M3661" i="1"/>
  <c r="M3662" i="1"/>
  <c r="M3663" i="1"/>
  <c r="M3664" i="1"/>
  <c r="M3665" i="1"/>
  <c r="M3666" i="1"/>
  <c r="M3667" i="1"/>
  <c r="M3668" i="1"/>
  <c r="M3669" i="1"/>
  <c r="M3670" i="1"/>
  <c r="M3671" i="1"/>
  <c r="M3672" i="1"/>
  <c r="M3673" i="1"/>
  <c r="M3674" i="1"/>
  <c r="M3675" i="1"/>
  <c r="M3676" i="1"/>
  <c r="M3677" i="1"/>
  <c r="M3678" i="1"/>
  <c r="M3679" i="1"/>
  <c r="M3680" i="1"/>
  <c r="M3681" i="1"/>
  <c r="M3682" i="1"/>
  <c r="M3683" i="1"/>
  <c r="M3684" i="1"/>
  <c r="M3685" i="1"/>
  <c r="M3686" i="1"/>
  <c r="M3687" i="1"/>
  <c r="M3688" i="1"/>
  <c r="M3689" i="1"/>
  <c r="M3690" i="1"/>
  <c r="M3691" i="1"/>
  <c r="M3692" i="1"/>
  <c r="M3693" i="1"/>
  <c r="M3694" i="1"/>
  <c r="M3695" i="1"/>
  <c r="M3696" i="1"/>
  <c r="M3697" i="1"/>
  <c r="M3698" i="1"/>
  <c r="M3699" i="1"/>
  <c r="M3700" i="1"/>
  <c r="M3701" i="1"/>
  <c r="M3702" i="1"/>
  <c r="M3703" i="1"/>
  <c r="M3704" i="1"/>
  <c r="M3705" i="1"/>
  <c r="M3706" i="1"/>
  <c r="M3707" i="1"/>
  <c r="M3708" i="1"/>
  <c r="M3709" i="1"/>
  <c r="M3710" i="1"/>
  <c r="M3711" i="1"/>
  <c r="M3712" i="1"/>
  <c r="M3713" i="1"/>
  <c r="M3714" i="1"/>
  <c r="M3715" i="1"/>
  <c r="M3716" i="1"/>
  <c r="M3717" i="1"/>
  <c r="M3718" i="1"/>
  <c r="M3719" i="1"/>
  <c r="M3720" i="1"/>
  <c r="M3721" i="1"/>
  <c r="M3722" i="1"/>
  <c r="M3723" i="1"/>
  <c r="M3724" i="1"/>
  <c r="M3725" i="1"/>
  <c r="M3726" i="1"/>
  <c r="M3727" i="1"/>
  <c r="M3728" i="1"/>
  <c r="M3729" i="1"/>
  <c r="M3730" i="1"/>
  <c r="M3731" i="1"/>
  <c r="M3732" i="1"/>
  <c r="M3733" i="1"/>
  <c r="M3734" i="1"/>
  <c r="M3735" i="1"/>
  <c r="M3736" i="1"/>
  <c r="M3737" i="1"/>
  <c r="M3738" i="1"/>
  <c r="M3739" i="1"/>
  <c r="M3740" i="1"/>
  <c r="M3741" i="1"/>
  <c r="M3742" i="1"/>
  <c r="M3743" i="1"/>
  <c r="M3744" i="1"/>
  <c r="M3745" i="1"/>
  <c r="M3746" i="1"/>
  <c r="M3747" i="1"/>
  <c r="M3748" i="1"/>
  <c r="M3749" i="1"/>
  <c r="M3750" i="1"/>
  <c r="M3751" i="1"/>
  <c r="M3752" i="1"/>
  <c r="M3753" i="1"/>
  <c r="M3754" i="1"/>
  <c r="M3755" i="1"/>
  <c r="M3756" i="1"/>
  <c r="M3757" i="1"/>
  <c r="M3758" i="1"/>
  <c r="M3759" i="1"/>
  <c r="M3760" i="1"/>
  <c r="M3761" i="1"/>
  <c r="M3762" i="1"/>
  <c r="M3763" i="1"/>
  <c r="M3764" i="1"/>
  <c r="M3765" i="1"/>
  <c r="M3766" i="1"/>
  <c r="M3767" i="1"/>
  <c r="M3768" i="1"/>
  <c r="M3769" i="1"/>
  <c r="M3770" i="1"/>
  <c r="M3771" i="1"/>
  <c r="M3772" i="1"/>
  <c r="M3773" i="1"/>
  <c r="M3774" i="1"/>
  <c r="M3775" i="1"/>
  <c r="M3776" i="1"/>
  <c r="M3777" i="1"/>
  <c r="M3778" i="1"/>
  <c r="M3779" i="1"/>
  <c r="M3780" i="1"/>
  <c r="M3781" i="1"/>
  <c r="M3782" i="1"/>
  <c r="M3783" i="1"/>
  <c r="M3784" i="1"/>
  <c r="M3785" i="1"/>
  <c r="M3786" i="1"/>
  <c r="M3787" i="1"/>
  <c r="M3788" i="1"/>
  <c r="M3789" i="1"/>
  <c r="M3790" i="1"/>
  <c r="M3791" i="1"/>
  <c r="M3792" i="1"/>
  <c r="M3793" i="1"/>
  <c r="M3794" i="1"/>
  <c r="M3795" i="1"/>
  <c r="M3796" i="1"/>
  <c r="M3797" i="1"/>
  <c r="M3798" i="1"/>
  <c r="M3799" i="1"/>
  <c r="M3800" i="1"/>
  <c r="M3801" i="1"/>
  <c r="M3802" i="1"/>
  <c r="M3803" i="1"/>
  <c r="M3804" i="1"/>
  <c r="M3805" i="1"/>
  <c r="M3806" i="1"/>
  <c r="M3807" i="1"/>
  <c r="M3808" i="1"/>
  <c r="M3809" i="1"/>
  <c r="M3810" i="1"/>
  <c r="M3811" i="1"/>
  <c r="M3812" i="1"/>
  <c r="M3813" i="1"/>
  <c r="M3814" i="1"/>
  <c r="M3815" i="1"/>
  <c r="M3816" i="1"/>
  <c r="M3817" i="1"/>
  <c r="M3818" i="1"/>
  <c r="M3819" i="1"/>
  <c r="M3820" i="1"/>
  <c r="M3821" i="1"/>
  <c r="M3822" i="1"/>
  <c r="M3823" i="1"/>
  <c r="M3824" i="1"/>
  <c r="M3825" i="1"/>
  <c r="M3826" i="1"/>
  <c r="M3827" i="1"/>
  <c r="M3828" i="1"/>
  <c r="M3829" i="1"/>
  <c r="M3830" i="1"/>
  <c r="M3831" i="1"/>
  <c r="M3832" i="1"/>
  <c r="M3833" i="1"/>
  <c r="M3834" i="1"/>
  <c r="M3835" i="1"/>
  <c r="M3836" i="1"/>
  <c r="M3837" i="1"/>
  <c r="M3838" i="1"/>
  <c r="M3839" i="1"/>
  <c r="M3840" i="1"/>
  <c r="M3841" i="1"/>
  <c r="M3842" i="1"/>
  <c r="M3843" i="1"/>
  <c r="M3844" i="1"/>
  <c r="M3845" i="1"/>
  <c r="M3846" i="1"/>
  <c r="M3847" i="1"/>
  <c r="M3848" i="1"/>
  <c r="M3849" i="1"/>
  <c r="M3850" i="1"/>
  <c r="M3851" i="1"/>
  <c r="M3852" i="1"/>
  <c r="M3853" i="1"/>
  <c r="M3854" i="1"/>
  <c r="M3855" i="1"/>
  <c r="M3856" i="1"/>
  <c r="M3857" i="1"/>
  <c r="M3858" i="1"/>
  <c r="M3859" i="1"/>
  <c r="M3860" i="1"/>
  <c r="M3861" i="1"/>
  <c r="M3862" i="1"/>
  <c r="M3863" i="1"/>
  <c r="M3864" i="1"/>
  <c r="M3865" i="1"/>
  <c r="M3866" i="1"/>
  <c r="M3867" i="1"/>
  <c r="M3868" i="1"/>
  <c r="M3869" i="1"/>
  <c r="M3870" i="1"/>
  <c r="M3871" i="1"/>
  <c r="M3872" i="1"/>
  <c r="M3873" i="1"/>
  <c r="M3874" i="1"/>
  <c r="M3875" i="1"/>
  <c r="M3876" i="1"/>
  <c r="M3877" i="1"/>
  <c r="M3878" i="1"/>
  <c r="M3879" i="1"/>
  <c r="M3880" i="1"/>
  <c r="M3881" i="1"/>
  <c r="M3882" i="1"/>
  <c r="M3883" i="1"/>
  <c r="M3884" i="1"/>
  <c r="M3885" i="1"/>
  <c r="M3886" i="1"/>
  <c r="M3887" i="1"/>
  <c r="M3888" i="1"/>
  <c r="M3889" i="1"/>
  <c r="M3890" i="1"/>
  <c r="M3891" i="1"/>
  <c r="M3892" i="1"/>
  <c r="M3893" i="1"/>
  <c r="M3894" i="1"/>
  <c r="M3895" i="1"/>
  <c r="M3896" i="1"/>
  <c r="M3897" i="1"/>
  <c r="M3898" i="1"/>
  <c r="M3899" i="1"/>
  <c r="M3900" i="1"/>
  <c r="M3901" i="1"/>
  <c r="M3902" i="1"/>
  <c r="M3903" i="1"/>
  <c r="M3904" i="1"/>
  <c r="M3905" i="1"/>
  <c r="M3906" i="1"/>
  <c r="M3907" i="1"/>
  <c r="M3908" i="1"/>
  <c r="M3909" i="1"/>
  <c r="M3910" i="1"/>
  <c r="M3911" i="1"/>
  <c r="M3912" i="1"/>
  <c r="M3913" i="1"/>
  <c r="M3914" i="1"/>
  <c r="M3915" i="1"/>
  <c r="M3916" i="1"/>
  <c r="M3917" i="1"/>
  <c r="M3918" i="1"/>
  <c r="M3919" i="1"/>
  <c r="M3920" i="1"/>
  <c r="M3921" i="1"/>
  <c r="M3922" i="1"/>
  <c r="M3923" i="1"/>
  <c r="M3924" i="1"/>
  <c r="M3925" i="1"/>
  <c r="M3926" i="1"/>
  <c r="M3927" i="1"/>
  <c r="M3928" i="1"/>
  <c r="M3929" i="1"/>
  <c r="M3930" i="1"/>
  <c r="M3931" i="1"/>
  <c r="M3932" i="1"/>
  <c r="M3933" i="1"/>
  <c r="M3934" i="1"/>
  <c r="M3935" i="1"/>
  <c r="M3936" i="1"/>
  <c r="M3937" i="1"/>
  <c r="M3938" i="1"/>
  <c r="M3939" i="1"/>
  <c r="M3940" i="1"/>
  <c r="M3941" i="1"/>
  <c r="M3942" i="1"/>
  <c r="M3943" i="1"/>
  <c r="M3944" i="1"/>
  <c r="M3945" i="1"/>
  <c r="M3946" i="1"/>
  <c r="M3947" i="1"/>
  <c r="M3948" i="1"/>
  <c r="M3949" i="1"/>
  <c r="M3950" i="1"/>
  <c r="M3951" i="1"/>
  <c r="M3952" i="1"/>
  <c r="M3953" i="1"/>
  <c r="M3954" i="1"/>
  <c r="M3955" i="1"/>
  <c r="M3956" i="1"/>
  <c r="M3957" i="1"/>
  <c r="M3958" i="1"/>
  <c r="M3959" i="1"/>
  <c r="M3960" i="1"/>
  <c r="M3961" i="1"/>
  <c r="M3962" i="1"/>
  <c r="M3963" i="1"/>
  <c r="M3964" i="1"/>
  <c r="M3965" i="1"/>
  <c r="M3966" i="1"/>
  <c r="M3967" i="1"/>
  <c r="M3968" i="1"/>
  <c r="M3969" i="1"/>
  <c r="M3970" i="1"/>
  <c r="M3971" i="1"/>
  <c r="M3972" i="1"/>
  <c r="M3973" i="1"/>
  <c r="M3974" i="1"/>
  <c r="M3975" i="1"/>
  <c r="M3976" i="1"/>
  <c r="M3977" i="1"/>
  <c r="M3978" i="1"/>
  <c r="M3979" i="1"/>
  <c r="M3980" i="1"/>
  <c r="M3981" i="1"/>
  <c r="M3982" i="1"/>
  <c r="M3983" i="1"/>
  <c r="M3984" i="1"/>
  <c r="M3985" i="1"/>
  <c r="M3986" i="1"/>
  <c r="M3987" i="1"/>
  <c r="M3988" i="1"/>
  <c r="M3989" i="1"/>
  <c r="M3990" i="1"/>
  <c r="M3991" i="1"/>
  <c r="M3992" i="1"/>
  <c r="M3993" i="1"/>
  <c r="M3994" i="1"/>
  <c r="M3995" i="1"/>
  <c r="M3996" i="1"/>
  <c r="M3997" i="1"/>
  <c r="M3998" i="1"/>
  <c r="M3999" i="1"/>
  <c r="M4000" i="1"/>
  <c r="M4001" i="1"/>
  <c r="M4002" i="1"/>
  <c r="M4003" i="1"/>
  <c r="M4004" i="1"/>
  <c r="M4005" i="1"/>
  <c r="M4006" i="1"/>
  <c r="M4007" i="1"/>
  <c r="M4008" i="1"/>
  <c r="M4009" i="1"/>
  <c r="M4010" i="1"/>
  <c r="M4011" i="1"/>
  <c r="M4012" i="1"/>
  <c r="M4013" i="1"/>
  <c r="M4014" i="1"/>
  <c r="M4015" i="1"/>
  <c r="M4016" i="1"/>
  <c r="M4017" i="1"/>
  <c r="M4018" i="1"/>
  <c r="M4019" i="1"/>
  <c r="M4020" i="1"/>
  <c r="M4021" i="1"/>
  <c r="M4022" i="1"/>
  <c r="M4023" i="1"/>
  <c r="M4024" i="1"/>
  <c r="M4025" i="1"/>
  <c r="M4026" i="1"/>
  <c r="M4027" i="1"/>
  <c r="M4028" i="1"/>
  <c r="M4029" i="1"/>
  <c r="M4030" i="1"/>
  <c r="M4031" i="1"/>
  <c r="M4032" i="1"/>
  <c r="M4033" i="1"/>
  <c r="M4034" i="1"/>
  <c r="M4035" i="1"/>
  <c r="M4036" i="1"/>
  <c r="M4037" i="1"/>
  <c r="M4038" i="1"/>
  <c r="M4039" i="1"/>
  <c r="M4040" i="1"/>
  <c r="M4041" i="1"/>
  <c r="M4042" i="1"/>
  <c r="M4043" i="1"/>
  <c r="M4044" i="1"/>
  <c r="M4045" i="1"/>
  <c r="M4046" i="1"/>
  <c r="M4047" i="1"/>
  <c r="M4048" i="1"/>
  <c r="M4049" i="1"/>
  <c r="M4050" i="1"/>
  <c r="M4051" i="1"/>
  <c r="M4052" i="1"/>
  <c r="M4053" i="1"/>
  <c r="M4054" i="1"/>
  <c r="M4055" i="1"/>
  <c r="M4056" i="1"/>
  <c r="M4057" i="1"/>
  <c r="M4058" i="1"/>
  <c r="M4059" i="1"/>
  <c r="M4060" i="1"/>
  <c r="M4061" i="1"/>
  <c r="M4062" i="1"/>
  <c r="M4063" i="1"/>
  <c r="M4064" i="1"/>
  <c r="M4065" i="1"/>
  <c r="M4066" i="1"/>
  <c r="M4067" i="1"/>
  <c r="M4068" i="1"/>
  <c r="M4069" i="1"/>
  <c r="M4070" i="1"/>
  <c r="M4071" i="1"/>
  <c r="M4072" i="1"/>
  <c r="M4073" i="1"/>
  <c r="M4074" i="1"/>
  <c r="M4075" i="1"/>
  <c r="M4076" i="1"/>
  <c r="M4077" i="1"/>
  <c r="M4078" i="1"/>
  <c r="M4079" i="1"/>
  <c r="M4080" i="1"/>
  <c r="M4081" i="1"/>
  <c r="M4082" i="1"/>
  <c r="M4083" i="1"/>
  <c r="M4084" i="1"/>
  <c r="M4085" i="1"/>
  <c r="M4086" i="1"/>
  <c r="M4087" i="1"/>
  <c r="M4088" i="1"/>
  <c r="M4089" i="1"/>
  <c r="M4090" i="1"/>
  <c r="M4091" i="1"/>
  <c r="M4092" i="1"/>
  <c r="M4093" i="1"/>
  <c r="M4094" i="1"/>
  <c r="M4095" i="1"/>
  <c r="M4096" i="1"/>
  <c r="M4097" i="1"/>
  <c r="M4098" i="1"/>
  <c r="M4099" i="1"/>
  <c r="M4100" i="1"/>
  <c r="M4101" i="1"/>
  <c r="M4102" i="1"/>
  <c r="M4103" i="1"/>
  <c r="M4104" i="1"/>
  <c r="M4105" i="1"/>
  <c r="M4106" i="1"/>
  <c r="M4107" i="1"/>
  <c r="M4108" i="1"/>
  <c r="M4109" i="1"/>
  <c r="M4110" i="1"/>
  <c r="M4111" i="1"/>
  <c r="M4112" i="1"/>
  <c r="M4113" i="1"/>
  <c r="M4114" i="1"/>
  <c r="M4115" i="1"/>
  <c r="M4116" i="1"/>
  <c r="M4117" i="1"/>
  <c r="M4118" i="1"/>
  <c r="M4119" i="1"/>
  <c r="M4120" i="1"/>
  <c r="M4121" i="1"/>
  <c r="M4122" i="1"/>
  <c r="M4123" i="1"/>
  <c r="M4124" i="1"/>
  <c r="M4125" i="1"/>
  <c r="M4126" i="1"/>
  <c r="M4127" i="1"/>
  <c r="M4128" i="1"/>
  <c r="M4129" i="1"/>
  <c r="M4130" i="1"/>
  <c r="M4131" i="1"/>
  <c r="M4132" i="1"/>
  <c r="M4133" i="1"/>
  <c r="M4134" i="1"/>
  <c r="M4135" i="1"/>
  <c r="M4136" i="1"/>
  <c r="M4137" i="1"/>
  <c r="M4138" i="1"/>
  <c r="M4139" i="1"/>
  <c r="M4140" i="1"/>
  <c r="M4141" i="1"/>
  <c r="M4142" i="1"/>
  <c r="M4143" i="1"/>
  <c r="M4144" i="1"/>
  <c r="M4145" i="1"/>
  <c r="M4146" i="1"/>
  <c r="M4147" i="1"/>
  <c r="M4148" i="1"/>
  <c r="M4149" i="1"/>
  <c r="M4150" i="1"/>
  <c r="M4151" i="1"/>
  <c r="M4152" i="1"/>
  <c r="M4153" i="1"/>
  <c r="M4154" i="1"/>
  <c r="M4155" i="1"/>
  <c r="M4156" i="1"/>
  <c r="M4157" i="1"/>
  <c r="M4158" i="1"/>
  <c r="M4159" i="1"/>
  <c r="M4160" i="1"/>
  <c r="M4161" i="1"/>
  <c r="M4162" i="1"/>
  <c r="M4163" i="1"/>
  <c r="M4164" i="1"/>
  <c r="M4165" i="1"/>
  <c r="M4166" i="1"/>
  <c r="M4167" i="1"/>
  <c r="M4168" i="1"/>
  <c r="M4169" i="1"/>
  <c r="M4170" i="1"/>
  <c r="M4171" i="1"/>
  <c r="M4172" i="1"/>
  <c r="M4173" i="1"/>
  <c r="M4174" i="1"/>
  <c r="M4175" i="1"/>
  <c r="M4176" i="1"/>
  <c r="M4177" i="1"/>
  <c r="M4178" i="1"/>
  <c r="M4179" i="1"/>
  <c r="M4180" i="1"/>
  <c r="M4181" i="1"/>
  <c r="M4182" i="1"/>
  <c r="M4183" i="1"/>
  <c r="M4184" i="1"/>
  <c r="M4185" i="1"/>
  <c r="M4186" i="1"/>
  <c r="M4187" i="1"/>
  <c r="M4188" i="1"/>
  <c r="M4189" i="1"/>
  <c r="M4190" i="1"/>
  <c r="M4191" i="1"/>
  <c r="M4192" i="1"/>
  <c r="M4193" i="1"/>
  <c r="M4194" i="1"/>
  <c r="M4195" i="1"/>
  <c r="M4196" i="1"/>
  <c r="M4197" i="1"/>
  <c r="M4198" i="1"/>
  <c r="M4199" i="1"/>
  <c r="M4200" i="1"/>
  <c r="M4201" i="1"/>
  <c r="M4202" i="1"/>
  <c r="M4203" i="1"/>
  <c r="M4204" i="1"/>
  <c r="M4205" i="1"/>
  <c r="M4206" i="1"/>
  <c r="M4207" i="1"/>
  <c r="M4208" i="1"/>
  <c r="M4209" i="1"/>
  <c r="M4210" i="1"/>
  <c r="M4211" i="1"/>
  <c r="M4212" i="1"/>
  <c r="M4213" i="1"/>
  <c r="M4214" i="1"/>
  <c r="M4215" i="1"/>
  <c r="M4216" i="1"/>
  <c r="M4217" i="1"/>
  <c r="M4218" i="1"/>
  <c r="M4219" i="1"/>
  <c r="M4220" i="1"/>
  <c r="M4221" i="1"/>
  <c r="M4222" i="1"/>
  <c r="M4223" i="1"/>
  <c r="M4224" i="1"/>
  <c r="M4225" i="1"/>
  <c r="M4226" i="1"/>
  <c r="M4227" i="1"/>
  <c r="M4228" i="1"/>
  <c r="M4229" i="1"/>
  <c r="M4230" i="1"/>
  <c r="M4231" i="1"/>
  <c r="M4232" i="1"/>
  <c r="M4233" i="1"/>
  <c r="M4234" i="1"/>
  <c r="M4235" i="1"/>
  <c r="M4236" i="1"/>
  <c r="M4237" i="1"/>
  <c r="M4238" i="1"/>
  <c r="M4239" i="1"/>
  <c r="M4240" i="1"/>
  <c r="M4241" i="1"/>
  <c r="M4242" i="1"/>
  <c r="M4243" i="1"/>
  <c r="M4244" i="1"/>
  <c r="M4245" i="1"/>
  <c r="M4246" i="1"/>
  <c r="M4247" i="1"/>
  <c r="M4248" i="1"/>
  <c r="M4249" i="1"/>
  <c r="M4250" i="1"/>
  <c r="M4251" i="1"/>
  <c r="M4252" i="1"/>
  <c r="M4253" i="1"/>
  <c r="M4254" i="1"/>
  <c r="M4255" i="1"/>
  <c r="M4256" i="1"/>
  <c r="M4257" i="1"/>
  <c r="M4258" i="1"/>
  <c r="M4259" i="1"/>
  <c r="M4260" i="1"/>
  <c r="M4261" i="1"/>
  <c r="M4262" i="1"/>
  <c r="M4263" i="1"/>
  <c r="M4264" i="1"/>
  <c r="M4265" i="1"/>
  <c r="M4266" i="1"/>
  <c r="M4267" i="1"/>
  <c r="M4268" i="1"/>
  <c r="M4269" i="1"/>
  <c r="M4270" i="1"/>
  <c r="M4271" i="1"/>
  <c r="M4272" i="1"/>
  <c r="M4273" i="1"/>
  <c r="M4274" i="1"/>
  <c r="M4275" i="1"/>
  <c r="M4276" i="1"/>
  <c r="M4277" i="1"/>
  <c r="M4278" i="1"/>
  <c r="M4279" i="1"/>
  <c r="M4280" i="1"/>
  <c r="M4281" i="1"/>
  <c r="M4282" i="1"/>
  <c r="M4283" i="1"/>
  <c r="M4284" i="1"/>
  <c r="M4285" i="1"/>
  <c r="M4286" i="1"/>
  <c r="M4287" i="1"/>
  <c r="M4288" i="1"/>
  <c r="M4289" i="1"/>
  <c r="M4290" i="1"/>
  <c r="M4291" i="1"/>
  <c r="M4292" i="1"/>
  <c r="M4293" i="1"/>
  <c r="M4294" i="1"/>
  <c r="M4295" i="1"/>
  <c r="M4296" i="1"/>
  <c r="M4297" i="1"/>
  <c r="M4298" i="1"/>
  <c r="M4299" i="1"/>
  <c r="M4300" i="1"/>
  <c r="M4301" i="1"/>
  <c r="M4302" i="1"/>
  <c r="M4303" i="1"/>
  <c r="M4304" i="1"/>
  <c r="M4305" i="1"/>
  <c r="M4306" i="1"/>
  <c r="M4307" i="1"/>
  <c r="M4308" i="1"/>
  <c r="M4309" i="1"/>
  <c r="M4310" i="1"/>
  <c r="M4311" i="1"/>
  <c r="M4312" i="1"/>
  <c r="M4313" i="1"/>
  <c r="M4314" i="1"/>
  <c r="M4315" i="1"/>
  <c r="M4316" i="1"/>
  <c r="M4317" i="1"/>
  <c r="M4318" i="1"/>
  <c r="M4319" i="1"/>
  <c r="M4320" i="1"/>
  <c r="M4321" i="1"/>
  <c r="M4322" i="1"/>
  <c r="M4323" i="1"/>
  <c r="M4324" i="1"/>
  <c r="M4325" i="1"/>
  <c r="M4326" i="1"/>
  <c r="M4327" i="1"/>
  <c r="M4328" i="1"/>
  <c r="M4329" i="1"/>
  <c r="M4330" i="1"/>
  <c r="M4331" i="1"/>
  <c r="M4332" i="1"/>
  <c r="M4333" i="1"/>
  <c r="M4334" i="1"/>
  <c r="M4335" i="1"/>
  <c r="M4336" i="1"/>
  <c r="M4337" i="1"/>
  <c r="M4338" i="1"/>
  <c r="M4339" i="1"/>
  <c r="M4340" i="1"/>
  <c r="M4341" i="1"/>
  <c r="M4342" i="1"/>
  <c r="M4343" i="1"/>
  <c r="M4344" i="1"/>
  <c r="M4345" i="1"/>
  <c r="M4346" i="1"/>
  <c r="M4347" i="1"/>
  <c r="M4348" i="1"/>
  <c r="M4349" i="1"/>
  <c r="M4350" i="1"/>
  <c r="M4351" i="1"/>
  <c r="M4352" i="1"/>
  <c r="M4353" i="1"/>
  <c r="M4354" i="1"/>
  <c r="M4355" i="1"/>
  <c r="M4356" i="1"/>
  <c r="M4357" i="1"/>
  <c r="M4358" i="1"/>
  <c r="M4359" i="1"/>
  <c r="M4360" i="1"/>
  <c r="M4361" i="1"/>
  <c r="M4362" i="1"/>
  <c r="M4363" i="1"/>
  <c r="M4364" i="1"/>
  <c r="M4365" i="1"/>
  <c r="M4366" i="1"/>
  <c r="M4367" i="1"/>
  <c r="M4368" i="1"/>
  <c r="M4369" i="1"/>
  <c r="M4370" i="1"/>
  <c r="M4371" i="1"/>
  <c r="M4372" i="1"/>
  <c r="M4373" i="1"/>
  <c r="M4374" i="1"/>
  <c r="M4375" i="1"/>
  <c r="M4376" i="1"/>
  <c r="M4377" i="1"/>
  <c r="M4378" i="1"/>
  <c r="M4379" i="1"/>
  <c r="M4380" i="1"/>
  <c r="M4381" i="1"/>
  <c r="M4382" i="1"/>
  <c r="M4383" i="1"/>
  <c r="M4384" i="1"/>
  <c r="M4385" i="1"/>
  <c r="M4386" i="1"/>
  <c r="M4387" i="1"/>
  <c r="M4388" i="1"/>
  <c r="M4389" i="1"/>
  <c r="M4390" i="1"/>
  <c r="M4391" i="1"/>
  <c r="M4392" i="1"/>
  <c r="M4393" i="1"/>
  <c r="M4394" i="1"/>
  <c r="M4395" i="1"/>
  <c r="M4396" i="1"/>
  <c r="M4397" i="1"/>
  <c r="M4398" i="1"/>
  <c r="M4399" i="1"/>
  <c r="M4400" i="1"/>
  <c r="M4401" i="1"/>
  <c r="M4402" i="1"/>
  <c r="M4403" i="1"/>
  <c r="M4404" i="1"/>
  <c r="M4405" i="1"/>
  <c r="M4406" i="1"/>
  <c r="M4407" i="1"/>
  <c r="M4408" i="1"/>
  <c r="M4409" i="1"/>
  <c r="M4410" i="1"/>
  <c r="M4411" i="1"/>
  <c r="M4412" i="1"/>
  <c r="M4413" i="1"/>
  <c r="M4414" i="1"/>
  <c r="M4415" i="1"/>
  <c r="M4416" i="1"/>
  <c r="M4417" i="1"/>
  <c r="M4418" i="1"/>
  <c r="M4419" i="1"/>
  <c r="M4420" i="1"/>
  <c r="M4421" i="1"/>
  <c r="M4422" i="1"/>
  <c r="M4423" i="1"/>
  <c r="M4424" i="1"/>
  <c r="M4425" i="1"/>
  <c r="M4426" i="1"/>
  <c r="M4427" i="1"/>
  <c r="M4428" i="1"/>
  <c r="M4429" i="1"/>
  <c r="M4430" i="1"/>
  <c r="M4431" i="1"/>
  <c r="M4432" i="1"/>
  <c r="M4433" i="1"/>
  <c r="M4434" i="1"/>
  <c r="M4435" i="1"/>
  <c r="M4436" i="1"/>
  <c r="M4437" i="1"/>
  <c r="M4438" i="1"/>
  <c r="M4439" i="1"/>
  <c r="M4440" i="1"/>
  <c r="M4441" i="1"/>
  <c r="M4442" i="1"/>
  <c r="M4443" i="1"/>
  <c r="M4444" i="1"/>
  <c r="M4445" i="1"/>
  <c r="M4446" i="1"/>
  <c r="M4447" i="1"/>
  <c r="M4448" i="1"/>
  <c r="M4449" i="1"/>
  <c r="M4450" i="1"/>
  <c r="M4451" i="1"/>
  <c r="M4452" i="1"/>
  <c r="M4453" i="1"/>
  <c r="M4454" i="1"/>
  <c r="M4455" i="1"/>
  <c r="M4456" i="1"/>
  <c r="M4457" i="1"/>
  <c r="M4458" i="1"/>
  <c r="M4459" i="1"/>
  <c r="M4460" i="1"/>
  <c r="M4461" i="1"/>
  <c r="M4462" i="1"/>
  <c r="M4463" i="1"/>
  <c r="M4464" i="1"/>
  <c r="M4465" i="1"/>
  <c r="M4466" i="1"/>
  <c r="M4467" i="1"/>
  <c r="M4468" i="1"/>
  <c r="M4469" i="1"/>
  <c r="M4470" i="1"/>
  <c r="M4471" i="1"/>
  <c r="M4472" i="1"/>
  <c r="M4473" i="1"/>
  <c r="M4474" i="1"/>
  <c r="M4475" i="1"/>
  <c r="M4476" i="1"/>
  <c r="M4477" i="1"/>
  <c r="M4478" i="1"/>
  <c r="M4479" i="1"/>
  <c r="M4480" i="1"/>
  <c r="M4481" i="1"/>
  <c r="M4482" i="1"/>
  <c r="M4483" i="1"/>
  <c r="M4484" i="1"/>
  <c r="M4485" i="1"/>
  <c r="M4486" i="1"/>
  <c r="M4487" i="1"/>
  <c r="M4488" i="1"/>
  <c r="M4489" i="1"/>
  <c r="M4490" i="1"/>
  <c r="M4491" i="1"/>
  <c r="M4492" i="1"/>
  <c r="M4493" i="1"/>
  <c r="M4494" i="1"/>
  <c r="M4495" i="1"/>
  <c r="M4496" i="1"/>
  <c r="M4497" i="1"/>
  <c r="M4498" i="1"/>
  <c r="M4499" i="1"/>
  <c r="M4500" i="1"/>
  <c r="M4501" i="1"/>
  <c r="M4502" i="1"/>
  <c r="M4503" i="1"/>
  <c r="M4504" i="1"/>
  <c r="M4505" i="1"/>
  <c r="M4506" i="1"/>
  <c r="M4507" i="1"/>
  <c r="M4508" i="1"/>
  <c r="M4509" i="1"/>
  <c r="M4510" i="1"/>
  <c r="M4511" i="1"/>
  <c r="M4512" i="1"/>
  <c r="M4513" i="1"/>
  <c r="M4514" i="1"/>
  <c r="M4515" i="1"/>
  <c r="M4516" i="1"/>
  <c r="M4517" i="1"/>
  <c r="M4518" i="1"/>
  <c r="M4519" i="1"/>
  <c r="M4520" i="1"/>
  <c r="M4521" i="1"/>
  <c r="M4522" i="1"/>
  <c r="M4523" i="1"/>
  <c r="M4524" i="1"/>
  <c r="M4525" i="1"/>
  <c r="M4526" i="1"/>
  <c r="M4527" i="1"/>
  <c r="M4528" i="1"/>
  <c r="M4529" i="1"/>
  <c r="M4530" i="1"/>
  <c r="M4531" i="1"/>
  <c r="M4532" i="1"/>
  <c r="M4533" i="1"/>
  <c r="M4534" i="1"/>
  <c r="M4535" i="1"/>
  <c r="M4536" i="1"/>
  <c r="M4537" i="1"/>
  <c r="M4538" i="1"/>
  <c r="M4539" i="1"/>
  <c r="M4540" i="1"/>
  <c r="M4541" i="1"/>
  <c r="M4542" i="1"/>
  <c r="M4543" i="1"/>
  <c r="M4544" i="1"/>
  <c r="M4545" i="1"/>
  <c r="M4546" i="1"/>
  <c r="M4547" i="1"/>
  <c r="M4548" i="1"/>
  <c r="M4549" i="1"/>
  <c r="M4550" i="1"/>
  <c r="M4551" i="1"/>
  <c r="M4552" i="1"/>
  <c r="M4553" i="1"/>
  <c r="M4554" i="1"/>
  <c r="M4555" i="1"/>
  <c r="M4556" i="1"/>
  <c r="M4557" i="1"/>
  <c r="M4558" i="1"/>
  <c r="M4559" i="1"/>
  <c r="M4560" i="1"/>
  <c r="M4561" i="1"/>
  <c r="M4562" i="1"/>
  <c r="M4563" i="1"/>
  <c r="M4564" i="1"/>
  <c r="M4565" i="1"/>
  <c r="M4566" i="1"/>
  <c r="M4567" i="1"/>
  <c r="M4568" i="1"/>
  <c r="M4569" i="1"/>
  <c r="M4570" i="1"/>
  <c r="M4571" i="1"/>
  <c r="M4572" i="1"/>
  <c r="M4573" i="1"/>
  <c r="M4574" i="1"/>
  <c r="M4575" i="1"/>
  <c r="M4576" i="1"/>
  <c r="M4577" i="1"/>
  <c r="M4578" i="1"/>
  <c r="M4579" i="1"/>
  <c r="M4580" i="1"/>
  <c r="M4581" i="1"/>
  <c r="M4582" i="1"/>
  <c r="M4583" i="1"/>
  <c r="M4584" i="1"/>
  <c r="M4585" i="1"/>
  <c r="M4586" i="1"/>
  <c r="M4587" i="1"/>
  <c r="M4588" i="1"/>
  <c r="M4589" i="1"/>
  <c r="M4590" i="1"/>
  <c r="M4591" i="1"/>
  <c r="M4592" i="1"/>
  <c r="M4593" i="1"/>
  <c r="M4594" i="1"/>
  <c r="M4595" i="1"/>
  <c r="M4596" i="1"/>
  <c r="M4597" i="1"/>
  <c r="M4598" i="1"/>
  <c r="M4599" i="1"/>
  <c r="M4600" i="1"/>
  <c r="M4601" i="1"/>
  <c r="M4602" i="1"/>
  <c r="M4603" i="1"/>
  <c r="M4604" i="1"/>
  <c r="M4605" i="1"/>
  <c r="M4606" i="1"/>
  <c r="M4607" i="1"/>
  <c r="M4608" i="1"/>
  <c r="M4609" i="1"/>
  <c r="M4610" i="1"/>
  <c r="M4611" i="1"/>
  <c r="M4612" i="1"/>
  <c r="M4613" i="1"/>
  <c r="M4614" i="1"/>
  <c r="M4615" i="1"/>
  <c r="M4616" i="1"/>
  <c r="M4617" i="1"/>
  <c r="M4618" i="1"/>
  <c r="M4619" i="1"/>
  <c r="M4620" i="1"/>
  <c r="M4621" i="1"/>
  <c r="M4622" i="1"/>
  <c r="M4623" i="1"/>
  <c r="M4624" i="1"/>
  <c r="M4625" i="1"/>
  <c r="M4626" i="1"/>
  <c r="M4627" i="1"/>
  <c r="M4628" i="1"/>
  <c r="M4629" i="1"/>
  <c r="M4630" i="1"/>
  <c r="M4631" i="1"/>
  <c r="M4632" i="1"/>
  <c r="M4633" i="1"/>
  <c r="M4634" i="1"/>
  <c r="M4635" i="1"/>
  <c r="M4636" i="1"/>
  <c r="M4637" i="1"/>
  <c r="M4638" i="1"/>
  <c r="M4639" i="1"/>
  <c r="M4640" i="1"/>
  <c r="M4641" i="1"/>
  <c r="M4642" i="1"/>
  <c r="M4643" i="1"/>
  <c r="M4644" i="1"/>
  <c r="M4645" i="1"/>
  <c r="M4646" i="1"/>
  <c r="M4647" i="1"/>
  <c r="M4648" i="1"/>
  <c r="M4649" i="1"/>
  <c r="M4650" i="1"/>
  <c r="M4651" i="1"/>
  <c r="M4652" i="1"/>
  <c r="M4653" i="1"/>
  <c r="M4654" i="1"/>
  <c r="M4655" i="1"/>
  <c r="M4656" i="1"/>
  <c r="M4657" i="1"/>
  <c r="M4658" i="1"/>
  <c r="M4659" i="1"/>
  <c r="M4660" i="1"/>
  <c r="M4661" i="1"/>
  <c r="M4662" i="1"/>
  <c r="M4663" i="1"/>
  <c r="M4664" i="1"/>
  <c r="M4665" i="1"/>
  <c r="M4666" i="1"/>
  <c r="M4667" i="1"/>
  <c r="M4668" i="1"/>
  <c r="M4669" i="1"/>
  <c r="M4670" i="1"/>
  <c r="M4671" i="1"/>
  <c r="M4672" i="1"/>
  <c r="M4673" i="1"/>
  <c r="M4674" i="1"/>
  <c r="M4675" i="1"/>
  <c r="M4676" i="1"/>
  <c r="M4677" i="1"/>
  <c r="M4678" i="1"/>
  <c r="M4679" i="1"/>
  <c r="M4680" i="1"/>
  <c r="M4681" i="1"/>
  <c r="M4682" i="1"/>
  <c r="M4683" i="1"/>
  <c r="M4684" i="1"/>
  <c r="M4685" i="1"/>
  <c r="M4686" i="1"/>
  <c r="M4687" i="1"/>
  <c r="M4688" i="1"/>
  <c r="M4689" i="1"/>
  <c r="M4690" i="1"/>
  <c r="M4691" i="1"/>
  <c r="M4692" i="1"/>
  <c r="M4693" i="1"/>
  <c r="M4694" i="1"/>
  <c r="M4695" i="1"/>
  <c r="M4696" i="1"/>
  <c r="M4697" i="1"/>
  <c r="M4698" i="1"/>
  <c r="M4699" i="1"/>
  <c r="M4700" i="1"/>
  <c r="M4701" i="1"/>
  <c r="M4702" i="1"/>
  <c r="M4703" i="1"/>
  <c r="M4704" i="1"/>
  <c r="M4705" i="1"/>
  <c r="M4706" i="1"/>
  <c r="M4707" i="1"/>
  <c r="M4708" i="1"/>
  <c r="M4709" i="1"/>
  <c r="M4710" i="1"/>
  <c r="M4711" i="1"/>
  <c r="M4712" i="1"/>
  <c r="M4713" i="1"/>
  <c r="M4714" i="1"/>
  <c r="M4715" i="1"/>
  <c r="M4716" i="1"/>
  <c r="M4717" i="1"/>
  <c r="M4718" i="1"/>
  <c r="M4719" i="1"/>
  <c r="M4720" i="1"/>
  <c r="M4721" i="1"/>
  <c r="M4722" i="1"/>
  <c r="M4723" i="1"/>
  <c r="M4724" i="1"/>
  <c r="M4725" i="1"/>
  <c r="M4726" i="1"/>
  <c r="M4727" i="1"/>
  <c r="M4728" i="1"/>
  <c r="M4729" i="1"/>
  <c r="M4730" i="1"/>
  <c r="M4731" i="1"/>
  <c r="M4732" i="1"/>
  <c r="M4733" i="1"/>
  <c r="M4734" i="1"/>
  <c r="M4735" i="1"/>
  <c r="M4736" i="1"/>
  <c r="M4737" i="1"/>
  <c r="M4738" i="1"/>
  <c r="M4739" i="1"/>
  <c r="M4740" i="1"/>
  <c r="M4741" i="1"/>
  <c r="M4742" i="1"/>
  <c r="M4743" i="1"/>
  <c r="M4744" i="1"/>
  <c r="M4745" i="1"/>
  <c r="M4746" i="1"/>
  <c r="M4747" i="1"/>
  <c r="M4748" i="1"/>
  <c r="M4749" i="1"/>
  <c r="M4750" i="1"/>
  <c r="M4751" i="1"/>
  <c r="M4752" i="1"/>
  <c r="M4753" i="1"/>
  <c r="M4754" i="1"/>
  <c r="M4755" i="1"/>
  <c r="M4756" i="1"/>
  <c r="M4757" i="1"/>
  <c r="M4758" i="1"/>
  <c r="M4759" i="1"/>
  <c r="M4760" i="1"/>
  <c r="M4761" i="1"/>
  <c r="M4762" i="1"/>
  <c r="M4763" i="1"/>
  <c r="M4764" i="1"/>
  <c r="M4765" i="1"/>
  <c r="M4766" i="1"/>
  <c r="M4767" i="1"/>
  <c r="M4768" i="1"/>
  <c r="M4769" i="1"/>
  <c r="M4770" i="1"/>
  <c r="M4771" i="1"/>
  <c r="M4772" i="1"/>
  <c r="M4773" i="1"/>
  <c r="M4774" i="1"/>
  <c r="M4775" i="1"/>
  <c r="M4776" i="1"/>
  <c r="M4777" i="1"/>
  <c r="M4778" i="1"/>
  <c r="M4779" i="1"/>
  <c r="M4780" i="1"/>
  <c r="M4781" i="1"/>
  <c r="M4782" i="1"/>
  <c r="M4783" i="1"/>
  <c r="M4784" i="1"/>
  <c r="M4785" i="1"/>
  <c r="M4786" i="1"/>
  <c r="M4787" i="1"/>
  <c r="M4788" i="1"/>
  <c r="M4789" i="1"/>
  <c r="M4790" i="1"/>
  <c r="M4791" i="1"/>
  <c r="M4792" i="1"/>
  <c r="M4793" i="1"/>
  <c r="M4794" i="1"/>
  <c r="M4795" i="1"/>
  <c r="M4796" i="1"/>
  <c r="M4797" i="1"/>
  <c r="M4798" i="1"/>
  <c r="M4799" i="1"/>
  <c r="M4800" i="1"/>
  <c r="M4801" i="1"/>
  <c r="M4802" i="1"/>
  <c r="M4803" i="1"/>
  <c r="M4804" i="1"/>
  <c r="M4805" i="1"/>
  <c r="M4806" i="1"/>
  <c r="M4807" i="1"/>
  <c r="M4808" i="1"/>
  <c r="M4809" i="1"/>
  <c r="M4810" i="1"/>
  <c r="M4811" i="1"/>
  <c r="M4812" i="1"/>
  <c r="M4813" i="1"/>
  <c r="M4814" i="1"/>
  <c r="M4815" i="1"/>
  <c r="M4816" i="1"/>
  <c r="M4817" i="1"/>
  <c r="M4818" i="1"/>
  <c r="M4819" i="1"/>
  <c r="M4820" i="1"/>
  <c r="M4821" i="1"/>
  <c r="M4822" i="1"/>
  <c r="M4823" i="1"/>
  <c r="M4824" i="1"/>
  <c r="M4825" i="1"/>
  <c r="M4826" i="1"/>
  <c r="M4827" i="1"/>
  <c r="M4828" i="1"/>
  <c r="M4829" i="1"/>
  <c r="M4830" i="1"/>
  <c r="M4831" i="1"/>
  <c r="M4832" i="1"/>
  <c r="M4833" i="1"/>
  <c r="M4834" i="1"/>
  <c r="M4835" i="1"/>
  <c r="M4836" i="1"/>
  <c r="M4837" i="1"/>
  <c r="M4838" i="1"/>
  <c r="M4839" i="1"/>
  <c r="M4840" i="1"/>
  <c r="M4841" i="1"/>
  <c r="M4842" i="1"/>
  <c r="M4843" i="1"/>
  <c r="M4844" i="1"/>
  <c r="M4845" i="1"/>
  <c r="M4846" i="1"/>
  <c r="M4847" i="1"/>
  <c r="M4848" i="1"/>
  <c r="M4849" i="1"/>
  <c r="M4850" i="1"/>
  <c r="M4851" i="1"/>
  <c r="M4852" i="1"/>
  <c r="M4853" i="1"/>
  <c r="M4854" i="1"/>
  <c r="M4855" i="1"/>
  <c r="M4856" i="1"/>
  <c r="M4857" i="1"/>
  <c r="M4858" i="1"/>
  <c r="M4859" i="1"/>
  <c r="M4860" i="1"/>
  <c r="M4861" i="1"/>
  <c r="M4862" i="1"/>
  <c r="M4863" i="1"/>
  <c r="M4864" i="1"/>
  <c r="M4865" i="1"/>
  <c r="M4866" i="1"/>
  <c r="M4867" i="1"/>
  <c r="M4868" i="1"/>
  <c r="M4869" i="1"/>
  <c r="M4870" i="1"/>
  <c r="M4871" i="1"/>
  <c r="M4872" i="1"/>
  <c r="M4873" i="1"/>
  <c r="M4874" i="1"/>
  <c r="M4875" i="1"/>
  <c r="M4876" i="1"/>
  <c r="M4877" i="1"/>
  <c r="M4878" i="1"/>
  <c r="M4879" i="1"/>
  <c r="M4880" i="1"/>
  <c r="M4881" i="1"/>
  <c r="M4882" i="1"/>
  <c r="M4883" i="1"/>
  <c r="M4884" i="1"/>
  <c r="M4885" i="1"/>
  <c r="M4886" i="1"/>
  <c r="M4887" i="1"/>
  <c r="M4888" i="1"/>
  <c r="M4889" i="1"/>
  <c r="M4890" i="1"/>
  <c r="M4891" i="1"/>
  <c r="M4892" i="1"/>
  <c r="M4893" i="1"/>
  <c r="M4894" i="1"/>
  <c r="M4895" i="1"/>
  <c r="M4896" i="1"/>
  <c r="M4897" i="1"/>
  <c r="M4898" i="1"/>
  <c r="M4899" i="1"/>
  <c r="M4900" i="1"/>
  <c r="M4901" i="1"/>
  <c r="M4902" i="1"/>
  <c r="M4903" i="1"/>
  <c r="M4904" i="1"/>
  <c r="M4905" i="1"/>
  <c r="M4906" i="1"/>
  <c r="M4907" i="1"/>
  <c r="M4908" i="1"/>
  <c r="M4909" i="1"/>
  <c r="M4910" i="1"/>
  <c r="M4911" i="1"/>
  <c r="M4912" i="1"/>
  <c r="M4913" i="1"/>
  <c r="M4914" i="1"/>
  <c r="M4915" i="1"/>
  <c r="M4916" i="1"/>
  <c r="M4917" i="1"/>
  <c r="M4918" i="1"/>
  <c r="M4919" i="1"/>
  <c r="M4920" i="1"/>
  <c r="M4921" i="1"/>
  <c r="M4922" i="1"/>
  <c r="M4923" i="1"/>
  <c r="M4924" i="1"/>
  <c r="M4925" i="1"/>
  <c r="M4926" i="1"/>
  <c r="M4927" i="1"/>
  <c r="M4928" i="1"/>
  <c r="M4929" i="1"/>
  <c r="M4930" i="1"/>
  <c r="M4931" i="1"/>
  <c r="M4932" i="1"/>
  <c r="M4933" i="1"/>
  <c r="M4934" i="1"/>
  <c r="M4935" i="1"/>
  <c r="M4936" i="1"/>
  <c r="M4937" i="1"/>
  <c r="M4938" i="1"/>
  <c r="M4939" i="1"/>
  <c r="M4940" i="1"/>
  <c r="M4941" i="1"/>
  <c r="M4942" i="1"/>
  <c r="M4943" i="1"/>
  <c r="M4944" i="1"/>
  <c r="M4945" i="1"/>
  <c r="M4946" i="1"/>
  <c r="M4947" i="1"/>
  <c r="M4948" i="1"/>
  <c r="M4949" i="1"/>
  <c r="M4950" i="1"/>
  <c r="M4951" i="1"/>
  <c r="M4952" i="1"/>
  <c r="M4953" i="1"/>
  <c r="M4954" i="1"/>
  <c r="M4955" i="1"/>
  <c r="M4956" i="1"/>
  <c r="M4957" i="1"/>
  <c r="M4958" i="1"/>
  <c r="M4959" i="1"/>
  <c r="M4960" i="1"/>
  <c r="M4961" i="1"/>
  <c r="M4962" i="1"/>
  <c r="M4963" i="1"/>
  <c r="M4964" i="1"/>
  <c r="M4965" i="1"/>
  <c r="M4966" i="1"/>
  <c r="M4967" i="1"/>
  <c r="M4968" i="1"/>
  <c r="M4969" i="1"/>
  <c r="M4970" i="1"/>
  <c r="M4971" i="1"/>
  <c r="M4972" i="1"/>
  <c r="M4973" i="1"/>
  <c r="M4974" i="1"/>
  <c r="M4975" i="1"/>
  <c r="M4976" i="1"/>
  <c r="M4977" i="1"/>
  <c r="M4978" i="1"/>
  <c r="M4979" i="1"/>
  <c r="M4980" i="1"/>
  <c r="M4981" i="1"/>
  <c r="M4982" i="1"/>
  <c r="M4983" i="1"/>
  <c r="M4984" i="1"/>
  <c r="M4985" i="1"/>
  <c r="M4986" i="1"/>
  <c r="M4987" i="1"/>
  <c r="M4988" i="1"/>
  <c r="M4989" i="1"/>
  <c r="M4990" i="1"/>
  <c r="M4991" i="1"/>
  <c r="M4992" i="1"/>
  <c r="M4993" i="1"/>
  <c r="M4994" i="1"/>
  <c r="M4995" i="1"/>
  <c r="M4996" i="1"/>
  <c r="M4997" i="1"/>
  <c r="M4998" i="1"/>
  <c r="M4999" i="1"/>
  <c r="M5000" i="1"/>
  <c r="M5001" i="1"/>
  <c r="M5002" i="1"/>
  <c r="M5003" i="1"/>
  <c r="M5004" i="1"/>
  <c r="M5005" i="1"/>
  <c r="M5006" i="1"/>
  <c r="M5007" i="1"/>
  <c r="M5008" i="1"/>
  <c r="M5009" i="1"/>
  <c r="M5010" i="1"/>
  <c r="M5011" i="1"/>
  <c r="M5012" i="1"/>
  <c r="M5013" i="1"/>
  <c r="M5014" i="1"/>
  <c r="M5015" i="1"/>
  <c r="M5016" i="1"/>
  <c r="M5017" i="1"/>
  <c r="M5018" i="1"/>
  <c r="M5019" i="1"/>
  <c r="M5020" i="1"/>
  <c r="M5021" i="1"/>
  <c r="M5022" i="1"/>
  <c r="M5023" i="1"/>
  <c r="M5024" i="1"/>
  <c r="M5025" i="1"/>
  <c r="M5026" i="1"/>
  <c r="M5027" i="1"/>
  <c r="M5028" i="1"/>
  <c r="M5029" i="1"/>
  <c r="M5030" i="1"/>
  <c r="M5031" i="1"/>
  <c r="M5032" i="1"/>
  <c r="M5033" i="1"/>
  <c r="M5034" i="1"/>
  <c r="M5035" i="1"/>
  <c r="M5036" i="1"/>
  <c r="M5037" i="1"/>
  <c r="M5038" i="1"/>
  <c r="M5039" i="1"/>
  <c r="M5040" i="1"/>
  <c r="M5041" i="1"/>
  <c r="M5042" i="1"/>
  <c r="M5043" i="1"/>
  <c r="M5044" i="1"/>
  <c r="M5045" i="1"/>
  <c r="M5046" i="1"/>
  <c r="M5047" i="1"/>
  <c r="M5048" i="1"/>
  <c r="M5049" i="1"/>
  <c r="M5050" i="1"/>
  <c r="M5051" i="1"/>
  <c r="M5052" i="1"/>
  <c r="M5053" i="1"/>
  <c r="M5054" i="1"/>
  <c r="M5055" i="1"/>
  <c r="M5056" i="1"/>
  <c r="M5057" i="1"/>
  <c r="M5058" i="1"/>
  <c r="M5059" i="1"/>
  <c r="M5060" i="1"/>
  <c r="M5061" i="1"/>
  <c r="M5062" i="1"/>
  <c r="M5063" i="1"/>
  <c r="M5064" i="1"/>
  <c r="M5065" i="1"/>
  <c r="M5066" i="1"/>
  <c r="M5067" i="1"/>
  <c r="M5068" i="1"/>
  <c r="M5069" i="1"/>
  <c r="M5070" i="1"/>
  <c r="M5071" i="1"/>
  <c r="M5072" i="1"/>
  <c r="M5073" i="1"/>
  <c r="M5074" i="1"/>
  <c r="M5075" i="1"/>
  <c r="M5076" i="1"/>
  <c r="M5077" i="1"/>
  <c r="M5078" i="1"/>
  <c r="M5079" i="1"/>
  <c r="M5080" i="1"/>
  <c r="M5081" i="1"/>
  <c r="M5082" i="1"/>
  <c r="M5083" i="1"/>
  <c r="M5084" i="1"/>
  <c r="M5085" i="1"/>
  <c r="M5086" i="1"/>
  <c r="M5087" i="1"/>
  <c r="M5088" i="1"/>
  <c r="M5089" i="1"/>
  <c r="M5090" i="1"/>
  <c r="M5091" i="1"/>
  <c r="M5092" i="1"/>
  <c r="M5093" i="1"/>
  <c r="M5094" i="1"/>
  <c r="M5095" i="1"/>
  <c r="M5096" i="1"/>
  <c r="M5097" i="1"/>
  <c r="M5098" i="1"/>
  <c r="M5099" i="1"/>
  <c r="M5100" i="1"/>
  <c r="M5101" i="1"/>
  <c r="M5102" i="1"/>
  <c r="M5103" i="1"/>
  <c r="M5104" i="1"/>
  <c r="M5105" i="1"/>
  <c r="M5106" i="1"/>
  <c r="M5107" i="1"/>
  <c r="M5108" i="1"/>
  <c r="M5109" i="1"/>
  <c r="M5110" i="1"/>
  <c r="M5111" i="1"/>
  <c r="M5112" i="1"/>
  <c r="M5113" i="1"/>
  <c r="M5114" i="1"/>
  <c r="M5115" i="1"/>
  <c r="M5116" i="1"/>
  <c r="M5117" i="1"/>
  <c r="M5118" i="1"/>
  <c r="M5119" i="1"/>
  <c r="M5120" i="1"/>
  <c r="M5121" i="1"/>
  <c r="M5122" i="1"/>
  <c r="M5123" i="1"/>
  <c r="M5124" i="1"/>
  <c r="M5125" i="1"/>
  <c r="M5126" i="1"/>
  <c r="M5127" i="1"/>
  <c r="M5128" i="1"/>
  <c r="M5129" i="1"/>
  <c r="M5130" i="1"/>
  <c r="M5131" i="1"/>
  <c r="M5132" i="1"/>
  <c r="M5133" i="1"/>
  <c r="M5134" i="1"/>
  <c r="M5135" i="1"/>
  <c r="M5136" i="1"/>
  <c r="M5137" i="1"/>
  <c r="M5138" i="1"/>
  <c r="M5139" i="1"/>
  <c r="M5140" i="1"/>
  <c r="M5141" i="1"/>
  <c r="M5142" i="1"/>
  <c r="M5143" i="1"/>
  <c r="M5144" i="1"/>
  <c r="M5145" i="1"/>
  <c r="M5146" i="1"/>
  <c r="M5147" i="1"/>
  <c r="M5148" i="1"/>
  <c r="M5149" i="1"/>
  <c r="M5150" i="1"/>
  <c r="M5151" i="1"/>
  <c r="M5152" i="1"/>
  <c r="M5153" i="1"/>
  <c r="M5154" i="1"/>
  <c r="M5155" i="1"/>
  <c r="M5156" i="1"/>
  <c r="M5157" i="1"/>
  <c r="M5158" i="1"/>
  <c r="M5159" i="1"/>
  <c r="M5160" i="1"/>
  <c r="M5161" i="1"/>
  <c r="M5162" i="1"/>
  <c r="M5163" i="1"/>
  <c r="M5164" i="1"/>
  <c r="M5165" i="1"/>
  <c r="M5166" i="1"/>
  <c r="M5167" i="1"/>
  <c r="M5168" i="1"/>
  <c r="M5169" i="1"/>
  <c r="M5170" i="1"/>
  <c r="M5171" i="1"/>
  <c r="M5172" i="1"/>
  <c r="M5173" i="1"/>
  <c r="M5174" i="1"/>
  <c r="M5175" i="1"/>
  <c r="M5176" i="1"/>
  <c r="M5177" i="1"/>
  <c r="M5178" i="1"/>
  <c r="M5179" i="1"/>
  <c r="M5180" i="1"/>
  <c r="M5181" i="1"/>
  <c r="M5182" i="1"/>
  <c r="M5183" i="1"/>
  <c r="M5184" i="1"/>
  <c r="M5185" i="1"/>
  <c r="M5186" i="1"/>
  <c r="M5187" i="1"/>
  <c r="M5188" i="1"/>
  <c r="M5189" i="1"/>
  <c r="M5190" i="1"/>
  <c r="M5191" i="1"/>
  <c r="M5192" i="1"/>
  <c r="M5193" i="1"/>
  <c r="M5194" i="1"/>
  <c r="M5195" i="1"/>
  <c r="M5196" i="1"/>
  <c r="M5197" i="1"/>
  <c r="M5198" i="1"/>
  <c r="M5199" i="1"/>
  <c r="M5200" i="1"/>
  <c r="M5201" i="1"/>
  <c r="M5202" i="1"/>
  <c r="M5203" i="1"/>
  <c r="M5204" i="1"/>
  <c r="M5205" i="1"/>
  <c r="M5206" i="1"/>
  <c r="M5207" i="1"/>
  <c r="M5208" i="1"/>
  <c r="M5209" i="1"/>
  <c r="M5210" i="1"/>
  <c r="M5211" i="1"/>
  <c r="M5212" i="1"/>
  <c r="M5213" i="1"/>
  <c r="M5214" i="1"/>
  <c r="M5215" i="1"/>
  <c r="M5216" i="1"/>
  <c r="M5217" i="1"/>
  <c r="M5218" i="1"/>
  <c r="M5219" i="1"/>
  <c r="M5220" i="1"/>
  <c r="M5221" i="1"/>
  <c r="M5222" i="1"/>
  <c r="M5223" i="1"/>
  <c r="M5224" i="1"/>
  <c r="M5225" i="1"/>
  <c r="M5226" i="1"/>
  <c r="M5227" i="1"/>
  <c r="M5228" i="1"/>
  <c r="M5229" i="1"/>
  <c r="M5230" i="1"/>
  <c r="M5231" i="1"/>
  <c r="M5232" i="1"/>
  <c r="M5233" i="1"/>
  <c r="M5234" i="1"/>
  <c r="M5235" i="1"/>
  <c r="M5236" i="1"/>
  <c r="M5237" i="1"/>
  <c r="M5238" i="1"/>
  <c r="M5239" i="1"/>
  <c r="M5240" i="1"/>
  <c r="M5241" i="1"/>
  <c r="M5242" i="1"/>
  <c r="M5243" i="1"/>
  <c r="M5244" i="1"/>
  <c r="M5245" i="1"/>
  <c r="M5246" i="1"/>
  <c r="M5247" i="1"/>
  <c r="M5248" i="1"/>
  <c r="M5249" i="1"/>
  <c r="M5250" i="1"/>
  <c r="M5251" i="1"/>
  <c r="M5252" i="1"/>
  <c r="M5253" i="1"/>
  <c r="M5254" i="1"/>
  <c r="M5255" i="1"/>
  <c r="M5256" i="1"/>
  <c r="M5257" i="1"/>
  <c r="M5258" i="1"/>
  <c r="M5259" i="1"/>
  <c r="M5260" i="1"/>
  <c r="M5261" i="1"/>
  <c r="M5262" i="1"/>
  <c r="M5263" i="1"/>
  <c r="M5264" i="1"/>
  <c r="M5265" i="1"/>
  <c r="M5266" i="1"/>
  <c r="M5267" i="1"/>
  <c r="M5268" i="1"/>
  <c r="M5269" i="1"/>
  <c r="M5270" i="1"/>
  <c r="M5271" i="1"/>
  <c r="M5272" i="1"/>
  <c r="M5273" i="1"/>
  <c r="M5274" i="1"/>
  <c r="M5275" i="1"/>
  <c r="M5276" i="1"/>
  <c r="M5277" i="1"/>
  <c r="M5278" i="1"/>
  <c r="M5279" i="1"/>
  <c r="M5280" i="1"/>
  <c r="M5281" i="1"/>
  <c r="M5282" i="1"/>
  <c r="M5283" i="1"/>
  <c r="M5284" i="1"/>
  <c r="M5285" i="1"/>
  <c r="M5286" i="1"/>
  <c r="M5287" i="1"/>
  <c r="M5288" i="1"/>
  <c r="M5289" i="1"/>
  <c r="M5290" i="1"/>
  <c r="M5291" i="1"/>
  <c r="M5292" i="1"/>
  <c r="M5293" i="1"/>
  <c r="M5294" i="1"/>
  <c r="M5295" i="1"/>
  <c r="M5296" i="1"/>
  <c r="M5297" i="1"/>
  <c r="M5298" i="1"/>
  <c r="M5299" i="1"/>
  <c r="M5300" i="1"/>
  <c r="M5301" i="1"/>
  <c r="M5302" i="1"/>
  <c r="M5303" i="1"/>
  <c r="M5304" i="1"/>
  <c r="M5305" i="1"/>
  <c r="M5306" i="1"/>
  <c r="M5307" i="1"/>
  <c r="M5308" i="1"/>
  <c r="M5309" i="1"/>
  <c r="M5310" i="1"/>
  <c r="M5311" i="1"/>
  <c r="M5312" i="1"/>
  <c r="M5313" i="1"/>
  <c r="M5314" i="1"/>
  <c r="M5315" i="1"/>
  <c r="M5316" i="1"/>
  <c r="M5317" i="1"/>
  <c r="M5318" i="1"/>
  <c r="M5319" i="1"/>
  <c r="M5320" i="1"/>
  <c r="M5321" i="1"/>
  <c r="M5322" i="1"/>
  <c r="M5323" i="1"/>
  <c r="M5324" i="1"/>
  <c r="M5325" i="1"/>
  <c r="M5326" i="1"/>
  <c r="M5327" i="1"/>
  <c r="M5328" i="1"/>
  <c r="M5329" i="1"/>
  <c r="M5330" i="1"/>
  <c r="M5331" i="1"/>
  <c r="M5332" i="1"/>
  <c r="M5333" i="1"/>
  <c r="M5334" i="1"/>
  <c r="M5335" i="1"/>
  <c r="M5336" i="1"/>
  <c r="M5337" i="1"/>
  <c r="M5338" i="1"/>
  <c r="M5339" i="1"/>
  <c r="M5340" i="1"/>
  <c r="M5341" i="1"/>
  <c r="M5342" i="1"/>
  <c r="M5343" i="1"/>
  <c r="M5344" i="1"/>
  <c r="M5345" i="1"/>
  <c r="M5346" i="1"/>
  <c r="M5347" i="1"/>
  <c r="M5348" i="1"/>
  <c r="M5349" i="1"/>
  <c r="M5350" i="1"/>
  <c r="M5351" i="1"/>
  <c r="M5352" i="1"/>
  <c r="M5353" i="1"/>
  <c r="M5354" i="1"/>
  <c r="M5355" i="1"/>
  <c r="M5356" i="1"/>
  <c r="M5357" i="1"/>
  <c r="M5358" i="1"/>
  <c r="M5359" i="1"/>
  <c r="M5360" i="1"/>
  <c r="M5361" i="1"/>
  <c r="M5362" i="1"/>
  <c r="M5363" i="1"/>
  <c r="M5364" i="1"/>
  <c r="M5" i="1"/>
  <c r="J3" i="1" l="1"/>
  <c r="K3" i="1"/>
  <c r="L3" i="1"/>
  <c r="M3" i="1"/>
  <c r="I3" i="1"/>
  <c r="N3" i="1" l="1"/>
  <c r="O3" i="1" l="1"/>
  <c r="P3" i="1"/>
  <c r="T3" i="1" l="1"/>
  <c r="S3" i="1"/>
  <c r="U3116" i="1" l="1"/>
  <c r="U1169" i="1"/>
  <c r="U4026" i="1"/>
  <c r="U4023" i="1"/>
  <c r="U4025" i="1"/>
  <c r="U4024" i="1"/>
  <c r="U4019" i="1"/>
  <c r="U4014" i="1"/>
  <c r="U4528" i="1"/>
  <c r="U4000" i="1"/>
  <c r="U2895" i="1"/>
  <c r="U3990" i="1"/>
  <c r="U3989" i="1"/>
  <c r="U3988" i="1"/>
  <c r="U3985" i="1"/>
  <c r="U3981" i="1"/>
  <c r="U3980" i="1"/>
  <c r="U992" i="1"/>
  <c r="U1478" i="1"/>
  <c r="U742" i="1"/>
  <c r="U3974" i="1"/>
  <c r="U3969" i="1"/>
  <c r="U1319" i="1"/>
  <c r="U3994" i="1"/>
  <c r="U4017" i="1"/>
  <c r="U4012" i="1"/>
  <c r="U4010" i="1"/>
  <c r="U4009" i="1"/>
  <c r="U4011" i="1"/>
  <c r="U452" i="1"/>
  <c r="U649" i="1"/>
  <c r="U4005" i="1"/>
  <c r="U3991" i="1"/>
  <c r="U3986" i="1"/>
  <c r="U3984" i="1"/>
  <c r="U3979" i="1"/>
  <c r="U3978" i="1"/>
  <c r="U993" i="1"/>
  <c r="U3976" i="1"/>
  <c r="U3975" i="1"/>
  <c r="U427" i="1"/>
  <c r="U3970" i="1"/>
  <c r="U3968" i="1"/>
  <c r="U3982" i="1"/>
  <c r="U4414" i="1"/>
  <c r="U4021" i="1"/>
  <c r="U4020" i="1"/>
  <c r="U4018" i="1"/>
  <c r="U4016" i="1"/>
  <c r="U4015" i="1"/>
  <c r="U4004" i="1"/>
  <c r="U4003" i="1"/>
  <c r="U4002" i="1"/>
  <c r="U4001" i="1"/>
  <c r="U3998" i="1"/>
  <c r="U3997" i="1"/>
  <c r="U3999" i="1"/>
  <c r="U3996" i="1"/>
  <c r="U3965" i="1"/>
  <c r="U3973" i="1"/>
  <c r="U3987" i="1"/>
  <c r="U3993" i="1"/>
  <c r="U913" i="1"/>
  <c r="U1477" i="1"/>
  <c r="U1476" i="1"/>
  <c r="U1479" i="1"/>
  <c r="U3977" i="1"/>
  <c r="U4013" i="1"/>
  <c r="U3967" i="1"/>
  <c r="U3951" i="1"/>
  <c r="U3945" i="1"/>
  <c r="U3958" i="1"/>
  <c r="U3959" i="1"/>
  <c r="U3938" i="1"/>
  <c r="U3962" i="1"/>
  <c r="U1095" i="1"/>
  <c r="U3922" i="1"/>
  <c r="U1536" i="1"/>
  <c r="U3927" i="1"/>
  <c r="U681" i="1"/>
  <c r="U1131" i="1"/>
  <c r="U3936" i="1"/>
  <c r="U1535" i="1"/>
  <c r="U3924" i="1"/>
  <c r="U3944" i="1"/>
  <c r="U3919" i="1"/>
  <c r="U3942" i="1"/>
  <c r="U3961" i="1"/>
  <c r="U3948" i="1"/>
  <c r="U1096" i="1"/>
  <c r="U3926" i="1"/>
  <c r="U3918" i="1"/>
  <c r="U3960" i="1"/>
  <c r="U3935" i="1"/>
  <c r="U1067" i="1"/>
  <c r="U3952" i="1"/>
  <c r="U3920" i="1"/>
  <c r="U3963" i="1"/>
  <c r="U3957" i="1"/>
  <c r="U3953" i="1"/>
  <c r="U3940" i="1"/>
  <c r="U3932" i="1"/>
  <c r="U3955" i="1"/>
  <c r="U3921" i="1"/>
  <c r="U3917" i="1"/>
  <c r="U3934" i="1"/>
  <c r="U3933" i="1"/>
  <c r="U1097" i="1"/>
  <c r="U1098" i="1"/>
  <c r="U3925" i="1"/>
  <c r="U3950" i="1"/>
  <c r="U3956" i="1"/>
  <c r="U3928" i="1"/>
  <c r="U3964" i="1"/>
  <c r="U3943" i="1"/>
  <c r="U3946" i="1"/>
  <c r="U3941" i="1"/>
  <c r="U3939" i="1"/>
  <c r="U3930" i="1"/>
  <c r="U3931" i="1"/>
  <c r="U3923" i="1"/>
  <c r="U3937" i="1"/>
  <c r="U2890" i="1"/>
  <c r="U2886" i="1"/>
  <c r="U2883" i="1"/>
  <c r="U2885" i="1"/>
  <c r="U2793" i="1"/>
  <c r="U2889" i="1"/>
  <c r="U2887" i="1"/>
  <c r="U2881" i="1"/>
  <c r="U2888" i="1"/>
  <c r="U2882" i="1"/>
  <c r="U2884" i="1"/>
  <c r="U2880" i="1"/>
  <c r="U2817" i="1"/>
  <c r="U2816" i="1"/>
  <c r="U2815" i="1"/>
  <c r="U2810" i="1"/>
  <c r="U990" i="1"/>
  <c r="U2831" i="1"/>
  <c r="U2813" i="1"/>
  <c r="U2818" i="1"/>
  <c r="U2824" i="1"/>
  <c r="U2827" i="1"/>
  <c r="U4852" i="1"/>
  <c r="U2822" i="1"/>
  <c r="U2811" i="1"/>
  <c r="U2823" i="1"/>
  <c r="U287" i="1"/>
  <c r="U2829" i="1"/>
  <c r="U2812" i="1"/>
  <c r="U2825" i="1"/>
  <c r="U1433" i="1"/>
  <c r="U2835" i="1"/>
  <c r="U2834" i="1"/>
  <c r="U2830" i="1"/>
  <c r="U1402" i="1"/>
  <c r="U2826" i="1"/>
  <c r="U2819" i="1"/>
  <c r="U2821" i="1"/>
  <c r="U2833" i="1"/>
  <c r="U2828" i="1"/>
  <c r="U2176" i="1"/>
  <c r="U2200" i="1"/>
  <c r="U2213" i="1"/>
  <c r="U1592" i="1"/>
  <c r="U2183" i="1"/>
  <c r="U4527" i="1"/>
  <c r="U2194" i="1"/>
  <c r="U77" i="1"/>
  <c r="U2167" i="1"/>
  <c r="U2166" i="1"/>
  <c r="U2199" i="1"/>
  <c r="U2208" i="1"/>
  <c r="U2198" i="1"/>
  <c r="U2181" i="1"/>
  <c r="U2168" i="1"/>
  <c r="U2182" i="1"/>
  <c r="U1946" i="1"/>
  <c r="U2197" i="1"/>
  <c r="U2177" i="1"/>
  <c r="U2211" i="1"/>
  <c r="U2178" i="1"/>
  <c r="U4521" i="1"/>
  <c r="U2185" i="1"/>
  <c r="U665" i="1"/>
  <c r="U4520" i="1"/>
  <c r="U2207" i="1"/>
  <c r="U2187" i="1"/>
  <c r="U2184" i="1"/>
  <c r="U2193" i="1"/>
  <c r="U2209" i="1"/>
  <c r="U2215" i="1"/>
  <c r="U2188" i="1"/>
  <c r="U2214" i="1"/>
  <c r="U367" i="1"/>
  <c r="U2169" i="1"/>
  <c r="U436" i="1"/>
  <c r="U2206" i="1"/>
  <c r="U2195" i="1"/>
  <c r="U2175" i="1"/>
  <c r="U2186" i="1"/>
  <c r="U2180" i="1"/>
  <c r="U2204" i="1"/>
  <c r="U2174" i="1"/>
  <c r="U2203" i="1"/>
  <c r="U2212" i="1"/>
  <c r="U2172" i="1"/>
  <c r="U2205" i="1"/>
  <c r="U2190" i="1"/>
  <c r="U2173" i="1"/>
  <c r="U2196" i="1"/>
  <c r="U1144" i="1"/>
  <c r="U2012" i="1"/>
  <c r="U1981" i="1"/>
  <c r="U1970" i="1"/>
  <c r="U2913" i="1"/>
  <c r="U1381" i="1"/>
  <c r="U1987" i="1"/>
  <c r="U1977" i="1"/>
  <c r="U1991" i="1"/>
  <c r="U1980" i="1"/>
  <c r="U1969" i="1"/>
  <c r="U4053" i="1"/>
  <c r="U1989" i="1"/>
  <c r="U4058" i="1"/>
  <c r="U658" i="1"/>
  <c r="U1990" i="1"/>
  <c r="U1678" i="1"/>
  <c r="U1384" i="1"/>
  <c r="U1385" i="1"/>
  <c r="U2000" i="1"/>
  <c r="U1988" i="1"/>
  <c r="U2003" i="1"/>
  <c r="U1975" i="1"/>
  <c r="U2007" i="1"/>
  <c r="U1995" i="1"/>
  <c r="U1383" i="1"/>
  <c r="U1976" i="1"/>
  <c r="U910" i="1"/>
  <c r="U2922" i="1"/>
  <c r="U2009" i="1"/>
  <c r="U1379" i="1"/>
  <c r="U1978" i="1"/>
  <c r="U1994" i="1"/>
  <c r="U1986" i="1"/>
  <c r="U1968" i="1"/>
  <c r="U1382" i="1"/>
  <c r="U1974" i="1"/>
  <c r="U2011" i="1"/>
  <c r="U1999" i="1"/>
  <c r="U1993" i="1"/>
  <c r="U1996" i="1"/>
  <c r="U2006" i="1"/>
  <c r="U2004" i="1"/>
  <c r="U2001" i="1"/>
  <c r="U1984" i="1"/>
  <c r="U1973" i="1"/>
  <c r="U1998" i="1"/>
  <c r="U1985" i="1"/>
  <c r="U971" i="1"/>
  <c r="U1983" i="1"/>
  <c r="U2008" i="1"/>
  <c r="U1982" i="1"/>
  <c r="U1979" i="1"/>
  <c r="U2005" i="1"/>
  <c r="U1972" i="1"/>
  <c r="U1997" i="1"/>
  <c r="U1943" i="1"/>
  <c r="U3152" i="1"/>
  <c r="U1938" i="1"/>
  <c r="U5187" i="1"/>
  <c r="U1942" i="1"/>
  <c r="U1951" i="1"/>
  <c r="U1947" i="1"/>
  <c r="U1764" i="1"/>
  <c r="U2704" i="1"/>
  <c r="U1958" i="1"/>
  <c r="U1368" i="1"/>
  <c r="U2967" i="1"/>
  <c r="U3080" i="1"/>
  <c r="U1954" i="1"/>
  <c r="U908" i="1"/>
  <c r="U973" i="1"/>
  <c r="U3025" i="1"/>
  <c r="U1934" i="1"/>
  <c r="U1935" i="1"/>
  <c r="U1966" i="1"/>
  <c r="U5322" i="1"/>
  <c r="U1950" i="1"/>
  <c r="U2996" i="1"/>
  <c r="U4066" i="1"/>
  <c r="U1964" i="1"/>
  <c r="U1949" i="1"/>
  <c r="U1945" i="1"/>
  <c r="U1955" i="1"/>
  <c r="U1948" i="1"/>
  <c r="U1936" i="1"/>
  <c r="U3314" i="1"/>
  <c r="U1967" i="1"/>
  <c r="U1963" i="1"/>
  <c r="U1952" i="1"/>
  <c r="U1940" i="1"/>
  <c r="U1925" i="1"/>
  <c r="U1911" i="1"/>
  <c r="U1898" i="1"/>
  <c r="U1913" i="1"/>
  <c r="U1374" i="1"/>
  <c r="U3427" i="1"/>
  <c r="U1899" i="1"/>
  <c r="U1926" i="1"/>
  <c r="U1871" i="1"/>
  <c r="U1888" i="1"/>
  <c r="U1852" i="1"/>
  <c r="U1872" i="1"/>
  <c r="U2914" i="1"/>
  <c r="U1873" i="1"/>
  <c r="U2900" i="1"/>
  <c r="U1851" i="1"/>
  <c r="U1927" i="1"/>
  <c r="U1877" i="1"/>
  <c r="U422" i="1"/>
  <c r="U1889" i="1"/>
  <c r="U1928" i="1"/>
  <c r="U1924" i="1"/>
  <c r="U309" i="1"/>
  <c r="U1895" i="1"/>
  <c r="U3053" i="1"/>
  <c r="U1859" i="1"/>
  <c r="U1921" i="1"/>
  <c r="U1885" i="1"/>
  <c r="U1918" i="1"/>
  <c r="U1204" i="1"/>
  <c r="U685" i="1"/>
  <c r="U1886" i="1"/>
  <c r="U1909" i="1"/>
  <c r="U1920" i="1"/>
  <c r="U1850" i="1"/>
  <c r="U1373" i="1"/>
  <c r="U1875" i="1"/>
  <c r="U4452" i="1"/>
  <c r="U1864" i="1"/>
  <c r="U1879" i="1"/>
  <c r="U1878" i="1"/>
  <c r="U1922" i="1"/>
  <c r="U2912" i="1"/>
  <c r="U1857" i="1"/>
  <c r="U1206" i="1"/>
  <c r="U1916" i="1"/>
  <c r="U1867" i="1"/>
  <c r="U1863" i="1"/>
  <c r="U1891" i="1"/>
  <c r="U1894" i="1"/>
  <c r="U1901" i="1"/>
  <c r="U1874" i="1"/>
  <c r="U1865" i="1"/>
  <c r="U509" i="1"/>
  <c r="U1900" i="1"/>
  <c r="U928" i="1"/>
  <c r="U1902" i="1"/>
  <c r="U1930" i="1"/>
  <c r="U1910" i="1"/>
  <c r="U1929" i="1"/>
  <c r="U1884" i="1"/>
  <c r="U503" i="1"/>
  <c r="U1868" i="1"/>
  <c r="U1896" i="1"/>
  <c r="U1221" i="1"/>
  <c r="U1375" i="1"/>
  <c r="U1908" i="1"/>
  <c r="U1880" i="1"/>
  <c r="U1903" i="1"/>
  <c r="U1870" i="1"/>
  <c r="U1882" i="1"/>
  <c r="U458" i="1"/>
  <c r="U4383" i="1"/>
  <c r="U1933" i="1"/>
  <c r="U1849" i="1"/>
  <c r="U674" i="1"/>
  <c r="U1917" i="1"/>
  <c r="U677" i="1"/>
  <c r="U1906" i="1"/>
  <c r="U1904" i="1"/>
  <c r="U1869" i="1"/>
  <c r="U1915" i="1"/>
  <c r="U1860" i="1"/>
  <c r="U4040" i="1"/>
  <c r="U1905" i="1"/>
  <c r="U1931" i="1"/>
  <c r="U266" i="1"/>
  <c r="U557" i="1"/>
  <c r="U2786" i="1"/>
  <c r="U576" i="1"/>
  <c r="U583" i="1"/>
  <c r="U3290" i="1"/>
  <c r="U563" i="1"/>
  <c r="U556" i="1"/>
  <c r="U3160" i="1"/>
  <c r="U560" i="1"/>
  <c r="U588" i="1"/>
  <c r="U584" i="1"/>
  <c r="U571" i="1"/>
  <c r="U565" i="1"/>
  <c r="U570" i="1"/>
  <c r="U2629" i="1"/>
  <c r="U415" i="1"/>
  <c r="U414" i="1"/>
  <c r="U580" i="1"/>
  <c r="U586" i="1"/>
  <c r="U515" i="1"/>
  <c r="U567" i="1"/>
  <c r="U1135" i="1"/>
  <c r="U578" i="1"/>
  <c r="U574" i="1"/>
  <c r="U575" i="1"/>
  <c r="U577" i="1"/>
  <c r="U1660" i="1"/>
  <c r="U562" i="1"/>
  <c r="U581" i="1"/>
  <c r="U558" i="1"/>
  <c r="U568" i="1"/>
  <c r="U566" i="1"/>
  <c r="U587" i="1"/>
  <c r="U572" i="1"/>
  <c r="U2860" i="1"/>
  <c r="U510" i="1"/>
  <c r="U493" i="1"/>
  <c r="U485" i="1"/>
  <c r="U470" i="1"/>
  <c r="U487" i="1"/>
  <c r="U492" i="1"/>
  <c r="U423" i="1"/>
  <c r="U944" i="1"/>
  <c r="U3288" i="1"/>
  <c r="U553" i="1"/>
  <c r="U471" i="1"/>
  <c r="U461" i="1"/>
  <c r="U484" i="1"/>
  <c r="U449" i="1"/>
  <c r="U1490" i="1"/>
  <c r="U554" i="1"/>
  <c r="U2910" i="1"/>
  <c r="U3322" i="1"/>
  <c r="U1125" i="1"/>
  <c r="U490" i="1"/>
  <c r="U938" i="1"/>
  <c r="U4671" i="1"/>
  <c r="U551" i="1"/>
  <c r="U444" i="1"/>
  <c r="U2964" i="1"/>
  <c r="U2938" i="1"/>
  <c r="U460" i="1"/>
  <c r="U530" i="1"/>
  <c r="U942" i="1"/>
  <c r="U533" i="1"/>
  <c r="U491" i="1"/>
  <c r="U479" i="1"/>
  <c r="U2396" i="1"/>
  <c r="U426" i="1"/>
  <c r="U3346" i="1"/>
  <c r="U525" i="1"/>
  <c r="U2666" i="1"/>
  <c r="U542" i="1"/>
  <c r="U504" i="1"/>
  <c r="U466" i="1"/>
  <c r="U743" i="1"/>
  <c r="U486" i="1"/>
  <c r="U430" i="1"/>
  <c r="U2946" i="1"/>
  <c r="U543" i="1"/>
  <c r="U453" i="1"/>
  <c r="U500" i="1"/>
  <c r="U489" i="1"/>
  <c r="U3661" i="1"/>
  <c r="U439" i="1"/>
  <c r="U539" i="1"/>
  <c r="U496" i="1"/>
  <c r="U2965" i="1"/>
  <c r="U2379" i="1"/>
  <c r="U507" i="1"/>
  <c r="U668" i="1"/>
  <c r="U3096" i="1"/>
  <c r="U3289" i="1"/>
  <c r="U3098" i="1"/>
  <c r="U2803" i="1"/>
  <c r="U522" i="1"/>
  <c r="U448" i="1"/>
  <c r="U3124" i="1"/>
  <c r="U3316" i="1"/>
  <c r="U481" i="1"/>
  <c r="U497" i="1"/>
  <c r="U447" i="1"/>
  <c r="U473" i="1"/>
  <c r="U502" i="1"/>
  <c r="U517" i="1"/>
  <c r="U2388" i="1"/>
  <c r="U511" i="1"/>
  <c r="U3493" i="1"/>
  <c r="U1130" i="1"/>
  <c r="U3041" i="1"/>
  <c r="U446" i="1"/>
  <c r="U2679" i="1"/>
  <c r="U3154" i="1"/>
  <c r="U982" i="1"/>
  <c r="U675" i="1"/>
  <c r="U549" i="1"/>
  <c r="U1512" i="1"/>
  <c r="U3283" i="1"/>
  <c r="U2381" i="1"/>
  <c r="U4672" i="1"/>
  <c r="U834" i="1"/>
  <c r="U440" i="1"/>
  <c r="U1561" i="1"/>
  <c r="U425" i="1"/>
  <c r="U2949" i="1"/>
  <c r="U529" i="1"/>
  <c r="U2990" i="1"/>
  <c r="U3539" i="1"/>
  <c r="U512" i="1"/>
  <c r="U3122" i="1"/>
  <c r="U544" i="1"/>
  <c r="U2382" i="1"/>
  <c r="U474" i="1"/>
  <c r="U3119" i="1"/>
  <c r="U472" i="1"/>
  <c r="U3092" i="1"/>
  <c r="U2386" i="1"/>
  <c r="U555" i="1"/>
  <c r="U2408" i="1"/>
  <c r="U437" i="1"/>
  <c r="U498" i="1"/>
  <c r="U3195" i="1"/>
  <c r="U552" i="1"/>
  <c r="U3016" i="1"/>
  <c r="U465" i="1"/>
  <c r="U3099" i="1"/>
  <c r="U2604" i="1"/>
  <c r="U547" i="1"/>
  <c r="U3385" i="1"/>
  <c r="U424" i="1"/>
  <c r="U2992" i="1"/>
  <c r="U3382" i="1"/>
  <c r="U532" i="1"/>
  <c r="U981" i="1"/>
  <c r="U464" i="1"/>
  <c r="U682" i="1"/>
  <c r="U546" i="1"/>
  <c r="U501" i="1"/>
  <c r="U434" i="1"/>
  <c r="U2724" i="1"/>
  <c r="U2951" i="1"/>
  <c r="U443" i="1"/>
  <c r="U506" i="1"/>
  <c r="U4314" i="1"/>
  <c r="U537" i="1"/>
  <c r="U2366" i="1"/>
  <c r="U540" i="1"/>
  <c r="U523" i="1"/>
  <c r="U513" i="1"/>
  <c r="U3091" i="1"/>
  <c r="U3089" i="1"/>
  <c r="U435" i="1"/>
  <c r="U87" i="1"/>
  <c r="U535" i="1"/>
  <c r="U528" i="1"/>
  <c r="U475" i="1"/>
  <c r="U352" i="1"/>
  <c r="U370" i="1"/>
  <c r="U354" i="1"/>
  <c r="U1649" i="1"/>
  <c r="U362" i="1"/>
  <c r="U683" i="1"/>
  <c r="U360" i="1"/>
  <c r="U371" i="1"/>
  <c r="U372" i="1"/>
  <c r="U933" i="1"/>
  <c r="U4536" i="1"/>
  <c r="U3194" i="1"/>
  <c r="U3659" i="1"/>
  <c r="U4125" i="1"/>
  <c r="U377" i="1"/>
  <c r="U366" i="1"/>
  <c r="U342" i="1"/>
  <c r="U343" i="1"/>
  <c r="U346" i="1"/>
  <c r="U361" i="1"/>
  <c r="U350" i="1"/>
  <c r="U395" i="1"/>
  <c r="U351" i="1"/>
  <c r="U1052" i="1"/>
  <c r="U368" i="1"/>
  <c r="U373" i="1"/>
  <c r="U355" i="1"/>
  <c r="U74" i="1"/>
  <c r="U358" i="1"/>
  <c r="U363" i="1"/>
  <c r="U357" i="1"/>
  <c r="U375" i="1"/>
  <c r="U341" i="1"/>
  <c r="U348" i="1"/>
  <c r="U353" i="1"/>
  <c r="U378" i="1"/>
  <c r="U364" i="1"/>
  <c r="U359" i="1"/>
  <c r="U376" i="1"/>
  <c r="U349" i="1"/>
  <c r="U339" i="1"/>
  <c r="U344" i="1"/>
  <c r="U365" i="1"/>
  <c r="U340" i="1"/>
  <c r="U5364" i="1"/>
  <c r="U5363" i="1"/>
  <c r="U5362" i="1"/>
  <c r="U5361" i="1"/>
  <c r="U5360" i="1"/>
  <c r="U5359" i="1"/>
  <c r="U5358" i="1"/>
  <c r="U5357" i="1"/>
  <c r="U5356" i="1"/>
  <c r="U5355" i="1"/>
  <c r="U5354" i="1"/>
  <c r="U5353" i="1"/>
  <c r="U5352" i="1"/>
  <c r="U5351" i="1"/>
  <c r="U5350" i="1"/>
  <c r="U5349" i="1"/>
  <c r="U5348" i="1"/>
  <c r="U5347" i="1"/>
  <c r="U5345" i="1"/>
  <c r="U5346" i="1"/>
  <c r="U1820" i="1"/>
  <c r="U1838" i="1"/>
  <c r="U1837" i="1"/>
  <c r="U1829" i="1"/>
  <c r="U1828" i="1"/>
  <c r="U1848" i="1"/>
  <c r="U1847" i="1"/>
  <c r="U1827" i="1"/>
  <c r="U1845" i="1"/>
  <c r="U1846" i="1"/>
  <c r="U1844" i="1"/>
  <c r="U1826" i="1"/>
  <c r="U1842" i="1"/>
  <c r="U1841" i="1"/>
  <c r="U1825" i="1"/>
  <c r="U1840" i="1"/>
  <c r="U1824" i="1"/>
  <c r="U1843" i="1"/>
  <c r="U1823" i="1"/>
  <c r="U1822" i="1"/>
  <c r="U1821" i="1"/>
  <c r="U1819" i="1"/>
  <c r="U1839" i="1"/>
  <c r="U1818" i="1"/>
  <c r="U1817" i="1"/>
  <c r="U1836" i="1"/>
  <c r="U1835" i="1"/>
  <c r="U1816" i="1"/>
  <c r="U1815" i="1"/>
  <c r="U1834" i="1"/>
  <c r="U1814" i="1"/>
  <c r="U1833" i="1"/>
  <c r="U1832" i="1"/>
  <c r="U1813" i="1"/>
  <c r="U1812" i="1"/>
  <c r="U1831" i="1"/>
  <c r="U1811" i="1"/>
  <c r="U1810" i="1"/>
  <c r="U1830" i="1"/>
  <c r="U1809" i="1"/>
  <c r="U4842" i="1"/>
  <c r="U4840" i="1"/>
  <c r="U4839" i="1"/>
  <c r="U4841" i="1"/>
  <c r="U4838" i="1"/>
  <c r="U4837" i="1"/>
  <c r="U4836" i="1"/>
  <c r="U4835" i="1"/>
  <c r="U4834" i="1"/>
  <c r="U4832" i="1"/>
  <c r="U4833" i="1"/>
  <c r="U4831" i="1"/>
  <c r="U4830" i="1"/>
  <c r="U4829" i="1"/>
  <c r="U4828" i="1"/>
  <c r="U4827" i="1"/>
  <c r="U4826" i="1"/>
  <c r="U4824" i="1"/>
  <c r="U4825" i="1"/>
  <c r="U4823" i="1"/>
  <c r="U4822" i="1"/>
  <c r="U4821" i="1"/>
  <c r="U4819" i="1"/>
  <c r="U4820" i="1"/>
  <c r="U4818" i="1"/>
  <c r="U4816" i="1"/>
  <c r="U4817" i="1"/>
  <c r="U4815" i="1"/>
  <c r="U4814" i="1"/>
  <c r="U4813" i="1"/>
  <c r="U4812" i="1"/>
  <c r="U4811" i="1"/>
  <c r="U4810" i="1"/>
  <c r="U4809" i="1"/>
  <c r="U4807" i="1"/>
  <c r="U4808" i="1"/>
  <c r="U4806" i="1"/>
  <c r="U4805" i="1"/>
  <c r="U4804" i="1"/>
  <c r="U4803" i="1"/>
  <c r="U4802" i="1"/>
  <c r="U4801" i="1"/>
  <c r="U4800" i="1"/>
  <c r="U4799" i="1"/>
  <c r="U4798" i="1"/>
  <c r="U4797" i="1"/>
  <c r="U4796" i="1"/>
  <c r="U4795" i="1"/>
  <c r="U4794" i="1"/>
  <c r="U4793" i="1"/>
  <c r="U4792" i="1"/>
  <c r="U4791" i="1"/>
  <c r="U4790" i="1"/>
  <c r="U4789" i="1"/>
  <c r="U4787" i="1"/>
  <c r="U4788" i="1"/>
  <c r="U4783" i="1"/>
  <c r="U4786" i="1"/>
  <c r="U4784" i="1"/>
  <c r="U4785" i="1"/>
  <c r="U4782" i="1"/>
  <c r="U4781" i="1"/>
  <c r="U4780" i="1"/>
  <c r="U4779" i="1"/>
  <c r="U4778" i="1"/>
  <c r="U4777" i="1"/>
  <c r="U4776" i="1"/>
  <c r="U4775" i="1"/>
  <c r="U4774" i="1"/>
  <c r="U4773" i="1"/>
  <c r="U4772" i="1"/>
  <c r="U4771" i="1"/>
  <c r="U4768" i="1"/>
  <c r="U4770" i="1"/>
  <c r="U4769" i="1"/>
  <c r="U4767" i="1"/>
  <c r="U4766" i="1"/>
  <c r="U4764" i="1"/>
  <c r="U4765" i="1"/>
  <c r="U4763" i="1"/>
  <c r="U4762" i="1"/>
  <c r="U4761" i="1"/>
  <c r="U4760" i="1"/>
  <c r="U4759" i="1"/>
  <c r="U4757" i="1"/>
  <c r="U4758" i="1"/>
  <c r="U4756" i="1"/>
  <c r="U4755" i="1"/>
  <c r="U4754" i="1"/>
  <c r="U4753" i="1"/>
  <c r="U4752" i="1"/>
  <c r="U4751" i="1"/>
  <c r="U4747" i="1"/>
  <c r="U4748" i="1"/>
  <c r="U4749" i="1"/>
  <c r="U4746" i="1"/>
  <c r="U4750" i="1"/>
  <c r="U4745" i="1"/>
  <c r="U1494" i="1"/>
  <c r="U1493" i="1"/>
  <c r="U1492" i="1"/>
  <c r="U1491" i="1"/>
  <c r="U1326" i="1"/>
  <c r="U1047" i="1"/>
  <c r="U1002" i="1"/>
  <c r="U1001" i="1"/>
  <c r="U995" i="1"/>
  <c r="U998" i="1"/>
  <c r="U999" i="1"/>
  <c r="U997" i="1"/>
  <c r="U950" i="1"/>
  <c r="U996" i="1"/>
  <c r="U936" i="1"/>
  <c r="U1000" i="1"/>
  <c r="U935" i="1"/>
  <c r="U934" i="1"/>
  <c r="U931" i="1"/>
  <c r="U930" i="1"/>
  <c r="U903" i="1"/>
  <c r="U833" i="1"/>
  <c r="U832" i="1"/>
  <c r="U638" i="1"/>
  <c r="U639" i="1"/>
  <c r="U630" i="1"/>
  <c r="U635" i="1"/>
  <c r="U631" i="1"/>
  <c r="U632" i="1"/>
  <c r="U637" i="1"/>
  <c r="U633" i="1"/>
  <c r="U636" i="1"/>
  <c r="U634" i="1"/>
  <c r="U629" i="1"/>
  <c r="U628" i="1"/>
  <c r="U626" i="1"/>
  <c r="U624" i="1"/>
  <c r="U623" i="1"/>
  <c r="U625" i="1"/>
  <c r="U622" i="1"/>
  <c r="U621" i="1"/>
  <c r="U620" i="1"/>
  <c r="U619" i="1"/>
  <c r="U618" i="1"/>
  <c r="U617" i="1"/>
  <c r="U616" i="1"/>
  <c r="U615" i="1"/>
  <c r="U614" i="1"/>
  <c r="U613" i="1"/>
  <c r="U612" i="1"/>
  <c r="U611" i="1"/>
  <c r="U610" i="1"/>
  <c r="U609" i="1"/>
  <c r="U608" i="1"/>
  <c r="U607" i="1"/>
  <c r="U606" i="1"/>
  <c r="U605" i="1"/>
  <c r="U604" i="1"/>
  <c r="U603" i="1"/>
  <c r="U602" i="1"/>
  <c r="U601" i="1"/>
  <c r="U600" i="1"/>
  <c r="U599" i="1"/>
  <c r="U598" i="1"/>
  <c r="U597" i="1"/>
  <c r="U596" i="1"/>
  <c r="U595" i="1"/>
  <c r="U594" i="1"/>
  <c r="U593" i="1"/>
  <c r="U592" i="1"/>
  <c r="U591" i="1"/>
  <c r="U248" i="1"/>
  <c r="U247" i="1"/>
  <c r="U246" i="1"/>
  <c r="U245" i="1"/>
  <c r="U244" i="1"/>
  <c r="U243" i="1"/>
  <c r="U242" i="1"/>
  <c r="U241" i="1"/>
  <c r="U240" i="1"/>
  <c r="U239" i="1"/>
  <c r="U238" i="1"/>
  <c r="U237" i="1"/>
  <c r="U235" i="1"/>
  <c r="U236" i="1"/>
  <c r="U234" i="1"/>
  <c r="U233" i="1"/>
  <c r="U232" i="1"/>
  <c r="U231" i="1"/>
  <c r="U230" i="1"/>
  <c r="U229" i="1"/>
  <c r="U228" i="1"/>
  <c r="U227" i="1"/>
  <c r="U226" i="1"/>
  <c r="U225" i="1"/>
  <c r="U224" i="1"/>
  <c r="U223" i="1"/>
  <c r="U222" i="1"/>
  <c r="U221" i="1"/>
  <c r="U220" i="1"/>
  <c r="U219" i="1"/>
  <c r="U218" i="1"/>
  <c r="U217" i="1"/>
  <c r="U216" i="1"/>
  <c r="U215" i="1"/>
  <c r="U214" i="1"/>
  <c r="U213" i="1"/>
  <c r="U212" i="1"/>
  <c r="U210" i="1"/>
  <c r="U211" i="1"/>
  <c r="U209" i="1"/>
  <c r="U208" i="1"/>
  <c r="U207" i="1"/>
  <c r="U206" i="1"/>
  <c r="U205" i="1"/>
  <c r="U204" i="1"/>
  <c r="U203" i="1"/>
  <c r="U202" i="1"/>
  <c r="U201" i="1"/>
  <c r="U199" i="1"/>
  <c r="U200" i="1"/>
  <c r="U198" i="1"/>
  <c r="U196" i="1"/>
  <c r="U195" i="1"/>
  <c r="U197" i="1"/>
  <c r="U194" i="1"/>
  <c r="U193" i="1"/>
  <c r="U192" i="1"/>
  <c r="U190" i="1"/>
  <c r="U191" i="1"/>
  <c r="U189" i="1"/>
  <c r="U188" i="1"/>
  <c r="U187" i="1"/>
  <c r="U186" i="1"/>
  <c r="U184" i="1"/>
  <c r="U185" i="1"/>
  <c r="U183" i="1"/>
  <c r="U182" i="1"/>
  <c r="U4192" i="1"/>
  <c r="U725" i="1"/>
  <c r="U4191" i="1"/>
  <c r="U322" i="1"/>
  <c r="U4359" i="1"/>
  <c r="U2436" i="1"/>
  <c r="U321" i="1"/>
  <c r="U1139" i="1"/>
  <c r="U482" i="1"/>
  <c r="U2478" i="1"/>
  <c r="U3872" i="1"/>
  <c r="U320" i="1"/>
  <c r="U319" i="1"/>
  <c r="U2452" i="1"/>
  <c r="U318" i="1"/>
  <c r="U69" i="1"/>
  <c r="U2404" i="1"/>
  <c r="U956" i="1"/>
  <c r="U3367" i="1"/>
  <c r="U2407" i="1"/>
  <c r="U2466" i="1"/>
  <c r="U2489" i="1"/>
  <c r="U2402" i="1"/>
  <c r="U724" i="1"/>
  <c r="U3871" i="1"/>
  <c r="U181" i="1"/>
  <c r="U723" i="1"/>
  <c r="U722" i="1"/>
  <c r="U5119" i="1"/>
  <c r="U5036" i="1"/>
  <c r="U2759" i="1"/>
  <c r="U3869" i="1"/>
  <c r="U4190" i="1"/>
  <c r="U4189" i="1"/>
  <c r="U2449" i="1"/>
  <c r="U2495" i="1"/>
  <c r="U2437" i="1"/>
  <c r="U721" i="1"/>
  <c r="U2675" i="1"/>
  <c r="U4188" i="1"/>
  <c r="U4187" i="1"/>
  <c r="U4186" i="1"/>
  <c r="U2459" i="1"/>
  <c r="U2420" i="1"/>
  <c r="U2473" i="1"/>
  <c r="U720" i="1"/>
  <c r="U4864" i="1"/>
  <c r="U1622" i="1"/>
  <c r="U719" i="1"/>
  <c r="U2403" i="1"/>
  <c r="U2430" i="1"/>
  <c r="U1597" i="1"/>
  <c r="U1596" i="1"/>
  <c r="U68" i="1"/>
  <c r="U3010" i="1"/>
  <c r="U67" i="1"/>
  <c r="U2491" i="1"/>
  <c r="U718" i="1"/>
  <c r="U316" i="1"/>
  <c r="U2674" i="1"/>
  <c r="U1595" i="1"/>
  <c r="U1005" i="1"/>
  <c r="U4744" i="1"/>
  <c r="U180" i="1"/>
  <c r="U4119" i="1"/>
  <c r="U66" i="1"/>
  <c r="U2632" i="1"/>
  <c r="U4201" i="1"/>
  <c r="U315" i="1"/>
  <c r="U4731" i="1"/>
  <c r="U314" i="1"/>
  <c r="U4355" i="1"/>
  <c r="U179" i="1"/>
  <c r="U2700" i="1"/>
  <c r="U717" i="1"/>
  <c r="U4185" i="1"/>
  <c r="U4184" i="1"/>
  <c r="U1594" i="1"/>
  <c r="U1593" i="1"/>
  <c r="U4706" i="1"/>
  <c r="U2672" i="1"/>
  <c r="U2493" i="1"/>
  <c r="U2470" i="1"/>
  <c r="U3861" i="1"/>
  <c r="U2671" i="1"/>
  <c r="U2417" i="1"/>
  <c r="U2697" i="1"/>
  <c r="U2463" i="1"/>
  <c r="U2667" i="1"/>
  <c r="U2406" i="1"/>
  <c r="U2486" i="1"/>
  <c r="U2695" i="1"/>
  <c r="U2454" i="1"/>
  <c r="U2392" i="1"/>
  <c r="U494" i="1"/>
  <c r="U2694" i="1"/>
  <c r="U2457" i="1"/>
  <c r="U1659" i="1"/>
  <c r="U2433" i="1"/>
  <c r="U2665" i="1"/>
  <c r="U2664" i="1"/>
  <c r="U2693" i="1"/>
  <c r="U2692" i="1"/>
  <c r="U2446" i="1"/>
  <c r="U2432" i="1"/>
  <c r="U2660" i="1"/>
  <c r="U2659" i="1"/>
  <c r="U2658" i="1"/>
  <c r="U2456" i="1"/>
  <c r="U5034" i="1"/>
  <c r="U2653" i="1"/>
  <c r="U2652" i="1"/>
  <c r="U312" i="1"/>
  <c r="U4200" i="1"/>
  <c r="U2443" i="1"/>
  <c r="U716" i="1"/>
  <c r="U1496" i="1"/>
  <c r="U2453" i="1"/>
  <c r="U4353" i="1"/>
  <c r="U4099" i="1"/>
  <c r="U64" i="1"/>
  <c r="U4199" i="1"/>
  <c r="U2699" i="1"/>
  <c r="U2698" i="1"/>
  <c r="U1422" i="1"/>
  <c r="U311" i="1"/>
  <c r="U310" i="1"/>
  <c r="U1591" i="1"/>
  <c r="U4198" i="1"/>
  <c r="U4197" i="1"/>
  <c r="U4196" i="1"/>
  <c r="U4195" i="1"/>
  <c r="U1590" i="1"/>
  <c r="U3205" i="1"/>
  <c r="U2400" i="1"/>
  <c r="U1626" i="1"/>
  <c r="U4183" i="1"/>
  <c r="U1589" i="1"/>
  <c r="U308" i="1"/>
  <c r="U307" i="1"/>
  <c r="U1587" i="1"/>
  <c r="U2670" i="1"/>
  <c r="U4182" i="1"/>
  <c r="U499" i="1"/>
  <c r="U305" i="1"/>
  <c r="U304" i="1"/>
  <c r="U1586" i="1"/>
  <c r="U1585" i="1"/>
  <c r="U303" i="1"/>
  <c r="U178" i="1"/>
  <c r="U302" i="1"/>
  <c r="U301" i="1"/>
  <c r="U300" i="1"/>
  <c r="U299" i="1"/>
  <c r="U177" i="1"/>
  <c r="U4181" i="1"/>
  <c r="U4180" i="1"/>
  <c r="U4179" i="1"/>
  <c r="U298" i="1"/>
  <c r="U297" i="1"/>
  <c r="U4320" i="1"/>
  <c r="U176" i="1"/>
  <c r="U296" i="1"/>
  <c r="U295" i="1"/>
  <c r="U294" i="1"/>
  <c r="U293" i="1"/>
  <c r="U1519" i="1"/>
  <c r="U2661" i="1"/>
  <c r="U4177" i="1"/>
  <c r="U175" i="1"/>
  <c r="U4178" i="1"/>
  <c r="U4176" i="1"/>
  <c r="U292" i="1"/>
  <c r="U291" i="1"/>
  <c r="U2657" i="1"/>
  <c r="U2656" i="1"/>
  <c r="U3364" i="1"/>
  <c r="U2654" i="1"/>
  <c r="U290" i="1"/>
  <c r="U289" i="1"/>
  <c r="U4691" i="1"/>
  <c r="U1588" i="1"/>
  <c r="U715" i="1"/>
  <c r="U63" i="1"/>
  <c r="U3868" i="1"/>
  <c r="U714" i="1"/>
  <c r="U713" i="1"/>
  <c r="U3867" i="1"/>
  <c r="U3866" i="1"/>
  <c r="U2696" i="1"/>
  <c r="U1584" i="1"/>
  <c r="U3865" i="1"/>
  <c r="U1583" i="1"/>
  <c r="U62" i="1"/>
  <c r="U4037" i="1"/>
  <c r="U61" i="1"/>
  <c r="U60" i="1"/>
  <c r="U3864" i="1"/>
  <c r="U3863" i="1"/>
  <c r="U2663" i="1"/>
  <c r="U3362" i="1"/>
  <c r="U711" i="1"/>
  <c r="U3862" i="1"/>
  <c r="U59" i="1"/>
  <c r="U58" i="1"/>
  <c r="U710" i="1"/>
  <c r="U57" i="1"/>
  <c r="U55" i="1"/>
  <c r="U1582" i="1"/>
  <c r="U4351" i="1"/>
  <c r="U54" i="1"/>
  <c r="U53" i="1"/>
  <c r="U3860" i="1"/>
  <c r="U709" i="1"/>
  <c r="U708" i="1"/>
  <c r="U52" i="1"/>
  <c r="U1581" i="1"/>
  <c r="U2409" i="1"/>
  <c r="U288" i="1"/>
  <c r="U5217" i="1"/>
  <c r="U286" i="1"/>
  <c r="U2651" i="1"/>
  <c r="U4127" i="1"/>
  <c r="U2650" i="1"/>
  <c r="U2649" i="1"/>
  <c r="U706" i="1"/>
  <c r="U3858" i="1"/>
  <c r="U4194" i="1"/>
  <c r="U4193" i="1"/>
  <c r="U2415" i="1"/>
  <c r="U3857" i="1"/>
  <c r="U51" i="1"/>
  <c r="U4350" i="1"/>
  <c r="U3856" i="1"/>
  <c r="U4175" i="1"/>
  <c r="U4174" i="1"/>
  <c r="U3855" i="1"/>
  <c r="U1580" i="1"/>
  <c r="U2482" i="1"/>
  <c r="U2483" i="1"/>
  <c r="U2322" i="1"/>
  <c r="U284" i="1"/>
  <c r="U1959" i="1"/>
  <c r="U282" i="1"/>
  <c r="U4173" i="1"/>
  <c r="U1579" i="1"/>
  <c r="U1578" i="1"/>
  <c r="U4172" i="1"/>
  <c r="U2496" i="1"/>
  <c r="U2648" i="1"/>
  <c r="U4171" i="1"/>
  <c r="U2442" i="1"/>
  <c r="U2418" i="1"/>
  <c r="U32" i="1"/>
  <c r="U50" i="1"/>
  <c r="U1577" i="1"/>
  <c r="U1576" i="1"/>
  <c r="U1575" i="1"/>
  <c r="U49" i="1"/>
  <c r="U705" i="1"/>
  <c r="U281" i="1"/>
  <c r="U48" i="1"/>
  <c r="U47" i="1"/>
  <c r="U2405" i="1"/>
  <c r="U2422" i="1"/>
  <c r="U3854" i="1"/>
  <c r="U3853" i="1"/>
  <c r="U3852" i="1"/>
  <c r="U1537" i="1"/>
  <c r="U1574" i="1"/>
  <c r="U2439" i="1"/>
  <c r="U3141" i="1"/>
  <c r="U45" i="1"/>
  <c r="U46" i="1"/>
  <c r="U3107" i="1"/>
  <c r="U728" i="1"/>
  <c r="U3850" i="1"/>
  <c r="U44" i="1"/>
  <c r="U43" i="1"/>
  <c r="U704" i="1"/>
  <c r="U174" i="1"/>
  <c r="U1180" i="1"/>
  <c r="U5219" i="1"/>
  <c r="U1573" i="1"/>
  <c r="U1572" i="1"/>
  <c r="U4316" i="1"/>
  <c r="U1571" i="1"/>
  <c r="U2647" i="1"/>
  <c r="U3849" i="1"/>
  <c r="U1570" i="1"/>
  <c r="U1569" i="1"/>
  <c r="U4315" i="1"/>
  <c r="U1568" i="1"/>
  <c r="U1567" i="1"/>
  <c r="U1566" i="1"/>
  <c r="U1565" i="1"/>
  <c r="U1564" i="1"/>
  <c r="U2646" i="1"/>
  <c r="U1563" i="1"/>
  <c r="U170" i="1"/>
  <c r="U2458" i="1"/>
  <c r="U1415" i="1"/>
  <c r="U3848" i="1"/>
  <c r="U1562" i="1"/>
  <c r="U2462" i="1"/>
  <c r="U2476" i="1"/>
  <c r="U41" i="1"/>
  <c r="U989" i="1"/>
  <c r="U988" i="1"/>
  <c r="U987" i="1"/>
  <c r="U1560" i="1"/>
  <c r="U279" i="1"/>
  <c r="U4347" i="1"/>
  <c r="U169" i="1"/>
  <c r="U278" i="1"/>
  <c r="U703" i="1"/>
  <c r="U2472" i="1"/>
  <c r="U702" i="1"/>
  <c r="U1559" i="1"/>
  <c r="U2645" i="1"/>
  <c r="U2705" i="1"/>
  <c r="U4168" i="1"/>
  <c r="U2644" i="1"/>
  <c r="U277" i="1"/>
  <c r="U168" i="1"/>
  <c r="U40" i="1"/>
  <c r="U39" i="1"/>
  <c r="U276" i="1"/>
  <c r="U2643" i="1"/>
  <c r="U4167" i="1"/>
  <c r="U4166" i="1"/>
  <c r="U4165" i="1"/>
  <c r="U4164" i="1"/>
  <c r="U4163" i="1"/>
  <c r="U275" i="1"/>
  <c r="U1558" i="1"/>
  <c r="U1557" i="1"/>
  <c r="U1015" i="1"/>
  <c r="U1014" i="1"/>
  <c r="U1013" i="1"/>
  <c r="U3846" i="1"/>
  <c r="U3845" i="1"/>
  <c r="U274" i="1"/>
  <c r="U3847" i="1"/>
  <c r="U4345" i="1"/>
  <c r="U4344" i="1"/>
  <c r="U2474" i="1"/>
  <c r="U3819" i="1"/>
  <c r="U4305" i="1"/>
  <c r="U2412" i="1"/>
  <c r="U38" i="1"/>
  <c r="U2642" i="1"/>
  <c r="U2460" i="1"/>
  <c r="U2410" i="1"/>
  <c r="U2609" i="1"/>
  <c r="U2691" i="1"/>
  <c r="U2690" i="1"/>
  <c r="U4170" i="1"/>
  <c r="U171" i="1"/>
  <c r="U4328" i="1"/>
  <c r="U1546" i="1"/>
  <c r="U2682" i="1"/>
  <c r="U2681" i="1"/>
  <c r="U2641" i="1"/>
  <c r="U1556" i="1"/>
  <c r="U701" i="1"/>
  <c r="U1555" i="1"/>
  <c r="U1554" i="1"/>
  <c r="U4149" i="1"/>
  <c r="U2689" i="1"/>
  <c r="U1553" i="1"/>
  <c r="U4162" i="1"/>
  <c r="U273" i="1"/>
  <c r="U4161" i="1"/>
  <c r="U272" i="1"/>
  <c r="U36" i="1"/>
  <c r="U35" i="1"/>
  <c r="U34" i="1"/>
  <c r="U5046" i="1"/>
  <c r="U700" i="1"/>
  <c r="U1780" i="1"/>
  <c r="U3678" i="1"/>
  <c r="U2485" i="1"/>
  <c r="U3859" i="1"/>
  <c r="U4291" i="1"/>
  <c r="U4348" i="1"/>
  <c r="U4564" i="1"/>
  <c r="U4591" i="1"/>
  <c r="U2444" i="1"/>
  <c r="U2438" i="1"/>
  <c r="U4115" i="1"/>
  <c r="U3351" i="1"/>
  <c r="U1547" i="1"/>
  <c r="U2468" i="1"/>
  <c r="U2537" i="1"/>
  <c r="U2451" i="1"/>
  <c r="U2431" i="1"/>
  <c r="U3844" i="1"/>
  <c r="U269" i="1"/>
  <c r="U33" i="1"/>
  <c r="U2488" i="1"/>
  <c r="U167" i="1"/>
  <c r="U1552" i="1"/>
  <c r="U4313" i="1"/>
  <c r="U4343" i="1"/>
  <c r="U4342" i="1"/>
  <c r="U1551" i="1"/>
  <c r="U31" i="1"/>
  <c r="U2639" i="1"/>
  <c r="U2467" i="1"/>
  <c r="U2465" i="1"/>
  <c r="U1598" i="1"/>
  <c r="U268" i="1"/>
  <c r="U3843" i="1"/>
  <c r="U30" i="1"/>
  <c r="U2455" i="1"/>
  <c r="U4159" i="1"/>
  <c r="U2688" i="1"/>
  <c r="U2687" i="1"/>
  <c r="U2669" i="1"/>
  <c r="U835" i="1"/>
  <c r="U29" i="1"/>
  <c r="U267" i="1"/>
  <c r="U4356" i="1"/>
  <c r="U2636" i="1"/>
  <c r="U2777" i="1"/>
  <c r="U4341" i="1"/>
  <c r="U4340" i="1"/>
  <c r="U4338" i="1"/>
  <c r="U1550" i="1"/>
  <c r="U2484" i="1"/>
  <c r="U3842" i="1"/>
  <c r="U4312" i="1"/>
  <c r="U3742" i="1"/>
  <c r="U2421" i="1"/>
  <c r="U5058" i="1"/>
  <c r="U166" i="1"/>
  <c r="U3841" i="1"/>
  <c r="U2685" i="1"/>
  <c r="U1549" i="1"/>
  <c r="U165" i="1"/>
  <c r="U164" i="1"/>
  <c r="U2419" i="1"/>
  <c r="U2416" i="1"/>
  <c r="U1416" i="1"/>
  <c r="U4169" i="1"/>
  <c r="U265" i="1"/>
  <c r="U2633" i="1"/>
  <c r="U2684" i="1"/>
  <c r="U28" i="1"/>
  <c r="U4158" i="1"/>
  <c r="U27" i="1"/>
  <c r="U4157" i="1"/>
  <c r="U4156" i="1"/>
  <c r="U3840" i="1"/>
  <c r="U3839" i="1"/>
  <c r="U264" i="1"/>
  <c r="U163" i="1"/>
  <c r="U2490" i="1"/>
  <c r="U2475" i="1"/>
  <c r="U954" i="1"/>
  <c r="U1481" i="1"/>
  <c r="U26" i="1"/>
  <c r="U3838" i="1"/>
  <c r="U25" i="1"/>
  <c r="U1310" i="1"/>
  <c r="U1355" i="1"/>
  <c r="U1055" i="1"/>
  <c r="U1354" i="1"/>
  <c r="U1353" i="1"/>
  <c r="U162" i="1"/>
  <c r="U699" i="1"/>
  <c r="U4202" i="1"/>
  <c r="U1748" i="1"/>
  <c r="U4336" i="1"/>
  <c r="U3837" i="1"/>
  <c r="U3836" i="1"/>
  <c r="U1475" i="1"/>
  <c r="U698" i="1"/>
  <c r="U2494" i="1"/>
  <c r="U5218" i="1"/>
  <c r="U2435" i="1"/>
  <c r="U2795" i="1"/>
  <c r="U4154" i="1"/>
  <c r="U24" i="1"/>
  <c r="U1548" i="1"/>
  <c r="U2678" i="1"/>
  <c r="U697" i="1"/>
  <c r="U696" i="1"/>
  <c r="U23" i="1"/>
  <c r="U2426" i="1"/>
  <c r="U2413" i="1"/>
  <c r="U2447" i="1"/>
  <c r="U3835" i="1"/>
  <c r="U22" i="1"/>
  <c r="U2440" i="1"/>
  <c r="U3834" i="1"/>
  <c r="U2481" i="1"/>
  <c r="U3833" i="1"/>
  <c r="U262" i="1"/>
  <c r="U3832" i="1"/>
  <c r="U2477" i="1"/>
  <c r="U4335" i="1"/>
  <c r="U4334" i="1"/>
  <c r="U4333" i="1"/>
  <c r="U4153" i="1"/>
  <c r="U1756" i="1"/>
  <c r="U3831" i="1"/>
  <c r="U2434" i="1"/>
  <c r="U4523" i="1"/>
  <c r="U2631" i="1"/>
  <c r="U2683" i="1"/>
  <c r="U2702" i="1"/>
  <c r="U2701" i="1"/>
  <c r="U955" i="1"/>
  <c r="U1087" i="1"/>
  <c r="U1086" i="1"/>
  <c r="U3487" i="1"/>
  <c r="U1423" i="1"/>
  <c r="U727" i="1"/>
  <c r="U1084" i="1"/>
  <c r="U1083" i="1"/>
  <c r="U1016" i="1"/>
  <c r="U949" i="1"/>
  <c r="U2304" i="1"/>
  <c r="U2850" i="1"/>
  <c r="U957" i="1"/>
  <c r="U953" i="1"/>
  <c r="U1317" i="1"/>
  <c r="U948" i="1"/>
  <c r="U2425" i="1"/>
  <c r="U1121" i="1"/>
  <c r="U1120" i="1"/>
  <c r="U3830" i="1"/>
  <c r="U21" i="1"/>
  <c r="U260" i="1"/>
  <c r="U3829" i="1"/>
  <c r="U4309" i="1"/>
  <c r="U261" i="1"/>
  <c r="U2448" i="1"/>
  <c r="U3828" i="1"/>
  <c r="U20" i="1"/>
  <c r="U19" i="1"/>
  <c r="U18" i="1"/>
  <c r="U1545" i="1"/>
  <c r="U2471" i="1"/>
  <c r="U3827" i="1"/>
  <c r="U259" i="1"/>
  <c r="U2630" i="1"/>
  <c r="U4332" i="1"/>
  <c r="U258" i="1"/>
  <c r="U5069" i="1"/>
  <c r="U3051" i="1"/>
  <c r="U17" i="1"/>
  <c r="U2680" i="1"/>
  <c r="U4152" i="1"/>
  <c r="U2450" i="1"/>
  <c r="U2414" i="1"/>
  <c r="U1544" i="1"/>
  <c r="U16" i="1"/>
  <c r="U280" i="1"/>
  <c r="U15" i="1"/>
  <c r="U14" i="1"/>
  <c r="U13" i="1"/>
  <c r="U4151" i="1"/>
  <c r="U4150" i="1"/>
  <c r="U161" i="1"/>
  <c r="U3110" i="1"/>
  <c r="U12" i="1"/>
  <c r="U11" i="1"/>
  <c r="U3826" i="1"/>
  <c r="U256" i="1"/>
  <c r="U255" i="1"/>
  <c r="U1543" i="1"/>
  <c r="U254" i="1"/>
  <c r="U1542" i="1"/>
  <c r="U1541" i="1"/>
  <c r="U1914" i="1"/>
  <c r="U2628" i="1"/>
  <c r="U4871" i="1"/>
  <c r="U3825" i="1"/>
  <c r="U2445" i="1"/>
  <c r="U3824" i="1"/>
  <c r="U3823" i="1"/>
  <c r="U2461" i="1"/>
  <c r="U253" i="1"/>
  <c r="U252" i="1"/>
  <c r="U10" i="1"/>
  <c r="U2492" i="1"/>
  <c r="U4613" i="1"/>
  <c r="U9" i="1"/>
  <c r="U695" i="1"/>
  <c r="U4491" i="1"/>
  <c r="U4331" i="1"/>
  <c r="U2376" i="1"/>
  <c r="U3822" i="1"/>
  <c r="U8" i="1"/>
  <c r="U7" i="1"/>
  <c r="U2441" i="1"/>
  <c r="U3821" i="1"/>
  <c r="U3820" i="1"/>
  <c r="U2479" i="1"/>
  <c r="U4148" i="1"/>
  <c r="U904" i="1"/>
  <c r="U1534" i="1"/>
  <c r="U1731" i="1"/>
  <c r="U648" i="1"/>
  <c r="U4326" i="1"/>
  <c r="U2627" i="1"/>
  <c r="U6" i="1"/>
  <c r="U694" i="1"/>
  <c r="U582" i="1"/>
  <c r="U250" i="1"/>
  <c r="U1540" i="1"/>
  <c r="U4147" i="1"/>
  <c r="U1866" i="1"/>
  <c r="U159" i="1"/>
  <c r="U158" i="1"/>
  <c r="U249" i="1"/>
  <c r="U5" i="1"/>
  <c r="U2164" i="1"/>
  <c r="U761" i="1"/>
  <c r="U830" i="1"/>
  <c r="U760" i="1"/>
  <c r="U4940" i="1"/>
  <c r="U2878" i="1"/>
  <c r="U5331" i="1"/>
  <c r="U2876" i="1"/>
  <c r="U1302" i="1"/>
  <c r="U2162" i="1"/>
  <c r="U2161" i="1"/>
  <c r="U2163" i="1"/>
  <c r="U2593" i="1"/>
  <c r="U1301" i="1"/>
  <c r="U2591" i="1"/>
  <c r="U2592" i="1"/>
  <c r="U5006" i="1"/>
  <c r="U2160" i="1"/>
  <c r="U4939" i="1"/>
  <c r="U4938" i="1"/>
  <c r="U5005" i="1"/>
  <c r="U3916" i="1"/>
  <c r="U1455" i="1"/>
  <c r="U900" i="1"/>
  <c r="U898" i="1"/>
  <c r="U899" i="1"/>
  <c r="U4547" i="1"/>
  <c r="U2121" i="1"/>
  <c r="U2159" i="1"/>
  <c r="U3915" i="1"/>
  <c r="U1453" i="1"/>
  <c r="U3914" i="1"/>
  <c r="U759" i="1"/>
  <c r="U897" i="1"/>
  <c r="U2156" i="1"/>
  <c r="U2157" i="1"/>
  <c r="U2158" i="1"/>
  <c r="U1452" i="1"/>
  <c r="U896" i="1"/>
  <c r="U1300" i="1"/>
  <c r="U1451" i="1"/>
  <c r="U1450" i="1"/>
  <c r="U2875" i="1"/>
  <c r="U2155" i="1"/>
  <c r="U2590" i="1"/>
  <c r="U5004" i="1"/>
  <c r="U829" i="1"/>
  <c r="U2153" i="1"/>
  <c r="U1514" i="1"/>
  <c r="U3912" i="1"/>
  <c r="U3911" i="1"/>
  <c r="U3909" i="1"/>
  <c r="U3910" i="1"/>
  <c r="U3908" i="1"/>
  <c r="U3906" i="1"/>
  <c r="U3905" i="1"/>
  <c r="U3904" i="1"/>
  <c r="U1299" i="1"/>
  <c r="U1298" i="1"/>
  <c r="U3240" i="1"/>
  <c r="U1437" i="1"/>
  <c r="U1435" i="1"/>
  <c r="U1434" i="1"/>
  <c r="U3907" i="1"/>
  <c r="U1296" i="1"/>
  <c r="U1294" i="1"/>
  <c r="U1424" i="1"/>
  <c r="U1293" i="1"/>
  <c r="U2152" i="1"/>
  <c r="U2151" i="1"/>
  <c r="U895" i="1"/>
  <c r="U2588" i="1"/>
  <c r="U2589" i="1"/>
  <c r="U1522" i="1"/>
  <c r="U1523" i="1"/>
  <c r="U1521" i="1"/>
  <c r="U2150" i="1"/>
  <c r="U3913" i="1"/>
  <c r="U5003" i="1"/>
  <c r="U894" i="1"/>
  <c r="U3008" i="1"/>
  <c r="U4937" i="1"/>
  <c r="U2149" i="1"/>
  <c r="U5002" i="1"/>
  <c r="U2874" i="1"/>
  <c r="U828" i="1"/>
  <c r="U2587" i="1"/>
  <c r="U2148" i="1"/>
  <c r="U2586" i="1"/>
  <c r="U826" i="1"/>
  <c r="U827" i="1"/>
  <c r="U2147" i="1"/>
  <c r="U1442" i="1"/>
  <c r="U825" i="1"/>
  <c r="U5000" i="1"/>
  <c r="U2141" i="1"/>
  <c r="U4999" i="1"/>
  <c r="U2137" i="1"/>
  <c r="U4998" i="1"/>
  <c r="U2872" i="1"/>
  <c r="U4997" i="1"/>
  <c r="U4996" i="1"/>
  <c r="U886" i="1"/>
  <c r="U5211" i="1"/>
  <c r="U2129" i="1"/>
  <c r="U2130" i="1"/>
  <c r="U2128" i="1"/>
  <c r="U2126" i="1"/>
  <c r="U4994" i="1"/>
  <c r="U4993" i="1"/>
  <c r="U4992" i="1"/>
  <c r="U4935" i="1"/>
  <c r="U4991" i="1"/>
  <c r="U879" i="1"/>
  <c r="U823" i="1"/>
  <c r="U2139" i="1"/>
  <c r="U4989" i="1"/>
  <c r="U4988" i="1"/>
  <c r="U2871" i="1"/>
  <c r="U2123" i="1"/>
  <c r="U2122" i="1"/>
  <c r="U2120" i="1"/>
  <c r="U4987" i="1"/>
  <c r="U5001" i="1"/>
  <c r="U1441" i="1"/>
  <c r="U2873" i="1"/>
  <c r="U893" i="1"/>
  <c r="U824" i="1"/>
  <c r="U2144" i="1"/>
  <c r="U4549" i="1"/>
  <c r="U2143" i="1"/>
  <c r="U892" i="1"/>
  <c r="U822" i="1"/>
  <c r="U758" i="1"/>
  <c r="U2142" i="1"/>
  <c r="U1432" i="1"/>
  <c r="U2140" i="1"/>
  <c r="U4548" i="1"/>
  <c r="U757" i="1"/>
  <c r="U821" i="1"/>
  <c r="U2585" i="1"/>
  <c r="U1438" i="1"/>
  <c r="U2138" i="1"/>
  <c r="U1436" i="1"/>
  <c r="U2584" i="1"/>
  <c r="U891" i="1"/>
  <c r="U890" i="1"/>
  <c r="U885" i="1"/>
  <c r="U889" i="1"/>
  <c r="U819" i="1"/>
  <c r="U820" i="1"/>
  <c r="U888" i="1"/>
  <c r="U2134" i="1"/>
  <c r="U2133" i="1"/>
  <c r="U2136" i="1"/>
  <c r="U2135" i="1"/>
  <c r="U4546" i="1"/>
  <c r="U756" i="1"/>
  <c r="U887" i="1"/>
  <c r="U2582" i="1"/>
  <c r="U1431" i="1"/>
  <c r="U2583" i="1"/>
  <c r="U2132" i="1"/>
  <c r="U818" i="1"/>
  <c r="U4995" i="1"/>
  <c r="U2127" i="1"/>
  <c r="U2125" i="1"/>
  <c r="U817" i="1"/>
  <c r="U816" i="1"/>
  <c r="U2581" i="1"/>
  <c r="U815" i="1"/>
  <c r="U883" i="1"/>
  <c r="U814" i="1"/>
  <c r="U882" i="1"/>
  <c r="U881" i="1"/>
  <c r="U880" i="1"/>
  <c r="U2580" i="1"/>
  <c r="U812" i="1"/>
  <c r="U813" i="1"/>
  <c r="U811" i="1"/>
  <c r="U810" i="1"/>
  <c r="U2124" i="1"/>
  <c r="U2870" i="1"/>
  <c r="U2579" i="1"/>
  <c r="U1418" i="1"/>
  <c r="U878" i="1"/>
  <c r="U755" i="1"/>
  <c r="U1414" i="1"/>
  <c r="U4990" i="1"/>
  <c r="U2869" i="1"/>
  <c r="U2868" i="1"/>
  <c r="U1413" i="1"/>
  <c r="U2119" i="1"/>
  <c r="U2118" i="1"/>
  <c r="U809" i="1"/>
  <c r="U1411" i="1"/>
  <c r="U877" i="1"/>
  <c r="U754" i="1"/>
  <c r="U4986" i="1"/>
  <c r="U753" i="1"/>
  <c r="U752" i="1"/>
  <c r="U2578" i="1"/>
  <c r="U2117" i="1"/>
  <c r="U799" i="1"/>
  <c r="U801" i="1"/>
  <c r="U800" i="1"/>
  <c r="U2116" i="1"/>
  <c r="U2577" i="1"/>
  <c r="U2576" i="1"/>
  <c r="U2114" i="1"/>
  <c r="U2115" i="1"/>
  <c r="U4984" i="1"/>
  <c r="U4983" i="1"/>
  <c r="U798" i="1"/>
  <c r="U2867" i="1"/>
  <c r="U2113" i="1"/>
  <c r="U1406" i="1"/>
  <c r="U1405" i="1"/>
  <c r="U1404" i="1"/>
  <c r="U2866" i="1"/>
  <c r="U1403" i="1"/>
  <c r="U831" i="1"/>
  <c r="U797" i="1"/>
  <c r="U796" i="1"/>
  <c r="U2110" i="1"/>
  <c r="U2575" i="1"/>
  <c r="U4933" i="1"/>
  <c r="U4934" i="1"/>
  <c r="U4932" i="1"/>
  <c r="U4931" i="1"/>
  <c r="U3465" i="1"/>
  <c r="U749" i="1"/>
  <c r="U4982" i="1"/>
  <c r="U2105" i="1"/>
  <c r="U1388" i="1"/>
  <c r="U2102" i="1"/>
  <c r="U2104" i="1"/>
  <c r="U2103" i="1"/>
  <c r="U2083" i="1"/>
  <c r="U2082" i="1"/>
  <c r="U4981" i="1"/>
  <c r="U2101" i="1"/>
  <c r="U1378" i="1"/>
  <c r="U4512" i="1"/>
  <c r="U3900" i="1"/>
  <c r="U3903" i="1"/>
  <c r="U3902" i="1"/>
  <c r="U3901" i="1"/>
  <c r="U4544" i="1"/>
  <c r="U4449" i="1"/>
  <c r="U4980" i="1"/>
  <c r="U4409" i="1"/>
  <c r="U2100" i="1"/>
  <c r="U3899" i="1"/>
  <c r="U3898" i="1"/>
  <c r="U876" i="1"/>
  <c r="U795" i="1"/>
  <c r="U747" i="1"/>
  <c r="U3897" i="1"/>
  <c r="U4978" i="1"/>
  <c r="U746" i="1"/>
  <c r="U794" i="1"/>
  <c r="U3670" i="1"/>
  <c r="U932" i="1"/>
  <c r="U4928" i="1"/>
  <c r="U1376" i="1"/>
  <c r="U4543" i="1"/>
  <c r="U792" i="1"/>
  <c r="U4976" i="1"/>
  <c r="U4975" i="1"/>
  <c r="U875" i="1"/>
  <c r="U745" i="1"/>
  <c r="U2097" i="1"/>
  <c r="U2096" i="1"/>
  <c r="U744" i="1"/>
  <c r="U2095" i="1"/>
  <c r="U2094" i="1"/>
  <c r="U2093" i="1"/>
  <c r="U2573" i="1"/>
  <c r="U4927" i="1"/>
  <c r="U1290" i="1"/>
  <c r="U791" i="1"/>
  <c r="U1289" i="1"/>
  <c r="U3896" i="1"/>
  <c r="U2092" i="1"/>
  <c r="U1371" i="1"/>
  <c r="U1372" i="1"/>
  <c r="U2091" i="1"/>
  <c r="U2572" i="1"/>
  <c r="U790" i="1"/>
  <c r="U789" i="1"/>
  <c r="U874" i="1"/>
  <c r="U2862" i="1"/>
  <c r="U2861" i="1"/>
  <c r="U3533" i="1"/>
  <c r="U1358" i="1"/>
  <c r="U873" i="1"/>
  <c r="U3462" i="1"/>
  <c r="U2571" i="1"/>
  <c r="U2090" i="1"/>
  <c r="U1357" i="1"/>
  <c r="U2089" i="1"/>
  <c r="U4541" i="1"/>
  <c r="U2859" i="1"/>
  <c r="U2087" i="1"/>
  <c r="U2088" i="1"/>
  <c r="U2086" i="1"/>
  <c r="U788" i="1"/>
  <c r="U3317" i="1"/>
  <c r="U3313" i="1"/>
  <c r="U2570" i="1"/>
  <c r="U872" i="1"/>
  <c r="U1356" i="1"/>
  <c r="U871" i="1"/>
  <c r="U1420" i="1"/>
  <c r="U4926" i="1"/>
  <c r="U4553" i="1"/>
  <c r="U4552" i="1"/>
  <c r="U3895" i="1"/>
  <c r="U870" i="1"/>
  <c r="U2081" i="1"/>
  <c r="U2080" i="1"/>
  <c r="U2079" i="1"/>
  <c r="U2858" i="1"/>
  <c r="U1352" i="1"/>
  <c r="U1351" i="1"/>
  <c r="U1350" i="1"/>
  <c r="U869" i="1"/>
  <c r="U2165" i="1"/>
  <c r="U2078" i="1"/>
  <c r="U1288" i="1"/>
  <c r="U2569" i="1"/>
  <c r="U4973" i="1"/>
  <c r="U4974" i="1"/>
  <c r="U2077" i="1"/>
  <c r="U4972" i="1"/>
  <c r="U2076" i="1"/>
  <c r="U1348" i="1"/>
  <c r="U2075" i="1"/>
  <c r="U2074" i="1"/>
  <c r="U868" i="1"/>
  <c r="U2568" i="1"/>
  <c r="U4925" i="1"/>
  <c r="U2145" i="1"/>
  <c r="U2146" i="1"/>
  <c r="U2857" i="1"/>
  <c r="U787" i="1"/>
  <c r="U4924" i="1"/>
  <c r="U2072" i="1"/>
  <c r="U2073" i="1"/>
  <c r="U2567" i="1"/>
  <c r="U2565" i="1"/>
  <c r="U2566" i="1"/>
  <c r="U2564" i="1"/>
  <c r="U4971" i="1"/>
  <c r="U3565" i="1"/>
  <c r="U4967" i="1"/>
  <c r="U4969" i="1"/>
  <c r="U4970" i="1"/>
  <c r="U2071" i="1"/>
  <c r="U3894" i="1"/>
  <c r="U3893" i="1"/>
  <c r="U2070" i="1"/>
  <c r="U2856" i="1"/>
  <c r="U750" i="1"/>
  <c r="U4929" i="1"/>
  <c r="U793" i="1"/>
  <c r="U2563" i="1"/>
  <c r="U2068" i="1"/>
  <c r="U4923" i="1"/>
  <c r="U1346" i="1"/>
  <c r="U3892" i="1"/>
  <c r="U2112" i="1"/>
  <c r="U3189" i="1"/>
  <c r="U2109" i="1"/>
  <c r="U2106" i="1"/>
  <c r="U2108" i="1"/>
  <c r="U2107" i="1"/>
  <c r="U2864" i="1"/>
  <c r="U2863" i="1"/>
  <c r="U2384" i="1"/>
  <c r="U2098" i="1"/>
  <c r="U784" i="1"/>
  <c r="U4961" i="1"/>
  <c r="U4958" i="1"/>
  <c r="U857" i="1"/>
  <c r="U4953" i="1"/>
  <c r="U2968" i="1"/>
  <c r="U2032" i="1"/>
  <c r="U2018" i="1"/>
  <c r="U3891" i="1"/>
  <c r="U1345" i="1"/>
  <c r="U867" i="1"/>
  <c r="U4966" i="1"/>
  <c r="U866" i="1"/>
  <c r="U3890" i="1"/>
  <c r="U3889" i="1"/>
  <c r="U1344" i="1"/>
  <c r="U2067" i="1"/>
  <c r="U2066" i="1"/>
  <c r="U2562" i="1"/>
  <c r="U2855" i="1"/>
  <c r="U1287" i="1"/>
  <c r="U2561" i="1"/>
  <c r="U2560" i="1"/>
  <c r="U2062" i="1"/>
  <c r="U2154" i="1"/>
  <c r="U808" i="1"/>
  <c r="U751" i="1"/>
  <c r="U805" i="1"/>
  <c r="U806" i="1"/>
  <c r="U803" i="1"/>
  <c r="U802" i="1"/>
  <c r="U804" i="1"/>
  <c r="U807" i="1"/>
  <c r="U4542" i="1"/>
  <c r="U786" i="1"/>
  <c r="U4540" i="1"/>
  <c r="U1343" i="1"/>
  <c r="U774" i="1"/>
  <c r="U856" i="1"/>
  <c r="U2065" i="1"/>
  <c r="U2064" i="1"/>
  <c r="U2063" i="1"/>
  <c r="U3888" i="1"/>
  <c r="U865" i="1"/>
  <c r="U785" i="1"/>
  <c r="U2559" i="1"/>
  <c r="U3887" i="1"/>
  <c r="U1286" i="1"/>
  <c r="U4965" i="1"/>
  <c r="U762" i="1"/>
  <c r="U3886" i="1"/>
  <c r="U2060" i="1"/>
  <c r="U864" i="1"/>
  <c r="U863" i="1"/>
  <c r="U1075" i="1"/>
  <c r="U1074" i="1"/>
  <c r="U2935" i="1"/>
  <c r="U4723" i="1"/>
  <c r="U2059" i="1"/>
  <c r="U783" i="1"/>
  <c r="U1285" i="1"/>
  <c r="U2058" i="1"/>
  <c r="U2057" i="1"/>
  <c r="U4964" i="1"/>
  <c r="U4963" i="1"/>
  <c r="U2056" i="1"/>
  <c r="U4545" i="1"/>
  <c r="U782" i="1"/>
  <c r="U1342" i="1"/>
  <c r="U2055" i="1"/>
  <c r="U781" i="1"/>
  <c r="U2854" i="1"/>
  <c r="U2052" i="1"/>
  <c r="U2053" i="1"/>
  <c r="U2054" i="1"/>
  <c r="U2853" i="1"/>
  <c r="U4962" i="1"/>
  <c r="U1336" i="1"/>
  <c r="U2905" i="1"/>
  <c r="U3885" i="1"/>
  <c r="U847" i="1"/>
  <c r="U2557" i="1"/>
  <c r="U2051" i="1"/>
  <c r="U2852" i="1"/>
  <c r="U780" i="1"/>
  <c r="U779" i="1"/>
  <c r="U1283" i="1"/>
  <c r="U2556" i="1"/>
  <c r="U741" i="1"/>
  <c r="U2851" i="1"/>
  <c r="U2751" i="1"/>
  <c r="U1334" i="1"/>
  <c r="U1333" i="1"/>
  <c r="U2050" i="1"/>
  <c r="U4941" i="1"/>
  <c r="U2049" i="1"/>
  <c r="U862" i="1"/>
  <c r="U1332" i="1"/>
  <c r="U1282" i="1"/>
  <c r="U3293" i="1"/>
  <c r="U1331" i="1"/>
  <c r="U778" i="1"/>
  <c r="U776" i="1"/>
  <c r="U775" i="1"/>
  <c r="U777" i="1"/>
  <c r="U1329" i="1"/>
  <c r="U1328" i="1"/>
  <c r="U1327" i="1"/>
  <c r="U1281" i="1"/>
  <c r="U1026" i="1"/>
  <c r="U1028" i="1"/>
  <c r="U1391" i="1"/>
  <c r="U1394" i="1"/>
  <c r="U1297" i="1"/>
  <c r="U1393" i="1"/>
  <c r="U1395" i="1"/>
  <c r="U1390" i="1"/>
  <c r="U1027" i="1"/>
  <c r="U966" i="1"/>
  <c r="U979" i="1"/>
  <c r="U951" i="1"/>
  <c r="U861" i="1"/>
  <c r="U739" i="1"/>
  <c r="U1194" i="1"/>
  <c r="U2849" i="1"/>
  <c r="U4921" i="1"/>
  <c r="U4920" i="1"/>
  <c r="U4919" i="1"/>
  <c r="U860" i="1"/>
  <c r="U773" i="1"/>
  <c r="U772" i="1"/>
  <c r="U4959" i="1"/>
  <c r="U859" i="1"/>
  <c r="U858" i="1"/>
  <c r="U4918" i="1"/>
  <c r="U4917" i="1"/>
  <c r="U1280" i="1"/>
  <c r="U4539" i="1"/>
  <c r="U4922" i="1"/>
  <c r="U4957" i="1"/>
  <c r="U4956" i="1"/>
  <c r="U4955" i="1"/>
  <c r="U771" i="1"/>
  <c r="U4916" i="1"/>
  <c r="U770" i="1"/>
  <c r="U1325" i="1"/>
  <c r="U4550" i="1"/>
  <c r="U855" i="1"/>
  <c r="U4915" i="1"/>
  <c r="U590" i="1"/>
  <c r="U854" i="1"/>
  <c r="U4954" i="1"/>
  <c r="U1192" i="1"/>
  <c r="U1321" i="1"/>
  <c r="U4952" i="1"/>
  <c r="U737" i="1"/>
  <c r="U2048" i="1"/>
  <c r="U769" i="1"/>
  <c r="U4914" i="1"/>
  <c r="U2047" i="1"/>
  <c r="U1279" i="1"/>
  <c r="U968" i="1"/>
  <c r="U975" i="1"/>
  <c r="U1081" i="1"/>
  <c r="U1080" i="1"/>
  <c r="U1340" i="1"/>
  <c r="U1339" i="1"/>
  <c r="U1341" i="1"/>
  <c r="U1399" i="1"/>
  <c r="U1400" i="1"/>
  <c r="U1335" i="1"/>
  <c r="U1129" i="1"/>
  <c r="U964" i="1"/>
  <c r="U962" i="1"/>
  <c r="U961" i="1"/>
  <c r="U963" i="1"/>
  <c r="U920" i="1"/>
  <c r="U917" i="1"/>
  <c r="U918" i="1"/>
  <c r="U915" i="1"/>
  <c r="U916" i="1"/>
  <c r="U919" i="1"/>
  <c r="U1338" i="1"/>
  <c r="U1337" i="1"/>
  <c r="U965" i="1"/>
  <c r="U1304" i="1"/>
  <c r="U1419" i="1"/>
  <c r="U1073" i="1"/>
  <c r="U1072" i="1"/>
  <c r="U1421" i="1"/>
  <c r="U1044" i="1"/>
  <c r="U1497" i="1"/>
  <c r="U1025" i="1"/>
  <c r="U1024" i="1"/>
  <c r="U1488" i="1"/>
  <c r="U1398" i="1"/>
  <c r="U1347" i="1"/>
  <c r="U1498" i="1"/>
  <c r="U1397" i="1"/>
  <c r="U1071" i="1"/>
  <c r="U1401" i="1"/>
  <c r="U922" i="1"/>
  <c r="U921" i="1"/>
  <c r="U2046" i="1"/>
  <c r="U2045" i="1"/>
  <c r="U2555" i="1"/>
  <c r="U2554" i="1"/>
  <c r="U2553" i="1"/>
  <c r="U2044" i="1"/>
  <c r="U2848" i="1"/>
  <c r="U2552" i="1"/>
  <c r="U2043" i="1"/>
  <c r="U2042" i="1"/>
  <c r="U2551" i="1"/>
  <c r="U1043" i="1"/>
  <c r="U1038" i="1"/>
  <c r="U1039" i="1"/>
  <c r="U2847" i="1"/>
  <c r="U907" i="1"/>
  <c r="U2041" i="1"/>
  <c r="U2040" i="1"/>
  <c r="U1088" i="1"/>
  <c r="U1089" i="1"/>
  <c r="U1091" i="1"/>
  <c r="U1093" i="1"/>
  <c r="U1090" i="1"/>
  <c r="U1092" i="1"/>
  <c r="U1316" i="1"/>
  <c r="U1315" i="1"/>
  <c r="U2038" i="1"/>
  <c r="U2039" i="1"/>
  <c r="U2036" i="1"/>
  <c r="U2037" i="1"/>
  <c r="U2035" i="1"/>
  <c r="U2846" i="1"/>
  <c r="U852" i="1"/>
  <c r="U853" i="1"/>
  <c r="U736" i="1"/>
  <c r="U768" i="1"/>
  <c r="U2845" i="1"/>
  <c r="U1314" i="1"/>
  <c r="U2034" i="1"/>
  <c r="U2031" i="1"/>
  <c r="U4913" i="1"/>
  <c r="U2030" i="1"/>
  <c r="U1313" i="1"/>
  <c r="U2844" i="1"/>
  <c r="U851" i="1"/>
  <c r="U1389" i="1"/>
  <c r="U2029" i="1"/>
  <c r="U2027" i="1"/>
  <c r="U2028" i="1"/>
  <c r="U4951" i="1"/>
  <c r="U4950" i="1"/>
  <c r="U1312" i="1"/>
  <c r="U2843" i="1"/>
  <c r="U4949" i="1"/>
  <c r="U1277" i="1"/>
  <c r="U4912" i="1"/>
  <c r="U2026" i="1"/>
  <c r="U1311" i="1"/>
  <c r="U2025" i="1"/>
  <c r="U3884" i="1"/>
  <c r="U3883" i="1"/>
  <c r="U2550" i="1"/>
  <c r="U4948" i="1"/>
  <c r="U767" i="1"/>
  <c r="U1276" i="1"/>
  <c r="U4947" i="1"/>
  <c r="U1275" i="1"/>
  <c r="U2024" i="1"/>
  <c r="U2023" i="1"/>
  <c r="U4551" i="1"/>
  <c r="U2021" i="1"/>
  <c r="U2022" i="1"/>
  <c r="U2842" i="1"/>
  <c r="U850" i="1"/>
  <c r="U2020" i="1"/>
  <c r="U735" i="1"/>
  <c r="U2019" i="1"/>
  <c r="U734" i="1"/>
  <c r="U1309" i="1"/>
  <c r="U2841" i="1"/>
  <c r="U3882" i="1"/>
  <c r="U4946" i="1"/>
  <c r="U2840" i="1"/>
  <c r="U2017" i="1"/>
  <c r="U2016" i="1"/>
  <c r="U2549" i="1"/>
  <c r="U4945" i="1"/>
  <c r="U3881" i="1"/>
  <c r="U4910" i="1"/>
  <c r="U4908" i="1"/>
  <c r="U4909" i="1"/>
  <c r="U4911" i="1"/>
  <c r="U2839" i="1"/>
  <c r="U2548" i="1"/>
  <c r="U4944" i="1"/>
  <c r="U4943" i="1"/>
  <c r="U1305" i="1"/>
  <c r="U3879" i="1"/>
  <c r="U3880" i="1"/>
  <c r="U766" i="1"/>
  <c r="U3878" i="1"/>
  <c r="U3877" i="1"/>
  <c r="U3876" i="1"/>
  <c r="U374" i="1"/>
  <c r="U732" i="1"/>
  <c r="U765" i="1"/>
  <c r="U3875" i="1"/>
  <c r="U763" i="1"/>
  <c r="U764" i="1"/>
  <c r="U2014" i="1"/>
  <c r="U2013" i="1"/>
  <c r="U2015" i="1"/>
  <c r="U4942" i="1"/>
  <c r="U2838" i="1"/>
  <c r="U849" i="1"/>
  <c r="U848" i="1"/>
  <c r="U3874" i="1"/>
  <c r="U937" i="1"/>
  <c r="U2837" i="1"/>
  <c r="U1460" i="1"/>
  <c r="U1459" i="1"/>
  <c r="U1412" i="1"/>
  <c r="U1377" i="1"/>
  <c r="U1426" i="1"/>
  <c r="U1387" i="1"/>
  <c r="U2099" i="1"/>
  <c r="U1370" i="1"/>
  <c r="U2061" i="1"/>
  <c r="U740" i="1"/>
  <c r="U731" i="1"/>
  <c r="U1303" i="1"/>
  <c r="U3680" i="1"/>
  <c r="U2360" i="1"/>
  <c r="U2359" i="1"/>
  <c r="U2358" i="1"/>
  <c r="U2357" i="1"/>
  <c r="U4094" i="1"/>
  <c r="U3265" i="1"/>
  <c r="U1191" i="1"/>
  <c r="U1272" i="1"/>
  <c r="U1271" i="1"/>
  <c r="U1807" i="1"/>
  <c r="U1270" i="1"/>
  <c r="U1269" i="1"/>
  <c r="U3263" i="1"/>
  <c r="U1268" i="1"/>
  <c r="U2750" i="1"/>
  <c r="U1266" i="1"/>
  <c r="U1805" i="1"/>
  <c r="U3262" i="1"/>
  <c r="U2355" i="1"/>
  <c r="U2354" i="1"/>
  <c r="U3261" i="1"/>
  <c r="U2353" i="1"/>
  <c r="U1804" i="1"/>
  <c r="U2352" i="1"/>
  <c r="U3260" i="1"/>
  <c r="U1263" i="1"/>
  <c r="U1262" i="1"/>
  <c r="U2351" i="1"/>
  <c r="U1861" i="1"/>
  <c r="U2350" i="1"/>
  <c r="U451" i="1"/>
  <c r="U1803" i="1"/>
  <c r="U3258" i="1"/>
  <c r="U1802" i="1"/>
  <c r="U2348" i="1"/>
  <c r="U2347" i="1"/>
  <c r="U1801" i="1"/>
  <c r="U2346" i="1"/>
  <c r="U2345" i="1"/>
  <c r="U2344" i="1"/>
  <c r="U3312" i="1"/>
  <c r="U2340" i="1"/>
  <c r="U2339" i="1"/>
  <c r="U1177" i="1"/>
  <c r="U1265" i="1"/>
  <c r="U2337" i="1"/>
  <c r="U2336" i="1"/>
  <c r="U3155" i="1"/>
  <c r="U5332" i="1"/>
  <c r="U2333" i="1"/>
  <c r="U2332" i="1"/>
  <c r="U2331" i="1"/>
  <c r="U2330" i="1"/>
  <c r="U2329" i="1"/>
  <c r="U2328" i="1"/>
  <c r="U2327" i="1"/>
  <c r="U2326" i="1"/>
  <c r="U2325" i="1"/>
  <c r="U1264" i="1"/>
  <c r="U2324" i="1"/>
  <c r="U2323" i="1"/>
  <c r="U3257" i="1"/>
  <c r="U2321" i="1"/>
  <c r="U2320" i="1"/>
  <c r="U2319" i="1"/>
  <c r="U2318" i="1"/>
  <c r="U2317" i="1"/>
  <c r="U2316" i="1"/>
  <c r="U1261" i="1"/>
  <c r="U2315" i="1"/>
  <c r="U2314" i="1"/>
  <c r="U3255" i="1"/>
  <c r="U3254" i="1"/>
  <c r="U2313" i="1"/>
  <c r="U2312" i="1"/>
  <c r="U2310" i="1"/>
  <c r="U2309" i="1"/>
  <c r="U2308" i="1"/>
  <c r="U2307" i="1"/>
  <c r="U1800" i="1"/>
  <c r="U1799" i="1"/>
  <c r="U1798" i="1"/>
  <c r="U1666" i="1"/>
  <c r="U1796" i="1"/>
  <c r="U1795" i="1"/>
  <c r="U1794" i="1"/>
  <c r="U3256" i="1"/>
  <c r="U1793" i="1"/>
  <c r="U1685" i="1"/>
  <c r="U1791" i="1"/>
  <c r="U1260" i="1"/>
  <c r="U2742" i="1"/>
  <c r="U1258" i="1"/>
  <c r="U1257" i="1"/>
  <c r="U1256" i="1"/>
  <c r="U1255" i="1"/>
  <c r="U3253" i="1"/>
  <c r="U1254" i="1"/>
  <c r="U3252" i="1"/>
  <c r="U1790" i="1"/>
  <c r="U1789" i="1"/>
  <c r="U4455" i="1"/>
  <c r="U3251" i="1"/>
  <c r="U467" i="1"/>
  <c r="U2306" i="1"/>
  <c r="U2305" i="1"/>
  <c r="U1654" i="1"/>
  <c r="U2303" i="1"/>
  <c r="U2302" i="1"/>
  <c r="U662" i="1"/>
  <c r="U1786" i="1"/>
  <c r="U1785" i="1"/>
  <c r="U4535" i="1"/>
  <c r="U3250" i="1"/>
  <c r="U1253" i="1"/>
  <c r="U4738" i="1"/>
  <c r="U1252" i="1"/>
  <c r="U1783" i="1"/>
  <c r="U3248" i="1"/>
  <c r="U2361" i="1"/>
  <c r="U4434" i="1"/>
  <c r="U1782" i="1"/>
  <c r="U1808" i="1"/>
  <c r="U1781" i="1"/>
  <c r="U2301" i="1"/>
  <c r="U1251" i="1"/>
  <c r="U3246" i="1"/>
  <c r="U3245" i="1"/>
  <c r="U3216" i="1"/>
  <c r="U3243" i="1"/>
  <c r="U5179" i="1"/>
  <c r="U2254" i="1"/>
  <c r="U1778" i="1"/>
  <c r="U1777" i="1"/>
  <c r="U1776" i="1"/>
  <c r="U1250" i="1"/>
  <c r="U1249" i="1"/>
  <c r="U3259" i="1"/>
  <c r="U1713" i="1"/>
  <c r="U1248" i="1"/>
  <c r="U1775" i="1"/>
  <c r="U1774" i="1"/>
  <c r="U4411" i="1"/>
  <c r="U1772" i="1"/>
  <c r="U1247" i="1"/>
  <c r="U1771" i="1"/>
  <c r="U1770" i="1"/>
  <c r="U1769" i="1"/>
  <c r="U1768" i="1"/>
  <c r="U1767" i="1"/>
  <c r="U1246" i="1"/>
  <c r="U1766" i="1"/>
  <c r="U1245" i="1"/>
  <c r="U1765" i="1"/>
  <c r="U3125" i="1"/>
  <c r="U1244" i="1"/>
  <c r="U1242" i="1"/>
  <c r="U3226" i="1"/>
  <c r="U2614" i="1"/>
  <c r="U1761" i="1"/>
  <c r="U1041" i="1"/>
  <c r="U3242" i="1"/>
  <c r="U3241" i="1"/>
  <c r="U1759" i="1"/>
  <c r="U4117" i="1"/>
  <c r="U1757" i="1"/>
  <c r="U2300" i="1"/>
  <c r="U2299" i="1"/>
  <c r="U1241" i="1"/>
  <c r="U2298" i="1"/>
  <c r="U4519" i="1"/>
  <c r="U1240" i="1"/>
  <c r="U1454" i="1"/>
  <c r="U2297" i="1"/>
  <c r="U1237" i="1"/>
  <c r="U1643" i="1"/>
  <c r="U1755" i="1"/>
  <c r="U2296" i="1"/>
  <c r="U2295" i="1"/>
  <c r="U1236" i="1"/>
  <c r="U3239" i="1"/>
  <c r="U1235" i="1"/>
  <c r="U2294" i="1"/>
  <c r="U2293" i="1"/>
  <c r="U1234" i="1"/>
  <c r="U2292" i="1"/>
  <c r="U2291" i="1"/>
  <c r="U3271" i="1"/>
  <c r="U2290" i="1"/>
  <c r="U2289" i="1"/>
  <c r="U2288" i="1"/>
  <c r="U1754" i="1"/>
  <c r="U1753" i="1"/>
  <c r="U1752" i="1"/>
  <c r="U2287" i="1"/>
  <c r="U3237" i="1"/>
  <c r="U2286" i="1"/>
  <c r="U2285" i="1"/>
  <c r="U2284" i="1"/>
  <c r="U2283" i="1"/>
  <c r="U4382" i="1"/>
  <c r="U2282" i="1"/>
  <c r="U2281" i="1"/>
  <c r="U2342" i="1"/>
  <c r="U2341" i="1"/>
  <c r="U136" i="1"/>
  <c r="U2280" i="1"/>
  <c r="U1231" i="1"/>
  <c r="U2279" i="1"/>
  <c r="U3236" i="1"/>
  <c r="U2936" i="1"/>
  <c r="U1230" i="1"/>
  <c r="U3235" i="1"/>
  <c r="U2311" i="1"/>
  <c r="U1229" i="1"/>
  <c r="U3183" i="1"/>
  <c r="U5312" i="1"/>
  <c r="U2276" i="1"/>
  <c r="U1228" i="1"/>
  <c r="U2275" i="1"/>
  <c r="U644" i="1"/>
  <c r="U1750" i="1"/>
  <c r="U2274" i="1"/>
  <c r="U1749" i="1"/>
  <c r="U2603" i="1"/>
  <c r="U1747" i="1"/>
  <c r="U2745" i="1"/>
  <c r="U2273" i="1"/>
  <c r="U2272" i="1"/>
  <c r="U1746" i="1"/>
  <c r="U251" i="1"/>
  <c r="U2271" i="1"/>
  <c r="U1806" i="1"/>
  <c r="U1233" i="1"/>
  <c r="U1214" i="1"/>
  <c r="U1734" i="1"/>
  <c r="U3233" i="1"/>
  <c r="U1227" i="1"/>
  <c r="U3274" i="1"/>
  <c r="U3232" i="1"/>
  <c r="U1226" i="1"/>
  <c r="U1225" i="1"/>
  <c r="U1020" i="1"/>
  <c r="U1019" i="1"/>
  <c r="U1018" i="1"/>
  <c r="U1017" i="1"/>
  <c r="U4352" i="1"/>
  <c r="U1742" i="1"/>
  <c r="U1741" i="1"/>
  <c r="U1224" i="1"/>
  <c r="U2270" i="1"/>
  <c r="U3231" i="1"/>
  <c r="U3230" i="1"/>
  <c r="U1223" i="1"/>
  <c r="U2269" i="1"/>
  <c r="U1740" i="1"/>
  <c r="U1739" i="1"/>
  <c r="U2268" i="1"/>
  <c r="U1738" i="1"/>
  <c r="U1737" i="1"/>
  <c r="U1736" i="1"/>
  <c r="U1222" i="1"/>
  <c r="U2267" i="1"/>
  <c r="U2266" i="1"/>
  <c r="U1273" i="1"/>
  <c r="U1788" i="1"/>
  <c r="U1751" i="1"/>
  <c r="U2638" i="1"/>
  <c r="U3229" i="1"/>
  <c r="U1735" i="1"/>
  <c r="U1681" i="1"/>
  <c r="U1733" i="1"/>
  <c r="U4349" i="1"/>
  <c r="U1732" i="1"/>
  <c r="U2264" i="1"/>
  <c r="U1220" i="1"/>
  <c r="U2263" i="1"/>
  <c r="U1219" i="1"/>
  <c r="U1218" i="1"/>
  <c r="U3227" i="1"/>
  <c r="U1217" i="1"/>
  <c r="U2894" i="1"/>
  <c r="U2262" i="1"/>
  <c r="U2902" i="1"/>
  <c r="U3225" i="1"/>
  <c r="U3386" i="1"/>
  <c r="U3223" i="1"/>
  <c r="U2261" i="1"/>
  <c r="U3221" i="1"/>
  <c r="U2720" i="1"/>
  <c r="U2260" i="1"/>
  <c r="U2258" i="1"/>
  <c r="U3220" i="1"/>
  <c r="U3219" i="1"/>
  <c r="U1729" i="1"/>
  <c r="U1238" i="1"/>
  <c r="U2257" i="1"/>
  <c r="U442" i="1"/>
  <c r="U2256" i="1"/>
  <c r="U2255" i="1"/>
  <c r="U3104" i="1"/>
  <c r="U5068" i="1"/>
  <c r="U5102" i="1"/>
  <c r="U1216" i="1"/>
  <c r="U2394" i="1"/>
  <c r="U3215" i="1"/>
  <c r="U1215" i="1"/>
  <c r="U1727" i="1"/>
  <c r="U1726" i="1"/>
  <c r="U2253" i="1"/>
  <c r="U2252" i="1"/>
  <c r="U2251" i="1"/>
  <c r="U1725" i="1"/>
  <c r="U2250" i="1"/>
  <c r="U2249" i="1"/>
  <c r="U5178" i="1"/>
  <c r="U1318" i="1"/>
  <c r="U2247" i="1"/>
  <c r="U2246" i="1"/>
  <c r="U1064" i="1"/>
  <c r="U4404" i="1"/>
  <c r="U1722" i="1"/>
  <c r="U2245" i="1"/>
  <c r="U2244" i="1"/>
  <c r="U2243" i="1"/>
  <c r="U2242" i="1"/>
  <c r="U1367" i="1"/>
  <c r="U1362" i="1"/>
  <c r="U1359" i="1"/>
  <c r="U3278" i="1"/>
  <c r="U3133" i="1"/>
  <c r="U1369" i="1"/>
  <c r="U441" i="1"/>
  <c r="U1721" i="1"/>
  <c r="U3336" i="1"/>
  <c r="U2231" i="1"/>
  <c r="U2230" i="1"/>
  <c r="U3214" i="1"/>
  <c r="U3213" i="1"/>
  <c r="U2731" i="1"/>
  <c r="U3211" i="1"/>
  <c r="U2241" i="1"/>
  <c r="U2259" i="1"/>
  <c r="U2240" i="1"/>
  <c r="U2239" i="1"/>
  <c r="U3466" i="1"/>
  <c r="U2764" i="1"/>
  <c r="U1718" i="1"/>
  <c r="U2238" i="1"/>
  <c r="U2792" i="1"/>
  <c r="U2236" i="1"/>
  <c r="U2235" i="1"/>
  <c r="U2234" i="1"/>
  <c r="U2233" i="1"/>
  <c r="U2232" i="1"/>
  <c r="U984" i="1"/>
  <c r="U983" i="1"/>
  <c r="U946" i="1"/>
  <c r="U1408" i="1"/>
  <c r="U1031" i="1"/>
  <c r="U1030" i="1"/>
  <c r="U2937" i="1"/>
  <c r="U257" i="1"/>
  <c r="U1410" i="1"/>
  <c r="U3335" i="1"/>
  <c r="U1409" i="1"/>
  <c r="U4301" i="1"/>
  <c r="U5239" i="1"/>
  <c r="U1716" i="1"/>
  <c r="U1213" i="1"/>
  <c r="U2229" i="1"/>
  <c r="U2228" i="1"/>
  <c r="U3208" i="1"/>
  <c r="U1715" i="1"/>
  <c r="U4711" i="1"/>
  <c r="U1364" i="1"/>
  <c r="U1363" i="1"/>
  <c r="U3207" i="1"/>
  <c r="U2227" i="1"/>
  <c r="U2226" i="1"/>
  <c r="U1712" i="1"/>
  <c r="U1361" i="1"/>
  <c r="U1360" i="1"/>
  <c r="U3331" i="1"/>
  <c r="U4039" i="1"/>
  <c r="U1709" i="1"/>
  <c r="U3206" i="1"/>
  <c r="U2225" i="1"/>
  <c r="U2224" i="1"/>
  <c r="U3712" i="1"/>
  <c r="U1212" i="1"/>
  <c r="U2223" i="1"/>
  <c r="U1707" i="1"/>
  <c r="U1706" i="1"/>
  <c r="U1705" i="1"/>
  <c r="U2222" i="1"/>
  <c r="U2221" i="1"/>
  <c r="U1211" i="1"/>
  <c r="U1175" i="1"/>
  <c r="U4398" i="1"/>
  <c r="U3204" i="1"/>
  <c r="U1539" i="1"/>
  <c r="U2218" i="1"/>
  <c r="U3203" i="1"/>
  <c r="U3373" i="1"/>
  <c r="U3228" i="1"/>
  <c r="U2217" i="1"/>
  <c r="U4292" i="1"/>
  <c r="U1636" i="1"/>
  <c r="U3120" i="1"/>
  <c r="U3345" i="1"/>
  <c r="U1278" i="1"/>
  <c r="U2957" i="1"/>
  <c r="U1440" i="1"/>
  <c r="U5018" i="1"/>
  <c r="U2762" i="1"/>
  <c r="U2399" i="1"/>
  <c r="U1203" i="1"/>
  <c r="U2760" i="1"/>
  <c r="U2955" i="1"/>
  <c r="U1202" i="1"/>
  <c r="U3077" i="1"/>
  <c r="U2939" i="1"/>
  <c r="U2758" i="1"/>
  <c r="U2920" i="1"/>
  <c r="U4906" i="1"/>
  <c r="U4905" i="1"/>
  <c r="U4408" i="1"/>
  <c r="U645" i="1"/>
  <c r="U2756" i="1"/>
  <c r="U1531" i="1"/>
  <c r="U1201" i="1"/>
  <c r="U2755" i="1"/>
  <c r="U2754" i="1"/>
  <c r="U1200" i="1"/>
  <c r="U2997" i="1"/>
  <c r="U1199" i="1"/>
  <c r="U3118" i="1"/>
  <c r="U2942" i="1"/>
  <c r="U2941" i="1"/>
  <c r="U2952" i="1"/>
  <c r="U4904" i="1"/>
  <c r="U1198" i="1"/>
  <c r="U1197" i="1"/>
  <c r="U3006" i="1"/>
  <c r="U4078" i="1"/>
  <c r="U2947" i="1"/>
  <c r="U2237" i="1"/>
  <c r="U4743" i="1"/>
  <c r="U909" i="1"/>
  <c r="U2768" i="1"/>
  <c r="U651" i="1"/>
  <c r="U2945" i="1"/>
  <c r="U4900" i="1"/>
  <c r="U3117" i="1"/>
  <c r="U397" i="1"/>
  <c r="U4303" i="1"/>
  <c r="U1762" i="1"/>
  <c r="U2773" i="1"/>
  <c r="U116" i="1"/>
  <c r="U1648" i="1"/>
  <c r="U2749" i="1"/>
  <c r="U3282" i="1"/>
  <c r="U4898" i="1"/>
  <c r="U5087" i="1"/>
  <c r="U3115" i="1"/>
  <c r="U3310" i="1"/>
  <c r="U2943" i="1"/>
  <c r="U1692" i="1"/>
  <c r="U2747" i="1"/>
  <c r="U2940" i="1"/>
  <c r="U4896" i="1"/>
  <c r="U1446" i="1"/>
  <c r="U2727" i="1"/>
  <c r="U4028" i="1"/>
  <c r="U2615" i="1"/>
  <c r="U4891" i="1"/>
  <c r="U2753" i="1"/>
  <c r="U1710" i="1"/>
  <c r="U3158" i="1"/>
  <c r="U2726" i="1"/>
  <c r="U2802" i="1"/>
  <c r="U3432" i="1"/>
  <c r="U4297" i="1"/>
  <c r="U4054" i="1"/>
  <c r="U2179" i="1"/>
  <c r="U2744" i="1"/>
  <c r="U4027" i="1"/>
  <c r="U4890" i="1"/>
  <c r="U3015" i="1"/>
  <c r="U3269" i="1"/>
  <c r="U2934" i="1"/>
  <c r="U3112" i="1"/>
  <c r="U3111" i="1"/>
  <c r="U4289" i="1"/>
  <c r="U2743" i="1"/>
  <c r="U4887" i="1"/>
  <c r="U4894" i="1"/>
  <c r="U2605" i="1"/>
  <c r="U3270" i="1"/>
  <c r="U4646" i="1"/>
  <c r="U692" i="1"/>
  <c r="U4052" i="1"/>
  <c r="U1743" i="1"/>
  <c r="U3085" i="1"/>
  <c r="U3305" i="1"/>
  <c r="U5176" i="1"/>
  <c r="U4884" i="1"/>
  <c r="U3448" i="1"/>
  <c r="U2668" i="1"/>
  <c r="U4879" i="1"/>
  <c r="U2703" i="1"/>
  <c r="U2736" i="1"/>
  <c r="U454" i="1"/>
  <c r="U2904" i="1"/>
  <c r="U1675" i="1"/>
  <c r="U4733" i="1"/>
  <c r="U3199" i="1"/>
  <c r="U3234" i="1"/>
  <c r="U4295" i="1"/>
  <c r="U1708" i="1"/>
  <c r="U3264" i="1"/>
  <c r="U3276" i="1"/>
  <c r="U4120" i="1"/>
  <c r="U3145" i="1"/>
  <c r="U2729" i="1"/>
  <c r="U2728" i="1"/>
  <c r="U2761" i="1"/>
  <c r="U4073" i="1"/>
  <c r="U2927" i="1"/>
  <c r="U2926" i="1"/>
  <c r="U839" i="1"/>
  <c r="U2925" i="1"/>
  <c r="U4873" i="1"/>
  <c r="U4872" i="1"/>
  <c r="U2171" i="1"/>
  <c r="U2924" i="1"/>
  <c r="U4059" i="1"/>
  <c r="U384" i="1"/>
  <c r="U3103" i="1"/>
  <c r="U2931" i="1"/>
  <c r="U2930" i="1"/>
  <c r="U4868" i="1"/>
  <c r="U4293" i="1"/>
  <c r="U2918" i="1"/>
  <c r="U4121" i="1"/>
  <c r="U2956" i="1"/>
  <c r="U3401" i="1"/>
  <c r="U2923" i="1"/>
  <c r="U4287" i="1"/>
  <c r="U2655" i="1"/>
  <c r="U3007" i="1"/>
  <c r="U4112" i="1"/>
  <c r="U4861" i="1"/>
  <c r="U4860" i="1"/>
  <c r="U730" i="1"/>
  <c r="U332" i="1"/>
  <c r="U4862" i="1"/>
  <c r="U4075" i="1"/>
  <c r="U4883" i="1"/>
  <c r="U4882" i="1"/>
  <c r="U4881" i="1"/>
  <c r="U1607" i="1"/>
  <c r="U3677" i="1"/>
  <c r="U4869" i="1"/>
  <c r="U3660" i="1"/>
  <c r="U4503" i="1"/>
  <c r="U4500" i="1"/>
  <c r="U3440" i="1"/>
  <c r="U4866" i="1"/>
  <c r="U2706" i="1"/>
  <c r="U3100" i="1"/>
  <c r="U2763" i="1"/>
  <c r="U3056" i="1"/>
  <c r="U3307" i="1"/>
  <c r="U1443" i="1"/>
  <c r="U476" i="1"/>
  <c r="U2248" i="1"/>
  <c r="U2950" i="1"/>
  <c r="U3327" i="1"/>
  <c r="U4885" i="1"/>
  <c r="U2737" i="1"/>
  <c r="U2928" i="1"/>
  <c r="U3108" i="1"/>
  <c r="U3294" i="1"/>
  <c r="U1655" i="1"/>
  <c r="U5011" i="1"/>
  <c r="U438" i="1"/>
  <c r="U3128" i="1"/>
  <c r="U3185" i="1"/>
  <c r="U4907" i="1"/>
  <c r="U3086" i="1"/>
  <c r="U4855" i="1"/>
  <c r="U1684" i="1"/>
  <c r="U2713" i="1"/>
  <c r="U3286" i="1"/>
  <c r="U3287" i="1"/>
  <c r="U3308" i="1"/>
  <c r="U2734" i="1"/>
  <c r="U4088" i="1"/>
  <c r="U2718" i="1"/>
  <c r="U3097" i="1"/>
  <c r="U2921" i="1"/>
  <c r="U657" i="1"/>
  <c r="U3095" i="1"/>
  <c r="U3094" i="1"/>
  <c r="U3093" i="1"/>
  <c r="U1724" i="1"/>
  <c r="U2723" i="1"/>
  <c r="U3995" i="1"/>
  <c r="U2722" i="1"/>
  <c r="U3375" i="1"/>
  <c r="U2976" i="1"/>
  <c r="U4067" i="1"/>
  <c r="U2719" i="1"/>
  <c r="U2356" i="1"/>
  <c r="U2932" i="1"/>
  <c r="U836" i="1"/>
  <c r="U3090" i="1"/>
  <c r="U2634" i="1"/>
  <c r="U2192" i="1"/>
  <c r="U2374" i="1"/>
  <c r="U2917" i="1"/>
  <c r="U2919" i="1"/>
  <c r="U3218" i="1"/>
  <c r="U3172" i="1"/>
  <c r="U2662" i="1"/>
  <c r="U2915" i="1"/>
  <c r="U3358" i="1"/>
  <c r="U4389" i="1"/>
  <c r="U4281" i="1"/>
  <c r="U4076" i="1"/>
  <c r="U3992" i="1"/>
  <c r="U3129" i="1"/>
  <c r="U4280" i="1"/>
  <c r="U1697" i="1"/>
  <c r="U1439" i="1"/>
  <c r="U1462" i="1"/>
  <c r="U5007" i="1"/>
  <c r="U3325" i="1"/>
  <c r="U4277" i="1"/>
  <c r="U1274" i="1"/>
  <c r="U3084" i="1"/>
  <c r="U2911" i="1"/>
  <c r="U4874" i="1"/>
  <c r="U3328" i="1"/>
  <c r="U2909" i="1"/>
  <c r="U2908" i="1"/>
  <c r="U2907" i="1"/>
  <c r="U2906" i="1"/>
  <c r="U2219" i="1"/>
  <c r="U3851" i="1"/>
  <c r="U4274" i="1"/>
  <c r="U4853" i="1"/>
  <c r="U2714" i="1"/>
  <c r="U3082" i="1"/>
  <c r="U4263" i="1"/>
  <c r="U4273" i="1"/>
  <c r="U2903" i="1"/>
  <c r="U4262" i="1"/>
  <c r="U3666" i="1"/>
  <c r="U2974" i="1"/>
  <c r="U2901" i="1"/>
  <c r="U4857" i="1"/>
  <c r="U4893" i="1"/>
  <c r="U1671" i="1"/>
  <c r="U1063" i="1"/>
  <c r="U1207" i="1"/>
  <c r="U3338" i="1"/>
  <c r="U1210" i="1"/>
  <c r="U1682" i="1"/>
  <c r="U521" i="1"/>
  <c r="U3284" i="1"/>
  <c r="U991" i="1"/>
  <c r="U1208" i="1"/>
  <c r="U925" i="1"/>
  <c r="U4851" i="1"/>
  <c r="U3332" i="1"/>
  <c r="U3279" i="1"/>
  <c r="U478" i="1"/>
  <c r="U2710" i="1"/>
  <c r="U3083" i="1"/>
  <c r="U1048" i="1"/>
  <c r="U1447" i="1"/>
  <c r="U2709" i="1"/>
  <c r="U1324" i="1"/>
  <c r="U4848" i="1"/>
  <c r="U2708" i="1"/>
  <c r="U95" i="1"/>
  <c r="U4286" i="1"/>
  <c r="U1291" i="1"/>
  <c r="U4846" i="1"/>
  <c r="U538" i="1"/>
  <c r="U4365" i="1"/>
  <c r="U2899" i="1"/>
  <c r="U2898" i="1"/>
  <c r="U3062" i="1"/>
  <c r="U1784" i="1"/>
  <c r="U524" i="1"/>
  <c r="U3078" i="1"/>
  <c r="U5174" i="1"/>
  <c r="U2789" i="1"/>
  <c r="U2732" i="1"/>
  <c r="U4844" i="1"/>
  <c r="U508" i="1"/>
  <c r="U4268" i="1"/>
  <c r="U4267" i="1"/>
  <c r="U4865" i="1"/>
  <c r="U2801" i="1"/>
  <c r="U1533" i="1"/>
  <c r="U2896" i="1"/>
  <c r="U3453" i="1"/>
  <c r="U647" i="1"/>
  <c r="U2893" i="1"/>
  <c r="U2635" i="1"/>
  <c r="U3087" i="1"/>
  <c r="U5328" i="1"/>
  <c r="U2216" i="1"/>
  <c r="U3741" i="1"/>
  <c r="U3368" i="1"/>
  <c r="U400" i="1"/>
  <c r="U4429" i="1"/>
  <c r="U1528" i="1"/>
  <c r="U5045" i="1"/>
  <c r="U5043" i="1"/>
  <c r="U686" i="1"/>
  <c r="U2975" i="1"/>
  <c r="U1723" i="1"/>
  <c r="U4110" i="1"/>
  <c r="U3138" i="1"/>
  <c r="U3658" i="1"/>
  <c r="U4134" i="1"/>
  <c r="U3365" i="1"/>
  <c r="U3045" i="1"/>
  <c r="U3303" i="1"/>
  <c r="U338" i="1"/>
  <c r="U3363" i="1"/>
  <c r="U3202" i="1"/>
  <c r="U2995" i="1"/>
  <c r="U5047" i="1"/>
  <c r="U3044" i="1"/>
  <c r="U421" i="1"/>
  <c r="U420" i="1"/>
  <c r="U1632" i="1"/>
  <c r="U3326" i="1"/>
  <c r="U3043" i="1"/>
  <c r="U3201" i="1"/>
  <c r="U4278" i="1"/>
  <c r="U3028" i="1"/>
  <c r="U3182" i="1"/>
  <c r="U419" i="1"/>
  <c r="U3142" i="1"/>
  <c r="U417" i="1"/>
  <c r="U416" i="1"/>
  <c r="U3144" i="1"/>
  <c r="U4107" i="1"/>
  <c r="U1604" i="1"/>
  <c r="U4146" i="1"/>
  <c r="U1876" i="1"/>
  <c r="U1168" i="1"/>
  <c r="U846" i="1"/>
  <c r="U3061" i="1"/>
  <c r="U3181" i="1"/>
  <c r="U1641" i="1"/>
  <c r="U4354" i="1"/>
  <c r="U4430" i="1"/>
  <c r="U488" i="1"/>
  <c r="U4105" i="1"/>
  <c r="U1642" i="1"/>
  <c r="U413" i="1"/>
  <c r="U3200" i="1"/>
  <c r="U2738" i="1"/>
  <c r="U3076" i="1"/>
  <c r="U2962" i="1"/>
  <c r="U3356" i="1"/>
  <c r="U3177" i="1"/>
  <c r="U943" i="1"/>
  <c r="U3174" i="1"/>
  <c r="U4104" i="1"/>
  <c r="U3030" i="1"/>
  <c r="U3148" i="1"/>
  <c r="U927" i="1"/>
  <c r="U3040" i="1"/>
  <c r="U4063" i="1"/>
  <c r="U4102" i="1"/>
  <c r="U2960" i="1"/>
  <c r="U4101" i="1"/>
  <c r="U3075" i="1"/>
  <c r="U4100" i="1"/>
  <c r="U4897" i="1"/>
  <c r="U450" i="1"/>
  <c r="U1267" i="1"/>
  <c r="U3039" i="1"/>
  <c r="U5333" i="1"/>
  <c r="U4288" i="1"/>
  <c r="U1126" i="1"/>
  <c r="U1760" i="1"/>
  <c r="U4497" i="1"/>
  <c r="U1651" i="1"/>
  <c r="U4096" i="1"/>
  <c r="U4279" i="1"/>
  <c r="U1858" i="1"/>
  <c r="U1635" i="1"/>
  <c r="U4435" i="1"/>
  <c r="U1614" i="1"/>
  <c r="U4093" i="1"/>
  <c r="U3173" i="1"/>
  <c r="U4311" i="1"/>
  <c r="U4237" i="1"/>
  <c r="U3354" i="1"/>
  <c r="U4707" i="1"/>
  <c r="U4460" i="1"/>
  <c r="U4233" i="1"/>
  <c r="U4091" i="1"/>
  <c r="U4632" i="1"/>
  <c r="U2891" i="1"/>
  <c r="U3753" i="1"/>
  <c r="U3347" i="1"/>
  <c r="U1674" i="1"/>
  <c r="U3074" i="1"/>
  <c r="U4517" i="1"/>
  <c r="U3352" i="1"/>
  <c r="U4246" i="1"/>
  <c r="U3350" i="1"/>
  <c r="U4087" i="1"/>
  <c r="U3171" i="1"/>
  <c r="U4086" i="1"/>
  <c r="U412" i="1"/>
  <c r="U411" i="1"/>
  <c r="U4310" i="1"/>
  <c r="U4080" i="1"/>
  <c r="U579" i="1"/>
  <c r="U3349" i="1"/>
  <c r="U4141" i="1"/>
  <c r="U3804" i="1"/>
  <c r="U5162" i="1"/>
  <c r="U1669" i="1"/>
  <c r="U3324" i="1"/>
  <c r="U4406" i="1"/>
  <c r="U4142" i="1"/>
  <c r="U3170" i="1"/>
  <c r="U2626" i="1"/>
  <c r="U4739" i="1"/>
  <c r="U2711" i="1"/>
  <c r="U902" i="1"/>
  <c r="U3035" i="1"/>
  <c r="U3049" i="1"/>
  <c r="U3072" i="1"/>
  <c r="U3197" i="1"/>
  <c r="U5032" i="1"/>
  <c r="U1117" i="1"/>
  <c r="U4276" i="1"/>
  <c r="U4085" i="1"/>
  <c r="U335" i="1"/>
  <c r="U4138" i="1"/>
  <c r="U3244" i="1"/>
  <c r="U3224" i="1"/>
  <c r="U4139" i="1"/>
  <c r="U334" i="1"/>
  <c r="U333" i="1"/>
  <c r="U4493" i="1"/>
  <c r="U2201" i="1"/>
  <c r="U1167" i="1"/>
  <c r="U3344" i="1"/>
  <c r="U3034" i="1"/>
  <c r="U3033" i="1"/>
  <c r="U3032" i="1"/>
  <c r="U4143" i="1"/>
  <c r="U4390" i="1"/>
  <c r="U923" i="1"/>
  <c r="U2368" i="1"/>
  <c r="U3341" i="1"/>
  <c r="U3340" i="1"/>
  <c r="U541" i="1"/>
  <c r="U4902" i="1"/>
  <c r="U3031" i="1"/>
  <c r="U4084" i="1"/>
  <c r="U3071" i="1"/>
  <c r="U3005" i="1"/>
  <c r="U520" i="1"/>
  <c r="U1744" i="1"/>
  <c r="U2202" i="1"/>
  <c r="U2991" i="1"/>
  <c r="U3337" i="1"/>
  <c r="U994" i="1"/>
  <c r="U4625" i="1"/>
  <c r="U2033" i="1"/>
  <c r="U4875" i="1"/>
  <c r="U1166" i="1"/>
  <c r="U3687" i="1"/>
  <c r="U4083" i="1"/>
  <c r="U4082" i="1"/>
  <c r="U4081" i="1"/>
  <c r="U3339" i="1"/>
  <c r="U1956" i="1"/>
  <c r="U1008" i="1"/>
  <c r="U4562" i="1"/>
  <c r="U4498" i="1"/>
  <c r="U5324" i="1"/>
  <c r="U4235" i="1"/>
  <c r="U4135" i="1"/>
  <c r="U1763" i="1"/>
  <c r="U404" i="1"/>
  <c r="U5204" i="1"/>
  <c r="U336" i="1"/>
  <c r="U369" i="1"/>
  <c r="U331" i="1"/>
  <c r="U4064" i="1"/>
  <c r="U330" i="1"/>
  <c r="U4716" i="1"/>
  <c r="U3238" i="1"/>
  <c r="U3674" i="1"/>
  <c r="U4079" i="1"/>
  <c r="U3027" i="1"/>
  <c r="U4505" i="1"/>
  <c r="U4502" i="1"/>
  <c r="U4437" i="1"/>
  <c r="U4133" i="1"/>
  <c r="U4132" i="1"/>
  <c r="U4735" i="1"/>
  <c r="U3026" i="1"/>
  <c r="U4077" i="1"/>
  <c r="U3329" i="1"/>
  <c r="U3105" i="1"/>
  <c r="U3070" i="1"/>
  <c r="U1779" i="1"/>
  <c r="U5325" i="1"/>
  <c r="U3114" i="1"/>
  <c r="U5330" i="1"/>
  <c r="U4960" i="1"/>
  <c r="U2808" i="1"/>
  <c r="U3069" i="1"/>
  <c r="U534" i="1"/>
  <c r="U5026" i="1"/>
  <c r="U1449" i="1"/>
  <c r="U1448" i="1"/>
  <c r="U2210" i="1"/>
  <c r="U2338" i="1"/>
  <c r="U2191" i="1"/>
  <c r="U4499" i="1"/>
  <c r="U285" i="1"/>
  <c r="U4242" i="1"/>
  <c r="U4495" i="1"/>
  <c r="U1366" i="1"/>
  <c r="U1965" i="1"/>
  <c r="U4474" i="1"/>
  <c r="U4418" i="1"/>
  <c r="U402" i="1"/>
  <c r="U401" i="1"/>
  <c r="U4968" i="1"/>
  <c r="U1466" i="1"/>
  <c r="U3319" i="1"/>
  <c r="U2807" i="1"/>
  <c r="U3198" i="1"/>
  <c r="U4270" i="1"/>
  <c r="U3024" i="1"/>
  <c r="U3023" i="1"/>
  <c r="U4074" i="1"/>
  <c r="U518" i="1"/>
  <c r="U3038" i="1"/>
  <c r="U2111" i="1"/>
  <c r="U3037" i="1"/>
  <c r="U4072" i="1"/>
  <c r="U4339" i="1"/>
  <c r="U115" i="1"/>
  <c r="U2746" i="1"/>
  <c r="U4071" i="1"/>
  <c r="U4070" i="1"/>
  <c r="U5023" i="1"/>
  <c r="U4516" i="1"/>
  <c r="U2784" i="1"/>
  <c r="U5193" i="1"/>
  <c r="U1854" i="1"/>
  <c r="U4131" i="1"/>
  <c r="U2686" i="1"/>
  <c r="U5039" i="1"/>
  <c r="U5038" i="1"/>
  <c r="U5025" i="1"/>
  <c r="U399" i="1"/>
  <c r="U398" i="1"/>
  <c r="U1717" i="1"/>
  <c r="U2372" i="1"/>
  <c r="U2733" i="1"/>
  <c r="U407" i="1"/>
  <c r="U1960" i="1"/>
  <c r="U945" i="1"/>
  <c r="U3021" i="1"/>
  <c r="U1961" i="1"/>
  <c r="U3020" i="1"/>
  <c r="U5029" i="1"/>
  <c r="U3068" i="1"/>
  <c r="U564" i="1"/>
  <c r="U4106" i="1"/>
  <c r="U4508" i="1"/>
  <c r="U1619" i="1"/>
  <c r="U3342" i="1"/>
  <c r="U4130" i="1"/>
  <c r="U4936" i="1"/>
  <c r="U4065" i="1"/>
  <c r="U3584" i="1"/>
  <c r="U4128" i="1"/>
  <c r="U4265" i="1"/>
  <c r="U4231" i="1"/>
  <c r="U3067" i="1"/>
  <c r="U748" i="1"/>
  <c r="U844" i="1"/>
  <c r="U2365" i="1"/>
  <c r="U396" i="1"/>
  <c r="U4895" i="1"/>
  <c r="U3285" i="1"/>
  <c r="U4579" i="1"/>
  <c r="U3064" i="1"/>
  <c r="U3018" i="1"/>
  <c r="U5022" i="1"/>
  <c r="U3311" i="1"/>
  <c r="U2558" i="1"/>
  <c r="U5028" i="1"/>
  <c r="U4061" i="1"/>
  <c r="U4060" i="1"/>
  <c r="U328" i="1"/>
  <c r="U4137" i="1"/>
  <c r="U4126" i="1"/>
  <c r="U3815" i="1"/>
  <c r="U5180" i="1"/>
  <c r="U3675" i="1"/>
  <c r="U4062" i="1"/>
  <c r="U1187" i="1"/>
  <c r="U327" i="1"/>
  <c r="U4232" i="1"/>
  <c r="U4124" i="1"/>
  <c r="U3175" i="1"/>
  <c r="U4144" i="1"/>
  <c r="U5189" i="1"/>
  <c r="U678" i="1"/>
  <c r="U4123" i="1"/>
  <c r="U3302" i="1"/>
  <c r="U4271" i="1"/>
  <c r="U1188" i="1"/>
  <c r="U4302" i="1"/>
  <c r="U4055" i="1"/>
  <c r="U4229" i="1"/>
  <c r="U5021" i="1"/>
  <c r="U4626" i="1"/>
  <c r="U2897" i="1"/>
  <c r="U130" i="1"/>
  <c r="U673" i="1"/>
  <c r="U1957" i="1"/>
  <c r="U4488" i="1"/>
  <c r="U3870" i="1"/>
  <c r="U5020" i="1"/>
  <c r="U2170" i="1"/>
  <c r="U3343" i="1"/>
  <c r="U3673" i="1"/>
  <c r="U4122" i="1"/>
  <c r="U4629" i="1"/>
  <c r="U4250" i="1"/>
  <c r="U1862" i="1"/>
  <c r="U2606" i="1"/>
  <c r="U650" i="1"/>
  <c r="U394" i="1"/>
  <c r="U561" i="1"/>
  <c r="U4261" i="1"/>
  <c r="U4741" i="1"/>
  <c r="U381" i="1"/>
  <c r="U589" i="1"/>
  <c r="U4050" i="1"/>
  <c r="U2375" i="1"/>
  <c r="U4407" i="1"/>
  <c r="U4880" i="1"/>
  <c r="U4272" i="1"/>
  <c r="U3193" i="1"/>
  <c r="U3060" i="1"/>
  <c r="U4843" i="1"/>
  <c r="U4049" i="1"/>
  <c r="U841" i="1"/>
  <c r="U3011" i="1"/>
  <c r="U393" i="1"/>
  <c r="U4048" i="1"/>
  <c r="U4047" i="1"/>
  <c r="U3192" i="1"/>
  <c r="U4140" i="1"/>
  <c r="U5017" i="1"/>
  <c r="U3478" i="1"/>
  <c r="U4307" i="1"/>
  <c r="U1485" i="1"/>
  <c r="U2362" i="1"/>
  <c r="U392" i="1"/>
  <c r="U4046" i="1"/>
  <c r="U3004" i="1"/>
  <c r="U1330" i="1"/>
  <c r="U1176" i="1"/>
  <c r="U3003" i="1"/>
  <c r="U3348" i="1"/>
  <c r="U391" i="1"/>
  <c r="U3191" i="1"/>
  <c r="U3002" i="1"/>
  <c r="U4463" i="1"/>
  <c r="U4482" i="1"/>
  <c r="U1613" i="1"/>
  <c r="U455" i="1"/>
  <c r="U4044" i="1"/>
  <c r="U2916" i="1"/>
  <c r="U4042" i="1"/>
  <c r="U2084" i="1"/>
  <c r="U5015" i="1"/>
  <c r="U924" i="1"/>
  <c r="U4041" i="1"/>
  <c r="U4238" i="1"/>
  <c r="U4260" i="1"/>
  <c r="U4845" i="1"/>
  <c r="U1499" i="1"/>
  <c r="U1042" i="1"/>
  <c r="U3275" i="1"/>
  <c r="U390" i="1"/>
  <c r="U3001" i="1"/>
  <c r="U5014" i="1"/>
  <c r="U3135" i="1"/>
  <c r="U389" i="1"/>
  <c r="U5013" i="1"/>
  <c r="U4264" i="1"/>
  <c r="U4248" i="1"/>
  <c r="U326" i="1"/>
  <c r="U3000" i="1"/>
  <c r="U5012" i="1"/>
  <c r="U4509" i="1"/>
  <c r="U2999" i="1"/>
  <c r="U4111" i="1"/>
  <c r="U4035" i="1"/>
  <c r="U4877" i="1"/>
  <c r="U1503" i="1"/>
  <c r="U974" i="1"/>
  <c r="U1992" i="1"/>
  <c r="U978" i="1"/>
  <c r="U1320" i="1"/>
  <c r="U972" i="1"/>
  <c r="U1023" i="1"/>
  <c r="U3463" i="1"/>
  <c r="U469" i="1"/>
  <c r="U4092" i="1"/>
  <c r="U2601" i="1"/>
  <c r="U3369" i="1"/>
  <c r="U3360" i="1"/>
  <c r="U356" i="1"/>
  <c r="U347" i="1"/>
  <c r="U3134" i="1"/>
  <c r="U3058" i="1"/>
  <c r="U388" i="1"/>
  <c r="U4586" i="1"/>
  <c r="U3057" i="1"/>
  <c r="U976" i="1"/>
  <c r="U3055" i="1"/>
  <c r="U1600" i="1"/>
  <c r="U4269" i="1"/>
  <c r="U3054" i="1"/>
  <c r="U3163" i="1"/>
  <c r="U3052" i="1"/>
  <c r="U4007" i="1"/>
  <c r="U3127" i="1"/>
  <c r="U387" i="1"/>
  <c r="U3050" i="1"/>
  <c r="U3102" i="1"/>
  <c r="U3065" i="1"/>
  <c r="U3299" i="1"/>
  <c r="U664" i="1"/>
  <c r="U550" i="1"/>
  <c r="U2002" i="1"/>
  <c r="U5105" i="1"/>
  <c r="U5121" i="1"/>
  <c r="U3146" i="1"/>
  <c r="U99" i="1"/>
  <c r="U2378" i="1"/>
  <c r="U2385" i="1"/>
  <c r="U2265" i="1"/>
  <c r="U1323" i="1"/>
  <c r="U1322" i="1"/>
  <c r="U689" i="1"/>
  <c r="U4136" i="1"/>
  <c r="U1971" i="1"/>
  <c r="U5016" i="1"/>
  <c r="U901" i="1"/>
  <c r="U2779" i="1"/>
  <c r="U2933" i="1"/>
  <c r="U5100" i="1"/>
  <c r="U4358" i="1"/>
  <c r="U1458" i="1"/>
  <c r="U967" i="1"/>
  <c r="U3212" i="1"/>
  <c r="U1693" i="1"/>
  <c r="U3390" i="1"/>
  <c r="U107" i="1"/>
  <c r="U1720" i="1"/>
  <c r="U2730" i="1"/>
  <c r="U4155" i="1"/>
  <c r="U4236" i="1"/>
  <c r="U3066" i="1"/>
  <c r="U4847" i="1"/>
  <c r="U386" i="1"/>
  <c r="U385" i="1"/>
  <c r="U4057" i="1"/>
  <c r="U383" i="1"/>
  <c r="U2994" i="1"/>
  <c r="U2993" i="1"/>
  <c r="U477" i="1"/>
  <c r="U382" i="1"/>
  <c r="U1609" i="1"/>
  <c r="U4360" i="1"/>
  <c r="U526" i="1"/>
  <c r="U4385" i="1"/>
  <c r="U559" i="1"/>
  <c r="U2469" i="1"/>
  <c r="U4034" i="1"/>
  <c r="U1787" i="1"/>
  <c r="U1745" i="1"/>
  <c r="U3121" i="1"/>
  <c r="U4285" i="1"/>
  <c r="U4030" i="1"/>
  <c r="U5320" i="1"/>
  <c r="U531" i="1"/>
  <c r="U3046" i="1"/>
  <c r="U3161" i="1"/>
  <c r="U4029" i="1"/>
  <c r="U3187" i="1"/>
  <c r="U4603" i="1"/>
  <c r="U4515" i="1"/>
  <c r="U380" i="1"/>
  <c r="U3292" i="1"/>
  <c r="U4006" i="1"/>
  <c r="U4609" i="1"/>
  <c r="U4266" i="1"/>
  <c r="U325" i="1"/>
  <c r="U3291" i="1"/>
  <c r="U3126" i="1"/>
  <c r="U1719" i="1"/>
  <c r="U4361" i="1"/>
  <c r="U3048" i="1"/>
  <c r="U4251" i="1"/>
  <c r="U3273" i="1"/>
  <c r="U2989" i="1"/>
  <c r="U4729" i="1"/>
  <c r="U3272" i="1"/>
  <c r="U403" i="1"/>
  <c r="U1663" i="1"/>
  <c r="U3047" i="1"/>
  <c r="U4239" i="1"/>
  <c r="U2988" i="1"/>
  <c r="U2987" i="1"/>
  <c r="U4674" i="1"/>
  <c r="U4247" i="1"/>
  <c r="U2986" i="1"/>
  <c r="U687" i="1"/>
  <c r="U4854" i="1"/>
  <c r="U2395" i="1"/>
  <c r="U4858" i="1"/>
  <c r="U1502" i="1"/>
  <c r="U4395" i="1"/>
  <c r="U5051" i="1"/>
  <c r="U2984" i="1"/>
  <c r="U4676" i="1"/>
  <c r="U3818" i="1"/>
  <c r="U3817" i="1"/>
  <c r="U3816" i="1"/>
  <c r="U4856" i="1"/>
  <c r="U3814" i="1"/>
  <c r="U3570" i="1"/>
  <c r="U379" i="1"/>
  <c r="U3568" i="1"/>
  <c r="U3567" i="1"/>
  <c r="U3566" i="1"/>
  <c r="U1664" i="1"/>
  <c r="U3813" i="1"/>
  <c r="U3812" i="1"/>
  <c r="U3564" i="1"/>
  <c r="U3563" i="1"/>
  <c r="U3562" i="1"/>
  <c r="U3811" i="1"/>
  <c r="U3561" i="1"/>
  <c r="U3560" i="1"/>
  <c r="U157" i="1"/>
  <c r="U156" i="1"/>
  <c r="U3810" i="1"/>
  <c r="U3809" i="1"/>
  <c r="U3808" i="1"/>
  <c r="U3656" i="1"/>
  <c r="U3807" i="1"/>
  <c r="U3655" i="1"/>
  <c r="U4675" i="1"/>
  <c r="U4533" i="1"/>
  <c r="U4673" i="1"/>
  <c r="U155" i="1"/>
  <c r="U103" i="1"/>
  <c r="U102" i="1"/>
  <c r="U3393" i="1"/>
  <c r="U3558" i="1"/>
  <c r="U3559" i="1"/>
  <c r="U153" i="1"/>
  <c r="U152" i="1"/>
  <c r="U3557" i="1"/>
  <c r="U151" i="1"/>
  <c r="U150" i="1"/>
  <c r="U4043" i="1"/>
  <c r="U1134" i="1"/>
  <c r="U149" i="1"/>
  <c r="U3654" i="1"/>
  <c r="U3556" i="1"/>
  <c r="U3653" i="1"/>
  <c r="U4097" i="1"/>
  <c r="U4670" i="1"/>
  <c r="U3650" i="1"/>
  <c r="U3649" i="1"/>
  <c r="U3648" i="1"/>
  <c r="U3555" i="1"/>
  <c r="U3554" i="1"/>
  <c r="U4669" i="1"/>
  <c r="U3806" i="1"/>
  <c r="U3553" i="1"/>
  <c r="U148" i="1"/>
  <c r="U147" i="1"/>
  <c r="U3552" i="1"/>
  <c r="U3551" i="1"/>
  <c r="U3550" i="1"/>
  <c r="U3549" i="1"/>
  <c r="U3548" i="1"/>
  <c r="U3547" i="1"/>
  <c r="U3546" i="1"/>
  <c r="U4668" i="1"/>
  <c r="U4667" i="1"/>
  <c r="U3803" i="1"/>
  <c r="U3802" i="1"/>
  <c r="U3159" i="1"/>
  <c r="U337" i="1"/>
  <c r="U3801" i="1"/>
  <c r="U3544" i="1"/>
  <c r="U3543" i="1"/>
  <c r="U3542" i="1"/>
  <c r="U1162" i="1"/>
  <c r="U1161" i="1"/>
  <c r="U1160" i="1"/>
  <c r="U1159" i="1"/>
  <c r="U1158" i="1"/>
  <c r="U1157" i="1"/>
  <c r="U1156" i="1"/>
  <c r="U1155" i="1"/>
  <c r="U1154" i="1"/>
  <c r="U1153" i="1"/>
  <c r="U1152" i="1"/>
  <c r="U1151" i="1"/>
  <c r="U1150" i="1"/>
  <c r="U1149" i="1"/>
  <c r="U1148" i="1"/>
  <c r="U1147" i="1"/>
  <c r="U1146" i="1"/>
  <c r="U1145" i="1"/>
  <c r="U1140" i="1"/>
  <c r="U3541" i="1"/>
  <c r="U3798" i="1"/>
  <c r="U3540" i="1"/>
  <c r="U4665" i="1"/>
  <c r="U1109" i="1"/>
  <c r="U2335" i="1"/>
  <c r="U146" i="1"/>
  <c r="U145" i="1"/>
  <c r="U144" i="1"/>
  <c r="U143" i="1"/>
  <c r="U3537" i="1"/>
  <c r="U1037" i="1"/>
  <c r="U142" i="1"/>
  <c r="U141" i="1"/>
  <c r="U3536" i="1"/>
  <c r="U4056" i="1"/>
  <c r="U3353" i="1"/>
  <c r="U3672" i="1"/>
  <c r="U3532" i="1"/>
  <c r="U140" i="1"/>
  <c r="U3647" i="1"/>
  <c r="U3531" i="1"/>
  <c r="U139" i="1"/>
  <c r="U4664" i="1"/>
  <c r="U3530" i="1"/>
  <c r="U3800" i="1"/>
  <c r="U138" i="1"/>
  <c r="U3799" i="1"/>
  <c r="U3646" i="1"/>
  <c r="U137" i="1"/>
  <c r="U3645" i="1"/>
  <c r="U3797" i="1"/>
  <c r="U3796" i="1"/>
  <c r="U3644" i="1"/>
  <c r="U3643" i="1"/>
  <c r="U3795" i="1"/>
  <c r="U3794" i="1"/>
  <c r="U5223" i="1"/>
  <c r="U3792" i="1"/>
  <c r="U3793" i="1"/>
  <c r="U3642" i="1"/>
  <c r="U135" i="1"/>
  <c r="U3785" i="1"/>
  <c r="U4663" i="1"/>
  <c r="U4662" i="1"/>
  <c r="U3529" i="1"/>
  <c r="U4661" i="1"/>
  <c r="U4660" i="1"/>
  <c r="U4659" i="1"/>
  <c r="U3528" i="1"/>
  <c r="U3527" i="1"/>
  <c r="U3526" i="1"/>
  <c r="U4658" i="1"/>
  <c r="U4657" i="1"/>
  <c r="U134" i="1"/>
  <c r="U3525" i="1"/>
  <c r="U4656" i="1"/>
  <c r="U4655" i="1"/>
  <c r="U133" i="1"/>
  <c r="U3523" i="1"/>
  <c r="U3522" i="1"/>
  <c r="U3521" i="1"/>
  <c r="U3520" i="1"/>
  <c r="U4654" i="1"/>
  <c r="U3519" i="1"/>
  <c r="U3791" i="1"/>
  <c r="U3790" i="1"/>
  <c r="U3789" i="1"/>
  <c r="U4653" i="1"/>
  <c r="U3788" i="1"/>
  <c r="U3641" i="1"/>
  <c r="U3787" i="1"/>
  <c r="U4652" i="1"/>
  <c r="U3518" i="1"/>
  <c r="U3786" i="1"/>
  <c r="U132" i="1"/>
  <c r="U3640" i="1"/>
  <c r="U661" i="1"/>
  <c r="U3639" i="1"/>
  <c r="U4650" i="1"/>
  <c r="U3517" i="1"/>
  <c r="U3516" i="1"/>
  <c r="U3784" i="1"/>
  <c r="U4649" i="1"/>
  <c r="U131" i="1"/>
  <c r="U4648" i="1"/>
  <c r="U3515" i="1"/>
  <c r="U980" i="1"/>
  <c r="U3514" i="1"/>
  <c r="U3638" i="1"/>
  <c r="U3637" i="1"/>
  <c r="U4645" i="1"/>
  <c r="U4284" i="1"/>
  <c r="U4534" i="1"/>
  <c r="U129" i="1"/>
  <c r="U3635" i="1"/>
  <c r="U3782" i="1"/>
  <c r="U4644" i="1"/>
  <c r="U3781" i="1"/>
  <c r="U128" i="1"/>
  <c r="U3780" i="1"/>
  <c r="U3634" i="1"/>
  <c r="U3779" i="1"/>
  <c r="U3778" i="1"/>
  <c r="U3777" i="1"/>
  <c r="U3776" i="1"/>
  <c r="U3775" i="1"/>
  <c r="U127" i="1"/>
  <c r="U126" i="1"/>
  <c r="U3513" i="1"/>
  <c r="U4643" i="1"/>
  <c r="U3512" i="1"/>
  <c r="U3511" i="1"/>
  <c r="U4642" i="1"/>
  <c r="U4641" i="1"/>
  <c r="U3774" i="1"/>
  <c r="U125" i="1"/>
  <c r="U3773" i="1"/>
  <c r="U4640" i="1"/>
  <c r="U3510" i="1"/>
  <c r="U3509" i="1"/>
  <c r="U3772" i="1"/>
  <c r="U4639" i="1"/>
  <c r="U3633" i="1"/>
  <c r="U3771" i="1"/>
  <c r="U4638" i="1"/>
  <c r="U3770" i="1"/>
  <c r="U3769" i="1"/>
  <c r="U3508" i="1"/>
  <c r="U3506" i="1"/>
  <c r="U3505" i="1"/>
  <c r="U4637" i="1"/>
  <c r="U4636" i="1"/>
  <c r="U3768" i="1"/>
  <c r="U3767" i="1"/>
  <c r="U4635" i="1"/>
  <c r="U3019" i="1"/>
  <c r="U123" i="1"/>
  <c r="U3630" i="1"/>
  <c r="U3629" i="1"/>
  <c r="U3766" i="1"/>
  <c r="U4634" i="1"/>
  <c r="U3280" i="1"/>
  <c r="U3628" i="1"/>
  <c r="U3765" i="1"/>
  <c r="U4327" i="1"/>
  <c r="U3504" i="1"/>
  <c r="U3764" i="1"/>
  <c r="U4631" i="1"/>
  <c r="U3611" i="1"/>
  <c r="U3627" i="1"/>
  <c r="U122" i="1"/>
  <c r="U3626" i="1"/>
  <c r="U4630" i="1"/>
  <c r="U738" i="1"/>
  <c r="U3503" i="1"/>
  <c r="U3763" i="1"/>
  <c r="U3625" i="1"/>
  <c r="U3502" i="1"/>
  <c r="U3501" i="1"/>
  <c r="U3624" i="1"/>
  <c r="U3762" i="1"/>
  <c r="U121" i="1"/>
  <c r="U1461" i="1"/>
  <c r="U3500" i="1"/>
  <c r="U120" i="1"/>
  <c r="U3499" i="1"/>
  <c r="U119" i="1"/>
  <c r="U118" i="1"/>
  <c r="U3623" i="1"/>
  <c r="U3622" i="1"/>
  <c r="U4628" i="1"/>
  <c r="U4627" i="1"/>
  <c r="U3761" i="1"/>
  <c r="U3498" i="1"/>
  <c r="U4888" i="1"/>
  <c r="U1516" i="1"/>
  <c r="U114" i="1"/>
  <c r="U3760" i="1"/>
  <c r="U3759" i="1"/>
  <c r="U3758" i="1"/>
  <c r="U113" i="1"/>
  <c r="U112" i="1"/>
  <c r="U4318" i="1"/>
  <c r="U4109" i="1"/>
  <c r="U3495" i="1"/>
  <c r="U3494" i="1"/>
  <c r="U2383" i="1"/>
  <c r="U733" i="1"/>
  <c r="U3757" i="1"/>
  <c r="U3756" i="1"/>
  <c r="U3755" i="1"/>
  <c r="U4624" i="1"/>
  <c r="U4623" i="1"/>
  <c r="U4622" i="1"/>
  <c r="U111" i="1"/>
  <c r="U4621" i="1"/>
  <c r="U3754" i="1"/>
  <c r="U2739" i="1"/>
  <c r="U4412" i="1"/>
  <c r="U3488" i="1"/>
  <c r="U1456" i="1"/>
  <c r="U3486" i="1"/>
  <c r="U3485" i="1"/>
  <c r="U3621" i="1"/>
  <c r="U2790" i="1"/>
  <c r="U110" i="1"/>
  <c r="U3484" i="1"/>
  <c r="U3483" i="1"/>
  <c r="U3752" i="1"/>
  <c r="U109" i="1"/>
  <c r="U3524" i="1"/>
  <c r="U4633" i="1"/>
  <c r="U3482" i="1"/>
  <c r="U3652" i="1"/>
  <c r="U3651" i="1"/>
  <c r="U3805" i="1"/>
  <c r="U2377" i="1"/>
  <c r="U3783" i="1"/>
  <c r="U3636" i="1"/>
  <c r="U124" i="1"/>
  <c r="U3608" i="1"/>
  <c r="U3450" i="1"/>
  <c r="U3439" i="1"/>
  <c r="U3438" i="1"/>
  <c r="U4620" i="1"/>
  <c r="U3620" i="1"/>
  <c r="U3750" i="1"/>
  <c r="U108" i="1"/>
  <c r="U4619" i="1"/>
  <c r="U3619" i="1"/>
  <c r="U3481" i="1"/>
  <c r="U3480" i="1"/>
  <c r="U4410" i="1"/>
  <c r="U3618" i="1"/>
  <c r="U3617" i="1"/>
  <c r="U154" i="1"/>
  <c r="U3632" i="1"/>
  <c r="U3507" i="1"/>
  <c r="U3535" i="1"/>
  <c r="U1232" i="1"/>
  <c r="U840" i="1"/>
  <c r="U3491" i="1"/>
  <c r="U3452" i="1"/>
  <c r="U96" i="1"/>
  <c r="U4346" i="1"/>
  <c r="U4524" i="1"/>
  <c r="U3477" i="1"/>
  <c r="U5065" i="1"/>
  <c r="U1608" i="1"/>
  <c r="U3749" i="1"/>
  <c r="U3475" i="1"/>
  <c r="U106" i="1"/>
  <c r="U4618" i="1"/>
  <c r="U3748" i="1"/>
  <c r="U3747" i="1"/>
  <c r="U3616" i="1"/>
  <c r="U3615" i="1"/>
  <c r="U3474" i="1"/>
  <c r="U4617" i="1"/>
  <c r="U3473" i="1"/>
  <c r="U3472" i="1"/>
  <c r="U3614" i="1"/>
  <c r="U3746" i="1"/>
  <c r="U3745" i="1"/>
  <c r="U3744" i="1"/>
  <c r="U3743" i="1"/>
  <c r="U4489" i="1"/>
  <c r="U3631" i="1"/>
  <c r="U3471" i="1"/>
  <c r="U3740" i="1"/>
  <c r="U3470" i="1"/>
  <c r="U4616" i="1"/>
  <c r="U105" i="1"/>
  <c r="U3739" i="1"/>
  <c r="U3738" i="1"/>
  <c r="U4615" i="1"/>
  <c r="U3469" i="1"/>
  <c r="U4614" i="1"/>
  <c r="U3468" i="1"/>
  <c r="U104" i="1"/>
  <c r="U3737" i="1"/>
  <c r="U1513" i="1"/>
  <c r="U3467" i="1"/>
  <c r="U2429" i="1"/>
  <c r="U2428" i="1"/>
  <c r="U4470" i="1"/>
  <c r="U101" i="1"/>
  <c r="U5037" i="1"/>
  <c r="U1128" i="1"/>
  <c r="U4611" i="1"/>
  <c r="U100" i="1"/>
  <c r="U4283" i="1"/>
  <c r="U3464" i="1"/>
  <c r="U4090" i="1"/>
  <c r="U2677" i="1"/>
  <c r="U3613" i="1"/>
  <c r="U3612" i="1"/>
  <c r="U98" i="1"/>
  <c r="U3736" i="1"/>
  <c r="U3735" i="1"/>
  <c r="U3461" i="1"/>
  <c r="U3734" i="1"/>
  <c r="U3733" i="1"/>
  <c r="U3732" i="1"/>
  <c r="U3460" i="1"/>
  <c r="U3459" i="1"/>
  <c r="U4610" i="1"/>
  <c r="U941" i="1"/>
  <c r="U3458" i="1"/>
  <c r="U1919" i="1"/>
  <c r="U4608" i="1"/>
  <c r="U4607" i="1"/>
  <c r="U4606" i="1"/>
  <c r="U3456" i="1"/>
  <c r="U4605" i="1"/>
  <c r="U3455" i="1"/>
  <c r="U3610" i="1"/>
  <c r="U3731" i="1"/>
  <c r="U3454" i="1"/>
  <c r="U652" i="1"/>
  <c r="U3730" i="1"/>
  <c r="U3609" i="1"/>
  <c r="U4604" i="1"/>
  <c r="U4045" i="1"/>
  <c r="U97" i="1"/>
  <c r="U3451" i="1"/>
  <c r="U3449" i="1"/>
  <c r="U3729" i="1"/>
  <c r="U94" i="1"/>
  <c r="U93" i="1"/>
  <c r="U3728" i="1"/>
  <c r="U4601" i="1"/>
  <c r="U5062" i="1"/>
  <c r="U92" i="1"/>
  <c r="U3447" i="1"/>
  <c r="U3446" i="1"/>
  <c r="U3445" i="1"/>
  <c r="U3444" i="1"/>
  <c r="U3607" i="1"/>
  <c r="U3443" i="1"/>
  <c r="U4600" i="1"/>
  <c r="U3606" i="1"/>
  <c r="U3605" i="1"/>
  <c r="U3727" i="1"/>
  <c r="U4599" i="1"/>
  <c r="U3534" i="1"/>
  <c r="U3726" i="1"/>
  <c r="U3442" i="1"/>
  <c r="U91" i="1"/>
  <c r="U3725" i="1"/>
  <c r="U3724" i="1"/>
  <c r="U3441" i="1"/>
  <c r="U4103" i="1"/>
  <c r="U3723" i="1"/>
  <c r="U3722" i="1"/>
  <c r="U3381" i="1"/>
  <c r="U3721" i="1"/>
  <c r="U3720" i="1"/>
  <c r="U4602" i="1"/>
  <c r="U4597" i="1"/>
  <c r="U3437" i="1"/>
  <c r="U4886" i="1"/>
  <c r="U4596" i="1"/>
  <c r="U4369" i="1"/>
  <c r="U3435" i="1"/>
  <c r="U3434" i="1"/>
  <c r="U3604" i="1"/>
  <c r="U4594" i="1"/>
  <c r="U3719" i="1"/>
  <c r="U3433" i="1"/>
  <c r="U3603" i="1"/>
  <c r="U90" i="1"/>
  <c r="U2973" i="1"/>
  <c r="U1464" i="1"/>
  <c r="U1463" i="1"/>
  <c r="U1178" i="1"/>
  <c r="U926" i="1"/>
  <c r="U3718" i="1"/>
  <c r="U3431" i="1"/>
  <c r="U3430" i="1"/>
  <c r="U3667" i="1"/>
  <c r="U3429" i="1"/>
  <c r="U89" i="1"/>
  <c r="U4593" i="1"/>
  <c r="U3602" i="1"/>
  <c r="U3717" i="1"/>
  <c r="U3601" i="1"/>
  <c r="U3716" i="1"/>
  <c r="U3715" i="1"/>
  <c r="U3714" i="1"/>
  <c r="U4496" i="1"/>
  <c r="U4306" i="1"/>
  <c r="U3426" i="1"/>
  <c r="U88" i="1"/>
  <c r="U3334" i="1"/>
  <c r="U4592" i="1"/>
  <c r="U2788" i="1"/>
  <c r="U4590" i="1"/>
  <c r="U86" i="1"/>
  <c r="U3600" i="1"/>
  <c r="U4679" i="1"/>
  <c r="U85" i="1"/>
  <c r="U3425" i="1"/>
  <c r="U3599" i="1"/>
  <c r="U3598" i="1"/>
  <c r="U3424" i="1"/>
  <c r="U4589" i="1"/>
  <c r="U3597" i="1"/>
  <c r="U3596" i="1"/>
  <c r="U3595" i="1"/>
  <c r="U3594" i="1"/>
  <c r="U3593" i="1"/>
  <c r="U84" i="1"/>
  <c r="U83" i="1"/>
  <c r="U3423" i="1"/>
  <c r="U3422" i="1"/>
  <c r="U4588" i="1"/>
  <c r="U4587" i="1"/>
  <c r="U82" i="1"/>
  <c r="U81" i="1"/>
  <c r="U4529" i="1"/>
  <c r="U80" i="1"/>
  <c r="U1102" i="1"/>
  <c r="U1101" i="1"/>
  <c r="U1100" i="1"/>
  <c r="U5086" i="1"/>
  <c r="U1104" i="1"/>
  <c r="U1103" i="1"/>
  <c r="U977" i="1"/>
  <c r="U1474" i="1"/>
  <c r="U1105" i="1"/>
  <c r="U985" i="1"/>
  <c r="U3320" i="1"/>
  <c r="U1127" i="1"/>
  <c r="U1308" i="1"/>
  <c r="U1468" i="1"/>
  <c r="U1467" i="1"/>
  <c r="U1472" i="1"/>
  <c r="U1471" i="1"/>
  <c r="U1470" i="1"/>
  <c r="U2349" i="1"/>
  <c r="U1307" i="1"/>
  <c r="U1469" i="1"/>
  <c r="U667" i="1"/>
  <c r="U1306" i="1"/>
  <c r="U1465" i="1"/>
  <c r="U3421" i="1"/>
  <c r="U3420" i="1"/>
  <c r="U3592" i="1"/>
  <c r="U3591" i="1"/>
  <c r="U3590" i="1"/>
  <c r="U3589" i="1"/>
  <c r="U3713" i="1"/>
  <c r="U3419" i="1"/>
  <c r="U4651" i="1"/>
  <c r="U3209" i="1"/>
  <c r="U3418" i="1"/>
  <c r="U4584" i="1"/>
  <c r="U1292" i="1"/>
  <c r="U3417" i="1"/>
  <c r="U3711" i="1"/>
  <c r="U3710" i="1"/>
  <c r="U3709" i="1"/>
  <c r="U3708" i="1"/>
  <c r="U3707" i="1"/>
  <c r="U3706" i="1"/>
  <c r="U3705" i="1"/>
  <c r="U1115" i="1"/>
  <c r="U1114" i="1"/>
  <c r="U1113" i="1"/>
  <c r="U1112" i="1"/>
  <c r="U1509" i="1"/>
  <c r="U3321" i="1"/>
  <c r="U4051" i="1"/>
  <c r="U1508" i="1"/>
  <c r="U1507" i="1"/>
  <c r="U1106" i="1"/>
  <c r="U1473" i="1"/>
  <c r="U1133" i="1"/>
  <c r="U1132" i="1"/>
  <c r="U1122" i="1"/>
  <c r="U4583" i="1"/>
  <c r="U4582" i="1"/>
  <c r="U3416" i="1"/>
  <c r="U79" i="1"/>
  <c r="U78" i="1"/>
  <c r="U1524" i="1"/>
  <c r="U4581" i="1"/>
  <c r="U3704" i="1"/>
  <c r="U3751" i="1"/>
  <c r="U76" i="1"/>
  <c r="U4580" i="1"/>
  <c r="U3415" i="1"/>
  <c r="U3703" i="1"/>
  <c r="U3588" i="1"/>
  <c r="U3587" i="1"/>
  <c r="U3586" i="1"/>
  <c r="U3585" i="1"/>
  <c r="U329" i="1"/>
  <c r="U3702" i="1"/>
  <c r="U3701" i="1"/>
  <c r="U3178" i="1"/>
  <c r="U4578" i="1"/>
  <c r="U4577" i="1"/>
  <c r="U4576" i="1"/>
  <c r="U3414" i="1"/>
  <c r="U3413" i="1"/>
  <c r="U3700" i="1"/>
  <c r="U3412" i="1"/>
  <c r="U3699" i="1"/>
  <c r="U3698" i="1"/>
  <c r="U75" i="1"/>
  <c r="U4575" i="1"/>
  <c r="U3411" i="1"/>
  <c r="U3583" i="1"/>
  <c r="U3582" i="1"/>
  <c r="U3581" i="1"/>
  <c r="U845" i="1"/>
  <c r="U2676" i="1"/>
  <c r="U4573" i="1"/>
  <c r="U3697" i="1"/>
  <c r="U4572" i="1"/>
  <c r="U3696" i="1"/>
  <c r="U3410" i="1"/>
  <c r="U3695" i="1"/>
  <c r="U3580" i="1"/>
  <c r="U3694" i="1"/>
  <c r="U3693" i="1"/>
  <c r="U4570" i="1"/>
  <c r="U4571" i="1"/>
  <c r="U1123" i="1"/>
  <c r="U4569" i="1"/>
  <c r="U3692" i="1"/>
  <c r="U4568" i="1"/>
  <c r="U4567" i="1"/>
  <c r="U4566" i="1"/>
  <c r="U4565" i="1"/>
  <c r="U3691" i="1"/>
  <c r="U3408" i="1"/>
  <c r="U4506" i="1"/>
  <c r="U4563" i="1"/>
  <c r="U3579" i="1"/>
  <c r="U3578" i="1"/>
  <c r="U3577" i="1"/>
  <c r="U3576" i="1"/>
  <c r="U3575" i="1"/>
  <c r="U3407" i="1"/>
  <c r="U73" i="1"/>
  <c r="U3574" i="1"/>
  <c r="U3690" i="1"/>
  <c r="U3406" i="1"/>
  <c r="U4299" i="1"/>
  <c r="U3405" i="1"/>
  <c r="U3404" i="1"/>
  <c r="U3403" i="1"/>
  <c r="U3573" i="1"/>
  <c r="U3689" i="1"/>
  <c r="U3688" i="1"/>
  <c r="U3402" i="1"/>
  <c r="U2725" i="1"/>
  <c r="U3572" i="1"/>
  <c r="U3400" i="1"/>
  <c r="U1205" i="1"/>
  <c r="U72" i="1"/>
  <c r="U4561" i="1"/>
  <c r="U3686" i="1"/>
  <c r="U3398" i="1"/>
  <c r="U3397" i="1"/>
  <c r="U3396" i="1"/>
  <c r="U71" i="1"/>
  <c r="U3395" i="1"/>
  <c r="U3394" i="1"/>
  <c r="U3392" i="1"/>
  <c r="U3685" i="1"/>
  <c r="U3571" i="1"/>
  <c r="U70" i="1"/>
  <c r="U3391" i="1"/>
  <c r="U3684" i="1"/>
  <c r="U4560" i="1"/>
  <c r="U4559" i="1"/>
  <c r="U4558" i="1"/>
  <c r="U4557" i="1"/>
  <c r="U4556" i="1"/>
  <c r="U3683" i="1"/>
  <c r="U4555" i="1"/>
  <c r="U4554" i="1"/>
  <c r="U2983" i="1"/>
  <c r="U4454" i="1"/>
  <c r="U837" i="1"/>
  <c r="U2982" i="1"/>
  <c r="U3157" i="1"/>
  <c r="U4453" i="1"/>
  <c r="U1652" i="1"/>
  <c r="U1686" i="1"/>
  <c r="U1011" i="1"/>
  <c r="U1650" i="1"/>
  <c r="U4501" i="1"/>
  <c r="U2879" i="1"/>
  <c r="U3682" i="1"/>
  <c r="U3681" i="1"/>
  <c r="U1022" i="1"/>
  <c r="U2969" i="1"/>
  <c r="U3147" i="1"/>
  <c r="U428" i="1"/>
  <c r="U4447" i="1"/>
  <c r="U1053" i="1"/>
  <c r="U4863" i="1"/>
  <c r="U4324" i="1"/>
  <c r="U1696" i="1"/>
  <c r="U4446" i="1"/>
  <c r="U4445" i="1"/>
  <c r="U3012" i="1"/>
  <c r="U5237" i="1"/>
  <c r="U1295" i="1"/>
  <c r="U5078" i="1"/>
  <c r="U2978" i="1"/>
  <c r="U939" i="1"/>
  <c r="U408" i="1"/>
  <c r="U418" i="1"/>
  <c r="U480" i="1"/>
  <c r="U627" i="1"/>
  <c r="U4444" i="1"/>
  <c r="U4443" i="1"/>
  <c r="U4442" i="1"/>
  <c r="U4441" i="1"/>
  <c r="U3679" i="1"/>
  <c r="U1051" i="1"/>
  <c r="U1059" i="1"/>
  <c r="U1094" i="1"/>
  <c r="U1058" i="1"/>
  <c r="U4440" i="1"/>
  <c r="U3671" i="1"/>
  <c r="U1062" i="1"/>
  <c r="U2502" i="1"/>
  <c r="U1645" i="1"/>
  <c r="U1703" i="1"/>
  <c r="U1029" i="1"/>
  <c r="U5131" i="1"/>
  <c r="U3359" i="1"/>
  <c r="U2716" i="1"/>
  <c r="U1068" i="1"/>
  <c r="U1897" i="1"/>
  <c r="U3665" i="1"/>
  <c r="U2010" i="1"/>
  <c r="U4432" i="1"/>
  <c r="U1639" i="1"/>
  <c r="U3492" i="1"/>
  <c r="U2832" i="1"/>
  <c r="U1057" i="1"/>
  <c r="U4431" i="1"/>
  <c r="U1881" i="1"/>
  <c r="U1941" i="1"/>
  <c r="U1670" i="1"/>
  <c r="U4118" i="1"/>
  <c r="U1009" i="1"/>
  <c r="U676" i="1"/>
  <c r="U1797" i="1"/>
  <c r="U1855" i="1"/>
  <c r="U4427" i="1"/>
  <c r="U2998" i="1"/>
  <c r="U5199" i="1"/>
  <c r="U3676" i="1"/>
  <c r="U2972" i="1"/>
  <c r="U2971" i="1"/>
  <c r="U4426" i="1"/>
  <c r="U4425" i="1"/>
  <c r="U4424" i="1"/>
  <c r="U4423" i="1"/>
  <c r="U2804" i="1"/>
  <c r="U1728" i="1"/>
  <c r="U640" i="1"/>
  <c r="U4422" i="1"/>
  <c r="U671" i="1"/>
  <c r="U670" i="1"/>
  <c r="U4421" i="1"/>
  <c r="U4420" i="1"/>
  <c r="U5041" i="1"/>
  <c r="U2892" i="1"/>
  <c r="U1085" i="1"/>
  <c r="U4484" i="1"/>
  <c r="U4417" i="1"/>
  <c r="U2740" i="1"/>
  <c r="U3073" i="1"/>
  <c r="U2220" i="1"/>
  <c r="U1082" i="1"/>
  <c r="U4849" i="1"/>
  <c r="U4416" i="1"/>
  <c r="U4415" i="1"/>
  <c r="U5161" i="1"/>
  <c r="U642" i="1"/>
  <c r="U4595" i="1"/>
  <c r="U3298" i="1"/>
  <c r="U641" i="1"/>
  <c r="U4364" i="1"/>
  <c r="U1056" i="1"/>
  <c r="U1668" i="1"/>
  <c r="U4451" i="1"/>
  <c r="U4450" i="1"/>
  <c r="U1007" i="1"/>
  <c r="U1530" i="1"/>
  <c r="U4095" i="1"/>
  <c r="U3149" i="1"/>
  <c r="U3151" i="1"/>
  <c r="U4033" i="1"/>
  <c r="U3247" i="1"/>
  <c r="U3476" i="1"/>
  <c r="U5234" i="1"/>
  <c r="U5236" i="1"/>
  <c r="U3315" i="1"/>
  <c r="U1107" i="1"/>
  <c r="U1209" i="1"/>
  <c r="U3013" i="1"/>
  <c r="U4734" i="1"/>
  <c r="U4129" i="1"/>
  <c r="U1653" i="1"/>
  <c r="U1061" i="1"/>
  <c r="U1628" i="1"/>
  <c r="U1625" i="1"/>
  <c r="U4008" i="1"/>
  <c r="U3669" i="1"/>
  <c r="U4374" i="1"/>
  <c r="U1683" i="1"/>
  <c r="U1631" i="1"/>
  <c r="U1630" i="1"/>
  <c r="U1060" i="1"/>
  <c r="U3306" i="1"/>
  <c r="U1627" i="1"/>
  <c r="U2970" i="1"/>
  <c r="U1033" i="1"/>
  <c r="U4530" i="1"/>
  <c r="U4413" i="1"/>
  <c r="U2980" i="1"/>
  <c r="U4403" i="1"/>
  <c r="U4402" i="1"/>
  <c r="U1046" i="1"/>
  <c r="U4401" i="1"/>
  <c r="U4400" i="1"/>
  <c r="U4399" i="1"/>
  <c r="U3277" i="1"/>
  <c r="U1239" i="1"/>
  <c r="U4598" i="1"/>
  <c r="U1065" i="1"/>
  <c r="U1623" i="1"/>
  <c r="U463" i="1"/>
  <c r="U1430" i="1"/>
  <c r="U1099" i="1"/>
  <c r="U726" i="1"/>
  <c r="U660" i="1"/>
  <c r="U4394" i="1"/>
  <c r="U1673" i="1"/>
  <c r="U4456" i="1"/>
  <c r="U4392" i="1"/>
  <c r="U1284" i="1"/>
  <c r="U5031" i="1"/>
  <c r="U117" i="1"/>
  <c r="U1365" i="1"/>
  <c r="U4391" i="1"/>
  <c r="U4089" i="1"/>
  <c r="U3249" i="1"/>
  <c r="U1620" i="1"/>
  <c r="U2423" i="1"/>
  <c r="U4388" i="1"/>
  <c r="U4387" i="1"/>
  <c r="U1615" i="1"/>
  <c r="U3668" i="1"/>
  <c r="U643" i="1"/>
  <c r="U1599" i="1"/>
  <c r="U3333" i="1"/>
  <c r="U3497" i="1"/>
  <c r="U4384" i="1"/>
  <c r="U1618" i="1"/>
  <c r="U3873" i="1"/>
  <c r="U3949" i="1"/>
  <c r="U3017" i="1"/>
  <c r="U1617" i="1"/>
  <c r="U4381" i="1"/>
  <c r="U545" i="1"/>
  <c r="U1142" i="1"/>
  <c r="U4380" i="1"/>
  <c r="U1616" i="1"/>
  <c r="U2966" i="1"/>
  <c r="U4475" i="1"/>
  <c r="U1006" i="1"/>
  <c r="U1054" i="1"/>
  <c r="U1036" i="1"/>
  <c r="U1079" i="1"/>
  <c r="U4486" i="1"/>
  <c r="U4436" i="1"/>
  <c r="U4069" i="1"/>
  <c r="U4532" i="1"/>
  <c r="U405" i="1"/>
  <c r="U4379" i="1"/>
  <c r="U2794" i="1"/>
  <c r="U2799" i="1"/>
  <c r="U2757" i="1"/>
  <c r="U2961" i="1"/>
  <c r="U1612" i="1"/>
  <c r="U3664" i="1"/>
  <c r="U1602" i="1"/>
  <c r="U3662" i="1"/>
  <c r="U1773" i="1"/>
  <c r="U1141" i="1"/>
  <c r="U1487" i="1"/>
  <c r="U1111" i="1"/>
  <c r="U573" i="1"/>
  <c r="U433" i="1"/>
  <c r="U516" i="1"/>
  <c r="U1386" i="1"/>
  <c r="U1486" i="1"/>
  <c r="U3301" i="1"/>
  <c r="U4514" i="1"/>
  <c r="U5227" i="1"/>
  <c r="U1644" i="1"/>
  <c r="U4531" i="1"/>
  <c r="U1633" i="1"/>
  <c r="U4867" i="1"/>
  <c r="U2959" i="1"/>
  <c r="U4031" i="1"/>
  <c r="U1035" i="1"/>
  <c r="U1070" i="1"/>
  <c r="U1069" i="1"/>
  <c r="U462" i="1"/>
  <c r="U4377" i="1"/>
  <c r="U1032" i="1"/>
  <c r="U4375" i="1"/>
  <c r="U1672" i="1"/>
  <c r="U1538" i="1"/>
  <c r="U2981" i="1"/>
  <c r="U4373" i="1"/>
  <c r="U4372" i="1"/>
  <c r="U1108" i="1"/>
  <c r="U3268" i="1"/>
  <c r="U4032" i="1"/>
  <c r="U4038" i="1"/>
  <c r="U3137" i="1"/>
  <c r="U4368" i="1"/>
  <c r="U4367" i="1"/>
  <c r="U1605" i="1"/>
  <c r="U2958" i="1"/>
  <c r="U3355" i="1"/>
  <c r="U4116" i="1"/>
  <c r="U2343" i="1"/>
  <c r="U5079" i="1"/>
  <c r="U1944" i="1"/>
  <c r="U2085" i="1"/>
  <c r="U1040" i="1"/>
  <c r="U3210" i="1"/>
  <c r="U4363" i="1"/>
  <c r="U4397" i="1"/>
  <c r="U2783" i="1"/>
  <c r="U1012" i="1"/>
  <c r="U4362" i="1"/>
  <c r="U1077" i="1"/>
  <c r="U1601" i="1"/>
  <c r="U666" i="1"/>
  <c r="U1034" i="1"/>
  <c r="U1021" i="1"/>
  <c r="U4419" i="1"/>
  <c r="U4439" i="1"/>
  <c r="U4325" i="1"/>
  <c r="U2546" i="1"/>
  <c r="U2944" i="1"/>
  <c r="U2371" i="1"/>
  <c r="U4227" i="1"/>
  <c r="U4226" i="1"/>
  <c r="U4225" i="1"/>
  <c r="U4224" i="1"/>
  <c r="U2637" i="1"/>
  <c r="U3156" i="1"/>
  <c r="U3295" i="1"/>
  <c r="U4510" i="1"/>
  <c r="U1172" i="1"/>
  <c r="U1690" i="1"/>
  <c r="U5074" i="1"/>
  <c r="U5097" i="1"/>
  <c r="U4259" i="1"/>
  <c r="U2544" i="1"/>
  <c r="U2543" i="1"/>
  <c r="U4223" i="1"/>
  <c r="U2542" i="1"/>
  <c r="U3389" i="1"/>
  <c r="U4304" i="1"/>
  <c r="U1962" i="1"/>
  <c r="U1515" i="1"/>
  <c r="U1527" i="1"/>
  <c r="U4258" i="1"/>
  <c r="U1195" i="1"/>
  <c r="U5096" i="1"/>
  <c r="U3166" i="1"/>
  <c r="U5072" i="1"/>
  <c r="U1489" i="1"/>
  <c r="U1193" i="1"/>
  <c r="U3388" i="1"/>
  <c r="U4257" i="1"/>
  <c r="U1520" i="1"/>
  <c r="U2541" i="1"/>
  <c r="U2540" i="1"/>
  <c r="U655" i="1"/>
  <c r="U4256" i="1"/>
  <c r="U3972" i="1"/>
  <c r="U2539" i="1"/>
  <c r="U3387" i="1"/>
  <c r="U2538" i="1"/>
  <c r="U4255" i="1"/>
  <c r="U2836" i="1"/>
  <c r="U4254" i="1"/>
  <c r="U4253" i="1"/>
  <c r="U3297" i="1"/>
  <c r="U4252" i="1"/>
  <c r="U2536" i="1"/>
  <c r="U3267" i="1"/>
  <c r="U3022" i="1"/>
  <c r="U1189" i="1"/>
  <c r="U3139" i="1"/>
  <c r="U940" i="1"/>
  <c r="U5095" i="1"/>
  <c r="U5094" i="1"/>
  <c r="U5093" i="1"/>
  <c r="U4371" i="1"/>
  <c r="U5092" i="1"/>
  <c r="U4222" i="1"/>
  <c r="U5175" i="1"/>
  <c r="U2535" i="1"/>
  <c r="U1532" i="1"/>
  <c r="U4298" i="1"/>
  <c r="U2735" i="1"/>
  <c r="U4249" i="1"/>
  <c r="U2979" i="1"/>
  <c r="U4221" i="1"/>
  <c r="U906" i="1"/>
  <c r="U2534" i="1"/>
  <c r="U5090" i="1"/>
  <c r="U2533" i="1"/>
  <c r="U1183" i="1"/>
  <c r="U3384" i="1"/>
  <c r="U2532" i="1"/>
  <c r="U2531" i="1"/>
  <c r="U2530" i="1"/>
  <c r="U3383" i="1"/>
  <c r="U3169" i="1"/>
  <c r="U842" i="1"/>
  <c r="U2528" i="1"/>
  <c r="U2527" i="1"/>
  <c r="U2526" i="1"/>
  <c r="U2525" i="1"/>
  <c r="U3176" i="1"/>
  <c r="U4290" i="1"/>
  <c r="U3113" i="1"/>
  <c r="U2621" i="1"/>
  <c r="U1526" i="1"/>
  <c r="U1182" i="1"/>
  <c r="U1181" i="1"/>
  <c r="U5067" i="1"/>
  <c r="U2524" i="1"/>
  <c r="U2523" i="1"/>
  <c r="U4275" i="1"/>
  <c r="U2522" i="1"/>
  <c r="U2521" i="1"/>
  <c r="U5088" i="1"/>
  <c r="U3380" i="1"/>
  <c r="U4220" i="1"/>
  <c r="U2623" i="1"/>
  <c r="U4282" i="1"/>
  <c r="U3379" i="1"/>
  <c r="U4219" i="1"/>
  <c r="U4218" i="1"/>
  <c r="U4245" i="1"/>
  <c r="U2715" i="1"/>
  <c r="U2520" i="1"/>
  <c r="U1179" i="1"/>
  <c r="U1887" i="1"/>
  <c r="U4296" i="1"/>
  <c r="U1698" i="1"/>
  <c r="U1484" i="1"/>
  <c r="U1480" i="1"/>
  <c r="U4217" i="1"/>
  <c r="U3140" i="1"/>
  <c r="U4216" i="1"/>
  <c r="U4244" i="1"/>
  <c r="U4448" i="1"/>
  <c r="U4732" i="1"/>
  <c r="U4370" i="1"/>
  <c r="U4207" i="1"/>
  <c r="U1656" i="1"/>
  <c r="U4243" i="1"/>
  <c r="U2611" i="1"/>
  <c r="U2610" i="1"/>
  <c r="U3378" i="1"/>
  <c r="U406" i="1"/>
  <c r="U2529" i="1"/>
  <c r="U4215" i="1"/>
  <c r="U3186" i="1"/>
  <c r="U2519" i="1"/>
  <c r="U4241" i="1"/>
  <c r="U1518" i="1"/>
  <c r="U1883" i="1"/>
  <c r="U712" i="1"/>
  <c r="U4214" i="1"/>
  <c r="U1907" i="1"/>
  <c r="U4240" i="1"/>
  <c r="U4317" i="1"/>
  <c r="U5085" i="1"/>
  <c r="U5084" i="1"/>
  <c r="U4213" i="1"/>
  <c r="U4294" i="1"/>
  <c r="U4212" i="1"/>
  <c r="U3377" i="1"/>
  <c r="U3376" i="1"/>
  <c r="U2518" i="1"/>
  <c r="U2517" i="1"/>
  <c r="U1893" i="1"/>
  <c r="U2516" i="1"/>
  <c r="U2515" i="1"/>
  <c r="U2514" i="1"/>
  <c r="U1853" i="1"/>
  <c r="U3428" i="1"/>
  <c r="U3409" i="1"/>
  <c r="U1174" i="1"/>
  <c r="U5083" i="1"/>
  <c r="U4211" i="1"/>
  <c r="U4210" i="1"/>
  <c r="U4209" i="1"/>
  <c r="U2953" i="1"/>
  <c r="U4208" i="1"/>
  <c r="U1482" i="1"/>
  <c r="U5061" i="1"/>
  <c r="U2513" i="1"/>
  <c r="U4366" i="1"/>
  <c r="U5082" i="1"/>
  <c r="U2512" i="1"/>
  <c r="U5059" i="1"/>
  <c r="U3374" i="1"/>
  <c r="U2511" i="1"/>
  <c r="U3123" i="1"/>
  <c r="U1173" i="1"/>
  <c r="U3304" i="1"/>
  <c r="U2820" i="1"/>
  <c r="U1171" i="1"/>
  <c r="U3372" i="1"/>
  <c r="U1170" i="1"/>
  <c r="U1699" i="1"/>
  <c r="U5063" i="1"/>
  <c r="U1646" i="1"/>
  <c r="U4234" i="1"/>
  <c r="U5081" i="1"/>
  <c r="U2510" i="1"/>
  <c r="U2509" i="1"/>
  <c r="U3179" i="1"/>
  <c r="U3318" i="1"/>
  <c r="U2508" i="1"/>
  <c r="U2507" i="1"/>
  <c r="U3371" i="1"/>
  <c r="U2506" i="1"/>
  <c r="U2505" i="1"/>
  <c r="U2504" i="1"/>
  <c r="U3370" i="1"/>
  <c r="U2624" i="1"/>
  <c r="U2503" i="1"/>
  <c r="U4230" i="1"/>
  <c r="U3036" i="1"/>
  <c r="U4206" i="1"/>
  <c r="U969" i="1"/>
  <c r="U1045" i="1"/>
  <c r="U1118" i="1"/>
  <c r="U1349" i="1"/>
  <c r="U1417" i="1"/>
  <c r="U912" i="1"/>
  <c r="U911" i="1"/>
  <c r="U1483" i="1"/>
  <c r="U1066" i="1"/>
  <c r="U1606" i="1"/>
  <c r="U1116" i="1"/>
  <c r="U1119" i="1"/>
  <c r="U1694" i="1"/>
  <c r="U4113" i="1"/>
  <c r="U5055" i="1"/>
  <c r="U4068" i="1"/>
  <c r="U3190" i="1"/>
  <c r="U4228" i="1"/>
  <c r="U4205" i="1"/>
  <c r="U5080" i="1"/>
  <c r="U2501" i="1"/>
  <c r="U2500" i="1"/>
  <c r="U5194" i="1"/>
  <c r="U2948" i="1"/>
  <c r="U5246" i="1"/>
  <c r="U2748" i="1"/>
  <c r="U431" i="1"/>
  <c r="U432" i="1"/>
  <c r="U2499" i="1"/>
  <c r="U3266" i="1"/>
  <c r="U3217" i="1"/>
  <c r="U5077" i="1"/>
  <c r="U4204" i="1"/>
  <c r="U5054" i="1"/>
  <c r="U5053" i="1"/>
  <c r="U1939" i="1"/>
  <c r="U4537" i="1"/>
  <c r="U5091" i="1"/>
  <c r="U2498" i="1"/>
  <c r="U690" i="1"/>
  <c r="U4504" i="1"/>
  <c r="U4433" i="1"/>
  <c r="U3131" i="1"/>
  <c r="U2547" i="1"/>
  <c r="U1679" i="1"/>
  <c r="U5049" i="1"/>
  <c r="U5076" i="1"/>
  <c r="U4203" i="1"/>
  <c r="U1163" i="1"/>
  <c r="U2717" i="1"/>
  <c r="U1110" i="1"/>
  <c r="U653" i="1"/>
  <c r="U2364" i="1"/>
  <c r="U2782" i="1"/>
  <c r="U483" i="1"/>
  <c r="U4892" i="1"/>
  <c r="U4300" i="1"/>
  <c r="U1610" i="1"/>
  <c r="U1702" i="1"/>
  <c r="U3296" i="1"/>
  <c r="U2809" i="1"/>
  <c r="U2620" i="1"/>
  <c r="U2619" i="1"/>
  <c r="U1611" i="1"/>
  <c r="U2600" i="1"/>
  <c r="U2963" i="1"/>
  <c r="U4901" i="1"/>
  <c r="U536" i="1"/>
  <c r="U3168" i="1"/>
  <c r="U2618" i="1"/>
  <c r="U4108" i="1"/>
  <c r="U1638" i="1"/>
  <c r="U669" i="1"/>
  <c r="U1196" i="1"/>
  <c r="U3167" i="1"/>
  <c r="U2617" i="1"/>
  <c r="U1529" i="1"/>
  <c r="U5241" i="1"/>
  <c r="U1700" i="1"/>
  <c r="U4323" i="1"/>
  <c r="U271" i="1"/>
  <c r="U1445" i="1"/>
  <c r="U2877" i="1"/>
  <c r="U2806" i="1"/>
  <c r="U2805" i="1"/>
  <c r="U527" i="1"/>
  <c r="U5256" i="1"/>
  <c r="U3106" i="1"/>
  <c r="U5106" i="1"/>
  <c r="U1667" i="1"/>
  <c r="U3088" i="1"/>
  <c r="U914" i="1"/>
  <c r="U947" i="1"/>
  <c r="U4322" i="1"/>
  <c r="U2398" i="1"/>
  <c r="U4337" i="1"/>
  <c r="U729" i="1"/>
  <c r="U495" i="1"/>
  <c r="U2752" i="1"/>
  <c r="U2370" i="1"/>
  <c r="U4321" i="1"/>
  <c r="U1603" i="1"/>
  <c r="U1425" i="1"/>
  <c r="U4330" i="1"/>
  <c r="U1444" i="1"/>
  <c r="U2797" i="1"/>
  <c r="U172" i="1"/>
  <c r="U2796" i="1"/>
  <c r="U688" i="1"/>
  <c r="U1624" i="1"/>
  <c r="U3130" i="1"/>
  <c r="U5220" i="1"/>
  <c r="U5135" i="1"/>
  <c r="U5214" i="1"/>
  <c r="U5210" i="1"/>
  <c r="U1525" i="1"/>
  <c r="U2487" i="1"/>
  <c r="U2373" i="1"/>
  <c r="U1676" i="1"/>
  <c r="U1691" i="1"/>
  <c r="U2791" i="1"/>
  <c r="U4319" i="1"/>
  <c r="U2608" i="1"/>
  <c r="U468" i="1"/>
  <c r="U1953" i="1"/>
  <c r="U707" i="1"/>
  <c r="U929" i="1"/>
  <c r="U1689" i="1"/>
  <c r="U2393" i="1"/>
  <c r="U1695" i="1"/>
  <c r="U2607" i="1"/>
  <c r="U2787" i="1"/>
  <c r="U1688" i="1"/>
  <c r="U4022" i="1"/>
  <c r="U1758" i="1"/>
  <c r="U3184" i="1"/>
  <c r="U4701" i="1"/>
  <c r="U3657" i="1"/>
  <c r="U2545" i="1"/>
  <c r="U5109" i="1"/>
  <c r="U5060" i="1"/>
  <c r="U4850" i="1"/>
  <c r="U1495" i="1"/>
  <c r="U2380" i="1"/>
  <c r="U519" i="1"/>
  <c r="U3009" i="1"/>
  <c r="U2785" i="1"/>
  <c r="U2622" i="1"/>
  <c r="U679" i="1"/>
  <c r="U4977" i="1"/>
  <c r="U1665" i="1"/>
  <c r="U3136" i="1"/>
  <c r="U1680" i="1"/>
  <c r="U1637" i="1"/>
  <c r="U659" i="1"/>
  <c r="U838" i="1"/>
  <c r="U3165" i="1"/>
  <c r="U3188" i="1"/>
  <c r="U1677" i="1"/>
  <c r="U5101" i="1"/>
  <c r="U2778" i="1"/>
  <c r="U505" i="1"/>
  <c r="U5066" i="1"/>
  <c r="U2712" i="1"/>
  <c r="U2772" i="1"/>
  <c r="U2625" i="1"/>
  <c r="U2865" i="1"/>
  <c r="U1457" i="1"/>
  <c r="U5064" i="1"/>
  <c r="U654" i="1"/>
  <c r="U3545" i="1"/>
  <c r="U4507" i="1"/>
  <c r="U3164" i="1"/>
  <c r="U5024" i="1"/>
  <c r="U2616" i="1"/>
  <c r="U4647" i="1"/>
  <c r="U2602" i="1"/>
  <c r="U1407" i="1"/>
  <c r="U1186" i="1"/>
  <c r="U2954" i="1"/>
  <c r="U5230" i="1"/>
  <c r="U2775" i="1"/>
  <c r="U1429" i="1"/>
  <c r="U1428" i="1"/>
  <c r="U4612" i="1"/>
  <c r="U2389" i="1"/>
  <c r="U2599" i="1"/>
  <c r="U843" i="1"/>
  <c r="U4494" i="1"/>
  <c r="U2774" i="1"/>
  <c r="U4329" i="1"/>
  <c r="U5265" i="1"/>
  <c r="U3059" i="1"/>
  <c r="U3014" i="1"/>
  <c r="U4538" i="1"/>
  <c r="U1165" i="1"/>
  <c r="U2771" i="1"/>
  <c r="U2770" i="1"/>
  <c r="U3162" i="1"/>
  <c r="U4930" i="1"/>
  <c r="U3479" i="1"/>
  <c r="U1427" i="1"/>
  <c r="U2612" i="1"/>
  <c r="U3366" i="1"/>
  <c r="U2798" i="1"/>
  <c r="U1076" i="1"/>
  <c r="U1004" i="1"/>
  <c r="U4357" i="1"/>
  <c r="U1078" i="1"/>
  <c r="U1050" i="1"/>
  <c r="U1049" i="1"/>
  <c r="U2397" i="1"/>
  <c r="U3489" i="1"/>
  <c r="U1634" i="1"/>
  <c r="U5254" i="1"/>
  <c r="U459" i="1"/>
  <c r="U3101" i="1"/>
  <c r="U5334" i="1"/>
  <c r="U429" i="1"/>
  <c r="U2767" i="1"/>
  <c r="U2596" i="1"/>
  <c r="U3323" i="1"/>
  <c r="U3063" i="1"/>
  <c r="U4114" i="1"/>
  <c r="U3042" i="1"/>
  <c r="U456" i="1"/>
  <c r="U1661" i="1"/>
  <c r="U4737" i="1"/>
  <c r="U4585" i="1"/>
  <c r="U2766" i="1"/>
  <c r="U656" i="1"/>
  <c r="U4859" i="1"/>
  <c r="U5184" i="1"/>
  <c r="U2765" i="1"/>
  <c r="U3399" i="1"/>
  <c r="U2334" i="1"/>
  <c r="U680" i="1"/>
  <c r="U1657" i="1"/>
  <c r="U986" i="1"/>
  <c r="U2427" i="1"/>
  <c r="U5027" i="1"/>
  <c r="U1687" i="1"/>
  <c r="U1714" i="1"/>
  <c r="U3196" i="1"/>
  <c r="U2189" i="1"/>
  <c r="U2387" i="1"/>
  <c r="U5127" i="1"/>
  <c r="U306" i="1"/>
  <c r="U5242" i="1"/>
  <c r="U3490" i="1"/>
  <c r="U5141" i="1"/>
  <c r="U5208" i="1"/>
  <c r="U5207" i="1"/>
  <c r="U5206" i="1"/>
  <c r="U1711" i="1"/>
  <c r="U5158" i="1"/>
  <c r="U1138" i="1"/>
  <c r="U5132" i="1"/>
  <c r="U2673" i="1"/>
  <c r="U2741" i="1"/>
  <c r="U160" i="1"/>
  <c r="U5252" i="1"/>
  <c r="U5173" i="1"/>
  <c r="U2929" i="1"/>
  <c r="U5171" i="1"/>
  <c r="U5123" i="1"/>
  <c r="U1184" i="1"/>
  <c r="U1185" i="1"/>
  <c r="U5251" i="1"/>
  <c r="U5250" i="1"/>
  <c r="U5249" i="1"/>
  <c r="U5231" i="1"/>
  <c r="U960" i="1"/>
  <c r="U959" i="1"/>
  <c r="U5248" i="1"/>
  <c r="U5247" i="1"/>
  <c r="U4979" i="1"/>
  <c r="U5138" i="1"/>
  <c r="U4727" i="1"/>
  <c r="U5212" i="1"/>
  <c r="U5167" i="1"/>
  <c r="U5197" i="1"/>
  <c r="U4878" i="1"/>
  <c r="U5169" i="1"/>
  <c r="U4487" i="1"/>
  <c r="U1912" i="1"/>
  <c r="U5048" i="1"/>
  <c r="U5050" i="1"/>
  <c r="U5056" i="1"/>
  <c r="U1259" i="1"/>
  <c r="U5244" i="1"/>
  <c r="U5124" i="1"/>
  <c r="U5243" i="1"/>
  <c r="U5185" i="1"/>
  <c r="U3180" i="1"/>
  <c r="U4485" i="1"/>
  <c r="U4476" i="1"/>
  <c r="U2769" i="1"/>
  <c r="U4870" i="1"/>
  <c r="U5201" i="1"/>
  <c r="U2363" i="1"/>
  <c r="U2595" i="1"/>
  <c r="U663" i="1"/>
  <c r="U970" i="1"/>
  <c r="U3436" i="1"/>
  <c r="U3361" i="1"/>
  <c r="U4036" i="1"/>
  <c r="U5042" i="1"/>
  <c r="U4483" i="1"/>
  <c r="U5008" i="1"/>
  <c r="U5166" i="1"/>
  <c r="U5165" i="1"/>
  <c r="U2707" i="1"/>
  <c r="U5089" i="1"/>
  <c r="U4666" i="1"/>
  <c r="U5164" i="1"/>
  <c r="U4481" i="1"/>
  <c r="U5195" i="1"/>
  <c r="U5009" i="1"/>
  <c r="U5044" i="1"/>
  <c r="U5163" i="1"/>
  <c r="U4492" i="1"/>
  <c r="U5120" i="1"/>
  <c r="U1856" i="1"/>
  <c r="U5181" i="1"/>
  <c r="U5183" i="1"/>
  <c r="U1137" i="1"/>
  <c r="U5192" i="1"/>
  <c r="U5159" i="1"/>
  <c r="U3150" i="1"/>
  <c r="U4479" i="1"/>
  <c r="U5233" i="1"/>
  <c r="U4478" i="1"/>
  <c r="U5142" i="1"/>
  <c r="U3132" i="1"/>
  <c r="U5137" i="1"/>
  <c r="U4428" i="1"/>
  <c r="U5099" i="1"/>
  <c r="U5052" i="1"/>
  <c r="U691" i="1"/>
  <c r="U5255" i="1"/>
  <c r="U4473" i="1"/>
  <c r="U4472" i="1"/>
  <c r="U4471" i="1"/>
  <c r="U4308" i="1"/>
  <c r="U5235" i="1"/>
  <c r="U4899" i="1"/>
  <c r="U5136" i="1"/>
  <c r="U4378" i="1"/>
  <c r="U5215" i="1"/>
  <c r="U4469" i="1"/>
  <c r="U5118" i="1"/>
  <c r="U4468" i="1"/>
  <c r="U3153" i="1"/>
  <c r="U2800" i="1"/>
  <c r="U5232" i="1"/>
  <c r="U2977" i="1"/>
  <c r="U5140" i="1"/>
  <c r="U5226" i="1"/>
  <c r="U5191" i="1"/>
  <c r="U4518" i="1"/>
  <c r="U5116" i="1"/>
  <c r="U5115" i="1"/>
  <c r="U4467" i="1"/>
  <c r="U4466" i="1"/>
  <c r="U5240" i="1"/>
  <c r="U2597" i="1"/>
  <c r="U2367" i="1"/>
  <c r="U4513" i="1"/>
  <c r="U5263" i="1"/>
  <c r="U5228" i="1"/>
  <c r="U5156" i="1"/>
  <c r="U5245" i="1"/>
  <c r="U5126" i="1"/>
  <c r="U5110" i="1"/>
  <c r="U4574" i="1"/>
  <c r="U5209" i="1"/>
  <c r="U5198" i="1"/>
  <c r="U2390" i="1"/>
  <c r="U5134" i="1"/>
  <c r="U5151" i="1"/>
  <c r="U5150" i="1"/>
  <c r="U5149" i="1"/>
  <c r="U2277" i="1"/>
  <c r="U2278" i="1"/>
  <c r="U263" i="1"/>
  <c r="U5114" i="1"/>
  <c r="U3281" i="1"/>
  <c r="U5040" i="1"/>
  <c r="U5188" i="1"/>
  <c r="U1124" i="1"/>
  <c r="U2497" i="1"/>
  <c r="U5186" i="1"/>
  <c r="U5113" i="1"/>
  <c r="U5112" i="1"/>
  <c r="U5202" i="1"/>
  <c r="U5229" i="1"/>
  <c r="U958" i="1"/>
  <c r="U2776" i="1"/>
  <c r="U4465" i="1"/>
  <c r="U4405" i="1"/>
  <c r="U5125" i="1"/>
  <c r="U5170" i="1"/>
  <c r="U1243" i="1"/>
  <c r="U5203" i="1"/>
  <c r="U5190" i="1"/>
  <c r="U4098" i="1"/>
  <c r="U5225" i="1"/>
  <c r="U5224" i="1"/>
  <c r="U5133" i="1"/>
  <c r="U4464" i="1"/>
  <c r="U5103" i="1"/>
  <c r="U5111" i="1"/>
  <c r="U5196" i="1"/>
  <c r="U5172" i="1"/>
  <c r="U1003" i="1"/>
  <c r="U1392" i="1"/>
  <c r="U2721" i="1"/>
  <c r="U5030" i="1"/>
  <c r="U1501" i="1"/>
  <c r="U1510" i="1"/>
  <c r="U514" i="1"/>
  <c r="U1629" i="1"/>
  <c r="U5108" i="1"/>
  <c r="U5155" i="1"/>
  <c r="U5073" i="1"/>
  <c r="U5139" i="1"/>
  <c r="U5222" i="1"/>
  <c r="U4462" i="1"/>
  <c r="U4461" i="1"/>
  <c r="U585" i="1"/>
  <c r="U5153" i="1"/>
  <c r="U5152" i="1"/>
  <c r="U5107" i="1"/>
  <c r="U2594" i="1"/>
  <c r="U5148" i="1"/>
  <c r="U5221" i="1"/>
  <c r="U317" i="1"/>
  <c r="U5238" i="1"/>
  <c r="U5147" i="1"/>
  <c r="U5157" i="1"/>
  <c r="U5098" i="1"/>
  <c r="U5216" i="1"/>
  <c r="U5205" i="1"/>
  <c r="U4480" i="1"/>
  <c r="U1190" i="1"/>
  <c r="U5130" i="1"/>
  <c r="U4459" i="1"/>
  <c r="U3143" i="1"/>
  <c r="U3496" i="1"/>
  <c r="U3569" i="1"/>
  <c r="U4458" i="1"/>
  <c r="U4457" i="1"/>
  <c r="U2985" i="1"/>
  <c r="U5160" i="1"/>
  <c r="U1500" i="1"/>
  <c r="U548" i="1"/>
  <c r="U4477" i="1"/>
  <c r="U1010" i="1"/>
  <c r="U5200" i="1"/>
  <c r="U5117" i="1"/>
  <c r="U5104" i="1"/>
  <c r="U646" i="1"/>
  <c r="U1658" i="1"/>
  <c r="U4889" i="1"/>
  <c r="U2598" i="1"/>
  <c r="U5010" i="1"/>
  <c r="U5122" i="1"/>
  <c r="U5177" i="1"/>
  <c r="U2369" i="1"/>
  <c r="U5146" i="1"/>
  <c r="U5145" i="1"/>
  <c r="U4438" i="1"/>
  <c r="U5033" i="1"/>
  <c r="U1662" i="1"/>
  <c r="U5035" i="1"/>
  <c r="U345" i="1"/>
  <c r="U4903" i="1"/>
  <c r="U5129" i="1"/>
  <c r="U5182" i="1"/>
  <c r="U445" i="1"/>
  <c r="U5144" i="1"/>
  <c r="U5143" i="1"/>
  <c r="U1730" i="1"/>
  <c r="U2613" i="1"/>
  <c r="U2391" i="1"/>
  <c r="U5128" i="1"/>
  <c r="U5057" i="1"/>
  <c r="U1380" i="1"/>
  <c r="U1136" i="1"/>
  <c r="U5071" i="1"/>
  <c r="U3457" i="1"/>
  <c r="U5154" i="1"/>
  <c r="U684" i="1"/>
  <c r="U5213" i="1"/>
  <c r="U693" i="1"/>
  <c r="U1517" i="1"/>
  <c r="U4490" i="1"/>
  <c r="U5344" i="1"/>
  <c r="U5343" i="1"/>
  <c r="U5342" i="1"/>
  <c r="U5341" i="1"/>
  <c r="U5340" i="1"/>
  <c r="U5339" i="1"/>
  <c r="U5338" i="1"/>
  <c r="U5337" i="1"/>
  <c r="U5336" i="1"/>
  <c r="U5335" i="1"/>
  <c r="U1647" i="1"/>
  <c r="U1923" i="1"/>
  <c r="U1937" i="1"/>
  <c r="U1932" i="1"/>
  <c r="U4525" i="1"/>
  <c r="U5329" i="1"/>
  <c r="U4526" i="1"/>
  <c r="U5327" i="1"/>
  <c r="U5326" i="1"/>
  <c r="U324" i="1"/>
  <c r="U1704" i="1"/>
  <c r="U5317" i="1"/>
  <c r="U5316" i="1"/>
  <c r="U5315" i="1"/>
  <c r="U5314" i="1"/>
  <c r="U5313" i="1"/>
  <c r="U5318" i="1"/>
  <c r="U5323" i="1"/>
  <c r="U3222" i="1"/>
  <c r="U5321" i="1"/>
  <c r="U3357" i="1"/>
  <c r="U5319" i="1"/>
  <c r="U3309" i="1"/>
  <c r="U5311" i="1"/>
  <c r="U5304" i="1"/>
  <c r="U5303" i="1"/>
  <c r="U5302" i="1"/>
  <c r="U5301" i="1"/>
  <c r="U5300" i="1"/>
  <c r="U5305" i="1"/>
  <c r="U5299" i="1"/>
  <c r="U5298" i="1"/>
  <c r="U5297" i="1"/>
  <c r="U5296" i="1"/>
  <c r="U5295" i="1"/>
  <c r="U5310" i="1"/>
  <c r="U5309" i="1"/>
  <c r="U5308" i="1"/>
  <c r="U5294" i="1"/>
  <c r="U5307" i="1"/>
  <c r="U5306" i="1"/>
  <c r="U1506" i="1"/>
  <c r="U5292" i="1"/>
  <c r="U5291" i="1"/>
  <c r="U5287" i="1"/>
  <c r="U5286" i="1"/>
  <c r="U5290" i="1"/>
  <c r="U5289" i="1"/>
  <c r="U5288" i="1"/>
  <c r="U5293" i="1"/>
  <c r="U5285" i="1"/>
  <c r="U5284" i="1"/>
  <c r="U5283" i="1"/>
  <c r="U5282" i="1"/>
  <c r="U5281" i="1"/>
  <c r="U5280" i="1"/>
  <c r="U5279" i="1"/>
  <c r="U5278" i="1"/>
  <c r="U5277" i="1"/>
  <c r="U5276" i="1"/>
  <c r="U5275" i="1"/>
  <c r="U5274" i="1"/>
  <c r="U5273" i="1"/>
  <c r="U5272" i="1"/>
  <c r="U5271" i="1"/>
  <c r="U5270" i="1"/>
  <c r="U5269" i="1"/>
  <c r="U5268" i="1"/>
  <c r="U5267" i="1"/>
  <c r="U1505" i="1"/>
  <c r="U2781" i="1"/>
  <c r="U2780" i="1"/>
  <c r="U5266" i="1"/>
  <c r="U1143" i="1"/>
  <c r="U5264" i="1"/>
  <c r="U3330" i="1"/>
  <c r="U5262" i="1"/>
  <c r="U5253" i="1"/>
  <c r="U5261" i="1"/>
  <c r="U5260" i="1"/>
  <c r="U5259" i="1"/>
  <c r="U5258" i="1"/>
  <c r="U5257" i="1"/>
  <c r="U5168" i="1"/>
  <c r="U3663" i="1"/>
  <c r="U905" i="1"/>
  <c r="U1504" i="1"/>
  <c r="U3079" i="1"/>
  <c r="U5075" i="1"/>
  <c r="U4396" i="1" l="1"/>
  <c r="U457" i="1"/>
  <c r="U270" i="1"/>
  <c r="U952" i="1"/>
  <c r="U2640" i="1"/>
  <c r="U4160" i="1"/>
  <c r="U2424" i="1"/>
  <c r="U2411" i="1"/>
  <c r="U4511" i="1"/>
  <c r="U42" i="1"/>
  <c r="U4376" i="1"/>
  <c r="U4386" i="1"/>
  <c r="U4985" i="1"/>
  <c r="U3" i="1"/>
  <c r="U1511" i="1"/>
  <c r="U5019" i="1"/>
  <c r="U4145" i="1"/>
  <c r="U884" i="1"/>
  <c r="U313" i="1"/>
  <c r="U37" i="1"/>
  <c r="U1396" i="1"/>
  <c r="U2069" i="1"/>
  <c r="U2574" i="1"/>
  <c r="U2464" i="1"/>
  <c r="U2401" i="1"/>
  <c r="U2480" i="1"/>
  <c r="U56" i="1"/>
  <c r="U65" i="1"/>
  <c r="U4393" i="1"/>
</calcChain>
</file>

<file path=xl/comments1.xml><?xml version="1.0" encoding="utf-8"?>
<comments xmlns="http://schemas.openxmlformats.org/spreadsheetml/2006/main">
  <authors>
    <author>Auteur</author>
  </authors>
  <commentList>
    <comment ref="T2480" authorId="0" shapeId="0">
      <text>
        <r>
          <rPr>
            <b/>
            <sz val="9"/>
            <color indexed="81"/>
            <rFont val="Tahoma"/>
            <family val="2"/>
          </rPr>
          <t>Auteur:</t>
        </r>
        <r>
          <rPr>
            <sz val="9"/>
            <color indexed="81"/>
            <rFont val="Tahoma"/>
            <family val="2"/>
          </rPr>
          <t xml:space="preserve">
Minoration de 26,90 (initialement 16 625,15)</t>
        </r>
      </text>
    </comment>
    <comment ref="T2574" authorId="0" shapeId="0">
      <text>
        <r>
          <rPr>
            <b/>
            <sz val="9"/>
            <color indexed="81"/>
            <rFont val="Tahoma"/>
            <family val="2"/>
          </rPr>
          <t>Auteur:</t>
        </r>
        <r>
          <rPr>
            <sz val="9"/>
            <color indexed="81"/>
            <rFont val="Tahoma"/>
            <family val="2"/>
          </rPr>
          <t xml:space="preserve">
Minoration de 318</t>
        </r>
      </text>
    </comment>
    <comment ref="T2640" authorId="0" shapeId="0">
      <text>
        <r>
          <rPr>
            <b/>
            <sz val="9"/>
            <color indexed="81"/>
            <rFont val="Tahoma"/>
            <family val="2"/>
          </rPr>
          <t>Auteur:</t>
        </r>
        <r>
          <rPr>
            <sz val="9"/>
            <color indexed="81"/>
            <rFont val="Tahoma"/>
            <family val="2"/>
          </rPr>
          <t xml:space="preserve">
Minoration de 119,50 (initialement 7560)</t>
        </r>
      </text>
    </comment>
    <comment ref="T3501" authorId="0" shapeId="0">
      <text>
        <r>
          <rPr>
            <b/>
            <sz val="9"/>
            <color indexed="81"/>
            <rFont val="Tahoma"/>
            <family val="2"/>
          </rPr>
          <t>Auteur:</t>
        </r>
        <r>
          <rPr>
            <sz val="9"/>
            <color indexed="81"/>
            <rFont val="Tahoma"/>
            <family val="2"/>
          </rPr>
          <t xml:space="preserve">
Minoration de 435,11 ; initialement 17 198,00</t>
        </r>
      </text>
    </comment>
    <comment ref="T3514" authorId="0" shapeId="0">
      <text>
        <r>
          <rPr>
            <b/>
            <sz val="9"/>
            <color indexed="81"/>
            <rFont val="Tahoma"/>
            <family val="2"/>
          </rPr>
          <t>Auteur:</t>
        </r>
        <r>
          <rPr>
            <sz val="9"/>
            <color indexed="81"/>
            <rFont val="Tahoma"/>
            <family val="2"/>
          </rPr>
          <t xml:space="preserve">
Minoration de 350,21 ; initialement 15 496,00</t>
        </r>
      </text>
    </comment>
    <comment ref="T3528" authorId="0" shapeId="0">
      <text>
        <r>
          <rPr>
            <b/>
            <sz val="9"/>
            <color indexed="81"/>
            <rFont val="Tahoma"/>
            <family val="2"/>
          </rPr>
          <t>Auteur:</t>
        </r>
        <r>
          <rPr>
            <sz val="9"/>
            <color indexed="81"/>
            <rFont val="Tahoma"/>
            <family val="2"/>
          </rPr>
          <t xml:space="preserve">
Minoration de 524,89 (initialement 10 734,00)</t>
        </r>
      </text>
    </comment>
    <comment ref="T3546" authorId="0" shapeId="0">
      <text>
        <r>
          <rPr>
            <b/>
            <sz val="9"/>
            <color indexed="81"/>
            <rFont val="Tahoma"/>
            <family val="2"/>
          </rPr>
          <t>Auteur:</t>
        </r>
        <r>
          <rPr>
            <sz val="9"/>
            <color indexed="81"/>
            <rFont val="Tahoma"/>
            <family val="2"/>
          </rPr>
          <t xml:space="preserve">
Minoration de 4 647,26 (initialement de 17 244,00)</t>
        </r>
      </text>
    </comment>
    <comment ref="T3572" authorId="0" shapeId="0">
      <text>
        <r>
          <rPr>
            <b/>
            <sz val="9"/>
            <color indexed="81"/>
            <rFont val="Tahoma"/>
            <family val="2"/>
          </rPr>
          <t>Auteur:</t>
        </r>
        <r>
          <rPr>
            <sz val="9"/>
            <color indexed="81"/>
            <rFont val="Tahoma"/>
            <family val="2"/>
          </rPr>
          <t xml:space="preserve">
Minoration de 746,36 (initialement 12 506,36)</t>
        </r>
      </text>
    </comment>
    <comment ref="T3617" authorId="0" shapeId="0">
      <text>
        <r>
          <rPr>
            <b/>
            <sz val="9"/>
            <color indexed="81"/>
            <rFont val="Tahoma"/>
            <family val="2"/>
          </rPr>
          <t>Auteur:</t>
        </r>
        <r>
          <rPr>
            <sz val="9"/>
            <color indexed="81"/>
            <rFont val="Tahoma"/>
            <family val="2"/>
          </rPr>
          <t xml:space="preserve">
Minoration de 1231,95 (initialement de 7563,15)</t>
        </r>
      </text>
    </comment>
    <comment ref="T3628" authorId="0" shapeId="0">
      <text>
        <r>
          <rPr>
            <b/>
            <sz val="9"/>
            <color indexed="81"/>
            <rFont val="Tahoma"/>
            <family val="2"/>
          </rPr>
          <t>Auteur:</t>
        </r>
        <r>
          <rPr>
            <sz val="9"/>
            <color indexed="81"/>
            <rFont val="Tahoma"/>
            <family val="2"/>
          </rPr>
          <t xml:space="preserve">
Minoration de 1615,26 (initialement 4161,46)</t>
        </r>
      </text>
    </comment>
    <comment ref="T3648" authorId="0" shapeId="0">
      <text>
        <r>
          <rPr>
            <b/>
            <sz val="9"/>
            <color indexed="81"/>
            <rFont val="Tahoma"/>
            <family val="2"/>
          </rPr>
          <t>Auteur:</t>
        </r>
        <r>
          <rPr>
            <sz val="9"/>
            <color indexed="81"/>
            <rFont val="Tahoma"/>
            <family val="2"/>
          </rPr>
          <t xml:space="preserve">
Minoration de 210,40 (initialement 5942,40)</t>
        </r>
      </text>
    </comment>
    <comment ref="T3697" authorId="0" shapeId="0">
      <text>
        <r>
          <rPr>
            <b/>
            <sz val="9"/>
            <color indexed="81"/>
            <rFont val="Tahoma"/>
            <family val="2"/>
          </rPr>
          <t>Auteur:</t>
        </r>
        <r>
          <rPr>
            <sz val="9"/>
            <color indexed="81"/>
            <rFont val="Tahoma"/>
            <family val="2"/>
          </rPr>
          <t xml:space="preserve">
Sur-réalisation de 9,00 (initialement 104 607,13)</t>
        </r>
      </text>
    </comment>
    <comment ref="T4160" authorId="0" shapeId="0">
      <text>
        <r>
          <rPr>
            <b/>
            <sz val="9"/>
            <color indexed="81"/>
            <rFont val="Tahoma"/>
            <family val="2"/>
          </rPr>
          <t>Auteur:</t>
        </r>
        <r>
          <rPr>
            <sz val="9"/>
            <color indexed="81"/>
            <rFont val="Tahoma"/>
            <family val="2"/>
          </rPr>
          <t xml:space="preserve">
Minoration de 56,00 (iniaitlement 7604)</t>
        </r>
      </text>
    </comment>
    <comment ref="T4376" authorId="0" shapeId="0">
      <text>
        <r>
          <rPr>
            <b/>
            <sz val="9"/>
            <color indexed="81"/>
            <rFont val="Tahoma"/>
            <family val="2"/>
          </rPr>
          <t>Auteur:</t>
        </r>
        <r>
          <rPr>
            <sz val="9"/>
            <color indexed="81"/>
            <rFont val="Tahoma"/>
            <family val="2"/>
          </rPr>
          <t xml:space="preserve">
Minoration de 375</t>
        </r>
      </text>
    </comment>
    <comment ref="T4377" authorId="0" shapeId="0">
      <text>
        <r>
          <rPr>
            <b/>
            <sz val="9"/>
            <color indexed="81"/>
            <rFont val="Tahoma"/>
            <family val="2"/>
          </rPr>
          <t>Auteur:</t>
        </r>
        <r>
          <rPr>
            <sz val="9"/>
            <color indexed="81"/>
            <rFont val="Tahoma"/>
            <family val="2"/>
          </rPr>
          <t xml:space="preserve">
Retrait de 72 euros, initialement 1976,8</t>
        </r>
      </text>
    </comment>
    <comment ref="T4386" authorId="0" shapeId="0">
      <text>
        <r>
          <rPr>
            <b/>
            <sz val="9"/>
            <color indexed="81"/>
            <rFont val="Tahoma"/>
            <family val="2"/>
          </rPr>
          <t>Auteur:</t>
        </r>
        <r>
          <rPr>
            <sz val="9"/>
            <color indexed="81"/>
            <rFont val="Tahoma"/>
            <family val="2"/>
          </rPr>
          <t xml:space="preserve">
Minoration de 1716,88 </t>
        </r>
      </text>
    </comment>
    <comment ref="T4393" authorId="0" shapeId="0">
      <text>
        <r>
          <rPr>
            <b/>
            <sz val="9"/>
            <color indexed="81"/>
            <rFont val="Tahoma"/>
            <family val="2"/>
          </rPr>
          <t>Auteur:</t>
        </r>
        <r>
          <rPr>
            <sz val="9"/>
            <color indexed="81"/>
            <rFont val="Tahoma"/>
            <family val="2"/>
          </rPr>
          <t xml:space="preserve">
Minoration de 79,54 </t>
        </r>
      </text>
    </comment>
    <comment ref="T4396" authorId="0" shapeId="0">
      <text>
        <r>
          <rPr>
            <b/>
            <sz val="9"/>
            <color indexed="81"/>
            <rFont val="Tahoma"/>
            <family val="2"/>
          </rPr>
          <t>Auteur:</t>
        </r>
        <r>
          <rPr>
            <sz val="9"/>
            <color indexed="81"/>
            <rFont val="Tahoma"/>
            <family val="2"/>
          </rPr>
          <t xml:space="preserve">
Minoration de 637,18</t>
        </r>
      </text>
    </comment>
    <comment ref="T4511" authorId="0" shapeId="0">
      <text>
        <r>
          <rPr>
            <b/>
            <sz val="9"/>
            <color indexed="81"/>
            <rFont val="Tahoma"/>
            <family val="2"/>
          </rPr>
          <t>Auteur:</t>
        </r>
        <r>
          <rPr>
            <sz val="9"/>
            <color indexed="81"/>
            <rFont val="Tahoma"/>
            <family val="2"/>
          </rPr>
          <t xml:space="preserve">
Minoration de 1035,39</t>
        </r>
      </text>
    </comment>
    <comment ref="T4534" authorId="0" shapeId="0">
      <text>
        <r>
          <rPr>
            <b/>
            <sz val="9"/>
            <color indexed="81"/>
            <rFont val="Tahoma"/>
            <family val="2"/>
          </rPr>
          <t>Auteur:</t>
        </r>
        <r>
          <rPr>
            <sz val="9"/>
            <color indexed="81"/>
            <rFont val="Tahoma"/>
            <family val="2"/>
          </rPr>
          <t xml:space="preserve">
Minoration de 710,08 (initialement 18 484,00)</t>
        </r>
      </text>
    </comment>
    <comment ref="T4813" authorId="0" shapeId="0">
      <text>
        <r>
          <rPr>
            <b/>
            <sz val="9"/>
            <color indexed="81"/>
            <rFont val="Tahoma"/>
            <family val="2"/>
          </rPr>
          <t>Auteur:</t>
        </r>
        <r>
          <rPr>
            <sz val="9"/>
            <color indexed="81"/>
            <rFont val="Tahoma"/>
            <family val="2"/>
          </rPr>
          <t xml:space="preserve">
Minoration ; initialement 18 500</t>
        </r>
      </text>
    </comment>
  </commentList>
</comments>
</file>

<file path=xl/sharedStrings.xml><?xml version="1.0" encoding="utf-8"?>
<sst xmlns="http://schemas.openxmlformats.org/spreadsheetml/2006/main" count="49533" uniqueCount="15233">
  <si>
    <t>Autres précisions sur les projets</t>
  </si>
  <si>
    <t>Code INSEE région</t>
  </si>
  <si>
    <t>Code INSEE dép.</t>
  </si>
  <si>
    <t>Dénomination du bénéficiaire</t>
  </si>
  <si>
    <r>
      <rPr>
        <b/>
        <u/>
        <sz val="10"/>
        <color theme="0"/>
        <rFont val="Calibri"/>
        <family val="2"/>
        <scheme val="minor"/>
      </rPr>
      <t>Intitulé du projet</t>
    </r>
    <r>
      <rPr>
        <b/>
        <sz val="9"/>
        <color indexed="8"/>
        <rFont val="Arial"/>
        <family val="2"/>
      </rPr>
      <t/>
    </r>
  </si>
  <si>
    <t>Coût total du projet (HT)</t>
  </si>
  <si>
    <t xml:space="preserve">Montant subvention "DSIL rénovation énergétique
attribuée"
(AE 2021) </t>
  </si>
  <si>
    <r>
      <t>Taux de subvention</t>
    </r>
    <r>
      <rPr>
        <b/>
        <i/>
        <sz val="10"/>
        <color theme="0"/>
        <rFont val="Calibri"/>
        <family val="2"/>
        <scheme val="minor"/>
      </rPr>
      <t xml:space="preserve">
"DSIL rénovation énergétique" / Coût total (%) </t>
    </r>
  </si>
  <si>
    <t>01 - GUADELOUPE</t>
  </si>
  <si>
    <t>971</t>
  </si>
  <si>
    <t>97104</t>
  </si>
  <si>
    <t>Baillif</t>
  </si>
  <si>
    <t>travaux de rénovation du stade municipal phase 1 éclairage du stade</t>
  </si>
  <si>
    <t>Non renseigné</t>
  </si>
  <si>
    <t>Commune rurale</t>
  </si>
  <si>
    <t>97106</t>
  </si>
  <si>
    <t>Bouillante</t>
  </si>
  <si>
    <t>rénovation énergétique de l’hotel de ville</t>
  </si>
  <si>
    <t>Autre</t>
  </si>
  <si>
    <t>249710062</t>
  </si>
  <si>
    <t>CANBT</t>
  </si>
  <si>
    <t>Audit énergétique du patrimoine</t>
  </si>
  <si>
    <t>200018653</t>
  </si>
  <si>
    <t>capex</t>
  </si>
  <si>
    <t xml:space="preserve">Désamiantage et démolition de l’ex cinéma </t>
  </si>
  <si>
    <t>249710047</t>
  </si>
  <si>
    <t>CCMG</t>
  </si>
  <si>
    <t>rénovation énergétique du siège</t>
  </si>
  <si>
    <t>97111</t>
  </si>
  <si>
    <t>Deshaies</t>
  </si>
  <si>
    <t>travaux de rénovation énergétique et de modernisation du complexe municipal</t>
  </si>
  <si>
    <t>97113</t>
  </si>
  <si>
    <t>Gosier</t>
  </si>
  <si>
    <t xml:space="preserve">rénovation énergétique des écoles </t>
  </si>
  <si>
    <t>97114</t>
  </si>
  <si>
    <t>Goyave</t>
  </si>
  <si>
    <t>rénovation énergétique du bâtiment du parc automobile</t>
  </si>
  <si>
    <t>rénovation énergétique du bâtiment du service technique</t>
  </si>
  <si>
    <t>97115</t>
  </si>
  <si>
    <t>Lamentin</t>
  </si>
  <si>
    <t>Rénovation de l’éclairage public</t>
  </si>
  <si>
    <t>rénovation de l’éclairage public de la zone portuaire</t>
  </si>
  <si>
    <t>97101</t>
  </si>
  <si>
    <t>Les Abymes</t>
  </si>
  <si>
    <t>éclairage du terrain de tennis plateau sportif du bourg</t>
  </si>
  <si>
    <t>97120</t>
  </si>
  <si>
    <t>Pointe à Pitre</t>
  </si>
  <si>
    <t>travaux de réfection du Hall des sports Paul Chonchon</t>
  </si>
  <si>
    <t>QPV</t>
  </si>
  <si>
    <t>dispositif COROM</t>
  </si>
  <si>
    <t>97121</t>
  </si>
  <si>
    <t>Pointe Noire</t>
  </si>
  <si>
    <t>rénovation énergétique des installations sportives</t>
  </si>
  <si>
    <t>97125</t>
  </si>
  <si>
    <t>saint françois</t>
  </si>
  <si>
    <t>remplacement d’équipements d’eau</t>
  </si>
  <si>
    <t>Mise en place luminaires LED pour les équipements sportifs</t>
  </si>
  <si>
    <t>97128</t>
  </si>
  <si>
    <t>sainte anne</t>
  </si>
  <si>
    <t>Mise en place d’installations thermiques pour la production d’eau chaude</t>
  </si>
  <si>
    <t>02 - MARTINIQUE</t>
  </si>
  <si>
    <t>972</t>
  </si>
  <si>
    <t>451564298</t>
  </si>
  <si>
    <t>CACEM</t>
  </si>
  <si>
    <t>rénovation et amélioration énergétique du système de climatisation de l’immeuble Agora</t>
  </si>
  <si>
    <t>travaux de réaménagement et de rénovation thermique des locaux de Cardinal – Château bœuf à Fort de France</t>
  </si>
  <si>
    <t>249720053</t>
  </si>
  <si>
    <t>CAESM</t>
  </si>
  <si>
    <t>Construction d’une centrale photovoltaïque en autoconsommation associée à la recharge de véhicule électrique pour le future siège de la CAESM</t>
  </si>
  <si>
    <t>97204</t>
  </si>
  <si>
    <t>Carbet</t>
  </si>
  <si>
    <t>équipement d’un restaurant scolaire d’un véhicule électrique avec recharge à énergie solaire</t>
  </si>
  <si>
    <t>97205</t>
  </si>
  <si>
    <t>Case-Pilote</t>
  </si>
  <si>
    <t>audit énergétique Hôtel de ville</t>
  </si>
  <si>
    <t xml:space="preserve">pas de retour de la collectivité </t>
  </si>
  <si>
    <t>97206</t>
  </si>
  <si>
    <t>Diamant</t>
  </si>
  <si>
    <t>Rénovation énergétique de l’école élémentaire de Carrière</t>
  </si>
  <si>
    <t>rénovation de l’éclairage public des équipements sportifs</t>
  </si>
  <si>
    <t>97207</t>
  </si>
  <si>
    <t>Ducos</t>
  </si>
  <si>
    <t>Rénovation énergétique du bâtiment scolaire école Auguste Braillon à Durivage Ducos</t>
  </si>
  <si>
    <t>marché publié. Réception des offres fixée au 06/09/2021
Colonne O, la quantité est de zéro, mais le paramétrage du document ne permet pas de mettre ce nombre.</t>
  </si>
  <si>
    <t>97209</t>
  </si>
  <si>
    <t>Fort de France</t>
  </si>
  <si>
    <t xml:space="preserve">travaux eu Grand Carbet – réhabilitation de la climatisation </t>
  </si>
  <si>
    <t>Fort-de-France</t>
  </si>
  <si>
    <t>Eclairage des terrains annexes du stade Pierre Aliker</t>
  </si>
  <si>
    <t>97210</t>
  </si>
  <si>
    <t>François</t>
  </si>
  <si>
    <t>Travaux d’éclairage des terrains annexes de football du complexe sportif de Trianon</t>
  </si>
  <si>
    <t>97211</t>
  </si>
  <si>
    <t>Grand’Rivière</t>
  </si>
  <si>
    <t>transition énergétique, mobilité durable et résilience</t>
  </si>
  <si>
    <t>97214</t>
  </si>
  <si>
    <t>Le Lorrain</t>
  </si>
  <si>
    <t>amélioration énergétique pour la réhabilitation du marché</t>
  </si>
  <si>
    <t>installation d’ombrière solaire de recharge véhicules dans le cadre de la transition énergétique</t>
  </si>
  <si>
    <t>transition énergétique du cimetière</t>
  </si>
  <si>
    <t>transition énergétique du gymnase</t>
  </si>
  <si>
    <t>97217</t>
  </si>
  <si>
    <t>Marin</t>
  </si>
  <si>
    <t>Rénovation thermique et développement énergétique de la bibliothèque Anca Bertrand</t>
  </si>
  <si>
    <t>Rénovation thermique et développement énergétique du centre culturel</t>
  </si>
  <si>
    <t>Rénovation thermique et développement énergétique de la Paroissiale</t>
  </si>
  <si>
    <t>Rénovation thermique et développement énergétique du marché couvert</t>
  </si>
  <si>
    <t>Rénovation thermique et développement énergétique de l’école maternelle de Plateau du Fort</t>
  </si>
  <si>
    <t>Rénovation thermique et développement énergétique du Club nautique</t>
  </si>
  <si>
    <t>97233</t>
  </si>
  <si>
    <t xml:space="preserve">Morne-Vert </t>
  </si>
  <si>
    <t>travaux de modernisation de l ‘éclairage du complexe sportif de Bel Event</t>
  </si>
  <si>
    <t>Notification du marché à l'entreprise le 13/09/2021</t>
  </si>
  <si>
    <t>97226</t>
  </si>
  <si>
    <t>Sainte-Anne</t>
  </si>
  <si>
    <t xml:space="preserve">Transition énergétique centre technique </t>
  </si>
  <si>
    <t>97228</t>
  </si>
  <si>
    <t>Sainte-Marie</t>
  </si>
  <si>
    <t>Performance énergétique et travaux de réhabilitation du boulodrome du quartier Cité Union</t>
  </si>
  <si>
    <t>Travaux de performance énergétique et modernisation de l'éclairage du stade Claude Gélie, sis au quartier Morne des Esses</t>
  </si>
  <si>
    <t>97225</t>
  </si>
  <si>
    <t>Saint-Pierre</t>
  </si>
  <si>
    <t>travaux de réhabilitation du réfectoire de l’école mixte A</t>
  </si>
  <si>
    <t>travaux sz rénovation énergétique des bâtiments de l’école Philemond Montout</t>
  </si>
  <si>
    <t>97229</t>
  </si>
  <si>
    <t>Schoelcher</t>
  </si>
  <si>
    <t>Mise en sécurité et réhabilitation de l'éclairage des terrains de football municipaux</t>
  </si>
  <si>
    <t>97230</t>
  </si>
  <si>
    <t>Trinité</t>
  </si>
  <si>
    <t>Amélioration énergétique et rénovation du palais des sports Cedric Sorhaindo</t>
  </si>
  <si>
    <t>03 - GUYANE</t>
  </si>
  <si>
    <t>973</t>
  </si>
  <si>
    <t>249730045</t>
  </si>
  <si>
    <t>Communauté d’Agglomération du Centre Littoral (CACL)</t>
  </si>
  <si>
    <t>Travaux d’isolation des toitures des écoles situés au sein des 6 communes membres de la CACL</t>
  </si>
  <si>
    <t>Le projet consiste à réaliser des travaux d’isolations sur les écoles communales qui peuvent être situées à la fois en zone QPV ou dans une commune rurale. Il s’agit d’un projet complexe puisque 25 établissements scolaires doivent bénéficier de travaux d’isolation.</t>
  </si>
  <si>
    <t>97356</t>
  </si>
  <si>
    <t>Commune de CAMOPI</t>
  </si>
  <si>
    <t>Travaux de rénovation et d’isolation des toitures et des combles et mises aux normes de sécurité et d’accessibilité de l’école du bourg</t>
  </si>
  <si>
    <t>Installation de panneaux solaires, rénovation et isolation des toitures et combles et mise aux normes de sécurité et d ‘accessibilité de l’école Roger à Trois sauts</t>
  </si>
  <si>
    <t>97302</t>
  </si>
  <si>
    <t>Commune de Cayenne</t>
  </si>
  <si>
    <t>rénovation avec isolation de la toiture et ravalement de façades de l’école S. Chambaud</t>
  </si>
  <si>
    <t>le cofinancement a été sollicité à la direction des affaires culturelles.</t>
  </si>
  <si>
    <t>97357</t>
  </si>
  <si>
    <t>Commune de Grand Santi</t>
  </si>
  <si>
    <t>Mise aux normes et rénovation énergétique(isolation et éclairage) à l’école au bourg  FANKO</t>
  </si>
  <si>
    <t>Mise aux normes et rénovation énergétique (isolation et éclairage) à l’école MOFINA</t>
  </si>
  <si>
    <t>Mise aux normes et rénovation énergétique (isolation et éclairage) à l’école  Elie Castor au bourg</t>
  </si>
  <si>
    <t>97306</t>
  </si>
  <si>
    <t>Commune de Mana</t>
  </si>
  <si>
    <t>Travaux d’isolation des combles des bâtiments de l’école élémentaire E.Bellony</t>
  </si>
  <si>
    <t>Travaux d’isolation des combles des bâtiments de l’école maternelle Man Tina</t>
  </si>
  <si>
    <t>Installation de panneaux solaires et isolation des combles du groupe scolaire Anne-Marie Marchadour</t>
  </si>
  <si>
    <t>Travaux d’isolation des combles des bâtiments du groupe scolaire Cécilien Robinson</t>
  </si>
  <si>
    <t>Installation de panneaux solaires et isolation des combles de l’école élémentaire Tchi Tsou</t>
  </si>
  <si>
    <t>97313</t>
  </si>
  <si>
    <t>Commune de Montsinéry-Tonnegrande</t>
  </si>
  <si>
    <t>réhabilitation et isolation de la toiture et des combles et pose de panneaux solaires à l’école maternelle L.Heder</t>
  </si>
  <si>
    <t>97309</t>
  </si>
  <si>
    <t>Commune de Rémire-Montjoly</t>
  </si>
  <si>
    <t>Travaux de rénovation énergétique (étanchéité et isolation toiture, mise au normes cours de récréation) de 4 écoles :Jules Minidoque, Evina Lixef, Saint-Ange Methon, Emile Gentilhomme</t>
  </si>
  <si>
    <t>97310</t>
  </si>
  <si>
    <t>Commune de Roura</t>
  </si>
  <si>
    <t>rénovation avec isolation de la toiture de l’école « les Citronniers » à Cacao – Roura</t>
  </si>
  <si>
    <t>97312</t>
  </si>
  <si>
    <t>Commune de Sinnamary</t>
  </si>
  <si>
    <t>Travaux de rénovation énergétique(éclairage, ventilation, ravalement façade avec  isolation étanche et diagnostic) à l’école Athis Latidine</t>
  </si>
  <si>
    <t>Modernisation des installations de ventilation et de refroidissement ( + diagnostic) à l’école Ulrich Sophie</t>
  </si>
  <si>
    <t>Travaux de rénovation énergétique(éclairage, ventilation, ravalement façade avec  isolation étanche et diagnostic) à l’école Claudine Verderosa</t>
  </si>
  <si>
    <t>04 – LA REUNION</t>
  </si>
  <si>
    <t>974</t>
  </si>
  <si>
    <t>97402</t>
  </si>
  <si>
    <t>COMMUNE DE ENTRE-DEUX</t>
  </si>
  <si>
    <t>Mise aux normes école primaire Bras Long</t>
  </si>
  <si>
    <t>Nouvel ascenseur + création de préau et tonnelle pour abriter les enfants du soleil</t>
  </si>
  <si>
    <t>97404</t>
  </si>
  <si>
    <t>COMMUNE DE ÉTANG-SALÉ</t>
  </si>
  <si>
    <t>Rénovation énergétique des bâtiments scolaires</t>
  </si>
  <si>
    <t>Travaux d'amélioration du confort thermique et énergétique - Traitement de la toiture par un revêtement thermique, mise en place d'une isolation en ouate de cellulose, mise en place de faux-plafond en matériaux boisourcés, augmentation de la porosité par la création et la modification d'ouverture en jalousie, création de brise et pare soleil, création d'auvent et couverture de coursives, végétalisation des cours et jardins ainsi que le traitement des façades exposées au soleil. Mise en place de photovoltaïque pour l'autoconsommation</t>
  </si>
  <si>
    <t>97408</t>
  </si>
  <si>
    <t>COMMUNE DE LA POSSESSION</t>
  </si>
  <si>
    <t>Rénovation énergétique du CCAS</t>
  </si>
  <si>
    <t>Isolation de la toiture et des facades, amélioration de la prorosité + Brasseur d'air et clim centralisée + végétalisation de la parcelle</t>
  </si>
  <si>
    <t>Rénovation énergétique du centre de l'enfance
Alice Peverelly</t>
  </si>
  <si>
    <t xml:space="preserve">Installation d'une voile d'ombrage + remplacement luminaire par des LED + installation BA + Installation clim centralisée + formation à la sensibilisation des usagers </t>
  </si>
  <si>
    <t>Rénovation énergétique de l'école Henri Lapierre</t>
  </si>
  <si>
    <t>Végétalisation d'une toiture + installation de toile d'ombrage + protection solaire + remplacement des menuiseries par des jalousies + formation à la sensibilisation des usagers</t>
  </si>
  <si>
    <t>Rénovation énergétique de l'école Auguste Lacaussade</t>
  </si>
  <si>
    <t>Végétalisation + débitumisation de la cour + installation d'une sur-toiture sur 2 salles de classe et de brise soleil + remplacement de jalousies + couverture du plateau sportif</t>
  </si>
  <si>
    <t>Rénovation énergétique de la piscine municipale</t>
  </si>
  <si>
    <t>Remplacement Pompe à chaleur par modèle plus performant.
Mise en place d'une couverture iso-thermique sur les bassins.
Remplacement des pompes de circulation par des modèles à débit variable
Amélioration de l'éclairage par des LED</t>
  </si>
  <si>
    <t>97407</t>
  </si>
  <si>
    <t xml:space="preserve">COMMUNE DE LE PORT </t>
  </si>
  <si>
    <t>Ravalement de facade et réfection des toitures de l'école maternelle et élémentaire Benjamin Hoareau</t>
  </si>
  <si>
    <t>Installation d'une sur-toiture sur 3300m² + isolation et ravalement de facade</t>
  </si>
  <si>
    <t>97405</t>
  </si>
  <si>
    <t>COMMUNE DE PETITE-ILE</t>
  </si>
  <si>
    <t>Rénovation thermique et énergétique du bâtiment communal Rue des Ramiers</t>
  </si>
  <si>
    <t>Réfection de l'étanchéité et de l'isolation de la toiture du bâtiment + reprise revetement de sol</t>
  </si>
  <si>
    <t>Étanchéité et isolation thermique CASEP MLB</t>
  </si>
  <si>
    <t>Remplacement de la toiture existante par un matériau adéquat à l’environnement salin et offrant une isolation thermique</t>
  </si>
  <si>
    <t>Rénovation thermique et énergétique de l’école les Badamiers</t>
  </si>
  <si>
    <t xml:space="preserve">Réfection de l'étanchéité et de l'isolation de la toiture dalle </t>
  </si>
  <si>
    <t>Réfection des toitures tôle et isolation thermique école Fleurs de canne</t>
  </si>
  <si>
    <t>Réfection de l'étanchéité et de l'isolation de la toiture tôle du bureau de direction et de l'ancien réfectoire</t>
  </si>
  <si>
    <t>Rénovation thermique et énergétique  de l’école des Alpinias</t>
  </si>
  <si>
    <t>Réfection de l'étanchéité et de l'isolation de la toiture dalle de 1225 m² + peinture intérieure et extérieure</t>
  </si>
  <si>
    <t>97409</t>
  </si>
  <si>
    <t>COMMUNE DE SAINT-ANDRÉ</t>
  </si>
  <si>
    <t>Réhabilitation énergétique de l'école élémentaire Paul Hermann</t>
  </si>
  <si>
    <t>Travaux de remplacement des menuiseries pour favoriser la ventilation naturelle, ravalement de façade, mise en place de surtoiture isolée pour améliorer le confort thermique, mise aux normes électriques, monitoring en électricité et en eau, mise en place d'eau chaude solaire, mise en place de végétalisation, mise en place d'éclairage led, de brasseurs d'air pour le confort</t>
  </si>
  <si>
    <t>97411</t>
  </si>
  <si>
    <t xml:space="preserve">COMMUNE DE SAINT-DENIS </t>
  </si>
  <si>
    <t>Amélioration du confort acoustique de l'école
Raymond Mondon</t>
  </si>
  <si>
    <t>Amélioration acoustique en : changement les menuiseries, posant des films solaires en façade nord, installant des brasseurs d'air, changeant les luminaires</t>
  </si>
  <si>
    <t>Amélioration du confort thermique de 56 écoles de la ville</t>
  </si>
  <si>
    <t>Réalisation de massifs, fourniture de poteaux de fixation, fourniture et pose de voiles d’ombrage</t>
  </si>
  <si>
    <t>97412</t>
  </si>
  <si>
    <t>COMMUNE DE SAINT-JOSEPH</t>
  </si>
  <si>
    <t>Rénovation thermique et énergétique de l’école Crête 2</t>
  </si>
  <si>
    <t>Isolation de la toiture sur 400 m² - ajout de menuiseries avec BS et double vitrage - installation de brasseurs d'air - remplacement des luminaires int et végétalisation de l'école</t>
  </si>
  <si>
    <t>Rénovation thermique et énergétique de l’école de
Parc à moutons</t>
  </si>
  <si>
    <t>Isolation de la toiture sur 485 m² - ajout de menuiseries avec BS et double vitrage - installation de brasseurs d'air - remplacement des luminaires int et végétalisation de l'école</t>
  </si>
  <si>
    <t>Rénovation thermique et énergétique de l’école Jean Petit</t>
  </si>
  <si>
    <t>Isolation de la toiture sur 500 m² - ajout de menuiseries avec BS et double vitrage - installation de brasseurs d'air - remplacement des luminaires int et végétalisation de l'école</t>
  </si>
  <si>
    <t>Rénovation thermique et énergétique  de l’Hôtel de Ville</t>
  </si>
  <si>
    <t>Isolation de la toiture (661 m²) + installation de double vitrage + brise soleil  + brasseur d'air + remplacement des luminaires et végétalisation de la façade ouest</t>
  </si>
  <si>
    <t>97416</t>
  </si>
  <si>
    <t>COMMUNE DE SAINT-PIERRE</t>
  </si>
  <si>
    <t>Réhabilitation thermique et énergétique de l’école Benjamin Moloïse</t>
  </si>
  <si>
    <t>Réfecture de l'isolation de la toiture terrasse de l'école élémentaire + surtoiture sur école maternelle. Changement des brasseurs d'air par des systèmes plus performant, remplacement des luminaires par des LED et installation de proections solaires des baies orientées e façade Ouest. Végétalisation des façades orientées ouest</t>
  </si>
  <si>
    <t>Réhabilitation thermique et énergétique de l’école Pablo Picasso</t>
  </si>
  <si>
    <t>Isolation de la toiture + protection solaire des baies (jalousies) en façade Nord-Est + protection des faces orientées Est-Sud et Nord-Ouest + remplacements de brasseurs d'air existant et des néons par des luminaires LED</t>
  </si>
  <si>
    <t>Réhabilitation thermique et énergétique de l’école  Lislet Geoffroy</t>
  </si>
  <si>
    <t>Isolation de la toiture + changement des brasseurs d'air et des luminaires par des LED. Végétalisation de la cour et remplacement des menuiseries par des jalousies avec installation de brises soleil verticaux</t>
  </si>
  <si>
    <t>97423</t>
  </si>
  <si>
    <t>COMMUNE DE TROIS BASSINS</t>
  </si>
  <si>
    <t>Réhabilitation de l'école de la souris blanche</t>
  </si>
  <si>
    <t>Rénovation de la toiture avec isolation + remplacement de la clim individuelle par un groupe froid + Brasseur d'air + Luminaire LED + remplacement menuiseries + Plantations d'abres</t>
  </si>
  <si>
    <t>05 - SAINT-PIERRE-ET-MIQUELON</t>
  </si>
  <si>
    <t>975</t>
  </si>
  <si>
    <t>97501</t>
  </si>
  <si>
    <t>COMMUNE DE MIQUELON-LANGLADE</t>
  </si>
  <si>
    <t>RENOVATION ET ISOLATION DE LA TOITURE ET D'UNE PARTIE DES FACADES DE LA STATION DE TRAITEMENT DE L'EAU</t>
  </si>
  <si>
    <t>Actuellement la RT est estimée à R=2.66 m² K/W, les travaux permettront d’atteindre 4.33 m² K/W la mairie de Miquelon a fait appel à un prestataire pour évaluer précisément les gains. Retours attendus pour septembre. Par ailleurs, la Mairie de Miquelon va bénéficier d'un renfort en ingénierie via le FOM afin d'accélérer le lancement de ses projets dès le dernier trimestre 2021.</t>
  </si>
  <si>
    <t>RENOVATION ET ISOLATION DE LA TOITURE ET DES FACADES DU FOYER SOEUR MADELEINE</t>
  </si>
  <si>
    <t>Actuellement la RT est estimée à R=5 m² K/W, les travaux permettront d’atteindre 6.67 m² K/W</t>
  </si>
  <si>
    <t>RENOVATION DE LA FACADE SUD ET D'UNE PARTIE DE LA TOITURE DE L'USINE DE TRAITEMENT DES PRODUITS DE LA MER</t>
  </si>
  <si>
    <t>Internat de la réussité (volet énergetique façade, isolation charpente huisserie..)</t>
  </si>
  <si>
    <t>Collège</t>
  </si>
  <si>
    <t>notification des différents lots mi-juillet 2021</t>
  </si>
  <si>
    <t>97502</t>
  </si>
  <si>
    <t>Projet de rénovation énergétique Ecole Ile aux enfants</t>
  </si>
  <si>
    <t xml:space="preserve">Les déperditions thermiques des cloisons extérieures seront divisées par 3. Actuellement nous avons une résistance thermique estimée à R= 1.3885 m².K/W. En isolant par l’extérieur les façades grâce à 2 couches de polystyrène extrudé de 5 cm d’épaisseur nous pouvons atteindre une résistance thermique de 4.5135 m².K/W. La RT 2012 suggère un R &gt; 4 m².K/W.
Au niveau des menuiseries, actuellement nous avons un coefficient de performance d’isolation thermique Uw estimé à 3,5 W/(m².K). Grâce à la pose de menuiseries au triple vitrage lowe Argon, nous pourrons tendre vers 1.2 W/(m².K) soit là encore des déperdition thermique divisées par 3.
</t>
  </si>
  <si>
    <t>SAINT-PIERRE</t>
  </si>
  <si>
    <t>Projet de rénovation énergétique Groupe scolaire Feu rouge</t>
  </si>
  <si>
    <t>Les déperditions thermiques des cloisons extérieures seront divisées par 3. Actuellement nous avons une résistance thermique estimée à R= 1.46 m².K/W. En isolant par l’extérieur les façades grâce à 2 couches de polystyrène extrudé de 5 cm d’épaisseur nous pouvons atteindre une résistance thermique de 4.62 m².K/W. La RT 2012 suggère un R &gt; 4 m².K/W.</t>
  </si>
  <si>
    <t>06 - MAYOTTE</t>
  </si>
  <si>
    <t>976</t>
  </si>
  <si>
    <t>97608</t>
  </si>
  <si>
    <t xml:space="preserve">DZAOUDZI – LABATTOIR </t>
  </si>
  <si>
    <t>Réalisation de travaux de rénovation thermique des écoles de Dzaoudzi-Labattoir</t>
  </si>
  <si>
    <t>97611</t>
  </si>
  <si>
    <t xml:space="preserve">MAMOUDZOU </t>
  </si>
  <si>
    <t xml:space="preserve">Rénovation thermique de l’ancienne Caisse de Sécurité Sociale de Mayotte place Mariaze </t>
  </si>
  <si>
    <t>Rénovation thermique de l’école maternelle de Cavani Sud</t>
  </si>
  <si>
    <t>97613</t>
  </si>
  <si>
    <t xml:space="preserve">MTSAMGAMOUJI </t>
  </si>
  <si>
    <t xml:space="preserve">Rénovation thermique de l’école primaire de M’Liha </t>
  </si>
  <si>
    <t>11 - ILE-DE-FRANCE</t>
  </si>
  <si>
    <t>78</t>
  </si>
  <si>
    <t>78003</t>
  </si>
  <si>
    <t>ABLIS</t>
  </si>
  <si>
    <t>Travaux de rénovation thermique de la salle polyvalente (isolation des murs et de la toiture, rénovation du système de chauffage, de ventilation et de l'éclairage).</t>
  </si>
  <si>
    <t>94</t>
  </si>
  <si>
    <t>94001</t>
  </si>
  <si>
    <t>ABLON SUR SEINE</t>
  </si>
  <si>
    <t>Réfection totale de l'étanchéité de la toiture terrasse de la salle de spectacle de l’espace culturel Alain-Poher</t>
  </si>
  <si>
    <t>94002</t>
  </si>
  <si>
    <t>ALFORTVILLE</t>
  </si>
  <si>
    <t>Installation d'une pompe à chaleur au POC</t>
  </si>
  <si>
    <t>95</t>
  </si>
  <si>
    <t>95011</t>
  </si>
  <si>
    <t>AMBLEVILLE</t>
  </si>
  <si>
    <t>Remplacement des ouvrants (portes et fenêtres) du foyer rural de la commune afin d’en améliorer l’isolation thermique</t>
  </si>
  <si>
    <t>78013</t>
  </si>
  <si>
    <t>ANDELU</t>
  </si>
  <si>
    <t>Installation de deux pompes à chaleur au sein de la mairie et travaux d’isolation thermique dans les salles des bâtiments scolaires de la commune (phase 3).</t>
  </si>
  <si>
    <t>dec 2022</t>
  </si>
  <si>
    <t>95014</t>
  </si>
  <si>
    <t>ANDILLY</t>
  </si>
  <si>
    <t>Travaux de rénovation énergétique du groupe scolaire Sylvain Lévi (isolation de la toiture du bâtiment principal) et de la ludo-bibliothèque Vijoux (changement des menuiseries extérieures).</t>
  </si>
  <si>
    <t>91</t>
  </si>
  <si>
    <t>91016</t>
  </si>
  <si>
    <t>ANGERVILLE</t>
  </si>
  <si>
    <t>Rénovation énergétique du groupe scolaire Le Petit Nice (rénovation de la chaufferie, isolation de l’enveloppe du bâtiment et traitement de l’air)</t>
  </si>
  <si>
    <t>94003</t>
  </si>
  <si>
    <t>ARCUEIL</t>
  </si>
  <si>
    <t>Travaux de rénovation du chauffage de l'église Saint Denys</t>
  </si>
  <si>
    <t>95018</t>
  </si>
  <si>
    <t>ARGENTEUIL</t>
  </si>
  <si>
    <t>Mise en place de menuiseries performantes dans 7 établissements communaux</t>
  </si>
  <si>
    <t>Raccordement de l'hôtel de ville et du groupe scolaire Langevin au chauffage urbain</t>
  </si>
  <si>
    <t>aout 2021</t>
  </si>
  <si>
    <t>Travaux de rénovation d’étanchéité et d’isolation de sept structures (toitures, plancher, façades) : bibliothèque Elsa Triolet, centre de loisirs Gavroche, école élémentaire Orgemont, salle Gainsbourg, Silicon banlieue, école élémentaire Brossolette, studio du Val</t>
  </si>
  <si>
    <t>92</t>
  </si>
  <si>
    <t>92004</t>
  </si>
  <si>
    <t>ASNIERES-SUR-SEINE</t>
  </si>
  <si>
    <t>Travaux de réhabilitation et de rénovation thermique du groupe scolaire Michelet (bâtiment A et B).</t>
  </si>
  <si>
    <t>91027</t>
  </si>
  <si>
    <t>ATHIS-MONS</t>
  </si>
  <si>
    <t>Remplacement des menuiseries extérieures du groupe scolaire Branly / La Fontaine </t>
  </si>
  <si>
    <t>78029</t>
  </si>
  <si>
    <t>AUBERGENVILLE</t>
  </si>
  <si>
    <t>Rénovation complète du système de chauffage à la Maison des Arts.</t>
  </si>
  <si>
    <t>93</t>
  </si>
  <si>
    <t>93001</t>
  </si>
  <si>
    <t>AUBERVILLIERS</t>
  </si>
  <si>
    <t>Réhabilitation et extension de la crèche Marguerite Le Maut</t>
  </si>
  <si>
    <t>Travaux de rénovation énergétique de l'école maternelle Louise Michel (couverture, étanchéité, plafonds suspendus et isolation, travaux d’électricité)</t>
  </si>
  <si>
    <t xml:space="preserve">Remplacement des menuiseries extérieures de l’école maternelle Pierre Brossolette </t>
  </si>
  <si>
    <t>78033</t>
  </si>
  <si>
    <t>AULNAY SUR MAULDRE</t>
  </si>
  <si>
    <t>Batiment de l'école._x000D_
Remplacement des menuiseries extérieures. _x000D_
Remplacement des éclairage par LED_x000D_
Installation d'une PAC (Pompe à chaleur). _x000D_
Centrale de gestion et de programmation.</t>
  </si>
  <si>
    <t>77</t>
  </si>
  <si>
    <t>77014</t>
  </si>
  <si>
    <t>AVON</t>
  </si>
  <si>
    <t>Travaux de rénovation énergétique, de restauration et de restructuration du centre culturel Maison dans la vallée avec une mise aux normes pour les personnes à mobilité réduite</t>
  </si>
  <si>
    <t>92007</t>
  </si>
  <si>
    <t>BAGNEUX</t>
  </si>
  <si>
    <t>Remplacement des chaudières par des chaudières à condensation à haut rendement dans les bâtiments publics suivants : les services techniques, le groupe scolaire Wallon, le stade omnisport, l'école Paul Langevin et la Maison des syndicats.</t>
  </si>
  <si>
    <t>78043</t>
  </si>
  <si>
    <t>BAILLY</t>
  </si>
  <si>
    <t>Travaux d’isolation et d’étanchéité du bâti et de régulation de la chaleur pour l'école élémentaire Pépinière et mise en place d'une pompe à chaleur pour l'accueil de loisirs sans hébergement (ALSH) maternel.</t>
  </si>
  <si>
    <t>78048</t>
  </si>
  <si>
    <t>BAZAINVILLE</t>
  </si>
  <si>
    <t>Amélioration énergétique de la salle polyvalente L'Atelier : désamiantage, réfection partielle du bâtiment, remplacement des menuiseries extérieures et de la chaudière au fioul par une pompe à chaleur, réfection de l'isolation thermique, remplacement des sources d'éclairage par des LED, traitement de l'accoustique en extérieur et en intérieur</t>
  </si>
  <si>
    <t>95051</t>
  </si>
  <si>
    <t>BEAUCHAMP</t>
  </si>
  <si>
    <t>Travaux de réhabilitation de la mairie : isolation extérieure, remplacement des menuiseries extérieures, de la chaudière au fioul par une chaudière à gaz à condensation et de la ventilation</t>
  </si>
  <si>
    <t>Réhabilitation du centre omnisports (isolation de la toiture, des murs extérieurs et changement des huisseries extérieures)</t>
  </si>
  <si>
    <t>95060</t>
  </si>
  <si>
    <t>BESSANCOURT</t>
  </si>
  <si>
    <t>Travaux de réfection des façades de l'Hôtel de Ville et de son extension et remplacement des menuiseries extérieures</t>
  </si>
  <si>
    <t>78062</t>
  </si>
  <si>
    <t>BEYNES</t>
  </si>
  <si>
    <t>Rénovation thermique des toitures et des menuiseries extérieures du centre culturel La Barbacane.</t>
  </si>
  <si>
    <t>93008</t>
  </si>
  <si>
    <t>BOBIGNY</t>
  </si>
  <si>
    <t>Travaux d’isolation de la toiture terrasse de la maternelle du groupe scolaire Jean Jaurès</t>
  </si>
  <si>
    <t>Travaux de rénovation énergétique de l'école élémentaire Marie Curie 1 : isolation thermique par l’extérieur, remplacement des menuiseries</t>
  </si>
  <si>
    <t>78073</t>
  </si>
  <si>
    <t>BOIS D'ARCY</t>
  </si>
  <si>
    <t>Remplacement des fenêtres et portes de l’école Alexandre Turpault et remplacement des fenêtres et portes du bloc sanitaire extérieur de l’école Frédéric Mistral.</t>
  </si>
  <si>
    <t>94004</t>
  </si>
  <si>
    <t>BOISSY SAINT LEGER</t>
  </si>
  <si>
    <t>Réfection et amélioration des installations de ventilation du « Forum »</t>
  </si>
  <si>
    <t>94011</t>
  </si>
  <si>
    <t>BONNEUIL SUR MARNE</t>
  </si>
  <si>
    <t>Travaux de rénovation énergétique des bâtiments du groupe scolaire Romain Rolland</t>
  </si>
  <si>
    <t>78090</t>
  </si>
  <si>
    <t>BOUAFLE</t>
  </si>
  <si>
    <t>Travaux d'amélioration de la performance énergétique et du confort thermique et visuel de la mairie : changement du système de chauffage et mise en place de stores screen extérieurs.</t>
  </si>
  <si>
    <t>78092</t>
  </si>
  <si>
    <t>BOUGIVAL</t>
  </si>
  <si>
    <t>Remplacement integral des menuiseries extérieures de la mairie.</t>
  </si>
  <si>
    <t>91097</t>
  </si>
  <si>
    <t>BOUSSY-SAINT-ANTOINE</t>
  </si>
  <si>
    <t>Travaux d’isolation de l’école élémentaire Nérac : isolation thermique sur les façades et remplacement des fenêtres</t>
  </si>
  <si>
    <t>91103</t>
  </si>
  <si>
    <t>BRETIGNY-SUR-ORGE</t>
  </si>
  <si>
    <t>Réhabilitation du bâtiment administratif de l'ancien centre de formation d'apprentis (CFA) : mise en place d'un dispositif photovoltaique en toiture terrasse et isolation du bâtiment</t>
  </si>
  <si>
    <t>78113</t>
  </si>
  <si>
    <t>BRUEIL-EN-VEXIN</t>
  </si>
  <si>
    <t xml:space="preserve">Ecole : _x000D_
- réalisation d'un audit énergétique_x000D_
- Isolation des murs par l'extérieur_x000D_
- Isolation de la toiture en combles perdus (abaissement du plafond) yc installation de dalles LED_x000D_
- Mise en place de système de régulation et de programmation sur le système de chauffage actuel_x000D_
- Installation d'une VMC double flux_x000D_
</t>
  </si>
  <si>
    <t>91114</t>
  </si>
  <si>
    <t>BRUNOY</t>
  </si>
  <si>
    <t xml:space="preserve">Travaux de rénovation thermique du bâtiment administratif de la mairie_x000D_
</t>
  </si>
  <si>
    <t>78117</t>
  </si>
  <si>
    <t>BUC</t>
  </si>
  <si>
    <t>Travaux de rénovation énergétique de l'école maternelle Louis Clément : travaux d'isolation de la toiture par un toit végétalisé et des murs par l'extérieur, remplacement des fenêtres par des modèles triple vitrage et installation d'une VMC double flux</t>
  </si>
  <si>
    <t>200058782</t>
  </si>
  <si>
    <t>CA SAINT-QUENTIN EN YVELINES</t>
  </si>
  <si>
    <t>Travaux de rénovation thermique de la médiathèque Anatole France à Trappes : isolation, remplacement des menuiseries et des vitrages, installation de volets roulants et de stores, rénovation de la ventilation, remplacement des chaudières gaz et des éclairages par des LED.</t>
  </si>
  <si>
    <t>200058485</t>
  </si>
  <si>
    <t>CA VAL PARISIS</t>
  </si>
  <si>
    <t>Isolation thermique par l’extérieur des cellules artisanales sur la zone d’activités économiques des Alouettes à Eaubonne</t>
  </si>
  <si>
    <t>77316</t>
  </si>
  <si>
    <t>CC DE MORET-SEINE-ET-LOING</t>
  </si>
  <si>
    <t>Travaux de renouvellement du système de chauffage au sein de l'Hôtel d'entreprises Prugnat.</t>
  </si>
  <si>
    <t>249100595</t>
  </si>
  <si>
    <t>CC DOURDANNAIS EN HUREPOIX_x000D_
(CCDH)</t>
  </si>
  <si>
    <t>Création d’un pôle de la petite enfance sis 24 rue des vergers Saint-Jacques sur la commune de Dourdan : travaux énergétiques sur le bâtiment existant</t>
  </si>
  <si>
    <t>249100553</t>
  </si>
  <si>
    <t>CC ENTRE JUINE ET RENARDE</t>
  </si>
  <si>
    <t xml:space="preserve">Requalification thermique du centre de loisirs les Vrigneaux à Étréchy (changement des menuiseries extérieures et intérieures, passage aux LED des points électriques, changement du système de chauffage et d'eau chaude sanitaire, isolation sous-dalles des faux plafonds)_x000D_
</t>
  </si>
  <si>
    <t>249500489</t>
  </si>
  <si>
    <t>CC HAUT VAL D’OISE_x000D_
(CCVHO)</t>
  </si>
  <si>
    <t>Travaux de rénovation énergétique du gymnase Stéphane Diagana (isolations extérieure et intérieure, remplacement de la centrale de traitement d’air)</t>
  </si>
  <si>
    <t>91129</t>
  </si>
  <si>
    <t>CERNY</t>
  </si>
  <si>
    <t>Rénovation énergétique de l’aile de la mairie.</t>
  </si>
  <si>
    <t>77067</t>
  </si>
  <si>
    <t>CESSON</t>
  </si>
  <si>
    <t>Travaux de rénovation énergétique des écoles Jacques Prévert et Paul-Emile Victor : remplacement des menuiseries extérieures dans l'école Jacques Prévert et isolation de faux plafonds dans les deux écoles</t>
  </si>
  <si>
    <t>77082</t>
  </si>
  <si>
    <t>CHAMPEAUX</t>
  </si>
  <si>
    <t>Travaux de rénovation de l'éclairage de la salle des fêtes "La Campélienne" et de la mairie par un système d'éclairage de type Led.</t>
  </si>
  <si>
    <t>94017</t>
  </si>
  <si>
    <t>CHAMPIGNY SUR MARNE</t>
  </si>
  <si>
    <t>Rénovation énergétique du pavillon accueillant le service de la police municipale: isolation des façades et des toitures et installation de châssis, de double vitrage et de luminaires LED</t>
  </si>
  <si>
    <t>91136</t>
  </si>
  <si>
    <t>CHAMPLAN</t>
  </si>
  <si>
    <t>Rénovation énergétique du gymnase municipal : isolation thermique par l'extérieur, rénovation du plancher haut, remplacement des menuiseries, des briques de verre et de la chaudière, reprise de la régulation du chauffage, des systèmes d'eau chaude sanitaire et mise en place d'une ventilation double flux</t>
  </si>
  <si>
    <t>4e trimestre 2022</t>
  </si>
  <si>
    <t>78143</t>
  </si>
  <si>
    <t>CHÂTEAUFORT</t>
  </si>
  <si>
    <t>Rénovation énergétique de la maison Saint Christophe : isolation de la véranda et des combles et remplacement des fenêtres</t>
  </si>
  <si>
    <t>77099</t>
  </si>
  <si>
    <t>CHATEAU-LANDON</t>
  </si>
  <si>
    <t>Travaux de réaménagement et de réhabilitation de l'ancien Trésor Public en cabinet paramédical : pose de cloisons délimitatives, remplacement des menuiseries par des doubles vitrages.</t>
  </si>
  <si>
    <t>92020</t>
  </si>
  <si>
    <t>CHATILLON</t>
  </si>
  <si>
    <t>Travaux de rénovation thermique des écoles Les Sablons et Marcel Doret.</t>
  </si>
  <si>
    <t>1er trimestre 2023</t>
  </si>
  <si>
    <t>78146</t>
  </si>
  <si>
    <t>CHATOU</t>
  </si>
  <si>
    <t>Phases 1 et 2 des travaux de rénovation des toitures de l’école du Val Fleuri côté rue Bray et côté rue Lami et remplacement de l’ensemble des luminaires de type néon par des pavés lumière naturelle en LED</t>
  </si>
  <si>
    <t>77335</t>
  </si>
  <si>
    <t>CHAUCONIN-NEUFMONTIERS</t>
  </si>
  <si>
    <t>Travaux de rénovation énergétique du futur espace jeunesse situé au rez-de-chaussée de l'ancienne mairie : remplacement des fenêtres et porte-fenêtres, création d'un faux-plafond, isolation des murs et combles, réfection du sol, mises aux normes de l'électricité et de la plomberie, peinture, changement de la toiture.</t>
  </si>
  <si>
    <t>77107</t>
  </si>
  <si>
    <t>CHAUMES-EN-BRIE</t>
  </si>
  <si>
    <t>Travaux de rénovation thermique de la totalité de la mairie et création d'une salle de conseil municipal et de mariage accessible aux personnes en mobilité réduite : isolation des combles, remplacement des fenêtres.</t>
  </si>
  <si>
    <t>94021</t>
  </si>
  <si>
    <t>CHEVILLY LARUE</t>
  </si>
  <si>
    <t>Travaux de rénovation thermique du gymnase Marcel Paul : isolation de la toiture, travaux de raccordement au réseau de géothermie et suppression du chauffage électrique</t>
  </si>
  <si>
    <t>92023</t>
  </si>
  <si>
    <t>CLAMART</t>
  </si>
  <si>
    <t>Travaux de rénovation énergétique de l’école élémentaire Mairie : réfection des toitures, ravalement et isolation des façades et des toitures, mise en place de double-vitrages, installation de capteurs d’eau chaude solaire, installation électrique et mise aux normes d’accessibilité pour les personnes à mobilité réduite.</t>
  </si>
  <si>
    <t>92024</t>
  </si>
  <si>
    <t>CLICHY-LA GARENNE</t>
  </si>
  <si>
    <t>Travaux de rénovation énergétique du groupe scolaire Victor Hugo (ravalement des façades, changement des menuiseries extérieures, des ventilations mécaniques, des grilles descentes et débords de toitures, isolation intérieure)</t>
  </si>
  <si>
    <t>93014</t>
  </si>
  <si>
    <t>CLICHY-SOUS-BOIS</t>
  </si>
  <si>
    <t>Rénovation thermique de l'école maternelle Jean Jaurès</t>
  </si>
  <si>
    <t>77450</t>
  </si>
  <si>
    <t>CONDE SAINTE LIBIAIRE</t>
  </si>
  <si>
    <t>Travaux d'extension et de rénovation energétique d'un bâtiment de l'école élementaire du Grand Morin (gros oeuvre, menuiseries extérieures et intérieures, travaux d'étanchéité, d'électricité et de plomberie, cloisons, revêtements sols, éclairage).</t>
  </si>
  <si>
    <t>78172</t>
  </si>
  <si>
    <t>CONFLANS-SAINTE-HONORINE</t>
  </si>
  <si>
    <t>Amélioration des performances énergétiques (mise en oeuvre d'une isolation thermique par l'extérieur, de nouvelles menuiseries, création d'un système de traitement d'air à double flux et rénovation de la couverture) et mise aux normes pour les personnes à mobilité réduite du bâtiment à deux étages du groupe scolaire élémentaire Côtes-Reverses.</t>
  </si>
  <si>
    <t>95176</t>
  </si>
  <si>
    <t>CORMEILLES-EN-PARISIS</t>
  </si>
  <si>
    <t>Rénovation des chaufferies de la crèche Les P’tits Doudous et du groupe scolaire des Champs Guillaume</t>
  </si>
  <si>
    <t>Inférieur à 30% en moyenne</t>
  </si>
  <si>
    <t>93015</t>
  </si>
  <si>
    <t>COUBRON</t>
  </si>
  <si>
    <t>Deuxième phase des travaux d’isolation de la toiture terrasse de l'école primaire Georges Mercier</t>
  </si>
  <si>
    <t>94028</t>
  </si>
  <si>
    <t>CRETEIL</t>
  </si>
  <si>
    <t>Remplacement d'une façade de l’école maternelle du Jeu de Paume</t>
  </si>
  <si>
    <t>91200</t>
  </si>
  <si>
    <t>DOURDAN</t>
  </si>
  <si>
    <t>Travaux de rénovation des menuiseries de l'hôtel de ville, des groupes scolaires et de bâtiments annexes de la commune.</t>
  </si>
  <si>
    <t>93029</t>
  </si>
  <si>
    <t>DRANCY</t>
  </si>
  <si>
    <t xml:space="preserve">Travaux d'économie d'énergie : Isolation par le remplacement des menuiseries au sein du groupe scolaire Cachin Jorissen </t>
  </si>
  <si>
    <t>93030</t>
  </si>
  <si>
    <t>DUGNY</t>
  </si>
  <si>
    <t>Ecole élementaire Jean Jaurès - modernisation des systèmes d'éclairage</t>
  </si>
  <si>
    <t>78209</t>
  </si>
  <si>
    <t>EMANCE</t>
  </si>
  <si>
    <t>Création d'un réseau de chaleur et de nouveaux modes de production de chauffage pour 3 ensembles de bâtiments communaux. Réalisation des travaux d'isolation et d'amélioration thermique nécessaires. (Mairie/périscolaire, Ecoles, Salle restauration scolaire/salle Polyvalente). Utilisation de la PAC existante en relève.</t>
  </si>
  <si>
    <t>77169</t>
  </si>
  <si>
    <t>EMERAINVILLE</t>
  </si>
  <si>
    <t>Travaux de réfection des toitures du groupe scolaire Jean Jaurès</t>
  </si>
  <si>
    <t>Travaux de réfection des toitures du groupe scolaire Lavoisier (étancheité, isolation thermique, couverture)</t>
  </si>
  <si>
    <t>95210</t>
  </si>
  <si>
    <t>ENGHIEN-LES-BAINS</t>
  </si>
  <si>
    <t>Travaux de rénovation énergétique sur la base nautique</t>
  </si>
  <si>
    <t>Travaux de rénovation énergétique du centre des arts de la commune (mise en place d’un suivi des consommations du site, remplacement de l’éclairage par un système de type LED, des menuiseries, du groupe froid, mise en place d’une ventilation Hygro B, isolation des murs par l’extérieur au niveau de l’auditorium, reprise de l’étanchéité des toitures terrasses avec surisolation et réfection de la production de chaleur).</t>
  </si>
  <si>
    <t>93031</t>
  </si>
  <si>
    <t>EPINAY SUR SEINE</t>
  </si>
  <si>
    <t>Travaux de rénovation du groupe scolaire Pasteur : réhabilitation des offices et des sanitaires, démolition du bâtiment en fond de cours de Pasteur 1, mise en sécurité incendie du local cycliste, remplacement des menuiseries et aménagement paysager des cours – ilôts de fraicheur.</t>
  </si>
  <si>
    <t>Réhabilitation complète de l’école maternelle Gros Buisson.</t>
  </si>
  <si>
    <t>91215</t>
  </si>
  <si>
    <t>EPINAY-SOUS-SENART</t>
  </si>
  <si>
    <t>Rénovation énergétique de trois groupes scolaires suivants : Le Pré aux Agneaux, Brel-Brassens et La Croix-Rochopt (réfection des façades et changement de l’éclairage)</t>
  </si>
  <si>
    <t>3e trimestre 2022</t>
  </si>
  <si>
    <t>200058006</t>
  </si>
  <si>
    <t>EPT 11</t>
  </si>
  <si>
    <t xml:space="preserve">Réhabilitation de la maison de la nature et de l’environnement (MNE) de Périgny-sur-Yerres </t>
  </si>
  <si>
    <t>Changement du système de chauffage de la pépinière d’entreprises Descartes à Limeil-Brévannes</t>
  </si>
  <si>
    <t>Réfection et amélioration des installations de ventilation du « Forum » de Boissy-Saint-Léger</t>
  </si>
  <si>
    <t xml:space="preserve">refection des equipements de chauffage, ventilation et climatisation du  pole culturel d’alfortville </t>
  </si>
  <si>
    <t xml:space="preserve">30/06/2021_x000D_
</t>
  </si>
  <si>
    <t>Travaux de réfection de l’étanchéité et de mise en conformité des terrasses de la Maison des Arts et de la Culture (MAC) de Créteil</t>
  </si>
  <si>
    <t>200023430</t>
  </si>
  <si>
    <t>EPT EST ENSEMBLE</t>
  </si>
  <si>
    <t xml:space="preserve">Rénovation de la piscine des Malassis à Bagnolet  </t>
  </si>
  <si>
    <t>ravaux de rénovation de la piscine Leclerc à Pantin : reprise des façades existantes, des étanchéités de la  piscine, des ouvrages d’accès et de l’auvent et remplacement de la verrière et des menuiseries extérieures.</t>
  </si>
  <si>
    <t>200057966</t>
  </si>
  <si>
    <t>EPT VALLEE SUD GRAND PARIS</t>
  </si>
  <si>
    <t>Travaux de rénovation thermique du conservatoire de musique, de danse et d’art dramatique de la commune de Malakoff (remplacement des chaudières, des menuiseries, des centrales de traitement de l’air et de l’éclairage, travaux de plomberie)</t>
  </si>
  <si>
    <t>Travaux de rénovation énergétique et mise aux normes de sécurité et d'accessibilité de l'Aquapol situé dans la commune de Montrouge</t>
  </si>
  <si>
    <t>91226</t>
  </si>
  <si>
    <t>ETRECHY</t>
  </si>
  <si>
    <t>Travaux de rénovation thermique de cinq logements communaux sis 7-9 rue de la Butte Saint-Martin (isolation extérieure et des combles et remplacement de la chaudière au fioul par une pompe à chaleur) et 42 rue Fontaine (isolation par l'extérieur et pose d'une isolation en toiture) </t>
  </si>
  <si>
    <t>Supérieur à 30% en moyenne</t>
  </si>
  <si>
    <t>91228</t>
  </si>
  <si>
    <t>EVRY-COURCOURONNES</t>
  </si>
  <si>
    <t>Travaux de rénovation énergétique de l'école Jules Vernes dans le quartier des Pyramides (remplacement des menuiseries extérieures, mise en place d'un nouveau chauffage et d'une ventilation à double fllux, reprise de l'étanchéité de la toiture et l'isolation par l'extérieure des façades).</t>
  </si>
  <si>
    <t>77178</t>
  </si>
  <si>
    <t>FAY-LES-NEMOURS</t>
  </si>
  <si>
    <t>Travaux de rénovation énergétique de la mairie : remise aux normes PMR, remplacement du système de chauffage et des fenêtres, isolation du grenier et du plancher et installation d'une sonde différentielle de température.</t>
  </si>
  <si>
    <t>77182</t>
  </si>
  <si>
    <t>FERTE GAUCHER (LA)</t>
  </si>
  <si>
    <t>Travaux de rénovation énergétique : changement de deux chaudières dans l'école du Grand Morin et remplacement des fenêtres et de la chaudière dans l'ancienne trésorerie.</t>
  </si>
  <si>
    <t>92032</t>
  </si>
  <si>
    <t>FONTENAY-AUX-ROSES</t>
  </si>
  <si>
    <t>Travaux de rénovation énergétique, de mises aux normes d’accessibilité et de sécurité de l’école maternelle Scarron</t>
  </si>
  <si>
    <t>95250</t>
  </si>
  <si>
    <t>FOSSES</t>
  </si>
  <si>
    <t>Rénovation thermique du centre de loisirs sans hébergement (CLSH) avec la mise en place de chauffages régulateurs et d’une centrale de traitement d’air.</t>
  </si>
  <si>
    <t>Rénovation thermique de l’école municipale de musique et de danse (EMMD)</t>
  </si>
  <si>
    <t>31/06/2021</t>
  </si>
  <si>
    <t>94034</t>
  </si>
  <si>
    <t>FRESNES</t>
  </si>
  <si>
    <t>Rénovation et isolation de la toiture terrasse du gymnase La Paix</t>
  </si>
  <si>
    <t>91272</t>
  </si>
  <si>
    <t>GIF-SUR-YVETTE</t>
  </si>
  <si>
    <t>Travaux de rénovation thermique (tranches 1 et 2) du groupe scolaire du Centre - 2, Square de la Mairie à Gif-sur-Yvette (isolation extérieure des façades et des combles, refonte du dispositif de production et de distribution du chauffage, installation d’une nouvelle ventilation et de protections solaires sur les façades, accessibilité pour les personnes à mobilité réduite et rénovation du bâti).</t>
  </si>
  <si>
    <t>78276</t>
  </si>
  <si>
    <t>GOMMECOURT</t>
  </si>
  <si>
    <t>Travaux de rénovation thermique de la salle communale : isolation des murs par l'extérieur, de la toiture et du plancher bas, remplacement des ouvrants, du système de chauffage et de la ventilation et installation de LED</t>
  </si>
  <si>
    <t>95280</t>
  </si>
  <si>
    <t>GOUSSAINVILLE</t>
  </si>
  <si>
    <t>Première phase des travaux de rénovation énergétique de l’Hôtel de ville (remplacement des menuiseries)</t>
  </si>
  <si>
    <t>Travaux de rénovation énergétique et de réhabilitation du groupe scolaire Paul Eluard (remplacement des menuiseries, des dalles de faux plafond, rénovation du sol, isolation des parois extérieures)</t>
  </si>
  <si>
    <t>Travaux de rénovation énergétique des groupes scolaires Jacques Prévert et Yvonne de Gaulle : ravalement spécial pour renforcer l’isolation, remplacement des menuiseries</t>
  </si>
  <si>
    <t>78291</t>
  </si>
  <si>
    <t>GUERVILLE</t>
  </si>
  <si>
    <t>Rénovation thermique de l'école maternelle (isolation des toitures et des murs par l'extérieur, modification du mode de chauffage et mise en oeuvre d'appareils de régulation, remplacement des menuiseries).</t>
  </si>
  <si>
    <t>77223</t>
  </si>
  <si>
    <t>GURCY LE CHATEL</t>
  </si>
  <si>
    <t>Travaux de rénovation énergétique d'un bâtiment communal dans le cadre d'un projet de centre d'initiation à l'environnement (remplacement des menuiseries extérieures, isolation des murs, installation d'une chaudières à bois et radiateurs).</t>
  </si>
  <si>
    <t>78297</t>
  </si>
  <si>
    <t>GUYANCOURT</t>
  </si>
  <si>
    <t>Rénovation des éclairages intérieurs et de la chaufferie au gymnase de l'Aviation</t>
  </si>
  <si>
    <t>78305</t>
  </si>
  <si>
    <t>HERBEVILLE</t>
  </si>
  <si>
    <t>Isolation thermique du bâtiment, remplacement des systèmes de production de chauffage et remplacement des menuiseries du complexe mairie-école.</t>
  </si>
  <si>
    <t>95306</t>
  </si>
  <si>
    <t>HERBLAY SUR SEINE</t>
  </si>
  <si>
    <t xml:space="preserve"> Travaux de rénovation énergétique au groupe scolaire "Jean Moulin" et maternelle "La Tournade" ((menuiseries extérieures, toiture,..)</t>
  </si>
  <si>
    <t>78311</t>
  </si>
  <si>
    <t>HOUILLES</t>
  </si>
  <si>
    <t>Travaux de rénovation thermique de la médiathèque Jules Verne (menuiseries extérieures, façades, toiture rénovation du système de chauffage, remplacement de la chaudière, ventilation des locaux par un ventilation mécanique de type double flux avec récupération d'énergie, éclairage de façade avec un système de type Led).</t>
  </si>
  <si>
    <t>91312</t>
  </si>
  <si>
    <t>IGNY</t>
  </si>
  <si>
    <t>Remplacement des menuiseries des écoles Jean-Baptiste Corot, Joliot Curie, Jules Ferry et Charles Perrault ainsi que de la mairie et isolation des combles de la mairie.</t>
  </si>
  <si>
    <t>91315</t>
  </si>
  <si>
    <t>ITTEVILLE</t>
  </si>
  <si>
    <t>Rénovation énergétique de la salle Georges Brassens : travaux d'isolation sous toiture, de rénovation des façades et installation d'une pompe à chaleur.</t>
  </si>
  <si>
    <t>2e trimestre 2022</t>
  </si>
  <si>
    <t>94041</t>
  </si>
  <si>
    <t>IVRY SUR SEINE</t>
  </si>
  <si>
    <t>Isolation thermique d'une toiture terrasse de la maternelle Cotton</t>
  </si>
  <si>
    <t>Résistance thermique : R(m2 K/W) : 4,5</t>
  </si>
  <si>
    <t>Remplacement du réseau hydraulique et des radiateurs avec têtes thermostatiques du groupe scolaire Solomon</t>
  </si>
  <si>
    <t>78317</t>
  </si>
  <si>
    <t>JAMBVILLE</t>
  </si>
  <si>
    <t>Mise en œuvre d’un système de pompes à chaleur au groupe scolaire situé rue du Regard en remplacement de deux chaudières fioul et des ballons d'eau chaude sanitaires électrique.</t>
  </si>
  <si>
    <t>94042</t>
  </si>
  <si>
    <t>JOINVILLE LE PONT</t>
  </si>
  <si>
    <t>Remplacement d'une structure préfabriquée à l'école maternelle Jean de la Fontaine par un bâtiment à faible consommation énergétique</t>
  </si>
  <si>
    <t>Le bâtiment actuel, datant de plus de 45 ans, n’est pas équipé de sous comptage en énergie, il est raccordé sur lesréseauxdu bâtiment principal de l’école. Il n’est donc pas possible de comparer avec la situation future. L'objectif est d'atteindre au maximum 50 KwhEff/m2/an</t>
  </si>
  <si>
    <t>78321</t>
  </si>
  <si>
    <t>JOUARS PONTCHARTRAIN</t>
  </si>
  <si>
    <t>Travaux de réhabilitation et de rénovation énergétique du bâtiment scolaire Jacques Prévert 3, situé rue de la Cimballe (isolation de l’ensemble du bâtiment et rénovation du système de chauffage).</t>
  </si>
  <si>
    <t>78322</t>
  </si>
  <si>
    <t>JOUY EN JOSAS</t>
  </si>
  <si>
    <t>Rénovation énergétique de l'immeuble à usage mixte du groupe scolaire du Parc de Diane ayant vocation à accueillir les archives municipale, une crèche parentale et 7 logements (remplacement des menuiseries extérieures, isolation de la toiture, du plancher et de l'intérieur du bâtiment, remplacement des éclairages, installation de chaudières à condensation et d'une ventilation simple flux hydro).</t>
  </si>
  <si>
    <t>91326</t>
  </si>
  <si>
    <t>JUVISY-SUR-ORGE</t>
  </si>
  <si>
    <t>Travaux d’amélioration énergétique dans les bâtiments communaux suivants : école Jean Jaurès (remplacement des menuiseries et de la porte d’entrée et réfection de la toiture du réfectoire) et crèche Montenard (remplacement des menuiseries, des baies et fenêtres)</t>
  </si>
  <si>
    <t>94038</t>
  </si>
  <si>
    <t>L’HAY-LES-ROSES</t>
  </si>
  <si>
    <t>Amélioration de l’isolation thermique de l’école du Centre, située 15 rue des Jardins, par l'installation de brise soleil sur la façade avant du bâtiment</t>
  </si>
  <si>
    <t>31/10//2021</t>
  </si>
  <si>
    <t>Remplacement de l'ancienne chaufferie au fioul du réfectoire du groupe scolaire des Blondeaux par une nouvelle installation raccordée à la géothermie et au gaz naturel</t>
  </si>
  <si>
    <t>Remplacement de l'ancienne chaufferie au fioul du gymnase de la Vallée-aux-Renards par une nouvelle installation raccordée à la géothermie et au gaz naturel</t>
  </si>
  <si>
    <t>93027</t>
  </si>
  <si>
    <t>LA COURNEUVE</t>
  </si>
  <si>
    <t>Travaux de rénovation thermique du groupe scolaire Raymond Poincaré (remplacement des menuiseries extérieures par des menuiseries isolantes).</t>
  </si>
  <si>
    <t>Deuxième phase des travaux de rénovation thermique des bâtiments du groupe scolaire Charlie Chaplin : remplacement des menuiseries existantes par des structures en aluminium.</t>
  </si>
  <si>
    <t>Mission d'études et d'assistance énergie, climat et performance du patrimoine public communal</t>
  </si>
  <si>
    <t>92035</t>
  </si>
  <si>
    <t>LA GARENNE-COLOMBES</t>
  </si>
  <si>
    <t>Travaux de réhabilitation énergétique des crèches Verdun et Bonnin (isolation extérieure et des toitures terrasses, installation d’un centre de traitement d’air double flux, d’équipements d’eau hydro-économes et de robinets thermostatiques, remplacement de l’éclairage par un système de type Led, des ouvrants et des sols, travaux de peinture, pose de faux plafonds).</t>
  </si>
  <si>
    <t>94060</t>
  </si>
  <si>
    <t>LA QUEUE EN BRIE</t>
  </si>
  <si>
    <t>Remplacement des menuiseries extérieures des salles de classe et du hall entrée de l'école élémentaire Pauline Kergomard.</t>
  </si>
  <si>
    <t>Création d'une ventilation double flux dans les salles de restauration de l'école maternelle Lamartine.</t>
  </si>
  <si>
    <t>78158</t>
  </si>
  <si>
    <t>LE CHESNAY-ROCQUENCOURT</t>
  </si>
  <si>
    <t>Travaux de rénovation thermique de l'école de musique Le Nôtre (couverture de la toiture, charpente, remplacement des huisseries et des fenêtres).</t>
  </si>
  <si>
    <t>94043</t>
  </si>
  <si>
    <t>LE KREMLIN-BICETRE</t>
  </si>
  <si>
    <t>Rénovation thermique et réhabilitation de l'espace André Maigné (remplacement des ouvrants par des menuseries en double vitrage, réfection de l'étanchéité, installation d'une chaudière gaz à condensation, changement des éclairages, réfection intérieure et mise aux normes en matière d'accessibilité et de sécurité)</t>
  </si>
  <si>
    <t>94059</t>
  </si>
  <si>
    <t>LE PLESSIS TREVISSE</t>
  </si>
  <si>
    <t>Travaux de rénovation énergétique de l'Ecole élémentaire Marbeau et végétalisation de la cour</t>
  </si>
  <si>
    <t>78502</t>
  </si>
  <si>
    <t>LE PORT-MARLY</t>
  </si>
  <si>
    <t>Travaux de rénovation énergétique des locaux associatifs du stade Antoine Lambertini (remplacement des menuiseries, isolation extérieure des façades des deux bâtiments, isolation intérieur sur les pignons est et ouest du bâtiment « théâtre » et sur le pignon est du bâtiment « associations », isolation des combles).</t>
  </si>
  <si>
    <t>78165</t>
  </si>
  <si>
    <t xml:space="preserve">LES CLAYES SOUS BOIS </t>
  </si>
  <si>
    <t>Travaux d'isolation et d’étanchéité de la toiture-terrasse de l'école Jean Jaurès.</t>
  </si>
  <si>
    <t>93045</t>
  </si>
  <si>
    <t>LES LILAS</t>
  </si>
  <si>
    <t>Remplacement de la chaudière commune à l’école Langevin, la maternelle Daubie et le gymnase Ostermeyer par une chaudière gaz à condensation.</t>
  </si>
  <si>
    <t>Travaux de requalification, de rénovation énergétique et de mises aux normes du gymnase Liberté</t>
  </si>
  <si>
    <t>78343</t>
  </si>
  <si>
    <t>LES LOGES EN JOSAS</t>
  </si>
  <si>
    <t>Travaux d'isolation thermique des deux murs sud et est/ouest par l'extérieur et des deux murs nord et est par l'intérieur de la mairie située 2 Grande rue.</t>
  </si>
  <si>
    <t>78440</t>
  </si>
  <si>
    <t>LES MUREAUX</t>
  </si>
  <si>
    <t>Rénovation thermique du pôle scolaire Auriol – Macé: suppressiob d'une chaudière gaz, solation des combles, remplacement des menuiseries, changement des éclairages et pose de robinets thermostatiques et de compteurs "énergie".</t>
  </si>
  <si>
    <t>78335</t>
  </si>
  <si>
    <t>LIMAY</t>
  </si>
  <si>
    <t>Remplacement des éclairages par un équipement haute performance LED des quatre bâtiments communaux suivants : le gymnase des Fosses Rouges, le gymnase Auguste Delaune, l'école maternelle Zulmée Carlu et l'hôtel de ville</t>
  </si>
  <si>
    <t>94044</t>
  </si>
  <si>
    <t>LIMEIL BREVANNES</t>
  </si>
  <si>
    <t>Remplacement et changement des huisseries et du mode de chauffage du centre technique municipal</t>
  </si>
  <si>
    <t>95313</t>
  </si>
  <si>
    <t>L'ISLE ADAM</t>
  </si>
  <si>
    <t>Travaux d'isolation de la toiture et remplacement des menuiseries trapézoïdales des toitures de l'école maternelle Chantefleur._x000D_</t>
  </si>
  <si>
    <t>77257</t>
  </si>
  <si>
    <t>LIZY-SUR-OURCQ</t>
  </si>
  <si>
    <t>Travaux de rénovation et de réhabilitation d'un ancien logement de fonction en accueil périscolaire (mise au normes des sanitaires, cloisons, sols et plafonds, isolation thermique).</t>
  </si>
  <si>
    <t>77258</t>
  </si>
  <si>
    <t>LOGNES</t>
  </si>
  <si>
    <t>Travaux de rénovation énergétique du groupe scolaire du Segrais (remplacement des huisseries extérieures et des éclairages)</t>
  </si>
  <si>
    <t>91345</t>
  </si>
  <si>
    <t>LONGJUMEAU</t>
  </si>
  <si>
    <t>Travaux de remplacement de la couverture en étanchéité de la toiture terrasse de l’école maternelle Charles Perrault</t>
  </si>
  <si>
    <t>Remplacement des huisseries de l’école maternelle Charles Perrault et des écoles élémentaires Hélène Boucher et Guynemer</t>
  </si>
  <si>
    <t>78356</t>
  </si>
  <si>
    <t>MAGNY LES HAMEAUX</t>
  </si>
  <si>
    <t>Travaux de rénovation énergétique de l'hôtel de ville</t>
  </si>
  <si>
    <t>94046</t>
  </si>
  <si>
    <t>MAISONS ALFORT</t>
  </si>
  <si>
    <t>Remplacement de l'ensemble des éléments de menuiserie de la façade sud de l'école maternelle et du centre de loisirs maternel Les Planètes</t>
  </si>
  <si>
    <t>92046</t>
  </si>
  <si>
    <t>MALAKOFF</t>
  </si>
  <si>
    <t>Travaux de rénovation thermique, de réaménagement et de mise aux normes d’accessibilité aux personnes à mobilité réduite de la crèche Paul Vaillant-Couturier</t>
  </si>
  <si>
    <t>78361</t>
  </si>
  <si>
    <t>MANTES LA JOLIE</t>
  </si>
  <si>
    <t>Travaux de rénovation énergétique du centre technique municipal et de l'espace culturel Georges Brassens : amélioration du système de chauffage et remplacement d'une chaudière fioul par une chaudière gaz à condensation.</t>
  </si>
  <si>
    <t>91363</t>
  </si>
  <si>
    <t>MARCOUSSIS</t>
  </si>
  <si>
    <t>Rénovation énergétique de deux bâtiments publics : école Jean Jacques Rousseau et gymnase de la Ferme des Prés (changement de chaudières, remplacement de menuiseries extérieures et travaux d'isolation)</t>
  </si>
  <si>
    <t>95370</t>
  </si>
  <si>
    <t>MARINES</t>
  </si>
  <si>
    <t xml:space="preserve">Travaux de rénovation thermique de cinq bâtiments communaux : l’école élémentaire Paul Cézanne, l’école maternelle Les Murgers, la salle des fêtes George Pompidou, la salle polyvalente Ledanseur et le gîte municipal Philippe Oyer (isolation thermique, remplacement de l’éclairage par un système de type LED, chauffage) </t>
  </si>
  <si>
    <t>95371</t>
  </si>
  <si>
    <t>MARLY-LA-VILLE</t>
  </si>
  <si>
    <t>Rénovation du complexe sportif évolutif couvert (COSEC)- toiture et isolation</t>
  </si>
  <si>
    <t>78372</t>
  </si>
  <si>
    <t>MARLY-LE-ROI</t>
  </si>
  <si>
    <t>Rénovation énergétique de la piscine municipale Franck Esposito: remplacement des chaudières et des projecteurs des bassins et installation d'une moquette solaire et d'un système de récupération de chaleur sur les eaux grises.</t>
  </si>
  <si>
    <t>77279</t>
  </si>
  <si>
    <t>MAROLLES SUR SEINE</t>
  </si>
  <si>
    <t>Remplacement des menuiseries extérieures de la Maison Pour Tous.</t>
  </si>
  <si>
    <t>91378</t>
  </si>
  <si>
    <t>MAUCHAMPS</t>
  </si>
  <si>
    <t>Travaux d'isolation du bâtiment de la mairie.</t>
  </si>
  <si>
    <t>77284</t>
  </si>
  <si>
    <t>MEAUX</t>
  </si>
  <si>
    <t>Travaux de réfection de l'étéanchéité de la toiture terrasse du gymnase Dunant (logement du gardien, vestiaires et sanitaires).</t>
  </si>
  <si>
    <t>77288</t>
  </si>
  <si>
    <t>MELUN</t>
  </si>
  <si>
    <t>Travaux de rénovation thermique du gymnase les Recollets : remplacement de l’isolant des toitures et des façades, changement des vitrages des menuiseries par des vitrages à isolation thermique renforcée et remplacement des ventilations naturelles par des extracteurs à sonde.</t>
  </si>
  <si>
    <t>95394</t>
  </si>
  <si>
    <t>MÉRY-SUR-OISE</t>
  </si>
  <si>
    <t>Rénovation thermique de la salle des fêtes municipale</t>
  </si>
  <si>
    <t>92048</t>
  </si>
  <si>
    <t>MEUDON</t>
  </si>
  <si>
    <t>Travaux de rénovation thermique du gymnase Bel Air (réfection de l'étanchéité et de l’isolation de la toiture, ravalement de la façade, travaux de peinture, de sécurisation du site et de réfection du sol).</t>
  </si>
  <si>
    <t>91405</t>
  </si>
  <si>
    <t>MILLY-LA-FORET</t>
  </si>
  <si>
    <t>Travaux d’isolation des murs et de la toiture de l’école élémentaire Jean Cocteau à Milly-la-Forêt.</t>
  </si>
  <si>
    <t>95409</t>
  </si>
  <si>
    <t>MOISSELLES</t>
  </si>
  <si>
    <t xml:space="preserve">Réfection de bâtiments publics ( école Robert Doisneau haut et salle polyvalente) </t>
  </si>
  <si>
    <t>78410</t>
  </si>
  <si>
    <t>MOISSON</t>
  </si>
  <si>
    <t>Rénovation thermique de l’école primaire Alice Bonbalot de Moisson : changement des ouvrants et pignon</t>
  </si>
  <si>
    <t>77296</t>
  </si>
  <si>
    <t>MOISSY-CRAMAYEL</t>
  </si>
  <si>
    <t>Travaux de restructuration du pavillon informatique (menuiseries extérieures, isolation thermique des combes, mise aux normes pour les personnes à mobilité réduite et rénovation de l'installation du chauffage).</t>
  </si>
  <si>
    <t>2ème tranche des travaux de rénovation de la toiture zinc du groupe scolaire Noyer-Perrot.</t>
  </si>
  <si>
    <t>Travaux de réfection de la toiture terrasse et de menuiseries extérieures du groupe scolaire Fosse Cornue.</t>
  </si>
  <si>
    <t>Travaux d'isolation par l'extérieur du groupe scolaire de Lugny.</t>
  </si>
  <si>
    <t>77305</t>
  </si>
  <si>
    <t>MONTEREAU FAULT YONNE</t>
  </si>
  <si>
    <t>Installation d'une climatisation à récupération d'énergie dans les maternelles Boyer et Pierre et Marie Curie.</t>
  </si>
  <si>
    <t>78423</t>
  </si>
  <si>
    <t>MONTIGNY-LE-BRETONNEUX</t>
  </si>
  <si>
    <t>Travaux de remplacement des menuiseries extérieures de l'école Paul Fort.</t>
  </si>
  <si>
    <t>95424</t>
  </si>
  <si>
    <t>MONTIGNY-LÈS-CORMEILLES</t>
  </si>
  <si>
    <t>Travaux de rénovation énergétique de l’école Matisse : remplacement des menuiseries, isolation des murs extérieurs, remplacement et isolation des toitures, mise en place d’une ventilation</t>
  </si>
  <si>
    <t>93048</t>
  </si>
  <si>
    <t>MONTREUIL</t>
  </si>
  <si>
    <t>Rénovation thermique des cinq bâtiments scolaires suivants : écoles maternelles Danton, Georges Méliès et Henri Wallon et écoles élémentaires Daniel Renoult et Estienne d’Orves</t>
  </si>
  <si>
    <t>92049</t>
  </si>
  <si>
    <t>MONTROUGE</t>
  </si>
  <si>
    <t>Travaux de rénovation énergétique, de mise en conformité sécurité incendie et de mise aux normes d’accessibilité aux personnes à mobilité réduite de l’école élémentaire Raymond Queneau</t>
  </si>
  <si>
    <t>95430</t>
  </si>
  <si>
    <t>MONTSOULT</t>
  </si>
  <si>
    <t>Rénovation énergétique de la maison de la petite enfance</t>
  </si>
  <si>
    <t>78431</t>
  </si>
  <si>
    <t>MORAINVILLIERS</t>
  </si>
  <si>
    <t>Travaux de rénovation énergétique du château de Morainvilliers, situé 6 allée des Tilleuls (couverture, isolation des combles par l’extérieur et isolation intérieure des murs extérieurs, remplacement des menuiseries extérieures, remplacement de la chaudière)</t>
  </si>
  <si>
    <t>dec 2021</t>
  </si>
  <si>
    <t>MORET-LOING-ET-ORVANNE</t>
  </si>
  <si>
    <t>Travaux de rénovation énergétique des écoles de la commune et de la mairie (remplacement des menuiseries extérieures)</t>
  </si>
  <si>
    <t>95436</t>
  </si>
  <si>
    <t>MOURS</t>
  </si>
  <si>
    <t>Travaux de restructuration et de rénovation énergétique du groupe scolaire Jacques Prévert</t>
  </si>
  <si>
    <t>77326</t>
  </si>
  <si>
    <t>NANDY</t>
  </si>
  <si>
    <t>Travaux de rénovation des toitures et d'isolation thermique de douze bâtiments communaux.</t>
  </si>
  <si>
    <t>93050</t>
  </si>
  <si>
    <t>NEUILLY SUR MARNE</t>
  </si>
  <si>
    <t>Rénovation énergétique de la patinoire municipale: isolation des murs, de la toiture de la halle patinoire et des toitures terrasses, remplacement des vitrages et de luminaires, charpente, système de chauffage et de ventilation</t>
  </si>
  <si>
    <t>93049</t>
  </si>
  <si>
    <t>NEUILLY-PLAISANCE</t>
  </si>
  <si>
    <t>Travaux de rénovation énergétique de l’école des Cahouettes (isolation extérieure, remplacement de la chaudière par une chaudière gaz à condensation, renouvellement de l’air par ventilation double flux avec une centrale de traitement d’air)</t>
  </si>
  <si>
    <t>94052</t>
  </si>
  <si>
    <t>NOGENT SUR MARNE</t>
  </si>
  <si>
    <t>Travaux d’isolation thermique par l'extérieur avec l’isolation des murs et par l'intérieur avec l'isolation de la toiture du groupe scolaire Victor Hugo</t>
  </si>
  <si>
    <t>94053</t>
  </si>
  <si>
    <t>NOISEAU</t>
  </si>
  <si>
    <t>Mise en place de panneaux solaires à l'école Jean Jaurès</t>
  </si>
  <si>
    <t>fin 2022</t>
  </si>
  <si>
    <t>93051</t>
  </si>
  <si>
    <t>NOISY LE GRAND</t>
  </si>
  <si>
    <t>Travaux de rénovation énergétique, d'extension et de restructuration du groupe scolaire Paul Serelle  (démolition, désamiantage, terrassement, fondations, gros œuvre, étanchéité, menuiseries extérieures, plomberie, ascenseur, aménagement des espaces verts, isolation extérieure sous bardage ventilé, traitement de façade)</t>
  </si>
  <si>
    <t>Travaux de rénovation énergétique, d’extension et de restructuration du groupe scolaire des Richardets  (études préalables et maîtrise d’œuvre, démolition, terrassement, fondations, gros œuvre, étanchéité, menuiseries extérieures, plomberie, ascenseur, aménagement des espaces verts, traitement de façade, équipement en mobilier).</t>
  </si>
  <si>
    <t>94055</t>
  </si>
  <si>
    <t>ORMESSON SUR MARNE</t>
  </si>
  <si>
    <t>Réhabilitation et restructuration du groupe scolaire Anatole France pour l'accueil de huit classes maternelles</t>
  </si>
  <si>
    <t>91471</t>
  </si>
  <si>
    <t>ORSAY</t>
  </si>
  <si>
    <t>Installation d’une pompe à chaleur alimentée par le puits d’eau potable pour le stade nautique municipal.</t>
  </si>
  <si>
    <t>91477</t>
  </si>
  <si>
    <t>PALAISEAU</t>
  </si>
  <si>
    <t>Rénovation thermique du groupe scolaire Etienne Tailhan : isolation et réfection de l’étanchéité de l’ensemble des toitures terrasses, isolation thermique par l’extérieur et remplacement des menuiseries extérieures des logements</t>
  </si>
  <si>
    <t>93055</t>
  </si>
  <si>
    <t>PANTIN</t>
  </si>
  <si>
    <t>Travaux d’installation de nouveaux luminaires de type LED dans les écoles Sadi Carnot, Auray Langevin et le groupe scolaire Curie</t>
  </si>
  <si>
    <t>75</t>
  </si>
  <si>
    <t>PARIS</t>
  </si>
  <si>
    <t>Travaux de réhabilitation lourde et restructuration de l'ancien lycée hôtelier Jean Quarre destiné à accueillir la médiathèque James Baldwin et la maison des réfugiés (19ème) (isolation des façades, étanchéité, serrurerie, cloisons doublages et faux plafonds, revêtement de sol, peintures et revêtements muraux, électricité, ascenseurs, espaces verts)</t>
  </si>
  <si>
    <t>Travaux d'amélioration de la performance énergétique de la piscine Dunois dans le 13ème (mise en accessibilité, remplacement des vitrages de la halle bassin, réfection de l'étanchéité et des carrelages des plages, révision des armoires électriques et de la distribution électrique, pose d'éclairage LED, modernisation de toutes les centrales de traitement d'air et les installations de traitement d'eau) et de la piscine Mathis dans le 19ème (création d'un sas en entrée, réfection des faux-plafonds zone vestiaires, sanitaires, douches et halle bassin, remplacement des menuiseries extérieures, peintures, réfection du local maîtres nageurs, réfection du carrelage, révision des armoires électriques et de la distribution électrique, pose d'éclairage LED, modernisation de toutes les centrales de traitement d'air et les installations de traitement d'eau)</t>
  </si>
  <si>
    <t>94056</t>
  </si>
  <si>
    <t>PERIGNY</t>
  </si>
  <si>
    <t>Rénovation d'un local communal à vocation associative situé dans un ancien corps de ferme</t>
  </si>
  <si>
    <t>77359</t>
  </si>
  <si>
    <t>PERTHES EN GATINAIS</t>
  </si>
  <si>
    <t>Travaux de rénovation thermique de l'école élémentaire Les Tilleuls (isolation exterieure avec des matériaux biosourcés, isolation des combles et remplacement des impostes et des menuiseries).</t>
  </si>
  <si>
    <t>93059</t>
  </si>
  <si>
    <t>PIERREFITTE-SUR-SEINE</t>
  </si>
  <si>
    <t>Rénovation et isolation énergétique des bâtiments scolaires</t>
  </si>
  <si>
    <t>78490</t>
  </si>
  <si>
    <t>PLAISIR</t>
  </si>
  <si>
    <t>Reprise des performances énergétiques et d'installations de chauffage dans les bâtiments publics suivants :_x000D_
- Groupes scolaires Jacques Prévert, Marcel Jantet, Saint-Exupéry, Jean Moulin, Gérard Philipe_x000D_
- Ecoles primaires Henri-Alain Fournier, François Rabelais, La Boissière, Pierre Brossolette, Jules Vallès_x000D_
- Ecole maternelle Petit Bontemps_x000D_
- Tennis club, Palais des Sports et le stade Robert Barran_x000D_
- Théâtre Espace Coluche et la Maison Rousseau</t>
  </si>
  <si>
    <t>78498</t>
  </si>
  <si>
    <t>POISSY</t>
  </si>
  <si>
    <t>Travaux de rénovation énergétique de l’accueil des loisirs maternels (ALM) Robert Fournier situé au sein de de l'école maternelle.</t>
  </si>
  <si>
    <t>95500</t>
  </si>
  <si>
    <t>PONTOISE</t>
  </si>
  <si>
    <t>Rénovation de la crèche de Marcouville (désamiantage, démolition de mobilier, travaux intérieurs et aménagement des espaces extérieurs).</t>
  </si>
  <si>
    <t>93061</t>
  </si>
  <si>
    <t>PRE SAINT GERVAIS</t>
  </si>
  <si>
    <t>Travaux d’isolation et de ravalement des façades de l'école maternelle Suzanne Lacore</t>
  </si>
  <si>
    <t>Travaux de rénovation thermique, énergétique et de mise en accessibilité du gymnase Séverine</t>
  </si>
  <si>
    <t>77379</t>
  </si>
  <si>
    <t>PROVINS</t>
  </si>
  <si>
    <t>Travaux d'accessibilité, de mise aux normes électrique et numérique, d'isolation thermique au sein de la mairie.</t>
  </si>
  <si>
    <t>Travaux de remplacement des menuiseries du premier étage de l'école primaire des Marais par du double vitrage.</t>
  </si>
  <si>
    <t>Travaux de réhabilitation et d'extension d'un gymnase COSEC (isolation thermique, éclairage et rénovation des installations de chauffage)</t>
  </si>
  <si>
    <t>78517</t>
  </si>
  <si>
    <t>RAMBOUILLET</t>
  </si>
  <si>
    <t>Rénovation énergétique intérieure et extérieure de l'école d’Arbouville</t>
  </si>
  <si>
    <t>91521</t>
  </si>
  <si>
    <t>RIS-ORANGIS</t>
  </si>
  <si>
    <t>Rénovation énergétique du centre de loisirs primaire Champrosay : isolation de la toiture terrasse et isolation thermique des murs extérieurs</t>
  </si>
  <si>
    <t>Rénovation énergétique du groupe scolaire du Moulin à Vent : isolation de la toiture terrasse et isolation thermique des murs extérieurs</t>
  </si>
  <si>
    <t>ROSAY</t>
  </si>
  <si>
    <t>Isolation thermique du complexe mairie/école, remplacement des systèmes de production de chauffage et remplacement des menuiseries.</t>
  </si>
  <si>
    <t>78531</t>
  </si>
  <si>
    <t>ROSNY SUR SEINE</t>
  </si>
  <si>
    <t xml:space="preserve">Groupe scolaire "LES BARONNES »_x000D_
- Remplacement des menuiseries actuelles simple vitrage par des menuiseries double vitrage_x000D_
 -Remplacement des chaudières actuelles par des chaudières plus récentes et moins énergivores _x000D_
-Installation d’une programmation permettant de choisir des températures selon les horaires, les besoins et le confort. _x000D_
-remplacement des robinets des radiateurs existants par des robinets thermostatiques pour réguler la température au besoin de chaque pièce et des occupants._x000D_
-Ventilation Mécanique Contrôlée hygroréglable A ou B </t>
  </si>
  <si>
    <t>94067</t>
  </si>
  <si>
    <t>SAINT MANDE</t>
  </si>
  <si>
    <t>Remplacement en LED des éclairages communaux dans sept bâtiments publics</t>
  </si>
  <si>
    <t>4ème trim 2022</t>
  </si>
  <si>
    <t>Remplacement des chaudières existantes par des chaudières gaz à condensation dans quatre bâtiments communaux</t>
  </si>
  <si>
    <t>3e trimestre 2021</t>
  </si>
  <si>
    <t>94068</t>
  </si>
  <si>
    <t>SAINT MAUR DES FOSSES</t>
  </si>
  <si>
    <t>Programme de rénovation d'huisseries dans huit bâtiments communaux</t>
  </si>
  <si>
    <t>2023</t>
  </si>
  <si>
    <t>94069</t>
  </si>
  <si>
    <t>SAINT MAURICE</t>
  </si>
  <si>
    <t>Travaux CTA Crèche Delacroix (Etude et travaux) et travaux de rénovation énergétique de la crèche et de la maternelle Delacroix</t>
  </si>
  <si>
    <t>95539</t>
  </si>
  <si>
    <t>SAINT-BRICE-SOUS-FORÊT</t>
  </si>
  <si>
    <t>Rénovation des châssis et des fenêtres et installation de stores dans deux écoles maternelles Léon Rouvrais et Charles Perrault</t>
  </si>
  <si>
    <t>SAINT-FARGEAU-PONTHIERRY</t>
  </si>
  <si>
    <t>Travaux de réhabilitation des toitures terrasses des écoles maternelles Bordes et Grands Cèdres</t>
  </si>
  <si>
    <t>77407</t>
  </si>
  <si>
    <t>Travaux de réhabilitation du complexe sportif évolutif couvert (COSEC) – partie ancienne du gymnase Georges Tettamanti (isolation des toitures et des murs, remplacement des fenêtres et de l'éclairage).</t>
  </si>
  <si>
    <t>95555</t>
  </si>
  <si>
    <t>SAINT-GRATIEN</t>
  </si>
  <si>
    <t>Rénovation énergétique de la salle des fêtes Georges Brassens par l’installation d’une pompe à chaleur et d’une centrale de traitement d’air, la pose d’une isolation thermique intérieure et la pose de menuiseries extérieures isolantes</t>
  </si>
  <si>
    <t>95563</t>
  </si>
  <si>
    <t xml:space="preserve">SAINT-LEU-LA-FORÊT </t>
  </si>
  <si>
    <t>Travaux de rénovation et d’isolation des toitures, remplacement des portes et fenêtres et ravalement des façades extérieures de la mairie</t>
  </si>
  <si>
    <t>95572</t>
  </si>
  <si>
    <t>SAINT-OUEN-L’AUMÔNE</t>
  </si>
  <si>
    <t>Travaux de rénovation énergétique des locaux la salle Armand Lecomte : rénovation de la chaufferie, création d’un nouveau système de chauffage et pose d’une centrale de traitement d’air dans la salle principale</t>
  </si>
  <si>
    <t>91581</t>
  </si>
  <si>
    <t>SAINT-YON</t>
  </si>
  <si>
    <t>Travaux de rénovation énergétique de l'école du Rail Perdu (programme d'action et de prévention de la qualité de l'air, isolation extérieure, remplacement des portes et fenêtres, réfection des sols, des peintures, des faux-plafonds, de l'électricité, du muret de sécurisation et de toiture de la 4ème classe).</t>
  </si>
  <si>
    <t>95582</t>
  </si>
  <si>
    <t>SANNOIS</t>
  </si>
  <si>
    <t>Deuxième phase des travaux d’étanchéité et d’isolation thermique de la toiture-terrasse de l’école maternelle Gaston Ramon rue des Frères Kegels</t>
  </si>
  <si>
    <t>95585</t>
  </si>
  <si>
    <t>SARCELLES</t>
  </si>
  <si>
    <t>Première phase des travaux de rénovation thermique de l’école Lelong (REP) : rénovation de l’enveloppe (toitures, menuiseries extérieures, mise en place de pare-soleil) et rénovation intérieure (mise en place d’un système de ventilation et d’un système de chauffage avec une pompe à chaleur, isolation des faux-plafonds, des planchers et des murs)</t>
  </si>
  <si>
    <t>78586</t>
  </si>
  <si>
    <t>SARTROUVILLE</t>
  </si>
  <si>
    <t>Travaux de remplacement des menuiseries extérieures du groupe scolaire Jean Jaurès (façades nord-ouest et nord-est).</t>
  </si>
  <si>
    <t>Travaux de remplacement de la couverture et mise en place d'un isolant sur le bâtiment de l'école maternelle du groupe scolaire Jean Jaurès.</t>
  </si>
  <si>
    <t>Travaux de remplacement de la couverture en tuiles et mise en place d'un isolant sur le bâtiment de l'école élémentaire du groupe scolaire Jean Jaurès.</t>
  </si>
  <si>
    <t>77445</t>
  </si>
  <si>
    <t>SAVIGNY-LE-TEMPLE</t>
  </si>
  <si>
    <t>Réhabilitation thermique du groupe scolaire des Ormes</t>
  </si>
  <si>
    <t>1er semestre 2023</t>
  </si>
  <si>
    <t>Remplacement de la partie défectueuse de la couverture du groupe scolaire Les Régalles</t>
  </si>
  <si>
    <t>93071</t>
  </si>
  <si>
    <t>SEVRAN</t>
  </si>
  <si>
    <t>Rénovation de la salle des fêtes</t>
  </si>
  <si>
    <t>Travaux d’extension de l'école Lamartine : démolition du préau, aménagement d’un restaurant scolaire, d’un office et de 6 salles</t>
  </si>
  <si>
    <t>95598</t>
  </si>
  <si>
    <t>SOISY-SOUS-MONTMORENCY</t>
  </si>
  <si>
    <t>Travaux de rénovation thermique de l’hôtel de ville par le remplacement de l’ensemble des menuiseries extérieures</t>
  </si>
  <si>
    <t>93066</t>
  </si>
  <si>
    <t>ST DENIS</t>
  </si>
  <si>
    <t>Travaux de réfection des toitures terrasses du groupe scolaire Paul Langevin</t>
  </si>
  <si>
    <t>93070</t>
  </si>
  <si>
    <t>ST OUEN-SUR-SEINE</t>
  </si>
  <si>
    <t>Travaux de rénovation thermique des locaux de chaufferie des bâtiments publics suivants : maison des anciens combattants, écoles maternelle et élémentaire Michelet, école maternelle Victor Hugo, Centre Claude Monet, centre de loisirs Chaumontel, bâtiment de la direction des ressources humaines-centre des finances publiques, Espace 1789, les centres médicaux sociaux (CMS)/de protection maternelle infantile (PMI) Barbusse et Bauer</t>
  </si>
  <si>
    <t>94071</t>
  </si>
  <si>
    <t>SUCY EN BRIE</t>
  </si>
  <si>
    <t>Restauration des menuiseries du Conservatoire et de l'Orangerie</t>
  </si>
  <si>
    <t>92073</t>
  </si>
  <si>
    <t>SURESNES</t>
  </si>
  <si>
    <t>Travaux de rénovation thermique de l’école maternelle Wilson (étanchéité des toitures terrasses et calorifugeage des réseaux de chauffage)</t>
  </si>
  <si>
    <t>Travaux d’isolation thermique des logements de fonction de l’école Robert Pontillon, situés dans un bâtiment sis 36 rue Voltaire (isolation par l’extérieur et remplacement de menuiseries)</t>
  </si>
  <si>
    <t>95604</t>
  </si>
  <si>
    <t>SURVILLIERS</t>
  </si>
  <si>
    <t>Travaux d’isolation de la salle « Espace Jeunes » du pôle éducation</t>
  </si>
  <si>
    <t>Travaux de menuiseries dans trois bâtiments communaux : remplacement des fenêtres de l’école primaire Rolland, remplacement d’une partie des fenêtres de la mairie et de la porte d’entrée et remplacement des fenêtres et porte du centre de protection maternelle et infantile</t>
  </si>
  <si>
    <t>200041309</t>
  </si>
  <si>
    <t>SYNDICAT DEPARTEMENTAL DES ENERGIES_x000D_
 DE SEINE-ET-MARNE</t>
  </si>
  <si>
    <t>Remplacement d'une chaudière fioul par une chaudière au granulé bois dans l'école-mairie de la commune de Montolivet</t>
  </si>
  <si>
    <t>SYNDICAT DEPARTEMENTAL_x000D_
 DES ENERGIES DE SEINE-ET-MARNE</t>
  </si>
  <si>
    <t>Remplacement de deux chaudières fioul par deux chaudières au granulé bois dans l'école et la mairie de Villecerf</t>
  </si>
  <si>
    <t>Syndicat intercommunal d’alimentaion en eau potable de l’Isle -Adam _x000D_
(SIAEP ISLE-ADAM)</t>
  </si>
  <si>
    <t>Remplacement des 14 baies vitrées du bât. Administratif</t>
  </si>
  <si>
    <t>95607</t>
  </si>
  <si>
    <t>TAVERNY</t>
  </si>
  <si>
    <t>Travaux de rénovation des menuiseries extérieures de l’école maternelle Goscinny, rue Guillaume Dupuytren</t>
  </si>
  <si>
    <t>Travaux de réfection de la couverture : dépose des existants, isolation de la couverture et travaux de zinguerie de l’école maternelle Marie Curie, rue Gabriel Péri</t>
  </si>
  <si>
    <t>Remplacement des éclairages existants du gymnase Jules Ladoumègue par des éclairages de type LED</t>
  </si>
  <si>
    <t>94073</t>
  </si>
  <si>
    <t>THIAIS</t>
  </si>
  <si>
    <t>Passage des éclairages du palais omnisports en LED basse consommation et régulation du chauffage</t>
  </si>
  <si>
    <t>Passage des éclairages du gymnase Romain Gary en LED basse consommation</t>
  </si>
  <si>
    <t>77463</t>
  </si>
  <si>
    <t>THOMERY</t>
  </si>
  <si>
    <t>Travaux de rénovation énergétique des bâtiments publics suivants : la mairie et son annexe, la police municipale et les bureaux annexes, le logis des entrepreneurs, La Poste et les bureaux loués, les écoles Alexandre Huet et Jacquemin, le gymnase, le pôle santé, les salles polyvalentes de la plage et du lavoir et la salle de la Chapelle.</t>
  </si>
  <si>
    <t>2e trimestre 2023</t>
  </si>
  <si>
    <t>93073</t>
  </si>
  <si>
    <t>TREMBLAY EN FRANCE</t>
  </si>
  <si>
    <t>Rénovation des façades nord et ouest de l'Hôtel de ville - remplacement des menuiseries extérieures</t>
  </si>
  <si>
    <t>Rénovation énergétique d’un bâtiment public scolaire - école élémentaire Rosenberg</t>
  </si>
  <si>
    <t>Remplacement des appareils d’éclairage d’équipements sportifs : DOJO JACQUART - DOJO NGNINTENG</t>
  </si>
  <si>
    <t>95637</t>
  </si>
  <si>
    <t>VAURÉAL</t>
  </si>
  <si>
    <t>Mise en place de panneaux photovoltaïques au Groupe Scolaire des Groues et au Gymnase des Toupets</t>
  </si>
  <si>
    <t>78638</t>
  </si>
  <si>
    <t>VAUX SUR SEINE</t>
  </si>
  <si>
    <t xml:space="preserve">2 chaudières à remplacer assurent le chauffage de l'école élémentaire,  du centre de loisirs, de la bibliothèque, du batiment classé de la Martinière   </t>
  </si>
  <si>
    <t>fevrier 2021</t>
  </si>
  <si>
    <t>78640</t>
  </si>
  <si>
    <t>VELIZY-VILLACOUBLAY</t>
  </si>
  <si>
    <t>Rénovation de la toiture du groupe scolaire Rabourdin.</t>
  </si>
  <si>
    <t>91645</t>
  </si>
  <si>
    <t>VERRIERES LE BUISSON</t>
  </si>
  <si>
    <t>Rénovation de l’école maternelle Bois Loriot : rénovation et isolation de la toiture, renforcement de la charpente, isolation thermique par l’extérieur des façades, rénovation de l’électricité et de l’éclairage, installation de panneaux photovoltaïques et amélioration de l’accessibilité aux personnes à mobilité réduite</t>
  </si>
  <si>
    <t>78647</t>
  </si>
  <si>
    <t>VERT</t>
  </si>
  <si>
    <t xml:space="preserve">Travaux de rénovation énergétique du bâtiment mairie-école: remplacement de la chaudière gaz par une pompe à chaleur, régulation du système de chauffage, isolation des combles et remplacement des menuiseries des toitures. </t>
  </si>
  <si>
    <t>78653</t>
  </si>
  <si>
    <t>VICQ</t>
  </si>
  <si>
    <t>Mise en place d'un chauffage par géothermie par sondes au musée d’Art naïf.</t>
  </si>
  <si>
    <t>92077</t>
  </si>
  <si>
    <t>VILLE D'AVRAY</t>
  </si>
  <si>
    <t>Travaux de rénovation énergétique du gymnase situé au 12 rue de Sèvres (couverture, étanchéité, façades, menuiseries extérieures, chauffage et ventilation, remplacement des chaudières, travaux d’électricité).</t>
  </si>
  <si>
    <t>91661</t>
  </si>
  <si>
    <t>VILLEBON-SUR-YVETTE</t>
  </si>
  <si>
    <t>Réhabilitation énergétique de l'hôtel de ville, dont amélioration des menuiseries,de la toiture et mise en place d'une pompe à chaleur</t>
  </si>
  <si>
    <t>94075</t>
  </si>
  <si>
    <t>VILLECRESNES</t>
  </si>
  <si>
    <t>Travaux de rénovation énergétique, d'accessibilité et de désamiantage de l'école maternelle du Château</t>
  </si>
  <si>
    <t>94076</t>
  </si>
  <si>
    <t>VILLEJUIF</t>
  </si>
  <si>
    <t>Réfection du complexe d’étanchéite de l’espace congrès les Esselières</t>
  </si>
  <si>
    <t>94078</t>
  </si>
  <si>
    <t>VILLENEUVE SAINT GEORGES</t>
  </si>
  <si>
    <t>Remplacement de la chaudière au fioul par une chaudière au gaz de l'école Paul Bert A</t>
  </si>
  <si>
    <t>92078</t>
  </si>
  <si>
    <t>VILLENEUVE-LA-GARENNE</t>
  </si>
  <si>
    <t>Travaux de rénovation et d’isolation thermique de l’école maternelle Charles Perrault (isolation thermique par l’extérieur, isolation thermique et travaux d’étanchéité de la toiture, remplacement de la régulation et mise en place d’une gestion technique centralisée).</t>
  </si>
  <si>
    <t>94079</t>
  </si>
  <si>
    <t>VILLIERS SUR MARNE</t>
  </si>
  <si>
    <t>Rénovation énergétique du gymnase Géo André : isolation thermique par l'extérieur, de la toiture et des planchers et remplacement des mensuiseries extérieures</t>
  </si>
  <si>
    <t>94080</t>
  </si>
  <si>
    <t>VINCENNES</t>
  </si>
  <si>
    <t>Travaux d'isolation des combles de l'école élémentaire de l'Est</t>
  </si>
  <si>
    <t>78688</t>
  </si>
  <si>
    <t>VIROFLAY</t>
  </si>
  <si>
    <t>Amélioration de l'isolation thermique, de la sécurité et de l'accessibilité du bâtiment A de l’école élémentaire de l’Aulnette_x000D_</t>
  </si>
  <si>
    <t>91687</t>
  </si>
  <si>
    <t>VIRY-CHÂTILLON</t>
  </si>
  <si>
    <t>Réhabilitation de l’école maternelle Charles Perrault : isolation des façades et de la toiture, remplacement des menuiseries, mise aux normes pour les personnes à mobilité réduite, désamiantage et gestion de l’eau.</t>
  </si>
  <si>
    <t>94081</t>
  </si>
  <si>
    <t>VITRY SUR SEINE</t>
  </si>
  <si>
    <t>Remplacement des menuiseries extérieures de l’école maternelle Victor Hugo</t>
  </si>
  <si>
    <t xml:space="preserve">Remplacement de la chaudière au fioul du gymnase Henri Wallon par une chaudière gaz à condensation_x000D_
</t>
  </si>
  <si>
    <t>24 - CENTRE-VAL DE LOIRE</t>
  </si>
  <si>
    <t>28</t>
  </si>
  <si>
    <t>28001</t>
  </si>
  <si>
    <t>Abondant</t>
  </si>
  <si>
    <t>Rénovation énergétique de la salle polyvalente</t>
  </si>
  <si>
    <t>Publication du marché le 23 novembre Attribution du marché fin janvier 2022 mais pas transmis au contrôle de légalité.
Photo publicité à demander.</t>
  </si>
  <si>
    <t>28007</t>
  </si>
  <si>
    <t>Anet</t>
  </si>
  <si>
    <t>Réhabilitation énergétique de locaux industriels site Boudeville et Fontaine</t>
  </si>
  <si>
    <t>Marché non contrôlé car non prioritaire selon stratégie de contrôle. Etude demandée+photo publicité à demander</t>
  </si>
  <si>
    <t>28236</t>
  </si>
  <si>
    <t>Arcisses</t>
  </si>
  <si>
    <t>Installation d’une VMC double flux à lécole de Margon</t>
  </si>
  <si>
    <t>VMC</t>
  </si>
  <si>
    <t>36</t>
  </si>
  <si>
    <t>36006</t>
  </si>
  <si>
    <t>Argenton-sur-Creuse</t>
  </si>
  <si>
    <t>Travaux de performance énergétique dans les bâtiments à usage scolaire</t>
  </si>
  <si>
    <t>Diagnostic SDEI
Les travaux ont débutés</t>
  </si>
  <si>
    <t>28012</t>
  </si>
  <si>
    <t>Arou</t>
  </si>
  <si>
    <t>Remplacement du chauffage de la mairie par une pompe à chaleur</t>
  </si>
  <si>
    <t>Travaux achevés. Photo à demander</t>
  </si>
  <si>
    <t>45</t>
  </si>
  <si>
    <t>45013</t>
  </si>
  <si>
    <t>Augerville La Riviere</t>
  </si>
  <si>
    <t>Isolation thermique et remplacement des radiateurs salle communale et mairie</t>
  </si>
  <si>
    <t>Économies d’énergie : 30% - montant inférieur au seuil de transmission contrôle légalité
message SPP du 21/01/22 : le seul justificatif à notre disposition est une notice de radiateur qui promet des économies d'énergie "jusqu'à 30%"</t>
  </si>
  <si>
    <t>28015</t>
  </si>
  <si>
    <t>Auneau Bleury St Symphorien</t>
  </si>
  <si>
    <t>Acquisition d’une pompe à chaleur à l’espace Dagron</t>
  </si>
  <si>
    <t>Travaux achevés. Photo à demander Audit dans le dossier</t>
  </si>
  <si>
    <t>Installation d’une pompe à chaleur au pôle social</t>
  </si>
  <si>
    <t>Audit reçu – travaux terminés</t>
  </si>
  <si>
    <t>Remplacement des chaudières à fioul dans les bâtiments communaux</t>
  </si>
  <si>
    <t>photo à demander
Plusieurs bâtiments :
École Maurice Fanon : 1463m2-121682Kwhef-50 %-250personnes
Gymnase Perrot : 1415 m2-213006Kwhef-65 %-150personnes
Hôtel de ville : 894m2-106556 Kwhef-67 %-25personnes
Services techniques : 308m2-37988Kwhef-86%-15personnes</t>
  </si>
  <si>
    <t>28018</t>
  </si>
  <si>
    <t>Authon du Perche</t>
  </si>
  <si>
    <t>Rénovation énergétique du groupe scolaire</t>
  </si>
  <si>
    <t>Marché non contrôlé car non prioritaire selon stratégie de contrôle. Photo à demander</t>
  </si>
  <si>
    <t>45022</t>
  </si>
  <si>
    <t>Batilly En Gatinais</t>
  </si>
  <si>
    <t>Remplacement des menuiseries extérieures de l'école primaire</t>
  </si>
  <si>
    <t>Économies d’énergie : 5% -montant inférieur au seuil de transmission contrôle légalité</t>
  </si>
  <si>
    <t>36013</t>
  </si>
  <si>
    <t>Baudres</t>
  </si>
  <si>
    <t>Travaux de rénovation et aménagement de l’école et de la cantine</t>
  </si>
  <si>
    <t>les marchés sont en cours de réalisation
Diagn énergétique</t>
  </si>
  <si>
    <t>18</t>
  </si>
  <si>
    <t>18023</t>
  </si>
  <si>
    <t>Baugy</t>
  </si>
  <si>
    <t>Transformation du logement de la perception en bureaux</t>
  </si>
  <si>
    <t>Etude énergétique détaillée réalisée sur le bâtiment. Les travaux répondent bien au diagnostic.  Important gain d’économie d’énergies de 74%.</t>
  </si>
  <si>
    <t>41</t>
  </si>
  <si>
    <t>41173</t>
  </si>
  <si>
    <t>Beauce la Romaine</t>
  </si>
  <si>
    <t>Etude thermique et remplacement des chaudière à fioul par des pompes à chaleur dans 3 mairies déléguées</t>
  </si>
  <si>
    <t>notification des marchés prorogée au 30/04/2022</t>
  </si>
  <si>
    <t>45028</t>
  </si>
  <si>
    <t>Beaugency</t>
  </si>
  <si>
    <t>remplacement complet du chauffage de l'abbatiale Notre-Dame</t>
  </si>
  <si>
    <t>Absence de mesure d’économie d’énergie - montant inférieur au seuil de transmission contrôle légalité</t>
  </si>
  <si>
    <t>37</t>
  </si>
  <si>
    <t>37022</t>
  </si>
  <si>
    <t>Beaumont en Véron</t>
  </si>
  <si>
    <t>Rénovation thermique et rénovation intérieure de l’école maternellle « la souris verte »</t>
  </si>
  <si>
    <t>37021</t>
  </si>
  <si>
    <t>Beaumont-Louestault</t>
  </si>
  <si>
    <t>Restructuration et extension de l’école élémentaire</t>
  </si>
  <si>
    <t>28035</t>
  </si>
  <si>
    <t>Berchères les Pierres</t>
  </si>
  <si>
    <t>Rénovation énergétique de l’école</t>
  </si>
  <si>
    <t>Pas d’étude</t>
  </si>
  <si>
    <t>28039</t>
  </si>
  <si>
    <t>Béville le Comte</t>
  </si>
  <si>
    <t>Changement de chaudière de la mairie et du centre de loisirs</t>
  </si>
  <si>
    <t>Travaux achevés- Photo à demander</t>
  </si>
  <si>
    <t>18030</t>
  </si>
  <si>
    <t>Blancafort</t>
  </si>
  <si>
    <t>Rénovation énergétique de l’école primaire</t>
  </si>
  <si>
    <t>Important gain d’économies d’énergie de 58 %.
Les travaux représentent une réelle amélioration de l’existant (cf avis DDT du 5 mars 2021).</t>
  </si>
  <si>
    <t>37027</t>
  </si>
  <si>
    <t>Bléré</t>
  </si>
  <si>
    <t>Rénovation et mises aux normes du centre socio-culturel</t>
  </si>
  <si>
    <t>41018</t>
  </si>
  <si>
    <t>Blois</t>
  </si>
  <si>
    <t>Rénovation énergétique de l’écoles maternelle Quinière</t>
  </si>
  <si>
    <t>Rénovation énergétique des écoles Mardelle, Audoux et Clerancerie) tranche 2</t>
  </si>
  <si>
    <t>Réaménagement et végétalisation de la cour d’école Raphaël Périé</t>
  </si>
  <si>
    <t>Le projet consiste à créer un îlot de fraîcheur dans la cour de l’école. Dossier de qualité, toutefois, ne répond pas exactement à la directive car il ne s'agit pas d'un bâtiment. Lutte contre l’artificialisation des sols est dans la thématique « développement écologique des territoires » de la DSIL 2022 ;</t>
  </si>
  <si>
    <t>45034</t>
  </si>
  <si>
    <t>Boigny Sur Bionne</t>
  </si>
  <si>
    <t>remplacement de la chaudière bois par une pompe à chaleur au kiosque – régulation du système de chauffage gymnase val de Bionne</t>
  </si>
  <si>
    <t>gain d’énergie trop faible (6%)</t>
  </si>
  <si>
    <t>45040</t>
  </si>
  <si>
    <t>Bonny-Sur-Loire</t>
  </si>
  <si>
    <t>aménagement de l'éclairage public en lanternes à LED dans le centre-bourg</t>
  </si>
  <si>
    <t>45043</t>
  </si>
  <si>
    <t>Bou</t>
  </si>
  <si>
    <t>travaux rénovation thermique d'un bâtiment communal</t>
  </si>
  <si>
    <t>18032</t>
  </si>
  <si>
    <t>Boulleret</t>
  </si>
  <si>
    <t>Rénovation énergétique de la mairie</t>
  </si>
  <si>
    <t>Une étude énergétique et de confort d’été ont été réalisés sur le bâtiment. Les préconisations émises suite à cette étude de qualité ont été retenues.
Gains énergétiques de 41 %.</t>
  </si>
  <si>
    <t>28062</t>
  </si>
  <si>
    <t>Broué</t>
  </si>
  <si>
    <t>Changement de l’éclairage du foyer rural</t>
  </si>
  <si>
    <t>Travaux achevés-
Photo à demander</t>
  </si>
  <si>
    <t>28064</t>
  </si>
  <si>
    <t>Bû</t>
  </si>
  <si>
    <t>Travaux d'isolation et de toiture de la bibliothèque communale</t>
  </si>
  <si>
    <t>Photo publicité à demander</t>
  </si>
  <si>
    <t>200040277</t>
  </si>
  <si>
    <t>CA du pays de Dreux</t>
  </si>
  <si>
    <t>Réhabilitation de la piscine intercommunale de Vernuillet</t>
  </si>
  <si>
    <t>200072072</t>
  </si>
  <si>
    <t>CA Territoires Vendômois</t>
  </si>
  <si>
    <t>rénovation énergétique du gymnase des Grands prés</t>
  </si>
  <si>
    <t>Gain GES : 18 teqCo2</t>
  </si>
  <si>
    <t>41029</t>
  </si>
  <si>
    <t>Candé sur Beuvron</t>
  </si>
  <si>
    <t>Remplacement des portes et des fenêtres dans la salle polyvalente et ses salles annexes</t>
  </si>
  <si>
    <t xml:space="preserve">
Gain GES : 2,31 teqCo2 par an</t>
  </si>
  <si>
    <t>200067676</t>
  </si>
  <si>
    <t>CC Canaux Et Forets En Gatinais</t>
  </si>
  <si>
    <t>réhabilitation des équipements sportifs : chauffage du bassin d'apprentissage à la natation de Lorris</t>
  </si>
  <si>
    <t>Le projet est la réhabilitation des équipements sportifs : chauffage du bassin d'apprentissage à la natation de Lorris. Le gain d’énergie est de 13 %</t>
  </si>
  <si>
    <t>réhabilitation des équipements sportifs : chauffage de la piscine de Bellegarde</t>
  </si>
  <si>
    <t>Le projet est la réhabilitation des équipements sportifs : chauffage de la piscine de Bellegarde. Le gain d’énergie est de 7 %</t>
  </si>
  <si>
    <t>200070159</t>
  </si>
  <si>
    <t>CC Coeur de Beauce</t>
  </si>
  <si>
    <t>Réhabilitation de l’école primaire à Orgères en Beauce</t>
  </si>
  <si>
    <t>Pas d’audit –+photo publicité à demander</t>
  </si>
  <si>
    <t>200036135</t>
  </si>
  <si>
    <t>CC Coeur de France</t>
  </si>
  <si>
    <t>Rénovation thermique de la MSP de la Chaume à St Amand Montrond</t>
  </si>
  <si>
    <t>Le dernier audit intègre un nouveau scénario correspondant au choix de travaux effectué par la collectivité (cf avis DDT du 15 mars 2021).
Important gain d’économies d’énergie de 62 %.</t>
  </si>
  <si>
    <t>244500542</t>
  </si>
  <si>
    <t>CC De La Plaine Du Nord Loiret</t>
  </si>
  <si>
    <t>Isolation thermique extérieure des bâtiments du groupe scolaire de Bazoches les Gallerandes</t>
  </si>
  <si>
    <t>Économies d’énergie : 40%
Marché sur @ctes</t>
  </si>
  <si>
    <t>200069953</t>
  </si>
  <si>
    <t>CC des portes euréliennes d’Ile de France</t>
  </si>
  <si>
    <t>Travaux de rénovation de l’ALSH de Béville le Comte</t>
  </si>
  <si>
    <t>Pas d’étude dans le dossier - à demander+photo publicité à demander</t>
  </si>
  <si>
    <t>200070183</t>
  </si>
  <si>
    <t>CC Des Terres Du Val De Loire</t>
  </si>
  <si>
    <t>rénovation du chauffage du gymnase Henri-Raulin Ouzouer le Marché – Beauce la Romaine</t>
  </si>
  <si>
    <t>marché de maîtrise d’oeuvre passé – marché de travaux prévu en mars (retard)</t>
  </si>
  <si>
    <t>200069961</t>
  </si>
  <si>
    <t>CC du grand Chateaudun</t>
  </si>
  <si>
    <t>Rénovation énergétique du centre nautique Roger Creuzot</t>
  </si>
  <si>
    <t>200071850</t>
  </si>
  <si>
    <t>CC Du Pithiverais Gatinais</t>
  </si>
  <si>
    <t>Rénovation complète de la chaufferie de l'école maternelle de Puiseaux</t>
  </si>
  <si>
    <t>Économies d’énergie : 25% - montant inférieur au seuil de transmission contrôle légalité. Les études n’ont pas été effectuées par un cab spécialisé</t>
  </si>
  <si>
    <t>244500211</t>
  </si>
  <si>
    <t>CC Giennoises</t>
  </si>
  <si>
    <t>rénovation du gymnase Paul Bert</t>
  </si>
  <si>
    <t>commentaires SPM du 14/01/22 : ne pas le retenir car sur la totalité du projet (520 000€), la rénovation thermique ne représente que 100 000€ et l'avis DDT est défavorable.</t>
  </si>
  <si>
    <t>200072650</t>
  </si>
  <si>
    <t>CC Touraine vallée de l’Indre</t>
  </si>
  <si>
    <t>Rénovation énergétique du gymnase d’Azay le Rideau</t>
  </si>
  <si>
    <t xml:space="preserve">Retard sur quelques lots mais les autres ont été fructueux. La CC Touraine Vallée de l'Indre est quant à elle en train de combler son retard et de finaliser l'attribution des derniers lots (le DGS, a indiqué que les marchés seront octroyés avant la fin du mois, la commission d'appel d'offres ayant lieu ce jour) et pourra donc nous les transmettre après notification.
</t>
  </si>
  <si>
    <t>261800262</t>
  </si>
  <si>
    <t>CCAS St Douchard</t>
  </si>
  <si>
    <t>Travaux d’isolation et de rénovation énergétique de la résidence autonomie Hector Bernard</t>
  </si>
  <si>
    <t>Convention tripartite présente dans le dossier permettant au CCAS de Saint Doulchard de bénéficier de DSIL rénovation énergétique. Le projet est conforme au scénario ressortant de l’étude thermique réalisée sur le bâtiment.
Très important gain d’économies d’énergie de 79 %.</t>
  </si>
  <si>
    <t>36033</t>
  </si>
  <si>
    <t>Celon</t>
  </si>
  <si>
    <t>rénovation énergétique de la salle des fêtes</t>
  </si>
  <si>
    <t>diagnostic énergétique
Arrêté de prorogation délai de commencement</t>
  </si>
  <si>
    <t>45064</t>
  </si>
  <si>
    <t>Cernoy-En-Berry</t>
  </si>
  <si>
    <t>renouvellement du réseau d'éclairage public par un élclairage à LED</t>
  </si>
  <si>
    <t>45073</t>
  </si>
  <si>
    <t>Chantecoq</t>
  </si>
  <si>
    <t>installation éclairage public à énergie solaire dans 3 hameaux</t>
  </si>
  <si>
    <t>Le projet vise à installer l’éclairage public la nuit dans 3 hameaux non éclairés précédemment.</t>
  </si>
  <si>
    <t>45082</t>
  </si>
  <si>
    <t>Chateauneuf Sur
Loire</t>
  </si>
  <si>
    <t>modernisation du système d'éclairage de deux bâtiments publics</t>
  </si>
  <si>
    <t>37063</t>
  </si>
  <si>
    <t>Château-Renault</t>
  </si>
  <si>
    <t>Rénovation thermique et mise aux normes de l’école élémentaire Gilbert Combettes</t>
  </si>
  <si>
    <t>36044</t>
  </si>
  <si>
    <t>Châteauroux</t>
  </si>
  <si>
    <t>Rénovation énergétique de l’école Jules Ferry</t>
  </si>
  <si>
    <t>Travaux en cours. Avance de 30 % versée.
Diagnostic énergétique
Reçu au bureau du contrôle de légalité le 26/11/21, sera contrôlé avant le 26/01/22</t>
  </si>
  <si>
    <t>Rénovation énergétique de l’école Victor Hugo</t>
  </si>
  <si>
    <t>Travaux en cours. Avance de 30 % versée.
Diagnostic énergétique
Reçu au bureau du contrôle de légalité les 25/05/21 et 12/07/21- contrôlé les 23/06/21 et 19/08/21 RAS</t>
  </si>
  <si>
    <t>45086</t>
  </si>
  <si>
    <t>Chatillon Le Roi</t>
  </si>
  <si>
    <t>Travaux d'isolation thermique et changement de mode de chauffage (priorité 1)</t>
  </si>
  <si>
    <t>Économies d’énergie : 65%
Appel d’offres à passer en février 2022</t>
  </si>
  <si>
    <t>28098</t>
  </si>
  <si>
    <t>Chérisy</t>
  </si>
  <si>
    <t>Rénovation thermique de la mairie (changement des portes et des fenêtres)</t>
  </si>
  <si>
    <t>Travaux achevés.</t>
  </si>
  <si>
    <t>45095</t>
  </si>
  <si>
    <t>Chilleurs Aux Bois</t>
  </si>
  <si>
    <t>travaux de rénovation énergétique à la salle du relais</t>
  </si>
  <si>
    <t>montant inférieur au seuil de transmission contrôle légalité</t>
  </si>
  <si>
    <t>37072</t>
  </si>
  <si>
    <t>Chinon</t>
  </si>
  <si>
    <t>Rénovation thermique du groupe scolaire Jacques Prévert</t>
  </si>
  <si>
    <t>Des lots ont été déclarés infructueux en raison d’une envolée du coût des matériaux. Les retours pour le nouvel appel d’offres est attendu en février.</t>
  </si>
  <si>
    <t>41051</t>
  </si>
  <si>
    <t>Chissay en Touraine</t>
  </si>
  <si>
    <t>Isolation du groupe scolaire et mise en place d’une chaudière biomasse</t>
  </si>
  <si>
    <t>notification des marchés prorogée au 30/04/2021</t>
  </si>
  <si>
    <t>41052</t>
  </si>
  <si>
    <t>Chitenay</t>
  </si>
  <si>
    <t>Changement des fenêtres de la mairie</t>
  </si>
  <si>
    <t>Gain trop faible en termes d'économie d'énergie
Gain GES : 0,002 teqCo2</t>
  </si>
  <si>
    <t>37077</t>
  </si>
  <si>
    <t>Cinq Mars La Pile</t>
  </si>
  <si>
    <t>Rénovation thermique de la mairie</t>
  </si>
  <si>
    <t>36053</t>
  </si>
  <si>
    <t>Ciron</t>
  </si>
  <si>
    <t>Rénovation thermique mairie, agence postale et 2 logements</t>
  </si>
  <si>
    <t>Arrêté de prorogation du délai de commencement des travaux au 30/04/2022
Diagnostic énergétique</t>
  </si>
  <si>
    <t>28103</t>
  </si>
  <si>
    <t>Cloyes les trois rivières</t>
  </si>
  <si>
    <t>Réaménagement de l’ancienne trésorerie pour y installer un espace de coworking et la maison france services</t>
  </si>
  <si>
    <t>Marché pas encore lancé.</t>
  </si>
  <si>
    <t>Réaménagement des locaux des services techniques de Douy pur y installer un accueil périscolaire, une mairie annexe, une salle de réunion et un bibliothèque</t>
  </si>
  <si>
    <t>45108</t>
  </si>
  <si>
    <t>Coullons</t>
  </si>
  <si>
    <t>travaux de réfection de l'éclairage public</t>
  </si>
  <si>
    <t>marché non parvenu</t>
  </si>
  <si>
    <t>41065</t>
  </si>
  <si>
    <t>Coulommiers la Tour</t>
  </si>
  <si>
    <t>Travaux de restauration et d’isolation thermique et phonique de l’école publique</t>
  </si>
  <si>
    <t>36062</t>
  </si>
  <si>
    <t>Cuzion</t>
  </si>
  <si>
    <t>Rénovation énergétique de bâtiments communaux</t>
  </si>
  <si>
    <t>Travaux en cours. Avance de 30 % versée.
Diagnostic</t>
  </si>
  <si>
    <t>28122</t>
  </si>
  <si>
    <t>Dammarie</t>
  </si>
  <si>
    <t>Passage en led de l’éclairage des écoles</t>
  </si>
  <si>
    <t>28127</t>
  </si>
  <si>
    <t>Dangeau</t>
  </si>
  <si>
    <t>Réaménagement d’un bâtiment à Bullou pour y installer une maison d’assistantes maternelles</t>
  </si>
  <si>
    <t>41073</t>
  </si>
  <si>
    <t>Danzé</t>
  </si>
  <si>
    <t>Remplacement des chaudières du bâtiment « mairie »</t>
  </si>
  <si>
    <t>Délai prorogé au 31/03/2022. Dossier intéressant
Gain GES de 21 tonnes par an.
Pour une même quantité d'énergie consommée, le remplacement de la chaudière entraîne une baisse du coût de l'énergie donc des dépenses de la commune.</t>
  </si>
  <si>
    <t>Rénovation, isolation et extension du logement communal</t>
  </si>
  <si>
    <t>36063</t>
  </si>
  <si>
    <t>Déols</t>
  </si>
  <si>
    <t>rénovation d’un bâtiment communal 1 rue de l’Abbaye</t>
  </si>
  <si>
    <t>Demande de prorogation du délai de commencement des travaux</t>
  </si>
  <si>
    <t>37115</t>
  </si>
  <si>
    <t>Descartes</t>
  </si>
  <si>
    <t>Travaux de performance énergétique au groupe scolaire de Balesmes</t>
  </si>
  <si>
    <t>41074</t>
  </si>
  <si>
    <t>Dhuizon</t>
  </si>
  <si>
    <t>36066</t>
  </si>
  <si>
    <t>Douadic</t>
  </si>
  <si>
    <t>Rénovation thermique du logement communal</t>
  </si>
  <si>
    <t>Devis signés. Demande d’acompte à venir</t>
  </si>
  <si>
    <t>28134</t>
  </si>
  <si>
    <t>Dreux</t>
  </si>
  <si>
    <t>Rénovation énergétique du palais des sports</t>
  </si>
  <si>
    <t xml:space="preserve">
Marché pas encore lancé.</t>
  </si>
  <si>
    <t>18089</t>
  </si>
  <si>
    <t>Epineuil-le-Fleuriel</t>
  </si>
  <si>
    <t>Ecoles à énergies renouvelables</t>
  </si>
  <si>
    <t>Les travaux consistent à remplacer la chaudière gaz par une chaudière à granulé et l’installation d’une centrale photovoltaïque sur la toiture du bâtiment pour de l’autoconsommation. Ce projet entre pleinement dans le cadre de la transition écologique (cf avis DDT du 5 mars 2021).
Important gain d’économies d’énergie de 53 %.
Les travaux sont terminés.</t>
  </si>
  <si>
    <t>28142</t>
  </si>
  <si>
    <t>Ermenonville la petite</t>
  </si>
  <si>
    <t>Travaux de rénovation de la salle communale (isolation, luminaire, chauffage)</t>
  </si>
  <si>
    <t>28143</t>
  </si>
  <si>
    <t>Escorpain</t>
  </si>
  <si>
    <t>Réfection de la couverture de la mairie et mise en place d’une isolation sous toiture</t>
  </si>
  <si>
    <t>45142</t>
  </si>
  <si>
    <t>Fay Aux Loges</t>
  </si>
  <si>
    <t xml:space="preserve">rénovation du gymnase Emile CHARREIRE
</t>
  </si>
  <si>
    <t>Subvention augmentée le 24/9/21</t>
  </si>
  <si>
    <t>28153</t>
  </si>
  <si>
    <t>Flacey</t>
  </si>
  <si>
    <t>Rénovation d’un bâtiment pour y aménager une salle polyvalente</t>
  </si>
  <si>
    <t>Transmission marché pas obligatoire (sous seuil 214000€HT). Photo publicité à demander</t>
  </si>
  <si>
    <t>45147</t>
  </si>
  <si>
    <t>Fleury Les Aubrais</t>
  </si>
  <si>
    <t>rénovation des chaudières des groupes scolaires Brel et Curie</t>
  </si>
  <si>
    <t>faible taux d’économie d’énergie (12%)</t>
  </si>
  <si>
    <t>41091</t>
  </si>
  <si>
    <t>Fossé</t>
  </si>
  <si>
    <t>Rénovation de la grange du moulin d’Arrivay</t>
  </si>
  <si>
    <t>Notification des marchés prorogée au 31/03/2022
Réduction de 90,1 % de gaz à effet de serre</t>
  </si>
  <si>
    <t>28177</t>
  </si>
  <si>
    <t>Gellainville</t>
  </si>
  <si>
    <t>Travaux de rénovation des installations de chauffage et travaux d’isolation des combles de la mairie</t>
  </si>
  <si>
    <t>Travaux achevés. -Photo à demander</t>
  </si>
  <si>
    <t>28178</t>
  </si>
  <si>
    <t>Germainville</t>
  </si>
  <si>
    <t>Changement des portes et fenêtres de la mairie</t>
  </si>
  <si>
    <t>-photo publicité à demander</t>
  </si>
  <si>
    <t>45155</t>
  </si>
  <si>
    <t>Gien</t>
  </si>
  <si>
    <t>rénovation du groupe scolaire de l'école de la Gare</t>
  </si>
  <si>
    <t>Commentaires 14/01/22 SPM : «  il n'y a qu'une partie du projet : le changement des menuiseries pour 175 000 € et l'avis DDT est négatif »</t>
  </si>
  <si>
    <t>45156</t>
  </si>
  <si>
    <t>Girolles</t>
  </si>
  <si>
    <t>travaux de rénovation énergétique de la Bibliothèque-Centre de Documentation de l'école</t>
  </si>
  <si>
    <t>28183</t>
  </si>
  <si>
    <t>Gommerville</t>
  </si>
  <si>
    <t>Changement de chaudière de la mairie</t>
  </si>
  <si>
    <t>Pas d’étude -photo publicité ok</t>
  </si>
  <si>
    <t>28191</t>
  </si>
  <si>
    <t>Hanches</t>
  </si>
  <si>
    <t>Rénovation énergétique de la salle omnisport</t>
  </si>
  <si>
    <t>28192</t>
  </si>
  <si>
    <t>Happonvilliers</t>
  </si>
  <si>
    <t>18110</t>
  </si>
  <si>
    <t>HERRY</t>
  </si>
  <si>
    <t>Réhabilitation de la résidence de l’Ecluse</t>
  </si>
  <si>
    <t>Marché illégal. Les travaux ne correspondent pas à l’étude énergétique mais gains énergétiques réels.</t>
  </si>
  <si>
    <t>45166</t>
  </si>
  <si>
    <t>Huetre</t>
  </si>
  <si>
    <t>extension, mise aux normes d'accessibilité et rénovation énergétique de la mairie</t>
  </si>
  <si>
    <t>attention demande de prolongation d’1 an demandé le 13/01/22</t>
  </si>
  <si>
    <t>45169</t>
  </si>
  <si>
    <t>Ingre</t>
  </si>
  <si>
    <t>réhabilitation de la salle du conseil municipal Guy Durand</t>
  </si>
  <si>
    <t>gain d’énergie intéressant
OUI : classées sur @CTES dans l’onglet « gestion des dossiers » puis dossier « rénovation energetique ») »</t>
  </si>
  <si>
    <t>28198</t>
  </si>
  <si>
    <t>Jallans</t>
  </si>
  <si>
    <t>Isolation extérieure de l’école et installation d’une VMC</t>
  </si>
  <si>
    <t>Marché infructueux</t>
  </si>
  <si>
    <t>45174</t>
  </si>
  <si>
    <t>Jouy En Pithiverais</t>
  </si>
  <si>
    <t>Rénovation énergétique de la maison des assistantes maternelles isolation des combles</t>
  </si>
  <si>
    <t>Économies d’énergie : 40% - montant inférieur au seuil de transmission contrôle légalité</t>
  </si>
  <si>
    <t>28075</t>
  </si>
  <si>
    <t>La Chapelle du Noyer</t>
  </si>
  <si>
    <t>Amélioration énergétique du groupe scolaire</t>
  </si>
  <si>
    <t>36040</t>
  </si>
  <si>
    <t>La Chapelle Orthemale</t>
  </si>
  <si>
    <t>Travaux d’isolation thermique de la mairie et d’un bâtiment communal</t>
  </si>
  <si>
    <t>Travaux faits. Demande de paiement à venir</t>
  </si>
  <si>
    <t>28368</t>
  </si>
  <si>
    <t>La Saucelle</t>
  </si>
  <si>
    <t>Installation d’une pompe à chaleur au logement communal</t>
  </si>
  <si>
    <t>41275</t>
  </si>
  <si>
    <t>La Ville aux Clercs</t>
  </si>
  <si>
    <t>Installation d’une chaudière bois et réseau de chaleur</t>
  </si>
  <si>
    <t>Gain trop faible en termes d'économie d'énergie (2,08%)
Gain GES : 14,6 teqCo2</t>
  </si>
  <si>
    <t>45181</t>
  </si>
  <si>
    <t>Leouville</t>
  </si>
  <si>
    <t>Changement des fenêtres et volets 1er etage de la mairie</t>
  </si>
  <si>
    <t>28209</t>
  </si>
  <si>
    <t>Lèves</t>
  </si>
  <si>
    <t>Rénovation énergétique de l’école élémentaire Jules Vallain</t>
  </si>
  <si>
    <t>36093</t>
  </si>
  <si>
    <t>Levroux</t>
  </si>
  <si>
    <t>Chauffage et isolation de l’école primaire</t>
  </si>
  <si>
    <t>Diagnostic énergétique
Arrêté de prorogation délai de commencement</t>
  </si>
  <si>
    <t>41115</t>
  </si>
  <si>
    <t>Lignières</t>
  </si>
  <si>
    <t>Remplacement des menuiseries des bâtiments communaux (salle polyvalente et mairie)</t>
  </si>
  <si>
    <t>28213</t>
  </si>
  <si>
    <t>Lormaye</t>
  </si>
  <si>
    <t>Réfection de la toiture et isolation extérieure de l’ancienne école</t>
  </si>
  <si>
    <t>18130</t>
  </si>
  <si>
    <t>Loye-sur-Arnon</t>
  </si>
  <si>
    <t>Transformation d’un bâtiment communal en gîte de groupe et de son annexe en bureau partagé</t>
  </si>
  <si>
    <t>Important gain d’économies d’énergie de 53 %. Par ailleurs, 79 % de gains sur les coûts de fonctionnement annuels (cf avis DDT du 26 février 2021).</t>
  </si>
  <si>
    <t>28218</t>
  </si>
  <si>
    <t>Lucé</t>
  </si>
  <si>
    <t>Travaux de rénovation de l’école Jean Macé</t>
  </si>
  <si>
    <t>Marché pas encore transmis. Photo publicité à demander</t>
  </si>
  <si>
    <t>28222</t>
  </si>
  <si>
    <t>Luplanté</t>
  </si>
  <si>
    <t>travaux de rénovation énergétique de la salle polyvalente</t>
  </si>
  <si>
    <t>-photo à demander</t>
  </si>
  <si>
    <t>37139</t>
  </si>
  <si>
    <t>Luynes</t>
  </si>
  <si>
    <t>Remplacement du système de production de chaleur des écoles de la commune</t>
  </si>
  <si>
    <t>28229</t>
  </si>
  <si>
    <t>Mainvilliers</t>
  </si>
  <si>
    <t>Rénovation énergétique du pôle petite enfance</t>
  </si>
  <si>
    <t>37261</t>
  </si>
  <si>
    <t>Manthelan</t>
  </si>
  <si>
    <t>requalification d'un bâtiment communal en six logements co-locatifs mixtes apprentis-jeunes travailleurs</t>
  </si>
  <si>
    <t>28235</t>
  </si>
  <si>
    <t>Marchezais</t>
  </si>
  <si>
    <t>Rénovation énergétique de la salle du conseil</t>
  </si>
  <si>
    <t>18138</t>
  </si>
  <si>
    <t>Marmagne</t>
  </si>
  <si>
    <t>Réhabilitation et isolation de la salle des fêtes</t>
  </si>
  <si>
    <t>Important gains d’économie d’énergie de 54 %.
Les gains sont importants, avec en plus l’utilisation de matériaux biosourcés (cf avis DDT).</t>
  </si>
  <si>
    <t>45203</t>
  </si>
  <si>
    <t>Meung Sur Loire</t>
  </si>
  <si>
    <t>rénovation énergétique et thermique du centre de loisirs</t>
  </si>
  <si>
    <t>gain d’énergie mais vérifier demarrage des travaux</t>
  </si>
  <si>
    <t>28252</t>
  </si>
  <si>
    <t>Miermaigne</t>
  </si>
  <si>
    <t>Installation de pompes à chaleur à la mairie et dans le logement communal</t>
  </si>
  <si>
    <t>La commune relance une étude.</t>
  </si>
  <si>
    <t>45208</t>
  </si>
  <si>
    <t>Montargis</t>
  </si>
  <si>
    <t>remplacement des menuiseries extérieures de l'Hôtel de Ville et du conservatoire de musique</t>
  </si>
  <si>
    <t>marché soumis à l’obligation de transmission mais non parvenu – JLI relance
commentaires SPM du 14/01/22 : ne pas le retenir car avis défavorable de la DDT.</t>
  </si>
  <si>
    <t>41146</t>
  </si>
  <si>
    <t>Monthou-sur-Cher</t>
  </si>
  <si>
    <t>Réfection et rénovation énergétique de la salle polyvalente</t>
  </si>
  <si>
    <t>gain très faible en termes d'économie d'énergie
ventilation pilotée</t>
  </si>
  <si>
    <t>37156</t>
  </si>
  <si>
    <t>Montlouis sur Loire</t>
  </si>
  <si>
    <t>Réhabilitation énergétique de l’école Emile Gerbault</t>
  </si>
  <si>
    <t>37157</t>
  </si>
  <si>
    <t>Montrésor</t>
  </si>
  <si>
    <t>Mise en place de géothermie dans un ensemble de bâtiments communaux</t>
  </si>
  <si>
    <t>Nous allons préparer un arrêté modificatif quant à la notification des marchés.. La commune  n'a,  pas encore lancé les travaux après l'échec du premier lot (géothermie) mais c'est en bonne voie selon le secrétaire de mairie, une réunion a eu lieu le 25/01 avec des entreprises pour sortir de ces problèmes.</t>
  </si>
  <si>
    <t>28267</t>
  </si>
  <si>
    <t>Montreuil</t>
  </si>
  <si>
    <t>Isolation d’un bâtiment communal</t>
  </si>
  <si>
    <t>28272</t>
  </si>
  <si>
    <t>Mottereau</t>
  </si>
  <si>
    <t>Isolation extérieure des pignons de la mairie</t>
  </si>
  <si>
    <t>45220</t>
  </si>
  <si>
    <t>Nancray Sur Rimarde</t>
  </si>
  <si>
    <t>Installation d'une pompe à chaleur et remplacement de deux portes sur le bâtiment école-mairie</t>
  </si>
  <si>
    <t>Économies d’énergie : 60 % - montant inférieur au seuil de transmission contrôle légalité
13,5 TONNES de réduction de CO2.</t>
  </si>
  <si>
    <t>45222</t>
  </si>
  <si>
    <t>Nargis</t>
  </si>
  <si>
    <t>remise en état du fournil de la boulangerie(restauration et isolation)</t>
  </si>
  <si>
    <t>35 % d’économie d’énergie - Commentaires 14/01/22 SPM : pas d'indicateurs étayés
Commentaire SPM du 14/01/22 : 3 projets n'ont pas d'indicateurs étayés (les 2 dossiers de Nargis et celui de Préfontaines). On peut les maintenir car pas d'avis défavorable de la DDT (2 avis positifs et 1 avis réservé).</t>
  </si>
  <si>
    <t>changement de la chaudière fuel par une pompe à chaleur dans des bâtiments communaux</t>
  </si>
  <si>
    <t>30 % d’économie d’énergie
Commentaire SPM du 14/01/22 : 3 projets n'ont pas d'indicateurs étayés (les 2 dossiers de Nargis et celui de Préfontaines). On peut les maintenir car pas d'avis défavorable de la DDT (2 avis positifs et 1 avis réservé).</t>
  </si>
  <si>
    <t>41158</t>
  </si>
  <si>
    <t>Naveil</t>
  </si>
  <si>
    <t>Changement de luminaires et lampes pour l’éclairage public</t>
  </si>
  <si>
    <t>Gain trop faible en termes d'économie d'énergie</t>
  </si>
  <si>
    <t>41159</t>
  </si>
  <si>
    <t>Neung sur Beuvron</t>
  </si>
  <si>
    <t xml:space="preserve">Marché en-dessous du seuil.
</t>
  </si>
  <si>
    <t>45225</t>
  </si>
  <si>
    <t>Neuville Sur Essonne</t>
  </si>
  <si>
    <t>Remplacement des menuiseries de la mairie (2 portes-fenêtres et 4 fenêtres)</t>
  </si>
  <si>
    <t>Économies d’énergie : 12,5% - montant inférieur au seuil de transmission contrôle légalité</t>
  </si>
  <si>
    <t>28277</t>
  </si>
  <si>
    <t>Neuvy en Dunois</t>
  </si>
  <si>
    <t>Isolation extérieure et des combles de la mairie</t>
  </si>
  <si>
    <t>45228</t>
  </si>
  <si>
    <t>Nibelle</t>
  </si>
  <si>
    <t>Réhabilitation du préau annexe au musée Poterie et forêt</t>
  </si>
  <si>
    <t>Économies d’énergie : 92% - montant inférieur au seuil de transmission contrôle légalité
Préau fermé à l’origine mais non-isolé</t>
  </si>
  <si>
    <t>36142</t>
  </si>
  <si>
    <t>Niherne</t>
  </si>
  <si>
    <t>Géothermie et accessibilité du groupe scolaire Geneviève Panis</t>
  </si>
  <si>
    <t>Travaux en cours. Avance de 30 % versée.
Synthèse énergétique jointe
Reçu le 18/06/21 contrôlé le 28/07/21 : observations sans incidence sur l’attribution de ce marché</t>
  </si>
  <si>
    <t>28283</t>
  </si>
  <si>
    <t>Nottonville</t>
  </si>
  <si>
    <t>Remplacement du chauffage du bâtiment mairie-salle polyvalente par une pompe à chaleur</t>
  </si>
  <si>
    <t>Pas d’étude seul les données de la fiche de présentation ont été complétées-photo publicité à demander</t>
  </si>
  <si>
    <t>28284</t>
  </si>
  <si>
    <t>Oinville Saint Liphard</t>
  </si>
  <si>
    <t>Réhabilitation d’un bâtiment abritant la mairie et deux logements</t>
  </si>
  <si>
    <t>45234</t>
  </si>
  <si>
    <t xml:space="preserve">Orleans  </t>
  </si>
  <si>
    <t>travaux de rénovation thermique de l'école René Guy Cadou réfection de la toiture et des menuiseries, production d'énergie, traitement d'air, relamping</t>
  </si>
  <si>
    <t>35 % d’économie d’énergie
OUI : classées sur @CTES dans l’onglet « gestion des dossiers » puis dossier « rénovation energetique ») »</t>
  </si>
  <si>
    <t>travaux de rénovation thermique du gymnase Gaston Couté - changement de bardage extérieurs et des menuiseries</t>
  </si>
  <si>
    <t>19 % d’économie d’énergie – marché en partie lancé
OUI : classées sur @CTES dans l’onglet « gestion des dossiers » puis dossier « rénovation energetique ») »</t>
  </si>
  <si>
    <t>244500468</t>
  </si>
  <si>
    <t>Orleans Metropole</t>
  </si>
  <si>
    <t>travaux de rénovation énergétique du bâtiment Nord, rue Jeanne D'Arc, pour accueillir l'Institut Supérieur de Commerce (ISC)</t>
  </si>
  <si>
    <t>25 % d’économie d’énergie mais pas de nouvelles du marché - avis favorable DDT</t>
  </si>
  <si>
    <t>travaux de rénovation thermique pour accueillir l'Ecole Supérieure des Travaux Publics (ESTP)</t>
  </si>
  <si>
    <t>données énergétiques – avis favorable DDT</t>
  </si>
  <si>
    <t>36146</t>
  </si>
  <si>
    <t>Orsennes</t>
  </si>
  <si>
    <t>Rénovation énergétique de la mairie, de la bibliothèque, du logement de la bibliothèque, du gîte, de la halle</t>
  </si>
  <si>
    <t>Travaux en cours. Avance de 30 % versée.
Diagnostic énergétique</t>
  </si>
  <si>
    <t>36148</t>
  </si>
  <si>
    <t>Oulches</t>
  </si>
  <si>
    <t>réhabilitation de la maison 4 pl Menneton</t>
  </si>
  <si>
    <t>Diagnostic énergétique
devis signés. Ordre de service faits. Demande d’avance.</t>
  </si>
  <si>
    <t>45249</t>
  </si>
  <si>
    <t>Paucourt</t>
  </si>
  <si>
    <t>installation de panneaux photovoltaïques sur les bâtiments communaux</t>
  </si>
  <si>
    <t>30 % d’économie d’énergie</t>
  </si>
  <si>
    <t>installation d'une chaufferie par pompe à chaleur au goupe scolaire</t>
  </si>
  <si>
    <t>Selon info BCLJ, marché non passé- mairie hésite entre chaudière et puits canadien selon courriel du 17 1 22, le projet est abandonné – NON RETENU
« info SPM du 14/01/22 : « peut être retenu (avis DDT positif) même si les indicateurs ne sont pas vraiment étayés. »</t>
  </si>
  <si>
    <t>36153</t>
  </si>
  <si>
    <t>Paulnay</t>
  </si>
  <si>
    <t>Acquisition d’une chaudière à granules</t>
  </si>
  <si>
    <t>45255</t>
  </si>
  <si>
    <t>Prefontaines</t>
  </si>
  <si>
    <t>réfection de l'éclairage des bureaux de la mairie</t>
  </si>
  <si>
    <t>50 % d’économie d’énergie – coût projet trop faible – dotation trop peu élevée (833 €)
Commentaire SPM du 14/01/22 : 3 projets n'ont pas d'indicateurs étayés (les 2 dossiers de Nargis et celui de Préfontaines). On peut les maintenir car pas d'avis défavorable de la DDT (2 avis positifs et 1 avis réservé).</t>
  </si>
  <si>
    <t>41184</t>
  </si>
  <si>
    <t>Prunay Cassereau</t>
  </si>
  <si>
    <t>Réaménagement et rénovation thermique de la caserne des pompiers et de l’infirmière libérale</t>
  </si>
  <si>
    <t>28309</t>
  </si>
  <si>
    <t>Prunay le Gillon</t>
  </si>
  <si>
    <t>Rénovation thermique de la mairie (huisseries, isolation des combles)</t>
  </si>
  <si>
    <t>18194</t>
  </si>
  <si>
    <t>Rians</t>
  </si>
  <si>
    <t>réaménagement d’un bâtiment communal comprenant la bibliothèque, la salle de classe et les salles des associations et rénovation des sanitaires</t>
  </si>
  <si>
    <t>La DDT souligne qu’il s’agit d’un projet qualitatif. Important gain d’économies d’énergies de 67 %.</t>
  </si>
  <si>
    <t>41194</t>
  </si>
  <si>
    <t>Romorantin-Lanthenay</t>
  </si>
  <si>
    <t>Réhabilitation de 7 anciens logements du SDIS</t>
  </si>
  <si>
    <t>rapport d'évaluation thermique reçu le 13/01/2022</t>
  </si>
  <si>
    <t>45265</t>
  </si>
  <si>
    <t>Rozoy-Le-Vieil</t>
  </si>
  <si>
    <t>rénovation thermique de la mairie</t>
  </si>
  <si>
    <t>39 % d’économie d’énergie</t>
  </si>
  <si>
    <t>45266</t>
  </si>
  <si>
    <t>Ruan</t>
  </si>
  <si>
    <t>remplacement des fenêtres, de la porte et de la chaudière de la mairie</t>
  </si>
  <si>
    <t>montant inférieur au seuil de transmission contrôle légalité – 40 % d’économie</t>
  </si>
  <si>
    <t>45274</t>
  </si>
  <si>
    <t>Saint Denis En Val</t>
  </si>
  <si>
    <t>rénovation de l'éclairage du stade de football – 820 rue de Chemeau</t>
  </si>
  <si>
    <t>montant inférieur au seuil de transmission contrôle légalité – 49 % économie</t>
  </si>
  <si>
    <t>45288</t>
  </si>
  <si>
    <t>Saint Loup Des Vignes</t>
  </si>
  <si>
    <t>Changement des huisseries de la mairie et installation d'une pompe à chaleur</t>
  </si>
  <si>
    <t>Économies d’énergie : 73%
Réduction de 73 à 80 % de gaz à effet de serre - montant inférieur au seuil de transmission contrôle légalité
message SPP 21/01/22 : dossier plus solide avec des aides du conseil régional et du conseil départemental, et une étude réalisée par un bureau spécialisé, que nous pouvons demander à la commune.</t>
  </si>
  <si>
    <t>28348</t>
  </si>
  <si>
    <t>Saint Lubin des joncherêts</t>
  </si>
  <si>
    <t>Isolation d’un bâtiment abritant a poste et deux logements communaux</t>
  </si>
  <si>
    <t>28352</t>
  </si>
  <si>
    <t>Saint Martin de Nigelles</t>
  </si>
  <si>
    <t>rénovation thermique de la mairie (isolation de la toiture, changement de huisseries)</t>
  </si>
  <si>
    <t>41225</t>
  </si>
  <si>
    <t>Saint Martin des Bois</t>
  </si>
  <si>
    <t>Remplacement des systèmes de production de chaleur existants par l’installation d’une chaufferie centrale alimentée à la plaquette de bois</t>
  </si>
  <si>
    <t>37226</t>
  </si>
  <si>
    <t>Saint Nicolas de Bourgueil</t>
  </si>
  <si>
    <t>28357</t>
  </si>
  <si>
    <t>Saint Piat</t>
  </si>
  <si>
    <t>Isolation thermique des salles de classe de l’école maternelle</t>
  </si>
  <si>
    <t>45298</t>
  </si>
  <si>
    <t>Saint Pryve Saint Mesmin</t>
  </si>
  <si>
    <t>isolation et rénovation du restaurant scolaire Hervé BAZIN</t>
  </si>
  <si>
    <t>80 % d’économie d’énergie</t>
  </si>
  <si>
    <t>41230</t>
  </si>
  <si>
    <t>Saint Sulpice de Pommeray</t>
  </si>
  <si>
    <t>Rénovation énergétique de la garderie de l’école élémentaire</t>
  </si>
  <si>
    <t>37211</t>
  </si>
  <si>
    <t>Saint-Branchs</t>
  </si>
  <si>
    <t>Réhabilitation du gymnase</t>
  </si>
  <si>
    <t>36186</t>
  </si>
  <si>
    <t>Saint-Christophe-en-Boucherie.</t>
  </si>
  <si>
    <t>Travaux de rénovation énergétique de la salle des fêtes</t>
  </si>
  <si>
    <t>Diagnostic SDEI
Ordres de services signés le 21/12/2021</t>
  </si>
  <si>
    <t>36208</t>
  </si>
  <si>
    <t>Sainte Sévère sur Indre</t>
  </si>
  <si>
    <t>Diagnostic énergétique
Arrêté de prorogation délai de commencement
Délibération pour phase 2 de maîtrise d’oeuvre reçue le 20/12/2021 par le bureau du contrôle de légalité</t>
  </si>
  <si>
    <t>45292</t>
  </si>
  <si>
    <t>Saint-Maurice-Sur-Aveyron</t>
  </si>
  <si>
    <t>travaux d'isolation phonique et thermique de la salle des fêtes</t>
  </si>
  <si>
    <t>37 % d’économie d’énergie</t>
  </si>
  <si>
    <t>41233</t>
  </si>
  <si>
    <t>Sambin</t>
  </si>
  <si>
    <t>Construction d’un restaurant scolaire</t>
  </si>
  <si>
    <t>Marché en-dessous du seuil. Sera notifié fin janvier 2022
Réduction GES de 0,77 teqCo2</t>
  </si>
  <si>
    <t>45301</t>
  </si>
  <si>
    <t>Santeau</t>
  </si>
  <si>
    <t>Remplacement des radiateurs dans le logement communal</t>
  </si>
  <si>
    <t>Économies d’énergie : 35%
Subvention diminuée de 514 € le 24/09/21- montant inférieur au seuil de transmission contrôle légalité</t>
  </si>
  <si>
    <t>45302</t>
  </si>
  <si>
    <t>Saran</t>
  </si>
  <si>
    <t>rénovation du groupe scolaire des Sablonnières</t>
  </si>
  <si>
    <t>20 % d’économie d’énergie</t>
  </si>
  <si>
    <t>rénovation du gymnase Jean Landré</t>
  </si>
  <si>
    <t>Savigny en Véron</t>
  </si>
  <si>
    <t>Réaménagement, extension et amélioration thermique du groupe scolaire</t>
  </si>
  <si>
    <t>tous les lots ont été notifiés à l’exception du lot n°5, infructueux et qui va être relancé. Les travaux sont prévus pour s’achever avant le 31/12/2022.</t>
  </si>
  <si>
    <t>41241</t>
  </si>
  <si>
    <t>Selles saint Denis</t>
  </si>
  <si>
    <t>Amélioration de la performance énergétique de la mairie / installation d’une pompe à chaleur</t>
  </si>
  <si>
    <t>37245</t>
  </si>
  <si>
    <t>Semblançay</t>
  </si>
  <si>
    <t>28374</t>
  </si>
  <si>
    <t>Serazereux</t>
  </si>
  <si>
    <t>Installation d’un nouveau thermostat pour la gestion du chauffage de la mairie</t>
  </si>
  <si>
    <t>Travaux achevés (subvention inférieure à 1000€). Photo à demander</t>
  </si>
  <si>
    <t>45310</t>
  </si>
  <si>
    <t>Sermaises</t>
  </si>
  <si>
    <t>Travaux d'isolation de l'immeuble communal dit "hôtel de la gare"</t>
  </si>
  <si>
    <t>Économies d’énergie : 20%</t>
  </si>
  <si>
    <t>254102536</t>
  </si>
  <si>
    <t>SIVOS de Montoire-sur-le-Loir</t>
  </si>
  <si>
    <t>Remplacement des chaudières du groupe scolaire par une chaufferie bois</t>
  </si>
  <si>
    <t>gain très faible en termes d'économie d'énergie
Début opération en mars 2022
Economie GES de 119 teqCo2 / an</t>
  </si>
  <si>
    <t>41250</t>
  </si>
  <si>
    <t>Sougé</t>
  </si>
  <si>
    <t>réseau de chaleur par chaudières biomasse</t>
  </si>
  <si>
    <t>Pour une même quantité d'énergie consommée, le remplacement de la chaudière entraîne une baisse du coût de l'énergie donc des dépenses de la commune.
Marché notifié en février
Gain GES de 29,6 et 14 teqco2</t>
  </si>
  <si>
    <t>18253</t>
  </si>
  <si>
    <t>Soulangis</t>
  </si>
  <si>
    <t>Dans la version la plus récente du diagnostic réalisé, la collectivité présente le rapport le plus important entre investissement et gains énergétiques (cf avis DDT du 26 février 2021). Important gain d’économies d’énergie de 67 %.</t>
  </si>
  <si>
    <t>28380</t>
  </si>
  <si>
    <t>Sours</t>
  </si>
  <si>
    <t>Pose d’une chaudière à granulés à l’école de la Vallée</t>
  </si>
  <si>
    <t>45271</t>
  </si>
  <si>
    <t>St Brisson sur loire</t>
  </si>
  <si>
    <t>Installation d’une chaudière alimentant la mairie et l’école</t>
  </si>
  <si>
    <t>gain d’énergie non connus- demander à la SPM</t>
  </si>
  <si>
    <t>18223</t>
  </si>
  <si>
    <t>St Martin d’Auxigny</t>
  </si>
  <si>
    <t>Réhabilitation de la salle polyvalente</t>
  </si>
  <si>
    <t>Important gain d’économies d’énergie de 52 %.
Le bâtiment passera d’une classe énergétique D à C.</t>
  </si>
  <si>
    <t>18233</t>
  </si>
  <si>
    <t>St Satur</t>
  </si>
  <si>
    <t>Rénovation et mise aux normes de la mairie</t>
  </si>
  <si>
    <t>Important gain d’économies d’énergie de 76 %.
Le bâtiment passera d’une classe énergétique D à B et l’étiquette climat de D à A.</t>
  </si>
  <si>
    <t>41258</t>
  </si>
  <si>
    <t>Thésée</t>
  </si>
  <si>
    <t>Remplacement de la chaudière fuel de l’école Jacques Prévert par un ensemble cascade granulés de bois avec silo</t>
  </si>
  <si>
    <t>notification des marchés prorogée au 31/03/2022 (en-dessous du seuil)
installation d’une chaudière à granules de bois</t>
  </si>
  <si>
    <t>36224</t>
  </si>
  <si>
    <t>Tournon Saint Martin</t>
  </si>
  <si>
    <t>36226</t>
  </si>
  <si>
    <t>Tranzault</t>
  </si>
  <si>
    <t>construction d’une chaufferie collective biomasse et d’un réseau de distribution de chaleur pour raccorder l’ensemble des bâtiments communaux</t>
  </si>
  <si>
    <t>Les économies générées sont évaluées à 59 tonnes C02 par an.
Les travaux ont débutés, avance de 30 % versée.</t>
  </si>
  <si>
    <t>travaux d’isolation du bâti et d’adaptation des systèmes de chauffage sur l’ensemble des bâtiments communaux</t>
  </si>
  <si>
    <t>36229</t>
  </si>
  <si>
    <t>Val Fouzon</t>
  </si>
  <si>
    <t>Les travaux ont débutés, avance de 30 % versée.</t>
  </si>
  <si>
    <t>41055</t>
  </si>
  <si>
    <t>Valloire-sur-Cisse</t>
  </si>
  <si>
    <t>Remplacement des fenêtres et des portes extérieures de l’école maternelle de Chouzy-sur-Cisse</t>
  </si>
  <si>
    <t xml:space="preserve">
Gain trop faible en termes d'économie d'énergie
Marché en-dessous du seuil.
</t>
  </si>
  <si>
    <t>36231</t>
  </si>
  <si>
    <t>Velles</t>
  </si>
  <si>
    <t>Réhabilitation de l’école primaire Simone Veil</t>
  </si>
  <si>
    <t>Appel d’offres pas encore lancée.</t>
  </si>
  <si>
    <t>41269</t>
  </si>
  <si>
    <t>Vendôme</t>
  </si>
  <si>
    <t>renouvellement du parc d’éclairage public à LEDS</t>
  </si>
  <si>
    <t>Marché en-dessous du seuil.
Gain GES : 3 teqCo2
Il s’agit du remplacement de l’éclairage urbain</t>
  </si>
  <si>
    <t>rénovation énergétique du gymnase Jean Emond</t>
  </si>
  <si>
    <t>La commune nous a informés que le projet serait annulé, néanmoins, nous n'avons pas encore reçu le courrier allant dans ce sens.</t>
  </si>
  <si>
    <t>45333</t>
  </si>
  <si>
    <t>Vennecy</t>
  </si>
  <si>
    <t>mise en place d'une chaufferie bois</t>
  </si>
  <si>
    <t>faible taux d’économie d’énergie – marché annulé c/t d’irrégularité – marché va être relancé début février</t>
  </si>
  <si>
    <t>41271</t>
  </si>
  <si>
    <t>Vernou en Sologne</t>
  </si>
  <si>
    <t>rénovation énergétique des bâtiments communaux</t>
  </si>
  <si>
    <t>installation d’une pompe à chaleur</t>
  </si>
  <si>
    <t>28404</t>
  </si>
  <si>
    <t>Vernouilet</t>
  </si>
  <si>
    <t>Remplacement des menuiseries des groupes scolaires</t>
  </si>
  <si>
    <t>Personne en charge du dossier est en arrêté maladie
Devis pour étude mais étude non fournie. Relance faite.</t>
  </si>
  <si>
    <t>18279</t>
  </si>
  <si>
    <t>Vierzon</t>
  </si>
  <si>
    <t>Réhabilitation de l’école Pierre Bodin</t>
  </si>
  <si>
    <t>Travaux non démarrés mais arrêté modificatif du 21 décembre 2021 prolongeant la notification des marchés de travaux au 30 avril 2022 au plus tard. Important gain d’économies d’énergie de 55 %.
Le bâtiment passera d’une classe énergétique C à B. Idem pour l’étiquette d’émission de GES de C à B.</t>
  </si>
  <si>
    <t>Rénovation thermique de l’école Jean Zay haut</t>
  </si>
  <si>
    <t>Important gain d’économies d’énergie de 56 %.
Le bâtiment passera d’une classe énergétique C à B. Idem pour l’étiquette d’émission de GES de C à B.</t>
  </si>
  <si>
    <t>41278</t>
  </si>
  <si>
    <t>Villechauve</t>
  </si>
  <si>
    <t>travaux d’isolation de la salle des fêtes</t>
  </si>
  <si>
    <t>41281</t>
  </si>
  <si>
    <t>Villefrancoeur</t>
  </si>
  <si>
    <t>Changement des fenêtres de l’école primaire et du secrétariat de la mairie</t>
  </si>
  <si>
    <t>Marché en-dessous du seuil. En pratique, le dossier reçu (colonne marché) correspond à la délibération</t>
  </si>
  <si>
    <t>41282</t>
  </si>
  <si>
    <t>Villeherviers</t>
  </si>
  <si>
    <t>Rénovation des huisseries de la mairie et de l’ancien presbytère</t>
  </si>
  <si>
    <t>Marché en-dessous du seuil.
installation d’une pompe à chaleur</t>
  </si>
  <si>
    <t>28330</t>
  </si>
  <si>
    <t>Villemaury</t>
  </si>
  <si>
    <t>Remplacement des chaudières par des pompes à chaleur dans les écoles de Lutz en Dunois et Ozoir le Breuil, la salle des fêtes de Saint Coud en Dunois et la salle des associations de Lutz en Dunois</t>
  </si>
  <si>
    <t>Marché non soumis à obligation de transmission. Photo publicité à demander</t>
  </si>
  <si>
    <t>41287</t>
  </si>
  <si>
    <t>Villerable</t>
  </si>
  <si>
    <t>Ecole, petite enfance, salle des associations et cohésion sociale</t>
  </si>
  <si>
    <t>37279</t>
  </si>
  <si>
    <t>Villiers au Bouin</t>
  </si>
  <si>
    <t>Mise aux normes et rénovation de l’école Ivry Gitlis</t>
  </si>
  <si>
    <t>28424</t>
  </si>
  <si>
    <t>Yèvres</t>
  </si>
  <si>
    <t>Rénovation de la maison Tixier pour y accueillir 3 cabinets médicaux</t>
  </si>
  <si>
    <t>27 - BOURGOGNE-FRANCHE-COMTE</t>
  </si>
  <si>
    <t>21</t>
  </si>
  <si>
    <t>21002</t>
  </si>
  <si>
    <t>AGEY</t>
  </si>
  <si>
    <t>Rénovation de l’espace de rencontres et de loisirs</t>
  </si>
  <si>
    <t>70</t>
  </si>
  <si>
    <t>70005</t>
  </si>
  <si>
    <t>AILLEVANS</t>
  </si>
  <si>
    <t>Rénovation énergétique de la mairie et de 2 logements</t>
  </si>
  <si>
    <t>90</t>
  </si>
  <si>
    <t>90003</t>
  </si>
  <si>
    <t>ANJOUTEY</t>
  </si>
  <si>
    <t>Réhabilitation et isolation énergétique de la salle communale</t>
  </si>
  <si>
    <t>89</t>
  </si>
  <si>
    <t>89011</t>
  </si>
  <si>
    <t>ANNEOT</t>
  </si>
  <si>
    <t>Rénovation énergétique du logement communal</t>
  </si>
  <si>
    <t>25</t>
  </si>
  <si>
    <t>25025</t>
  </si>
  <si>
    <t>ARC-SOUS-CICON</t>
  </si>
  <si>
    <t>Réhabilitation du presbytère en micro-crèche et périscolaire</t>
  </si>
  <si>
    <t>39</t>
  </si>
  <si>
    <t>39586</t>
  </si>
  <si>
    <t>ARESCHES</t>
  </si>
  <si>
    <t xml:space="preserve">Entretien du bâtiment communal - Remplacement des fenêtres et portes de la mairie  </t>
  </si>
  <si>
    <t>89020</t>
  </si>
  <si>
    <t>ASNIERES-SOUS-BOIS</t>
  </si>
  <si>
    <t>Rénovation énergétique de la mairie/salle des fêtes</t>
  </si>
  <si>
    <t>25031</t>
  </si>
  <si>
    <t>AUDINCOURT</t>
  </si>
  <si>
    <t>Rénovation thermique des écoles élémentaires et maternelles</t>
  </si>
  <si>
    <t>Rénovation thermique du gymnase l'Espérance</t>
  </si>
  <si>
    <t>39028</t>
  </si>
  <si>
    <t>AUMONT</t>
  </si>
  <si>
    <t>Installation d'une chaufferie à granulés</t>
  </si>
  <si>
    <t>39030</t>
  </si>
  <si>
    <t>AUTHUME</t>
  </si>
  <si>
    <t>Réfection de la salle polyvalente d'Authume pour réduire les coûts énergétiques</t>
  </si>
  <si>
    <t>90082</t>
  </si>
  <si>
    <t>AUTRECHENE</t>
  </si>
  <si>
    <t>Changement du chauffage de l’église (radiant infrarouge)</t>
  </si>
  <si>
    <t>89024</t>
  </si>
  <si>
    <t>AUXERRE</t>
  </si>
  <si>
    <t>Rénovation thermique et fonctionnelle d’Auxerrexpo</t>
  </si>
  <si>
    <t>Réhabilitation thermique et fonctionnelle de la salle Vaulabelle</t>
  </si>
  <si>
    <t>Etude de faisabilité pour la requalification et le traitement énergétique de la crèche Kiehlmann</t>
  </si>
  <si>
    <t>Rénovation énergétique du groupe scolaire Rive droite</t>
  </si>
  <si>
    <t>70045</t>
  </si>
  <si>
    <t>AVRIGNEY-VIREY</t>
  </si>
  <si>
    <t>Réalisation de deux chaufferies bois</t>
  </si>
  <si>
    <t>90009</t>
  </si>
  <si>
    <t>BEAUCOURT</t>
  </si>
  <si>
    <t>90010</t>
  </si>
  <si>
    <t>BELFORT</t>
  </si>
  <si>
    <t>Rénovation énergétique de l'annexe de la mairie</t>
  </si>
  <si>
    <t>Rénovation énergétique de l'école maternelle René Rucklin</t>
  </si>
  <si>
    <t>39046</t>
  </si>
  <si>
    <t>BELLECOMBE</t>
  </si>
  <si>
    <t>Rénovation énergétique de la façade sud du bâtiment communal au lieu dit Boulème</t>
  </si>
  <si>
    <t>coef R = 3,7 m²/kw</t>
  </si>
  <si>
    <t>21059</t>
  </si>
  <si>
    <t>BELLEFOND</t>
  </si>
  <si>
    <t>Aménagement de logements communaux en BBC RENO</t>
  </si>
  <si>
    <t>Aménagement de locaux pour les services techniques de la commune</t>
  </si>
  <si>
    <t>25051</t>
  </si>
  <si>
    <t>BELLEHERBE</t>
  </si>
  <si>
    <t>Rénovation de l'ancien presbytère en médiathèque</t>
  </si>
  <si>
    <t>25056</t>
  </si>
  <si>
    <t>BESANCON</t>
  </si>
  <si>
    <t>Travaux d'isolation et de lutte contre la chaleur dans 4 écoles maternelles et une crèche – Phase 2</t>
  </si>
  <si>
    <t>Rénovation énergétique de 5 gymnases</t>
  </si>
  <si>
    <t>21067</t>
  </si>
  <si>
    <t>BESSEY-LES-CITEAUX</t>
  </si>
  <si>
    <t>Travaux de rénovation thermique dans le bâtiment de l'école maternelle communale</t>
  </si>
  <si>
    <t>39051</t>
  </si>
  <si>
    <t>BIARNE</t>
  </si>
  <si>
    <t>Isolation thermique par l'extérieur de la mairie</t>
  </si>
  <si>
    <t>39066</t>
  </si>
  <si>
    <t>BORNAY</t>
  </si>
  <si>
    <t>Rénovation de la toiture de la mairie et pose de panneaux photovoltaiques</t>
  </si>
  <si>
    <t>90015</t>
  </si>
  <si>
    <t>BOTANS</t>
  </si>
  <si>
    <t>Renouvellement des fenêtres et des portes d’un bâtiment communal</t>
  </si>
  <si>
    <t>70079</t>
  </si>
  <si>
    <t>BOUGNON</t>
  </si>
  <si>
    <t>Remplacement du système de chauffage mairie-école</t>
  </si>
  <si>
    <t>71</t>
  </si>
  <si>
    <t>71045</t>
  </si>
  <si>
    <t>BOUHANS</t>
  </si>
  <si>
    <t>Rénovation énergétique de la salle des fêtes</t>
  </si>
  <si>
    <t>71050</t>
  </si>
  <si>
    <t>BOURGVILAIN</t>
  </si>
  <si>
    <t>Rénovation énergétique de la salle périscolaire</t>
  </si>
  <si>
    <t>39073</t>
  </si>
  <si>
    <t>BRAINANS</t>
  </si>
  <si>
    <t>Rénovation et agrandissement de la salle des fêtes répondant aux normes BBC</t>
  </si>
  <si>
    <t>89054</t>
  </si>
  <si>
    <t>BRANNAY</t>
  </si>
  <si>
    <t>Rénovation thermique des locaux administratifs
(ancien presbytère) de la mairie</t>
  </si>
  <si>
    <t>21117</t>
  </si>
  <si>
    <t>BUSSEAUT</t>
  </si>
  <si>
    <t>Rénovation et mise aux normes du logement communal</t>
  </si>
  <si>
    <t>89059</t>
  </si>
  <si>
    <t>BUSSY-EN-OTHE</t>
  </si>
  <si>
    <t>Réhabilitation énergétique de l’école</t>
  </si>
  <si>
    <t>200071595</t>
  </si>
  <si>
    <t>CC ARBOIS, POLIGNY, SALINS CŒUR DU JURA</t>
  </si>
  <si>
    <t>Réfection d’étanchéité et d’isolation d'une partie de la toiture des bureaux de la CCAPS à Arbois</t>
  </si>
  <si>
    <t>200071017</t>
  </si>
  <si>
    <t>CC DES TERRES D'AUXOIS</t>
  </si>
  <si>
    <t>Installation de stores motorisés à la médiathèque de Précy-sous-Thil
(optimisation des performances énergétiques)</t>
  </si>
  <si>
    <t>200069060</t>
  </si>
  <si>
    <t>CC DES VOSGES DU SUD</t>
  </si>
  <si>
    <t>Réhabilitation de l’ancien siège de la CC pour installation de la maison de santé</t>
  </si>
  <si>
    <t>Etude thermique de 3 bâtiments dans le cadre de l’aménagement de bâtiments communautaires à Etueffont</t>
  </si>
  <si>
    <t>247103765</t>
  </si>
  <si>
    <t>CC ENTRE SAONE ET GROSNE</t>
  </si>
  <si>
    <t>Rénovation thermique du pôle santé de Sennecey-le-Grand</t>
  </si>
  <si>
    <t>200026573</t>
  </si>
  <si>
    <t>CC HAUT-JURA SAINT-CLAUDE</t>
  </si>
  <si>
    <t>Remplacement des éclairages par des projecteurs led au musée de l'abbaye</t>
  </si>
  <si>
    <t>Réhabilitation des ateliers Carnot en bâtiment associatif niveau BBC</t>
  </si>
  <si>
    <t>243900610</t>
  </si>
  <si>
    <t>CC LA GRANDVALLIERE</t>
  </si>
  <si>
    <t>Rénovation de bureaux, travaux d’isolation et mise aux normes électriques - bâtiment la Chevêchette</t>
  </si>
  <si>
    <t>242504371</t>
  </si>
  <si>
    <t>CC PAYS DE SANCEY BELLEHERBE</t>
  </si>
  <si>
    <t>Réhabilitation de l'ancienne école maternelle en espace tiers-lieu</t>
  </si>
  <si>
    <t>200071207</t>
  </si>
  <si>
    <t>CC POUILLY BLIGNY</t>
  </si>
  <si>
    <t>Rénovation énergétique et réhabilitation du bistrot du port à Pont d’Ouche</t>
  </si>
  <si>
    <t>200067304</t>
  </si>
  <si>
    <t>CC SEREIN ET ARMANCE</t>
  </si>
  <si>
    <t>Rénovation de l’espace Saint-Martin</t>
  </si>
  <si>
    <t>200041879</t>
  </si>
  <si>
    <t>CC TERRES DE SAONE</t>
  </si>
  <si>
    <t>Audit énergétique des groupes scolaires à Port-sur-Saône</t>
  </si>
  <si>
    <t>70115</t>
  </si>
  <si>
    <t>CERRE-LES-NOROY</t>
  </si>
  <si>
    <t>Rénovation énergétique des logements</t>
  </si>
  <si>
    <t>89068</t>
  </si>
  <si>
    <t>CHABLIS</t>
  </si>
  <si>
    <t>Rénovation énergétique de l’école maternelle Ferrières</t>
  </si>
  <si>
    <t>71073</t>
  </si>
  <si>
    <t>CHAGNY</t>
  </si>
  <si>
    <t>Rénovation énergétique de l’école maternelle Bellevue</t>
  </si>
  <si>
    <t>39090</t>
  </si>
  <si>
    <t>CHAINEE-DES-COUPIS</t>
  </si>
  <si>
    <t>Façade de la mairie, travaux d’étanchéité et d’isolation</t>
  </si>
  <si>
    <t>71074</t>
  </si>
  <si>
    <t>CHAINTRE</t>
  </si>
  <si>
    <t>Rénovation d’un bâtiment en vue de la création d’un meublé de tourisme</t>
  </si>
  <si>
    <t>58</t>
  </si>
  <si>
    <t>58051</t>
  </si>
  <si>
    <t>CHALLUY</t>
  </si>
  <si>
    <t>Rénovation de la mairie</t>
  </si>
  <si>
    <t>39095</t>
  </si>
  <si>
    <t>CHAMPAGNE-SUR-LOUE</t>
  </si>
  <si>
    <t>Réfection de la toiture de l'église et mise aux normes des installations électriques</t>
  </si>
  <si>
    <t>39096</t>
  </si>
  <si>
    <t>CHAMPAGNEY</t>
  </si>
  <si>
    <t>Réfection thermique de deux toitures</t>
  </si>
  <si>
    <t>39099</t>
  </si>
  <si>
    <t>CHAMPDIVERS</t>
  </si>
  <si>
    <t>Travaux en mairie : pose de menuiseries isolantes, peintures et stores</t>
  </si>
  <si>
    <t>58053</t>
  </si>
  <si>
    <t>CHAMPLEMY</t>
  </si>
  <si>
    <t>Rénovation de la mairie et de l’école avec logements aux étages</t>
  </si>
  <si>
    <t>39104</t>
  </si>
  <si>
    <t>CHAPELLE-VOLAND</t>
  </si>
  <si>
    <t>Rénovation thermique de la toiture du bâtiment communal situé au 554 rue du Golf</t>
  </si>
  <si>
    <t>39106</t>
  </si>
  <si>
    <t>CHARCHILLA</t>
  </si>
  <si>
    <t>Changements des huisseries, isolation du grenier et remplacement des radiateurs du logement communal</t>
  </si>
  <si>
    <t>71105</t>
  </si>
  <si>
    <t>CHARNAY-LES-MACON</t>
  </si>
  <si>
    <t>Rénovation énergétique des écoles</t>
  </si>
  <si>
    <t>71112</t>
  </si>
  <si>
    <t>CHATEAU</t>
  </si>
  <si>
    <t>Rénovation énergétique de la salle des fêtes et d’un bâtiment communal</t>
  </si>
  <si>
    <t>39117</t>
  </si>
  <si>
    <t>CHATELAY</t>
  </si>
  <si>
    <t>Création d'une chaufferie collective à granulés de bois avec l'ensemble des travaux induits</t>
  </si>
  <si>
    <t>39131</t>
  </si>
  <si>
    <t>CHAUX-DU-DOMBIEF</t>
  </si>
  <si>
    <t>Rénovation de la salle polyvalente</t>
  </si>
  <si>
    <t>90024</t>
  </si>
  <si>
    <t>CHAVANATTE</t>
  </si>
  <si>
    <t>Remplacement du système de chauffage du bâtiment mairie/école et installation de panneaux solaires</t>
  </si>
  <si>
    <t>71122</t>
  </si>
  <si>
    <t>CHEILLY-LES-MARANGES</t>
  </si>
  <si>
    <t>Rénovation d’un logement locatif</t>
  </si>
  <si>
    <t>25147</t>
  </si>
  <si>
    <t>CHEMAUDIN-ET-VAUX</t>
  </si>
  <si>
    <t>Réhabilitation de l'ancienne mairie en 2 logements, 1 micro-crèche et 1 salle associative</t>
  </si>
  <si>
    <t>21166</t>
  </si>
  <si>
    <t>CHENOVE</t>
  </si>
  <si>
    <t>Travaux de rénovation de la mairie tranche 2</t>
  </si>
  <si>
    <t>Réhabilitation énergétique de la maternelle Jules Ferry - tranche 1</t>
  </si>
  <si>
    <t>Restructuration du gymnase du Mail – part travaux énergétique</t>
  </si>
  <si>
    <t>58072</t>
  </si>
  <si>
    <t>CHEVENON</t>
  </si>
  <si>
    <t>21171</t>
  </si>
  <si>
    <t>CHEVIGNY-SAINT-SAUVEUR</t>
  </si>
  <si>
    <t>Rénovation thermique de l'école Ez Alloueres</t>
  </si>
  <si>
    <t>58079</t>
  </si>
  <si>
    <t>CLAMECY</t>
  </si>
  <si>
    <t>Rénovation du gymnase</t>
  </si>
  <si>
    <t>89116</t>
  </si>
  <si>
    <t>CORNANT</t>
  </si>
  <si>
    <t>Rénovation énergétique des bâtiments école, mairie et salle des fêtes</t>
  </si>
  <si>
    <t>21196</t>
  </si>
  <si>
    <t>CORPEAU</t>
  </si>
  <si>
    <t>Etude de faisabilité pour rénovation énergétique du groupe scolaire Laperrière</t>
  </si>
  <si>
    <t>71146</t>
  </si>
  <si>
    <t>CORTAMBERT</t>
  </si>
  <si>
    <t>Rénovation énergétique de la mairie et de la salle communale</t>
  </si>
  <si>
    <t>39167</t>
  </si>
  <si>
    <t>COSGES</t>
  </si>
  <si>
    <t>Remplacement du chauffage de la salle polyvalente</t>
  </si>
  <si>
    <t>58088</t>
  </si>
  <si>
    <t>COULANGES-LÈS-NEVERS</t>
  </si>
  <si>
    <t>Rénovation de l’école Malraux</t>
  </si>
  <si>
    <t>89120</t>
  </si>
  <si>
    <t>COULOURS</t>
  </si>
  <si>
    <t>Réhabilitation de la mairie</t>
  </si>
  <si>
    <t>39168</t>
  </si>
  <si>
    <t>COURBETTE</t>
  </si>
  <si>
    <t>Rénovation de l’isolation de la toiture du bâtiment communal</t>
  </si>
  <si>
    <t>90027</t>
  </si>
  <si>
    <t>COURCELLES</t>
  </si>
  <si>
    <t>Rénovation de l’ancien atelier de menuiserie en Maison pour Tous</t>
  </si>
  <si>
    <t>89122</t>
  </si>
  <si>
    <t>COURGENAY</t>
  </si>
  <si>
    <t>Rénovation thermique de la salle des fêtes</t>
  </si>
  <si>
    <t>39182</t>
  </si>
  <si>
    <t>CRISSEY</t>
  </si>
  <si>
    <t>Réhabilitation de l'ancien bâtiment de l’école en 2 logements locatifs BBC</t>
  </si>
  <si>
    <t>89131</t>
  </si>
  <si>
    <t>CRUZY-LE-CHATEL</t>
  </si>
  <si>
    <t>Rénovation thermique du bâtiment école et de son logement</t>
  </si>
  <si>
    <t>247100290</t>
  </si>
  <si>
    <t>CU LE CREUSOT MONTCEAU-LES-MINES</t>
  </si>
  <si>
    <t>Rénovation thermique et fonctionnelle d’un bâtiment pour les réserves de l’écomusée</t>
  </si>
  <si>
    <t>70190</t>
  </si>
  <si>
    <t>CUBRY-LES-FAVERNEY</t>
  </si>
  <si>
    <t>71158</t>
  </si>
  <si>
    <t>CUISERY</t>
  </si>
  <si>
    <t>70196</t>
  </si>
  <si>
    <t>DAMPIERRE-LES-CONFLANS</t>
  </si>
  <si>
    <t>Réhabilitation d’un logement communal</t>
  </si>
  <si>
    <t>70197</t>
  </si>
  <si>
    <t>DAMPIERRE-SUR-LINOTTE</t>
  </si>
  <si>
    <t>Etudes pour la rénovation énergétique du presbytère</t>
  </si>
  <si>
    <t>70198</t>
  </si>
  <si>
    <t>DAMPIERRE-SUR-SALON</t>
  </si>
  <si>
    <t>Réhabilitation d’une ancienne école en logements pour personnes âgées</t>
  </si>
  <si>
    <t>90033</t>
  </si>
  <si>
    <t>DELLE</t>
  </si>
  <si>
    <t>Travaux d'isolation thermique de la toiture du multi-accueil</t>
  </si>
  <si>
    <t>21231</t>
  </si>
  <si>
    <t>DIJON</t>
  </si>
  <si>
    <t>Réfection totale de l'étanchéité de la toiture terrasse de l'école maternelle Petites Roches - bâtiment A</t>
  </si>
  <si>
    <t>Rénovation énergétique du groupe scolaire Buffon</t>
  </si>
  <si>
    <t>Rénovation énergétique du groupe scolaire Colette</t>
  </si>
  <si>
    <t>89142</t>
  </si>
  <si>
    <t>DIXMONT</t>
  </si>
  <si>
    <t>Réhabilitation et rénovation thermique d’un bâtiment</t>
  </si>
  <si>
    <t>39198</t>
  </si>
  <si>
    <t>DOLE</t>
  </si>
  <si>
    <t>Rénovation de la couverture du toit de la Visitation – tranche 1</t>
  </si>
  <si>
    <t>Rénovation énergétique de l'hôtel de ville (phases 2,3,4)</t>
  </si>
  <si>
    <t>Rénovation du réseau de chauffage du bâtiment de la Visitation : phase 2</t>
  </si>
  <si>
    <t>58104</t>
  </si>
  <si>
    <t>DORNES</t>
  </si>
  <si>
    <t>Réhabilitation thermique de l'école</t>
  </si>
  <si>
    <t>39201</t>
  </si>
  <si>
    <t>DOUCIER</t>
  </si>
  <si>
    <t>Travaux de rénovation (électricité, chauffage, volets) du logement et de l'agence postale communale situés au 809 rue des Trois lacs</t>
  </si>
  <si>
    <t>39205</t>
  </si>
  <si>
    <t>ECLANS-NENON</t>
  </si>
  <si>
    <t>Rénovation d'un appartement communal pour la location – mise aux normes électricité et menuiserie</t>
  </si>
  <si>
    <t>58109</t>
  </si>
  <si>
    <t>ENTRAINS-SUR-NOHAIN</t>
  </si>
  <si>
    <t>Rénovation énergétique de l’école maternelle</t>
  </si>
  <si>
    <t>70215</t>
  </si>
  <si>
    <t>ERREVET</t>
  </si>
  <si>
    <t>Création d’une chaufferie bois et réseau de chaleur</t>
  </si>
  <si>
    <t>89154</t>
  </si>
  <si>
    <t>ESCAMPS</t>
  </si>
  <si>
    <t>Rénovation thermique de l’école élémentaire</t>
  </si>
  <si>
    <t>70218</t>
  </si>
  <si>
    <t>ESMOULINS</t>
  </si>
  <si>
    <t>Rénovation énergétique globale du bâtiment communal (mairie, salle des fêtes et logements)</t>
  </si>
  <si>
    <t>90041</t>
  </si>
  <si>
    <t>ETUEFFONT</t>
  </si>
  <si>
    <t>Réaménagement d'anciens bâtiments sur le site des Paralysés de France</t>
  </si>
  <si>
    <t>90043</t>
  </si>
  <si>
    <t>FAVEROIS</t>
  </si>
  <si>
    <t>Travaux de rénovation thermique du bâtiment mairie/école, remplacement de 16 fenêtres</t>
  </si>
  <si>
    <t>89181</t>
  </si>
  <si>
    <t>FOURNAUDIN</t>
  </si>
  <si>
    <t>71205</t>
  </si>
  <si>
    <t>FRANGY-EN-BRESSE</t>
  </si>
  <si>
    <t>Changement de la toiture et isolation de la maison d’assistantes maternelles et du logement communal</t>
  </si>
  <si>
    <t>25259</t>
  </si>
  <si>
    <t>FRASNE</t>
  </si>
  <si>
    <t>Réhabilitation thermique du groupe scolaire de Frasne</t>
  </si>
  <si>
    <t>70267</t>
  </si>
  <si>
    <t>GEVIGNEY-ET-MERCEY</t>
  </si>
  <si>
    <t>Rénovation énergétique de la salle polyvalente des Schnans</t>
  </si>
  <si>
    <t>90052</t>
  </si>
  <si>
    <t>GIROMAGNY</t>
  </si>
  <si>
    <t>Isolation complète de l’école Docteur Benoît</t>
  </si>
  <si>
    <t>25275</t>
  </si>
  <si>
    <t>GLERE</t>
  </si>
  <si>
    <t>Réhabilitation thermique de la maison Mauvais</t>
  </si>
  <si>
    <t>25285</t>
  </si>
  <si>
    <t>GRAND’COMBE-CHATELEU</t>
  </si>
  <si>
    <t>Rénovation énergétique du bâtiment de la mairie et réhabilitation de 2 logements</t>
  </si>
  <si>
    <t>71225</t>
  </si>
  <si>
    <t>GRANGES</t>
  </si>
  <si>
    <t>Rénovation thermique de l’école</t>
  </si>
  <si>
    <t>39263</t>
  </si>
  <si>
    <t>GROZON</t>
  </si>
  <si>
    <t>Changement de la chaudière gaz de l’école maternelle</t>
  </si>
  <si>
    <t>25301</t>
  </si>
  <si>
    <t>GUYANS-VENNES</t>
  </si>
  <si>
    <t>Rénovation énergétique de la salle multi-activités</t>
  </si>
  <si>
    <t>70282</t>
  </si>
  <si>
    <t>GY</t>
  </si>
  <si>
    <t>Études techniques pour la rénovation énergétique de l’hôtel de ville</t>
  </si>
  <si>
    <t>39368</t>
  </si>
  <si>
    <t>HAUTS-DE-BIENNE</t>
  </si>
  <si>
    <t>Rénovation de 2 locaux communaux Jobez au 123 rue de la République</t>
  </si>
  <si>
    <t>71238</t>
  </si>
  <si>
    <t>IGUERANDE</t>
  </si>
  <si>
    <t>Aménagement d’un bâtiment communal en espace de services au public</t>
  </si>
  <si>
    <t>58135</t>
  </si>
  <si>
    <t>ISENAY</t>
  </si>
  <si>
    <t>89206</t>
  </si>
  <si>
    <t>JOIGNY</t>
  </si>
  <si>
    <t>Rénovation BBC du bâtiment 4 de l’ancien groupe géographique</t>
  </si>
  <si>
    <t>21326</t>
  </si>
  <si>
    <t>JOURS- LES- BAIGNEUX</t>
  </si>
  <si>
    <t>Rénovation complète de l’appartement au rez-de-chaussée de la cure</t>
  </si>
  <si>
    <t>71247</t>
  </si>
  <si>
    <t>JULLY-LES-BUXY</t>
  </si>
  <si>
    <t>Rénovation thermique de la salle d’activités du Champ Perche</t>
  </si>
  <si>
    <t>71133</t>
  </si>
  <si>
    <t>LA CLAYETTE</t>
  </si>
  <si>
    <t>Réhabilitation des toitures du camping municipal</t>
  </si>
  <si>
    <t>70186</t>
  </si>
  <si>
    <t>LA CREUSE</t>
  </si>
  <si>
    <t>Remplacement du système de chauffage d’un bâtiment communal</t>
  </si>
  <si>
    <t>71371</t>
  </si>
  <si>
    <t>LA ROCHE-VINEUSE</t>
  </si>
  <si>
    <t>21334</t>
  </si>
  <si>
    <t>LACANCHE</t>
  </si>
  <si>
    <t>Restructuration de la mairie bibliothèque et création d’une agence postale (par rénovation thermique)</t>
  </si>
  <si>
    <t>25322</t>
  </si>
  <si>
    <t>LAIRE</t>
  </si>
  <si>
    <t>Rénovation thermique du bâtiment de la mairie</t>
  </si>
  <si>
    <t>71249</t>
  </si>
  <si>
    <t>LAIVES</t>
  </si>
  <si>
    <t>Isolation et réfection de la toiture du bâtiment communal « l’Auberge du centre »</t>
  </si>
  <si>
    <t>70294</t>
  </si>
  <si>
    <t>LANTENOT</t>
  </si>
  <si>
    <t>25333</t>
  </si>
  <si>
    <t>LAVIRON</t>
  </si>
  <si>
    <t>Rénovation énergétique de la maison forestière</t>
  </si>
  <si>
    <t>70299</t>
  </si>
  <si>
    <t>LAVONCOURT</t>
  </si>
  <si>
    <t>Réhabilitation d’un bâtiment pour l’accueil de services de proximité</t>
  </si>
  <si>
    <t>71153</t>
  </si>
  <si>
    <t>LE CREUSOT</t>
  </si>
  <si>
    <t>Réfection de la toiture de l’atelier relais (abrite diverses entreprises débutant une activité ou en attente de locaux plus adaptés)</t>
  </si>
  <si>
    <t>Réfection de la toiture de l’école de tennis</t>
  </si>
  <si>
    <t>90065</t>
  </si>
  <si>
    <t>LEPUIX</t>
  </si>
  <si>
    <t>Réhabilitation énergétique de la mairie</t>
  </si>
  <si>
    <t>89281</t>
  </si>
  <si>
    <t>LES  ORMES</t>
  </si>
  <si>
    <t>25424</t>
  </si>
  <si>
    <t>LES PREMIERS SAPINS</t>
  </si>
  <si>
    <t>Réhabilitation thermique de la salle des fêtes de Nods</t>
  </si>
  <si>
    <t>21346</t>
  </si>
  <si>
    <t>LEUGLAY</t>
  </si>
  <si>
    <t>Remplacement de la chaudière fioul du logement communal par une chaudière à granules de bois</t>
  </si>
  <si>
    <t>39296</t>
  </si>
  <si>
    <t>LOMBARD</t>
  </si>
  <si>
    <t>Rénovation de l’appartement communal au rez-de-chaussée du bâtiment de l’ancienne cure – isolation, étanchéité et mise aux normes électriques</t>
  </si>
  <si>
    <t>21351</t>
  </si>
  <si>
    <t>LONGCHAMP</t>
  </si>
  <si>
    <t>Rénovation de la mairie dont isolation et accessibilité</t>
  </si>
  <si>
    <t>71263</t>
  </si>
  <si>
    <t>LOUHANS</t>
  </si>
  <si>
    <t>Rénovation énergétique de l’école Mandela</t>
  </si>
  <si>
    <t>70309</t>
  </si>
  <si>
    <t>LOULANS-VERCHAMP</t>
  </si>
  <si>
    <t>Rénovation énergétique de la Maison Marche</t>
  </si>
  <si>
    <t>58149</t>
  </si>
  <si>
    <t>LUZY</t>
  </si>
  <si>
    <t>Rénovation de l’école maternelle</t>
  </si>
  <si>
    <t>71270</t>
  </si>
  <si>
    <t>MACON</t>
  </si>
  <si>
    <t>Rénovation thermique de l’ancien cinéma des Cordeliers</t>
  </si>
  <si>
    <t>Rénovation d’un bâtiment destiné à accueillir des locaux du commissariat de police</t>
  </si>
  <si>
    <t>70324</t>
  </si>
  <si>
    <t>MAILLEY-ET-CHAZELOT</t>
  </si>
  <si>
    <t>Rénovation énergétique de l’ancien presbytère</t>
  </si>
  <si>
    <t>58156</t>
  </si>
  <si>
    <t>MARCY</t>
  </si>
  <si>
    <t>Rénovation du bâtiment mairie-salle des fêtes</t>
  </si>
  <si>
    <t>90067</t>
  </si>
  <si>
    <t>MENONCOURT</t>
  </si>
  <si>
    <t>Audit thermique d’un bâtiment communal</t>
  </si>
  <si>
    <t>39323</t>
  </si>
  <si>
    <t>MENOTEY</t>
  </si>
  <si>
    <t>Installation de pompes à chaleur dans le bâtiment de la mairie</t>
  </si>
  <si>
    <t>39325</t>
  </si>
  <si>
    <t>MESNAY</t>
  </si>
  <si>
    <t>Rénovation thermique de la mairie - salle des fêtes et adaptation du cheminement pour l'accès de la mairie</t>
  </si>
  <si>
    <t>89257</t>
  </si>
  <si>
    <t>MIGENNES</t>
  </si>
  <si>
    <t>Rénovation thermique d’un bâtiment commercial pour création d’une boutique de produits locaux et d’un logement</t>
  </si>
  <si>
    <t>39331</t>
  </si>
  <si>
    <t>MIGNOVILLARD</t>
  </si>
  <si>
    <t>Maison Bourgeois – 8 logements pour seniors, microcrèche et plateau médical</t>
  </si>
  <si>
    <t>39342</t>
  </si>
  <si>
    <t>MONAY</t>
  </si>
  <si>
    <t>Réfection de l’isolation de la toiture du bâtiment de la mairie</t>
  </si>
  <si>
    <t>89263</t>
  </si>
  <si>
    <t>MONETEAU</t>
  </si>
  <si>
    <t>Rénovation des systèmes de chauffage de 11 bâtiments communaux</t>
  </si>
  <si>
    <t>21423</t>
  </si>
  <si>
    <t>MONTAGNY-LES-BEAUNE</t>
  </si>
  <si>
    <t>Isolation de la toiture de la salle à usages multiples</t>
  </si>
  <si>
    <t>21425</t>
  </si>
  <si>
    <t>MONTBARD</t>
  </si>
  <si>
    <t>Rénovation énergétique de l'hôtel de ville</t>
  </si>
  <si>
    <t>25388</t>
  </si>
  <si>
    <t>MONTBELIARD</t>
  </si>
  <si>
    <t>Restructuration et rénovation thermique du pôle associatif de la Chiffogne (Centre Lou Blazer)</t>
  </si>
  <si>
    <t>71310</t>
  </si>
  <si>
    <t>MONTCHANIN</t>
  </si>
  <si>
    <t>Rénovation d’un bâtiment communal pour la création d’un pôle petite enfance</t>
  </si>
  <si>
    <t>89003</t>
  </si>
  <si>
    <t>MONTHOLON</t>
  </si>
  <si>
    <t>Rénovation énergétique de la mairie de Montholon (Aillant-sur-Tholon)</t>
  </si>
  <si>
    <t>Rénovation thermique de l’école de la commune déléguée de Volgré</t>
  </si>
  <si>
    <t>Rénovation énergétique de la salle des fêtes de la commune déléguée de Volgré</t>
  </si>
  <si>
    <t>39362</t>
  </si>
  <si>
    <t>MONTMOROT</t>
  </si>
  <si>
    <t>Rénovation de l'école maternelle</t>
  </si>
  <si>
    <t>Rénovation de l’ALSH</t>
  </si>
  <si>
    <t>Reprise étanchéité, isolation et couverture de l'église</t>
  </si>
  <si>
    <t>39367</t>
  </si>
  <si>
    <t>MORBIER</t>
  </si>
  <si>
    <t>Remplacement de chaudière et d'appareils sanitaires dans le logement de la mairie</t>
  </si>
  <si>
    <t>90072</t>
  </si>
  <si>
    <t>MORVILLARS</t>
  </si>
  <si>
    <t>Isolation du bâtiment mairie/agence postale</t>
  </si>
  <si>
    <t>58187</t>
  </si>
  <si>
    <t>MYENNES</t>
  </si>
  <si>
    <t>Rénovation énergétique de la salle des fêtes – Tranche 1</t>
  </si>
  <si>
    <t>58188</t>
  </si>
  <si>
    <t>NANNAY</t>
  </si>
  <si>
    <t>Rénovation de l’ensemble mairie salle des fêtes</t>
  </si>
  <si>
    <t>39390</t>
  </si>
  <si>
    <t>NOGNA</t>
  </si>
  <si>
    <t>Réhabilitation de la maison Benoît-Journet en deux logements locatifs BBC</t>
  </si>
  <si>
    <t>39394</t>
  </si>
  <si>
    <t>ONOZ</t>
  </si>
  <si>
    <t>Rénovation du gîte communal (2 montée Saint-Benoit)</t>
  </si>
  <si>
    <t>39399</t>
  </si>
  <si>
    <t>OUNANS</t>
  </si>
  <si>
    <t>Réhabilitation BBC du bâtiment de la mairie, salle de convivialité et 3 logements locatifs</t>
  </si>
  <si>
    <t>58205</t>
  </si>
  <si>
    <t>OUROUX-EN-MORVAN</t>
  </si>
  <si>
    <t>Rénovation des bâtiments de l’école et de la mairie</t>
  </si>
  <si>
    <t>21475</t>
  </si>
  <si>
    <t>PAGNY-LE- CHATEAU</t>
  </si>
  <si>
    <t>Rénovation électrique de la salle des fêtes et du bâtiment de la mairie</t>
  </si>
  <si>
    <t>39411</t>
  </si>
  <si>
    <t>PERRIGNY</t>
  </si>
  <si>
    <t>Rénovation d'un logement communal situé au 36 rue du Moulin</t>
  </si>
  <si>
    <t>90078</t>
  </si>
  <si>
    <t>PETITEFONTAINE</t>
  </si>
  <si>
    <t>Rénovation énergétique et thermique d’un logement communal</t>
  </si>
  <si>
    <t>39429</t>
  </si>
  <si>
    <t>PLEURE</t>
  </si>
  <si>
    <t>Création de 2 logements BBC (parcelle AA 20 – 44 rue du Centre à Pleure)</t>
  </si>
  <si>
    <t>21492</t>
  </si>
  <si>
    <t>POMMARD</t>
  </si>
  <si>
    <t>Isolation et réfection du bâtiment communal Mairie/Ecole</t>
  </si>
  <si>
    <t>70417</t>
  </si>
  <si>
    <t>PONTCEY</t>
  </si>
  <si>
    <t>21499</t>
  </si>
  <si>
    <t>POTHIERES</t>
  </si>
  <si>
    <t>Rénovation énergétique de deux logements communaux</t>
  </si>
  <si>
    <t>71357</t>
  </si>
  <si>
    <t>POURLANS</t>
  </si>
  <si>
    <t>58218</t>
  </si>
  <si>
    <t>PREMERY</t>
  </si>
  <si>
    <t>Rénovation de la salle sociale</t>
  </si>
  <si>
    <t>71360</t>
  </si>
  <si>
    <t>PRISSE</t>
  </si>
  <si>
    <t>25473</t>
  </si>
  <si>
    <t>PUGEY</t>
  </si>
  <si>
    <t>Réhabilitation thermique des bâtiments du centre-bourg</t>
  </si>
  <si>
    <t>39446</t>
  </si>
  <si>
    <t>PUPILLIN</t>
  </si>
  <si>
    <t>Rénovation de 3 appartements dans le bâtiment dit "du Chalet" par le changement des radiateurs et menuiseries et mise en place de volets roulants</t>
  </si>
  <si>
    <t>21515</t>
  </si>
  <si>
    <t>QUETIGNY</t>
  </si>
  <si>
    <t>Travaux de rénovation énergétique et réhabilitation du groupe scolaire "les Huches"</t>
  </si>
  <si>
    <t>70435</t>
  </si>
  <si>
    <t>RADDON-ET-CHAPENDU</t>
  </si>
  <si>
    <t>Changement de l’éclairage du pôle scolaire et périscolaire</t>
  </si>
  <si>
    <t>90084</t>
  </si>
  <si>
    <t>REPPE</t>
  </si>
  <si>
    <t>Rénovation des ouvrants d’un logement communal</t>
  </si>
  <si>
    <t>Changement de fenêtres de plus de 40 ans – Vu avec CEP pas d’étude thermique nécessaire</t>
  </si>
  <si>
    <t>25489</t>
  </si>
  <si>
    <t>REUGNEY</t>
  </si>
  <si>
    <t>90086</t>
  </si>
  <si>
    <t>ROMAGNY-SOUS-ROUGEMONT</t>
  </si>
  <si>
    <t>Installation d’une pompe à chaleur pour remplacer la chaudière du bâtiment de la mairie</t>
  </si>
  <si>
    <t>90089</t>
  </si>
  <si>
    <t>ROUGEMONT-LE-CHATEAU</t>
  </si>
  <si>
    <t>Réhabilitation de l'école élémentaire</t>
  </si>
  <si>
    <t>21535</t>
  </si>
  <si>
    <t>RUFFEY-LES-ECHIREY</t>
  </si>
  <si>
    <t>Isolation par l’extérieur des vestiaires du stade de foot de Ruffey-lès-Echirey</t>
  </si>
  <si>
    <t>21540</t>
  </si>
  <si>
    <t>SAINT- APOLLINAIRE</t>
  </si>
  <si>
    <t>Rénovation énergétique de la maison du gardien de l'espace Tabourot des accords</t>
  </si>
  <si>
    <t>Rénovation énergétique de la cantine du groupe scolaire Fleuriée</t>
  </si>
  <si>
    <t>89332</t>
  </si>
  <si>
    <t>SAINT-AGNAN</t>
  </si>
  <si>
    <t>58228</t>
  </si>
  <si>
    <t>SAINT-ANDELAIN</t>
  </si>
  <si>
    <t>Rénovation énergétique de l'école primaire</t>
  </si>
  <si>
    <t>39476</t>
  </si>
  <si>
    <t>SAINT-AUBIN</t>
  </si>
  <si>
    <t>Travaux d’étanchéité et d’isolation sur la toiture de la mairie</t>
  </si>
  <si>
    <t>71396</t>
  </si>
  <si>
    <t>SAINT-BONNET-EN-BRESSE</t>
  </si>
  <si>
    <t>21558</t>
  </si>
  <si>
    <t>SAINTE- MARIE-LA- BLANCHE</t>
  </si>
  <si>
    <t>Rénovation énergétique des bâtiments communaux à usage public (mairie, école maternelle et primaire, presbytère et salle polyvalente)</t>
  </si>
  <si>
    <t>71401</t>
  </si>
  <si>
    <t>SAINTE-CROIX-EN-BRESSE</t>
  </si>
  <si>
    <t>Réhabilitation énergétique de l’école maternelle</t>
  </si>
  <si>
    <t>71410</t>
  </si>
  <si>
    <t>SAINT-ETIENNE-EN-BRESSE</t>
  </si>
  <si>
    <t>89344</t>
  </si>
  <si>
    <t>SAINT-FARGEAU</t>
  </si>
  <si>
    <t>71416</t>
  </si>
  <si>
    <t>SAINT-GENGOUX-LE-NATIONAL</t>
  </si>
  <si>
    <t>Rénovation énergétique du foyer rural (phase 1)</t>
  </si>
  <si>
    <t>39490</t>
  </si>
  <si>
    <t>SAINT-LOUP</t>
  </si>
  <si>
    <t>Isolation de la salle polyvalente, réfection de la toiture de la salle polyvalente et du bâtiment communal attenant</t>
  </si>
  <si>
    <t>58254</t>
  </si>
  <si>
    <t>SAINT-MARTIN-D'HEUILLE</t>
  </si>
  <si>
    <t>Rénovation thermique de l’école, du local sportif et de la cantine</t>
  </si>
  <si>
    <t>39494</t>
  </si>
  <si>
    <t>Réhabilitation d'un appartement communal au 34 bis Grande rue</t>
  </si>
  <si>
    <t>89365</t>
  </si>
  <si>
    <t>SAINT-PRIVE</t>
  </si>
  <si>
    <t>Rénovation énergétique et réhabilitation d’un logement pour mise à disposition en hébergement d’urgence</t>
  </si>
  <si>
    <t>71479</t>
  </si>
  <si>
    <t>SAINT-SERNIN-DU-BOIS</t>
  </si>
  <si>
    <t>Rénovation du toit de l’ancien foyer communal</t>
  </si>
  <si>
    <t>21577</t>
  </si>
  <si>
    <t>SAINT-USAGE</t>
  </si>
  <si>
    <t>Equipements énergétiques des bâtiments communaux (école primaire et 4 logements)</t>
  </si>
  <si>
    <t>39497</t>
  </si>
  <si>
    <t>SAIZENAY</t>
  </si>
  <si>
    <t>Rénovation d'un logement communal au premier étage du presbytère - isolation intérieure</t>
  </si>
  <si>
    <t>Remplacement du chauffage au gaz par une chaudière à granulés dans le logement communal (216 rue de Sery)</t>
  </si>
  <si>
    <t>21579</t>
  </si>
  <si>
    <t>SALIVES</t>
  </si>
  <si>
    <t>Réhabilitation BBC du bâtiment Sully pour y installer la mairie et l'agence postale</t>
  </si>
  <si>
    <t>71505</t>
  </si>
  <si>
    <t>SAVIANGES</t>
  </si>
  <si>
    <t>Rénovation thermique d’un bâtiment communal locatif</t>
  </si>
  <si>
    <t>58274</t>
  </si>
  <si>
    <t>SAVIGNY-POIL-FOL</t>
  </si>
  <si>
    <t>21603</t>
  </si>
  <si>
    <t>SEMUR-EN-AUXOIS</t>
  </si>
  <si>
    <t>Rénovation énergétique du bâtiment communal du CCAS</t>
  </si>
  <si>
    <t>Réfection de la toiture de l'école élémentaire Champlon</t>
  </si>
  <si>
    <t>89387</t>
  </si>
  <si>
    <t>SENS</t>
  </si>
  <si>
    <t>Raccordement de 11 chaufferies de bâtiments communaux au réseau de chaleur urbain</t>
  </si>
  <si>
    <t>89390</t>
  </si>
  <si>
    <t>SERBONNES</t>
  </si>
  <si>
    <t>90093</t>
  </si>
  <si>
    <t>SERMAMAGNY</t>
  </si>
  <si>
    <t>Remplacement de la chaudière de la mairie par une chaudière à condensation</t>
  </si>
  <si>
    <t>21607</t>
  </si>
  <si>
    <t>SEURRE</t>
  </si>
  <si>
    <t>École élémentaire Cité verte</t>
  </si>
  <si>
    <t>71522</t>
  </si>
  <si>
    <t>SIMANDRE</t>
  </si>
  <si>
    <t>Réhabilitation de 3 logements seniors</t>
  </si>
  <si>
    <t>253901961</t>
  </si>
  <si>
    <t>SIVOS D'ARBOIS</t>
  </si>
  <si>
    <t>Réfection de la toiture de l’école maternelle pour diminuer la consommation d’énergie</t>
  </si>
  <si>
    <t>252108345</t>
  </si>
  <si>
    <t>SIVOS DE NOIRON-SOUS-GEVREY</t>
  </si>
  <si>
    <t>Rénovation énergétique de l’école du bâtiment 2000</t>
  </si>
  <si>
    <t>253906259</t>
  </si>
  <si>
    <t>SIVOS DE SELLIERES</t>
  </si>
  <si>
    <t>Remplacement d’une chaudière à gaz au groupe scolaire des Vergers</t>
  </si>
  <si>
    <t>258900745</t>
  </si>
  <si>
    <t>SIVOS NORD-EST GATINAIS</t>
  </si>
  <si>
    <t>Rénovation thermique de l’école maternelle de Villethierry</t>
  </si>
  <si>
    <t>58283</t>
  </si>
  <si>
    <t>TACONNAY</t>
  </si>
  <si>
    <t>Réhabilitation du logement communal</t>
  </si>
  <si>
    <t>39526</t>
  </si>
  <si>
    <t>TAVAUX</t>
  </si>
  <si>
    <t>Remplacement des menuiseries extérieures du bâtiment communal Pasteur</t>
  </si>
  <si>
    <t>70498</t>
  </si>
  <si>
    <t>TERNUAY-MELAY-ET SAINT HILAIRE</t>
  </si>
  <si>
    <t>Rénovation thermique et énergétique de la salle communale</t>
  </si>
  <si>
    <t>39531</t>
  </si>
  <si>
    <t>THOIRIA</t>
  </si>
  <si>
    <t>Changement des huisseries des logements commnaux</t>
  </si>
  <si>
    <t>Remplacement de la chaudière et travaux d'isolation du logement communal situé au 14 rue de Santet</t>
  </si>
  <si>
    <t>71548</t>
  </si>
  <si>
    <t>TRONCHY</t>
  </si>
  <si>
    <t>90098</t>
  </si>
  <si>
    <t>URCEREY</t>
  </si>
  <si>
    <t>Installation d’une pompe à chaleur dans le bâtiment de la mairie</t>
  </si>
  <si>
    <t>89426</t>
  </si>
  <si>
    <t>VAL-DE-MERCY</t>
  </si>
  <si>
    <t>Rénovation énergétique du bâtiment mairie-école, cantine, bibliothèque, salle des fêtes</t>
  </si>
  <si>
    <t>90099</t>
  </si>
  <si>
    <t>VALDOIE</t>
  </si>
  <si>
    <t>Réhabilitation énergétique d’un bâtiment communal en vue de la création d’une maison France Services</t>
  </si>
  <si>
    <t>21178</t>
  </si>
  <si>
    <t>VALFORET</t>
  </si>
  <si>
    <t>Isolation énergétique de l'ancienne mairie-logements de Quemigny-Poisot</t>
  </si>
  <si>
    <t>25583</t>
  </si>
  <si>
    <t>VALONNE</t>
  </si>
  <si>
    <t>Rénovation thermique du logement de l'école</t>
  </si>
  <si>
    <t>71556</t>
  </si>
  <si>
    <t>VARENNES-LES-MACON</t>
  </si>
  <si>
    <t>Rénovation énergétique des bâtiments communaux</t>
  </si>
  <si>
    <t>58303</t>
  </si>
  <si>
    <t>VARENNES-VAUZELLES</t>
  </si>
  <si>
    <t>Rénovation énergétique de la salle communale André Malraux</t>
  </si>
  <si>
    <t>39546</t>
  </si>
  <si>
    <t>VAUDREY</t>
  </si>
  <si>
    <t>Rénovation de deux logements BBC de l’ancien presbytère</t>
  </si>
  <si>
    <t>70539</t>
  </si>
  <si>
    <t>VELLEXON-QUEUTREY-ET-VAUDEY</t>
  </si>
  <si>
    <t>Remplacement de la chaudière à gaz du centre d’accueil périscolaire par une pompe à chaleur</t>
  </si>
  <si>
    <t>Changement du système de chauffage pour les écoles</t>
  </si>
  <si>
    <t>70550</t>
  </si>
  <si>
    <t>VESOUL</t>
  </si>
  <si>
    <t>Rénovation énergétique de l’espace Villon</t>
  </si>
  <si>
    <t>Rénovation énergétique de l’école du stade</t>
  </si>
  <si>
    <t>90104</t>
  </si>
  <si>
    <t>VEZELOIS</t>
  </si>
  <si>
    <t>Remplacement des générateurs de chauffage pour l’école et la salle multi-activités</t>
  </si>
  <si>
    <t>89467</t>
  </si>
  <si>
    <t>VILLETHIERRY</t>
  </si>
  <si>
    <t>Rénovation énergétique de 3 bâtiments communaux</t>
  </si>
  <si>
    <t>39572</t>
  </si>
  <si>
    <t>VILLETTE-LES-ARBOIS</t>
  </si>
  <si>
    <t>Installation d'une pompe à chaleur réversible dans la salle polyvalente</t>
  </si>
  <si>
    <t>71583</t>
  </si>
  <si>
    <t>VINZELLES</t>
  </si>
  <si>
    <t>25331</t>
  </si>
  <si>
    <t>VUILLAFANS</t>
  </si>
  <si>
    <t>Rénovation thermique du bâtiment "salle des fêtes communale"</t>
  </si>
  <si>
    <t>28 - NORMANDIE</t>
  </si>
  <si>
    <t>76</t>
  </si>
  <si>
    <t>76406</t>
  </si>
  <si>
    <t>rénovation énergétique d'un logement communal</t>
  </si>
  <si>
    <t>27</t>
  </si>
  <si>
    <t>27003</t>
  </si>
  <si>
    <t>Acquigny</t>
  </si>
  <si>
    <t>l’isolation des combles de la mairie</t>
  </si>
  <si>
    <t>27005</t>
  </si>
  <si>
    <t>Ailly</t>
  </si>
  <si>
    <t>la réhabilitation d’un bâtiment traditionnel en salle multi-usages</t>
  </si>
  <si>
    <t>61</t>
  </si>
  <si>
    <t>61001</t>
  </si>
  <si>
    <t>ALENCON</t>
  </si>
  <si>
    <t>Gymnase Poisson - rénovation et mise aux normes PMR</t>
  </si>
  <si>
    <t>27008</t>
  </si>
  <si>
    <t>Alizay</t>
  </si>
  <si>
    <t>le passage en LED des éclairages publics rue du Bosc et parking salle des fêtes</t>
  </si>
  <si>
    <t>le remplacement (passage en LED) des luminaires de la grande salle du gymnase</t>
  </si>
  <si>
    <t>76021</t>
  </si>
  <si>
    <t>ANNOUVILLE VILMESNIL</t>
  </si>
  <si>
    <t>renovation energetique de la salle communale marcel-lebreton</t>
  </si>
  <si>
    <t>27018</t>
  </si>
  <si>
    <t>Appeville-Annebault</t>
  </si>
  <si>
    <t>l’installation d’une pompe à chaleur</t>
  </si>
  <si>
    <t>14</t>
  </si>
  <si>
    <t>14022</t>
  </si>
  <si>
    <t>ASNELLES</t>
  </si>
  <si>
    <t>Rénovation des locaux du cabinet médical</t>
  </si>
  <si>
    <t>76305</t>
  </si>
  <si>
    <t>AUMALE</t>
  </si>
  <si>
    <t>mise en place d'une pompe a chaleur piscine d'aumale</t>
  </si>
  <si>
    <t>76035</t>
  </si>
  <si>
    <t>travaux de mise en place de chaudieres a condensation garderie periscolaire</t>
  </si>
  <si>
    <t>14011</t>
  </si>
  <si>
    <t>AURSEULLES</t>
  </si>
  <si>
    <t>Rénovation énergétique de la salle polyvalente d’Anctoville</t>
  </si>
  <si>
    <t>27025</t>
  </si>
  <si>
    <t>Autheuil-Authouillet</t>
  </si>
  <si>
    <t>la réhabilitation thermique du bâtiment communal de la Petite Mairie</t>
  </si>
  <si>
    <t>61020</t>
  </si>
  <si>
    <t>AVOINE</t>
  </si>
  <si>
    <t>Remplacement de deux chaudières fioul par deux PAC AIR/EAU dans des logements communaux locatifs</t>
  </si>
  <si>
    <t>76056</t>
  </si>
  <si>
    <t>BARDOUVILLE</t>
  </si>
  <si>
    <t>rehabilittion energetique des batiments communaux</t>
  </si>
  <si>
    <t>76057</t>
  </si>
  <si>
    <t>BARENTIN</t>
  </si>
  <si>
    <t>travaux de rénovation énergétique - salle pierre de coubertin</t>
  </si>
  <si>
    <t>14046</t>
  </si>
  <si>
    <t>BAVENT</t>
  </si>
  <si>
    <t>Remplacement des chaudières au fioul par des pompes à chaleur au groupe scolaire GREGOIRE</t>
  </si>
  <si>
    <t>14057</t>
  </si>
  <si>
    <t>BELLENGREVILLE</t>
  </si>
  <si>
    <t>Rénovation extension de la mairie - Développement de la bibliothèque communale</t>
  </si>
  <si>
    <t>14527</t>
  </si>
  <si>
    <t>BELLE-VIE-EN-AUGE</t>
  </si>
  <si>
    <t>Rénovation énergétique du bloc mairie et salle des fêtes</t>
  </si>
  <si>
    <t>50</t>
  </si>
  <si>
    <t>50045</t>
  </si>
  <si>
    <t>Benoistville</t>
  </si>
  <si>
    <t>Installation pompes à chaleur dans les deux logements communaux dans ancien presbytère</t>
  </si>
  <si>
    <t>27057</t>
  </si>
  <si>
    <t>Bernienville</t>
  </si>
  <si>
    <t>la rénovation énergétique et l’isolation de l’école</t>
  </si>
  <si>
    <t>76093</t>
  </si>
  <si>
    <t>BEZANCOURT</t>
  </si>
  <si>
    <t>Remplacement portes et fenêtres mairie biblio cantine</t>
  </si>
  <si>
    <t>76096</t>
  </si>
  <si>
    <t>BIVILLE LA BAIGNARDE</t>
  </si>
  <si>
    <t>changement de chauffage de l'ecole</t>
  </si>
  <si>
    <t>14076</t>
  </si>
  <si>
    <t>BLAINVILLE-SUR-ORNE</t>
  </si>
  <si>
    <t>Rénovation énergétique de la maison des associations</t>
  </si>
  <si>
    <t>76101</t>
  </si>
  <si>
    <t>BLANGY SUR BRESLE</t>
  </si>
  <si>
    <t>rénovation énergétique mairie</t>
  </si>
  <si>
    <t>rénovation énergétique groupement scolaire</t>
  </si>
  <si>
    <t>76108</t>
  </si>
  <si>
    <t>BOIS GUILLAUME</t>
  </si>
  <si>
    <t>rénovation énergétique de l'école primaire bernanos</t>
  </si>
  <si>
    <t>27072</t>
  </si>
  <si>
    <t>Bois Jerome Saint Ouen</t>
  </si>
  <si>
    <t>l'isolation thermique des murs du bâtiment de l'école maternelle par l'exterieur</t>
  </si>
  <si>
    <t>76128</t>
  </si>
  <si>
    <t>BOSVILLE</t>
  </si>
  <si>
    <t>passage des éclairages au led - groupe scolaire</t>
  </si>
  <si>
    <t>remplacement de la chaudière de la salle polyvalente</t>
  </si>
  <si>
    <t>50546</t>
  </si>
  <si>
    <t>Bourgvallées – commune St Romphaire</t>
  </si>
  <si>
    <t>Rénovation thermique du groupe scolaire de Saint-Romphaire : installation pompe à chaleur en remplacement chaudière fuel et remplacement menuiseries extérieures</t>
  </si>
  <si>
    <t>61063</t>
  </si>
  <si>
    <t>BRIOUZE</t>
  </si>
  <si>
    <t>Réhabilitation d’une chaudière bois (et d’une plateforme de stockage)</t>
  </si>
  <si>
    <t>61064</t>
  </si>
  <si>
    <t>BRULLEMAIL</t>
  </si>
  <si>
    <t>76146</t>
  </si>
  <si>
    <t>BUCHY</t>
  </si>
  <si>
    <t>travaux de rénovation énergétiques des bâtiments communaux de buchy</t>
  </si>
  <si>
    <t>rénovation énergétique école rené delahaye</t>
  </si>
  <si>
    <t>27119</t>
  </si>
  <si>
    <t>Bueil</t>
  </si>
  <si>
    <t>la réalisation d’une chaufferie bois et l’amélioration énergétique de l’école maternelle et du restaurant scolaire de Bueil</t>
  </si>
  <si>
    <t>76149</t>
  </si>
  <si>
    <t>BUTOT VENESVILLE</t>
  </si>
  <si>
    <t>remplacement des menuiseries de la mairie</t>
  </si>
  <si>
    <t>200067205</t>
  </si>
  <si>
    <t>CA Le Cotentin</t>
  </si>
  <si>
    <t>Changement de la Centrale de traitement de l’air, du Système de Sécurité Incendie + Accessibilité accueil et de l’éclairage</t>
  </si>
  <si>
    <t>200069532</t>
  </si>
  <si>
    <t>CA LISIEUX NORMANDIE</t>
  </si>
  <si>
    <t>Rénovation énergétique du Conservatoire à Rayonnement Départemental de Lisieux</t>
  </si>
  <si>
    <t>Rénovation énergétique de la Médiathèque André Malraux à Lisieux</t>
  </si>
  <si>
    <t>200089456</t>
  </si>
  <si>
    <t>CA Seine Eure</t>
  </si>
  <si>
    <t>la réhabilitation du gymnase Bernard Chandlier</t>
  </si>
  <si>
    <t>14127</t>
  </si>
  <si>
    <t>CAMPAGNOLLES</t>
  </si>
  <si>
    <t>Rénovation énergétique globale de la mairie</t>
  </si>
  <si>
    <t>50099</t>
  </si>
  <si>
    <t>Carentan-les-Marais</t>
  </si>
  <si>
    <t>Changement des menuiseries de la salle des associations</t>
  </si>
  <si>
    <t>Travaux clinique : rénovation énergétique</t>
  </si>
  <si>
    <t>14137</t>
  </si>
  <si>
    <t>CARPIQUET</t>
  </si>
  <si>
    <t>Réhabilitation de la nouvelle école primaire Jacques Cartier</t>
  </si>
  <si>
    <t>Rénovation thermique et énergétique de la salle polyvalente Paul Legrandois (Gymnase)</t>
  </si>
  <si>
    <t>14143</t>
  </si>
  <si>
    <t>CAUMONT-SUR-AURE</t>
  </si>
  <si>
    <t>Réhabilitation de l'ancienne école maternelle en une maison France Services</t>
  </si>
  <si>
    <t>200068443</t>
  </si>
  <si>
    <t>CC ANDAINE PASSAIS</t>
  </si>
  <si>
    <t>Travaux de rénovation thermique, mise aux normes, optimisation des espaces de travail – locaux siège de la cdc</t>
  </si>
  <si>
    <t>241400415</t>
  </si>
  <si>
    <t>CC COEUR COTE FLEURIE</t>
  </si>
  <si>
    <t>Rénovation thermique du siège de la CC Coeur côte fleurie</t>
  </si>
  <si>
    <t>200068435</t>
  </si>
  <si>
    <t>CC COEUR DU PERCHE</t>
  </si>
  <si>
    <t>Rénovation énergétique des bâtiments de la Communauté de Communes Coeur du Perche (projet multisites)</t>
  </si>
  <si>
    <t>247600604</t>
  </si>
  <si>
    <t>CC DE LONDINIERES</t>
  </si>
  <si>
    <t>projet d'optimisation et aéraulique de la maison santé</t>
  </si>
  <si>
    <t>200068856</t>
  </si>
  <si>
    <t>CC DES HAUTS DU PERCHE</t>
  </si>
  <si>
    <t>Raccordement des Bâtiments communautaire au réseau de chaleur de la Commune de Tourouvre au Perche</t>
  </si>
  <si>
    <t>Chaudière bois et réseau de chaleur sur le site scolaire de Longny au Perche</t>
  </si>
  <si>
    <t>200068468</t>
  </si>
  <si>
    <t>CC DES PAYS DE L’AIGLE</t>
  </si>
  <si>
    <t>Aménagement des anciens locaux de la DGFIP sis Place de l’Europe à L’Aigle, en locaux administratifs pour la CdC des Pays de L’Aigle</t>
  </si>
  <si>
    <t>200035111</t>
  </si>
  <si>
    <t>CC DES SOURCES DE L’ORNE</t>
  </si>
  <si>
    <t>Création d’une chaufferie bois et d’un réseau de chaleur pour l’alimentation de plusieurs bâtiments intercommunaux à Sées</t>
  </si>
  <si>
    <t>200035103</t>
  </si>
  <si>
    <t>CC VALLEE DE LA HAUTE SARTHE</t>
  </si>
  <si>
    <t>Mise aux normes et rénovation énergétique de l'école des monts d'Amains à Courtomer</t>
  </si>
  <si>
    <t>247600620</t>
  </si>
  <si>
    <t>CC YVETOT NORMANDIE</t>
  </si>
  <si>
    <t>protection solaire,  led sur les sites de l'hôtel communautaire et la médiathèque</t>
  </si>
  <si>
    <t>76709</t>
  </si>
  <si>
    <t>CCAS DU TRAIT</t>
  </si>
  <si>
    <t>mise en place d'une régulation centrale pour le chauffage avec régulation des pompes à chaleur</t>
  </si>
  <si>
    <t>76758</t>
  </si>
  <si>
    <t>CCAS YVETOT</t>
  </si>
  <si>
    <t>réhabilitation et remise aux normes de la cuisine centrale</t>
  </si>
  <si>
    <t>61093</t>
  </si>
  <si>
    <t>CHANU</t>
  </si>
  <si>
    <t>réhabilitation de 4 logments rue de l’Aumone</t>
  </si>
  <si>
    <t>Réhabilitation de la Résidence de chêne</t>
  </si>
  <si>
    <t>27152</t>
  </si>
  <si>
    <t>Chateau sur Epte</t>
  </si>
  <si>
    <t>Le remplacement de la chaudière à fioul par une chaudière à gaz à l’école</t>
  </si>
  <si>
    <t>50129</t>
  </si>
  <si>
    <t>Cherbourg-en-Cotentin</t>
  </si>
  <si>
    <t>Réaménagement du futur local des ilotiers</t>
  </si>
  <si>
    <t>Rénovation de l'école Dujardin</t>
  </si>
  <si>
    <t>Rénovation du complexe la Saillanderie</t>
  </si>
  <si>
    <t>Rénovation du centre socio-culturel de la Mosaïque</t>
  </si>
  <si>
    <t>76181</t>
  </si>
  <si>
    <t>CLEVILLE</t>
  </si>
  <si>
    <t>relamping de la commune : passage en led de toutes les lanternes des diverses rues</t>
  </si>
  <si>
    <t>61111</t>
  </si>
  <si>
    <t>COLOMBIERS</t>
  </si>
  <si>
    <t>Amélioration thermique, Mise aux normes et Sécurisation en vue de stabiliser l'ouvrage des logements communaux</t>
  </si>
  <si>
    <t>200069425</t>
  </si>
  <si>
    <t>Communauté d’agglomération Mont Saint-Michel Normandie</t>
  </si>
  <si>
    <t>Rénovation thermique et énergétique de l'espace éco Michel Thoury à Saint-James (phase 2)</t>
  </si>
  <si>
    <t>200067023</t>
  </si>
  <si>
    <t>Communauté de Communes Coutances Mer et Bocage</t>
  </si>
  <si>
    <t>Rénovation et amélioration de la Performance énergétique de l'école primaire Claires Fontaines de COUTANCES</t>
  </si>
  <si>
    <t>Rénovation thermique des logements E et F – Gendarmerie de Gavray</t>
  </si>
  <si>
    <t>Rénovation thermique du CLSH de Hambye</t>
  </si>
  <si>
    <t>27165</t>
  </si>
  <si>
    <t>Conches en Ouche</t>
  </si>
  <si>
    <t>le remplacement des menuiseries extérieures d’un bâtiment réhabilité en centre de santé et pôle numérique</t>
  </si>
  <si>
    <t>27170</t>
  </si>
  <si>
    <t>Cormeilles</t>
  </si>
  <si>
    <t>la réhabilitation énergétique du centre de secours</t>
  </si>
  <si>
    <t>la rénovation énergétique de la mairie</t>
  </si>
  <si>
    <t>14182</t>
  </si>
  <si>
    <t>CORMOLAIN</t>
  </si>
  <si>
    <t>Isolation thermique par l'extérieur de la mairie et de l'agence postale communale</t>
  </si>
  <si>
    <t>50147</t>
  </si>
  <si>
    <t>Coutances</t>
  </si>
  <si>
    <t>Rénovation thermique du centre Eléonor Daubrée</t>
  </si>
  <si>
    <t>Remplacement des menuiseries extérieures de l’hôtel de ville, le centre des Unelles, le centre Georges Laisney</t>
  </si>
  <si>
    <t>27188</t>
  </si>
  <si>
    <t>Criquebeuf sur Seine</t>
  </si>
  <si>
    <t>l'amélioration du système de chauffage du restaurant scolaire</t>
  </si>
  <si>
    <t>76196</t>
  </si>
  <si>
    <t>CRIQUETOT L ESNEVAL</t>
  </si>
  <si>
    <t>réhabilitation de la salle saint-henri</t>
  </si>
  <si>
    <t>200084952</t>
  </si>
  <si>
    <t>CU LE HAVRE SEINE METROPOLE</t>
  </si>
  <si>
    <t>renovation de l'eclairage du complexe aquatique gd'o</t>
  </si>
  <si>
    <t>50158</t>
  </si>
  <si>
    <t>Cuves</t>
  </si>
  <si>
    <t>Création d’un gîte de groupe dans une ancienne habitation</t>
  </si>
  <si>
    <t>76209</t>
  </si>
  <si>
    <t>DAMPIERRE EN BRAY</t>
  </si>
  <si>
    <t>Rénovation énergétique d’une maison de maître en mairie avec accueil multi services</t>
  </si>
  <si>
    <t>reliquat autre départ</t>
  </si>
  <si>
    <t>27199</t>
  </si>
  <si>
    <t>Dangu</t>
  </si>
  <si>
    <t>le remplacement des fenêtres de la mairie</t>
  </si>
  <si>
    <t>14221</t>
  </si>
  <si>
    <t>DEMOUVILLE</t>
  </si>
  <si>
    <t>76217</t>
  </si>
  <si>
    <t>DIEPPE</t>
  </si>
  <si>
    <t>rénovation énergétique et modernisation du gymnase robert vain</t>
  </si>
  <si>
    <t>rénovation énergétique et modernisation du gymnase broglie</t>
  </si>
  <si>
    <t>27203</t>
  </si>
  <si>
    <t>Douains</t>
  </si>
  <si>
    <t>le remplacement de la chaudière fioul de l'école primaire et la mairie par un système à pompes à chaleur</t>
  </si>
  <si>
    <t>76220</t>
  </si>
  <si>
    <t>DOUVREND</t>
  </si>
  <si>
    <t>action a gain rapide installation de chauffage intelligent</t>
  </si>
  <si>
    <t>14228</t>
  </si>
  <si>
    <t>DOUVRES-LA-DELIVRANDE</t>
  </si>
  <si>
    <t>Rénovation énergétique du gymnase Pierre Roux - Eclairage LEDS -</t>
  </si>
  <si>
    <t xml:space="preserve">Rénovation énergétique des tennis couverts - Remplacement de l'éclairage existant  </t>
  </si>
  <si>
    <t>76221</t>
  </si>
  <si>
    <t>DROSAY</t>
  </si>
  <si>
    <t>réhabilitation de 2 logements communaux de l'ancien presbytère</t>
  </si>
  <si>
    <t>27210</t>
  </si>
  <si>
    <t>Ecardenville la Campagne</t>
  </si>
  <si>
    <t>des travaux salle communale</t>
  </si>
  <si>
    <t>61149</t>
  </si>
  <si>
    <t>ECHALOU</t>
  </si>
  <si>
    <t>ECONOME D'ÉNERGIE - LOGEMENT 3 PLACE DE LA MAIRIE</t>
  </si>
  <si>
    <t>76225</t>
  </si>
  <si>
    <t>ECRETTEVILLE LES BAONS</t>
  </si>
  <si>
    <t>rénovation énergétique logement communal</t>
  </si>
  <si>
    <t>76231</t>
  </si>
  <si>
    <t>ELBEUF</t>
  </si>
  <si>
    <t>réhabilitation de la halle aux poissons, rue henry</t>
  </si>
  <si>
    <t>76230</t>
  </si>
  <si>
    <t>ELBEUF SUR ANDELLE</t>
  </si>
  <si>
    <t>travaux de rénovation thermique du local technique</t>
  </si>
  <si>
    <t>installation de panneaux solaires photovoltaïques</t>
  </si>
  <si>
    <t>14249</t>
  </si>
  <si>
    <t>ESQUAY-NOTRE-DAME</t>
  </si>
  <si>
    <t>Remplacement du chauffage de l’école et de la cantine avec mise en place d’une régulation</t>
  </si>
  <si>
    <t>27229</t>
  </si>
  <si>
    <t>Evreux</t>
  </si>
  <si>
    <t>la rénovation thermique sur des bâtiments communaux (gymnase - stade -  école)</t>
  </si>
  <si>
    <t>27230</t>
  </si>
  <si>
    <t>Ezy sur Eure</t>
  </si>
  <si>
    <t>Rénovation énergétique de l'Ecole Elémentaire Jules Ferry</t>
  </si>
  <si>
    <t>14258</t>
  </si>
  <si>
    <t>FALAISE</t>
  </si>
  <si>
    <t>Rénovation et extension de l'école maternelle Charlotte Herpin</t>
  </si>
  <si>
    <t>76262</t>
  </si>
  <si>
    <t>FESQUES</t>
  </si>
  <si>
    <t>rénovation énergétique de la salle polyvalente par des nouveaux radiateurs à système intelligent</t>
  </si>
  <si>
    <t>200035814</t>
  </si>
  <si>
    <t>FLERS AGGLO</t>
  </si>
  <si>
    <t xml:space="preserve">Raccordement au réseau de chaleur des bâtiments Chaudeurge et ex-clinique
</t>
  </si>
  <si>
    <t xml:space="preserve">
Centre Culturel le Grand Turc - Remplacement de la chaudière
</t>
  </si>
  <si>
    <t>Travaux de réfection de la toiture et des façades du centre culturel Chaudeurge éème tranche</t>
  </si>
  <si>
    <t>14271</t>
  </si>
  <si>
    <t>FLEURY-SUR-ORNE</t>
  </si>
  <si>
    <t>Programme de rénovation thermique des bâtiments communaux : Mairie, Ecole maternelle, Ecole primaire, Salle Pasteur</t>
  </si>
  <si>
    <t>76266</t>
  </si>
  <si>
    <t>FLOCQUES</t>
  </si>
  <si>
    <t>travaux et isolation salle des fêtes</t>
  </si>
  <si>
    <t>travaux rénovation de la classe préfabriquée de l'école primaire</t>
  </si>
  <si>
    <t>14277</t>
  </si>
  <si>
    <t>FONTENAY-LE-MARMION</t>
  </si>
  <si>
    <t>Rénovation thermique du bâtiment G1 de l’école primaire</t>
  </si>
  <si>
    <t>14281</t>
  </si>
  <si>
    <t>FORMIGNY-LA-BATAILLE</t>
  </si>
  <si>
    <t>Réhabilitation du logement communal d’Ecrammeville</t>
  </si>
  <si>
    <t>76278</t>
  </si>
  <si>
    <t>FOUCARMONT</t>
  </si>
  <si>
    <t>remplacement de la chaudière au fioul</t>
  </si>
  <si>
    <t>14284</t>
  </si>
  <si>
    <t>FOURNEAUX-LE-VAL</t>
  </si>
  <si>
    <t>Montant DETR accordé : 12 864,03 €
Montant Autre financement public : 8 167 €</t>
  </si>
  <si>
    <t>27070</t>
  </si>
  <si>
    <t>Frenelles en Vexin</t>
  </si>
  <si>
    <t>Isolation complète de la salle des fêtes de la mairie déléguée de Corny</t>
  </si>
  <si>
    <t>l'isolation complète et le changement de mode de chauffage de la mairie de la commune déléguée de Fresne l'Archevêque</t>
  </si>
  <si>
    <t>14290</t>
  </si>
  <si>
    <t>FRESNEY-LE-PUCEUX</t>
  </si>
  <si>
    <t>Réaménagement d'un bâtiment pour le transfert de la mairie</t>
  </si>
  <si>
    <t>76287</t>
  </si>
  <si>
    <t>FRESQUIENNES</t>
  </si>
  <si>
    <t>changement de la chaudière école / mairie</t>
  </si>
  <si>
    <t>27275</t>
  </si>
  <si>
    <t>Gaillon</t>
  </si>
  <si>
    <t>le remplacement des menuiseries extérieures et les travaux d’isolation de l’Hotel de Ville</t>
  </si>
  <si>
    <t>27279</t>
  </si>
  <si>
    <t>Gasny</t>
  </si>
  <si>
    <t>la rénovation thermique et accessibilité de l'espace Intergénérationnel Edmond Lemoine</t>
  </si>
  <si>
    <t>14301</t>
  </si>
  <si>
    <t>GIBERVILLE</t>
  </si>
  <si>
    <t>Rénovation thermique et transition énergétique au Groupe Scolaire Louis Aragon</t>
  </si>
  <si>
    <t>61192</t>
  </si>
  <si>
    <t>GODISSON</t>
  </si>
  <si>
    <t>Pose de panneaux photovoltaïqus sur bâtiment de l'ancienne école Jules Ferry</t>
  </si>
  <si>
    <t>76307</t>
  </si>
  <si>
    <t>GONNEVILLE LA MALLET</t>
  </si>
  <si>
    <t>renovation energetique de l'ensemble mairie-ecole</t>
  </si>
  <si>
    <t>76312</t>
  </si>
  <si>
    <t>GOURNAY EN BRAY</t>
  </si>
  <si>
    <t>remplacement des foyers d eclairage public par des foyers a leds</t>
  </si>
  <si>
    <t>76313</t>
  </si>
  <si>
    <t>GOUY</t>
  </si>
  <si>
    <t>changement des fenêtres pour l'école de gouy</t>
  </si>
  <si>
    <t>remplacement du système de chauffage ecole</t>
  </si>
  <si>
    <t>27105</t>
  </si>
  <si>
    <t>Grand Bourgtheroulde</t>
  </si>
  <si>
    <t>la rénovation de l'école primaire Hector Malot</t>
  </si>
  <si>
    <t>76325</t>
  </si>
  <si>
    <t>GREMONVILLE</t>
  </si>
  <si>
    <t>remplacement du chauffage de la salle polyvalente</t>
  </si>
  <si>
    <t>76329</t>
  </si>
  <si>
    <t>GRUCHET LE VALASSE</t>
  </si>
  <si>
    <t>renovation energetique de l ensemble mozaik</t>
  </si>
  <si>
    <t>renovation energetique de l ensemble mairie ecole</t>
  </si>
  <si>
    <t>76354</t>
  </si>
  <si>
    <t>HENOUVILLE</t>
  </si>
  <si>
    <t>remplacement des radiateurs école</t>
  </si>
  <si>
    <t>14326</t>
  </si>
  <si>
    <t>HERMIVAL-LES-VAUX</t>
  </si>
  <si>
    <t>Rénovation thermique et énergétique de la salle des fêtes</t>
  </si>
  <si>
    <t>27332</t>
  </si>
  <si>
    <t>Heudebouville</t>
  </si>
  <si>
    <t>la reconversion de l'ancienne école élementaire en salle de sport/garderie et en salle des associations</t>
  </si>
  <si>
    <t>50243</t>
  </si>
  <si>
    <t>Heugueville-sur-Sienne</t>
  </si>
  <si>
    <t>Rénovation énergétique du restaurant 16 rue de la Sienne</t>
  </si>
  <si>
    <t>27339</t>
  </si>
  <si>
    <t>Hondouville</t>
  </si>
  <si>
    <t>la rénovation énergétique d’une partie de la mairie</t>
  </si>
  <si>
    <t>61207</t>
  </si>
  <si>
    <t>IGE</t>
  </si>
  <si>
    <t>Rénovation énergétique des bâtiments publics</t>
  </si>
  <si>
    <t>27348</t>
  </si>
  <si>
    <t>Igoville</t>
  </si>
  <si>
    <t>la rénovation énergétique du groupe scolaire</t>
  </si>
  <si>
    <t>27351</t>
  </si>
  <si>
    <t>Incarville</t>
  </si>
  <si>
    <t>installation chaudière gaz indépendante en mairie</t>
  </si>
  <si>
    <t>27355</t>
  </si>
  <si>
    <t>Ivry la Bataille</t>
  </si>
  <si>
    <t>le remplacement de l'éclairage du stade par de l'éclairage LED</t>
  </si>
  <si>
    <t>61228</t>
  </si>
  <si>
    <t>L’OREE D’ECOUVES</t>
  </si>
  <si>
    <t>Réhabilitation d'un ancien logement/mairie en Maison d'Assistante Maternelle (M.A.M) et rénovation énergétique du bâtiment</t>
  </si>
  <si>
    <t>76131</t>
  </si>
  <si>
    <t>LA BOUILLE</t>
  </si>
  <si>
    <t>rénovation énergétique du bâtiment de la mairie</t>
  </si>
  <si>
    <t>61168</t>
  </si>
  <si>
    <t>LA FERTE MACE</t>
  </si>
  <si>
    <t>ISOLATION GYMNASE HENRI BROSSARD</t>
  </si>
  <si>
    <t>76352</t>
  </si>
  <si>
    <t>LA HAYE</t>
  </si>
  <si>
    <t>rénovation energétique et thermique de la mairie et de la salle polyvalente</t>
  </si>
  <si>
    <t>27322</t>
  </si>
  <si>
    <t>la Haye Malherbe</t>
  </si>
  <si>
    <t>le remplacement des éclairages néon par des éclairages LED dans les bâtiments communaux</t>
  </si>
  <si>
    <t>27345</t>
  </si>
  <si>
    <t>la Houssaye</t>
  </si>
  <si>
    <t>la rénovation thermique de l'ancienne salle de réunion devenu salle des archives et l'aménagement intérieur des placards</t>
  </si>
  <si>
    <t>27431</t>
  </si>
  <si>
    <t>la Neuve Lyre</t>
  </si>
  <si>
    <t>la rénovation énergétique et la mise aux normes d'accessibilité et de sécurité du bâtiment mairie-école</t>
  </si>
  <si>
    <t>27685</t>
  </si>
  <si>
    <t>la Vieille Lyre</t>
  </si>
  <si>
    <t>l'installation d'une chaudière à condensation à l'école</t>
  </si>
  <si>
    <t>61213</t>
  </si>
  <si>
    <t>LALACELLE</t>
  </si>
  <si>
    <t>Rénovation salle Multiloisirs</t>
  </si>
  <si>
    <t>14354</t>
  </si>
  <si>
    <t>LANGRUNE-SUR-MER</t>
  </si>
  <si>
    <t>Restructuration du bâtiments "Les Chasses"</t>
  </si>
  <si>
    <t>14554</t>
  </si>
  <si>
    <t>LE CASTELET</t>
  </si>
  <si>
    <t>Rénovation énergétique de l’école et installation d’une pompe à chaleur</t>
  </si>
  <si>
    <t>61082</t>
  </si>
  <si>
    <t>LE CHALANGE</t>
  </si>
  <si>
    <t>Pose de panneaux photovoltaïques et Réfection toiture de la mairie et annexes</t>
  </si>
  <si>
    <t>27242</t>
  </si>
  <si>
    <t>le Fidelaire</t>
  </si>
  <si>
    <t>l'isolation du grenier de la mairie et du local de l'accueil de loisirs et l'installation de radiateurs à la salle polyvalente</t>
  </si>
  <si>
    <t>50217</t>
  </si>
  <si>
    <t>Le Grand-Celland</t>
  </si>
  <si>
    <t>Rénovation énergétique des deux logements communaux</t>
  </si>
  <si>
    <t>76351</t>
  </si>
  <si>
    <t>LE HAVRE</t>
  </si>
  <si>
    <t>travaux d'efficacite energetique sur differents sites- annee 2021</t>
  </si>
  <si>
    <t>dérogation Préfet</t>
  </si>
  <si>
    <t>travaux d'efficacite energetique sur differents sites - annee 2022</t>
  </si>
  <si>
    <t>renovation energetique du groupe scolaire stendhal</t>
  </si>
  <si>
    <t>renovation energetique de l'ecole elementaire et du gymnase edouard herriot</t>
  </si>
  <si>
    <t>rénovation énergétique gymnase coubertin</t>
  </si>
  <si>
    <t>renovation energetique de la piscine de caucriauville</t>
  </si>
  <si>
    <t>renovation energetique de la patinoire</t>
  </si>
  <si>
    <t>14689</t>
  </si>
  <si>
    <t>LE HOM</t>
  </si>
  <si>
    <t>Rénovation et isolation de la maison des jeunes et de la bibliothèque</t>
  </si>
  <si>
    <t>61258</t>
  </si>
  <si>
    <t>LE MELE SUR SARTHE</t>
  </si>
  <si>
    <t>Réhabilitation d’un batiment communal pour la création de 3 logements</t>
  </si>
  <si>
    <t>LE TRAIT</t>
  </si>
  <si>
    <t>isolation toiture espace flaubert</t>
  </si>
  <si>
    <t>isolation de toiture et changement de fenêtres au gymnase maupassant</t>
  </si>
  <si>
    <t>76711</t>
  </si>
  <si>
    <t>LE TREPORT</t>
  </si>
  <si>
    <t>rénovation énergétique des bâtiments communaux - gains rapides</t>
  </si>
  <si>
    <t>réhabilitation du gymnase celerier</t>
  </si>
  <si>
    <t>27365</t>
  </si>
  <si>
    <t>Léry</t>
  </si>
  <si>
    <t>76038</t>
  </si>
  <si>
    <t>LES AUTHIEUX RATIEVILLE</t>
  </si>
  <si>
    <t>pompe à chaleur salle polyvalente/mairie</t>
  </si>
  <si>
    <t>27096</t>
  </si>
  <si>
    <t>les Bottereaux</t>
  </si>
  <si>
    <t>des travaux de réhabilitation thermique à la mairie</t>
  </si>
  <si>
    <t>14435</t>
  </si>
  <si>
    <t>LES MONCEAUX</t>
  </si>
  <si>
    <t>Rénovation énergétique des bâtiments communaux :  salle des fêtes et mairie</t>
  </si>
  <si>
    <t>14027</t>
  </si>
  <si>
    <t>LES MONTS-D'AUNAY</t>
  </si>
  <si>
    <t>Rénovation thermique et transition énergétique à l’école élémentaire d’Aunay sur Odon</t>
  </si>
  <si>
    <t>27366</t>
  </si>
  <si>
    <t>Letteguives</t>
  </si>
  <si>
    <t>des travaux de rénovation énergétique de la mairie et la préservation des ses archives municipales</t>
  </si>
  <si>
    <t>76394</t>
  </si>
  <si>
    <t>LONGROY</t>
  </si>
  <si>
    <t>travaux de rénovation énergétique ecole de longroy</t>
  </si>
  <si>
    <t>76395</t>
  </si>
  <si>
    <t>LONGUEIL</t>
  </si>
  <si>
    <t>rénovation énergétique salle d'activités façade ouest</t>
  </si>
  <si>
    <t>61232</t>
  </si>
  <si>
    <t>LONLAY L’ABBAYE</t>
  </si>
  <si>
    <t>Revitalisation du centre bourg, réhabilitation de locaux vacants</t>
  </si>
  <si>
    <t>27375</t>
  </si>
  <si>
    <t>Louviers</t>
  </si>
  <si>
    <t>le remplacement des menuiseries extérieures par des menuiseries aluminium isolantes de l’ensemble des bâtiments de la cour de la mairie</t>
  </si>
  <si>
    <t>14383</t>
  </si>
  <si>
    <t>LOUVIGNY</t>
  </si>
  <si>
    <t>Remplacement de la chaudière gaz de la salle des fêtes par une pompe à chaleur</t>
  </si>
  <si>
    <t>14384</t>
  </si>
  <si>
    <t>LUC-SUR-MER</t>
  </si>
  <si>
    <t>Rénovation énergétique de l’espace jeunes dans le cadre de l'opération "Réhabilitation et restructuration du complexe sportif"</t>
  </si>
  <si>
    <t>14394</t>
  </si>
  <si>
    <t>MAIZIERES</t>
  </si>
  <si>
    <t>Rénovation de la toiture de la salle polyvalente servant de restauration scolaire pour le RPI</t>
  </si>
  <si>
    <t>76402</t>
  </si>
  <si>
    <t>MALAUNAY</t>
  </si>
  <si>
    <t>travaux de renovation energetique du centre de loisirs pierre nehoult</t>
  </si>
  <si>
    <t>renovation thermique du centre socioculturel boris vian</t>
  </si>
  <si>
    <t>27390</t>
  </si>
  <si>
    <t>Marcilly la Campagne</t>
  </si>
  <si>
    <t>le remplacement des néons par des tubes à led dans la mairie, l'école et la salle des fêtes</t>
  </si>
  <si>
    <t>14408</t>
  </si>
  <si>
    <t>MAY-SUR-ORNE</t>
  </si>
  <si>
    <t>Rénovation du système de chauffage des écoles et isolation globale de l’école élémentaire</t>
  </si>
  <si>
    <t>14409</t>
  </si>
  <si>
    <t>MERVILLE-FRANCEVILLE-PLAGE</t>
  </si>
  <si>
    <t>Travaux de réhabilitation et d'efficience énergétique du clubhouse de la base nautique</t>
  </si>
  <si>
    <t>76427</t>
  </si>
  <si>
    <t>MESNIERES EN BRAY</t>
  </si>
  <si>
    <t>rénovation énergétique maison associations</t>
  </si>
  <si>
    <t>76435</t>
  </si>
  <si>
    <t>MESNIL REAUME</t>
  </si>
  <si>
    <t>rénovation énergétique - installation de pompes à chaleur au foyer rural</t>
  </si>
  <si>
    <t>14431</t>
  </si>
  <si>
    <t>MEZIDON-VALLEE-D'AUGE</t>
  </si>
  <si>
    <t>Rénovation thermique de 2 bâtiments communaux</t>
  </si>
  <si>
    <t>Rénovation thermique de 6 écoles du territoire de Mézidon Vallée d'Auge</t>
  </si>
  <si>
    <t>76438</t>
  </si>
  <si>
    <t>MILLEBOSC</t>
  </si>
  <si>
    <t>rénovation énergétique du logement communal</t>
  </si>
  <si>
    <t>27410</t>
  </si>
  <si>
    <t>Miserey</t>
  </si>
  <si>
    <t>Des travaux d'amélioration thermique et électrique au sein de l'école - Salle de cantine et salle de motricité (Tranche 3)</t>
  </si>
  <si>
    <t>14437</t>
  </si>
  <si>
    <t>MONDEVILLE</t>
  </si>
  <si>
    <t>Réhabilitation et aménagement d’un ancien bâtiment pour l’accueil de la Maison de la Justice et du Droit</t>
  </si>
  <si>
    <t>Rénovation du foyer Clair Soleil</t>
  </si>
  <si>
    <t>76443</t>
  </si>
  <si>
    <t>MONT CAUVAIRE</t>
  </si>
  <si>
    <t>renovation energetique ecole maternelle</t>
  </si>
  <si>
    <t>76447</t>
  </si>
  <si>
    <t>MONTIVILLIERS</t>
  </si>
  <si>
    <t>remplacement des éclairages dans l'abbatiale</t>
  </si>
  <si>
    <t>groupe scolaire jules collet : remplacement des éclairages</t>
  </si>
  <si>
    <t>remplacement des éclairages dans le gymnase pierre sibran</t>
  </si>
  <si>
    <t>50273</t>
  </si>
  <si>
    <t>Montsenelle</t>
  </si>
  <si>
    <t>Remplacement d’une chaudière à fuel par une pompe à chaleur dans un local loué à une maison d’assistantes maternelles</t>
  </si>
  <si>
    <t>Remplacement d’une chaudière électrique par une pompe à chaleur</t>
  </si>
  <si>
    <t>61293</t>
  </si>
  <si>
    <t>MORTAGNE AU PERCHE</t>
  </si>
  <si>
    <t>Rénovation énergétique des Bâtiments communaux – Tranche 1</t>
  </si>
  <si>
    <t>50359</t>
  </si>
  <si>
    <t>Mortain-Bocage</t>
  </si>
  <si>
    <t>Travaux de rénovation thermique de la mairie déléguée de Notre-Dame-du-Touchet et annexe</t>
  </si>
  <si>
    <t>14456</t>
  </si>
  <si>
    <t>MOULT-CHICHEBOVILLE</t>
  </si>
  <si>
    <t>Rénovation énergétique de l’école de Chicheboville</t>
  </si>
  <si>
    <t>76461</t>
  </si>
  <si>
    <t>NEUFBOSC</t>
  </si>
  <si>
    <t>changement de chaudière fioul par une pompe à chaleur à l'école de la commune</t>
  </si>
  <si>
    <t>14658</t>
  </si>
  <si>
    <t>NOUES-DE-SIENNE</t>
  </si>
  <si>
    <t>Réhabilitation et rénovation thermique de l'ancienne salle des fêtes en salle de spectacle</t>
  </si>
  <si>
    <t>76484</t>
  </si>
  <si>
    <t>OISSEL</t>
  </si>
  <si>
    <t>réhabilitation et rénovation énergétique de l'école jean jaurès 2</t>
  </si>
  <si>
    <t>14486</t>
  </si>
  <si>
    <t>OUILLY-LE-TESSON</t>
  </si>
  <si>
    <t>Réhabilitation thermique des bâtiments communaux (salle des fêtes - écoles - logements)</t>
  </si>
  <si>
    <t>Montant DETR accordé : 76 881,20 €
Montant Autre financement public : 112 000 €</t>
  </si>
  <si>
    <t>14488</t>
  </si>
  <si>
    <t>OUISTREHAM</t>
  </si>
  <si>
    <t>Isolation, réaménagement et changement du mode de chauffage du Cinéma Le Cabieu</t>
  </si>
  <si>
    <t>Rénovation globale gymnase Le COSEC</t>
  </si>
  <si>
    <t>76497</t>
  </si>
  <si>
    <t>PETIT COURONNE</t>
  </si>
  <si>
    <t>réhabilitation du gymnase jean boudehen</t>
  </si>
  <si>
    <t>76618</t>
  </si>
  <si>
    <t>PETIT-CAUX</t>
  </si>
  <si>
    <t>réhabilitation thermique et mise aux normes de l'école de la commune déléguée de penly</t>
  </si>
  <si>
    <t>14499</t>
  </si>
  <si>
    <t>PETIVILLE</t>
  </si>
  <si>
    <t>Réhabilitation thermique de la mairie</t>
  </si>
  <si>
    <t>76500</t>
  </si>
  <si>
    <t>PIERRECOURT</t>
  </si>
  <si>
    <t>rénovation énergétique de la cantine scolaire</t>
  </si>
  <si>
    <t>27458</t>
  </si>
  <si>
    <t>Pitres</t>
  </si>
  <si>
    <t>la rénovation énergétique de l'école élémentaire</t>
  </si>
  <si>
    <t>50412</t>
  </si>
  <si>
    <t>Port-Bail-sur-Mer</t>
  </si>
  <si>
    <t>76476</t>
  </si>
  <si>
    <t>PORT-JEROME-SUR-SEINE</t>
  </si>
  <si>
    <t>rénovation énergétique du gymnase lionnel terray</t>
  </si>
  <si>
    <t>27477</t>
  </si>
  <si>
    <t>Pressagny l’Orgueilleux</t>
  </si>
  <si>
    <t>la rénovation de l’éclairage public</t>
  </si>
  <si>
    <t>76517</t>
  </si>
  <si>
    <t>QUINCAMPOIX</t>
  </si>
  <si>
    <t>remplacement d’equipements en vue de realiser des economies d’energie</t>
  </si>
  <si>
    <t>remplacement de chaudieres existantes dans batiments par le raccordement a une chaufferie bois</t>
  </si>
  <si>
    <t>61096</t>
  </si>
  <si>
    <t>RIVES D'ANDAINE</t>
  </si>
  <si>
    <t>ECOLE JEAN - Rénovation énergétique, accessibilité et construction d'un préau</t>
  </si>
  <si>
    <t>76164</t>
  </si>
  <si>
    <t>RIVES-EN-SEINE</t>
  </si>
  <si>
    <t>rehabilitation thermique de l'enveloppe du batiment des services techniques</t>
  </si>
  <si>
    <t>27493</t>
  </si>
  <si>
    <t>Romilly sur Andelle</t>
  </si>
  <si>
    <t>l'agrandissement, l'aménagement et la rénovation thermique de la mairie</t>
  </si>
  <si>
    <t>76537</t>
  </si>
  <si>
    <t>RONCHOIS</t>
  </si>
  <si>
    <t>rénovation de la mairie et de son logement, de l'école maternelle et de la cantine</t>
  </si>
  <si>
    <t>76540</t>
  </si>
  <si>
    <t>ROUEN</t>
  </si>
  <si>
    <t>rénovation energétique du centre de loisirs du renard</t>
  </si>
  <si>
    <t>76556</t>
  </si>
  <si>
    <t>SAINT ANTOINE LA FORET</t>
  </si>
  <si>
    <t>travaux de rénovation énergétique des vestiaires stade daniel leroy</t>
  </si>
  <si>
    <t>27514</t>
  </si>
  <si>
    <t>Saint Aubin du Thenney</t>
  </si>
  <si>
    <t>l’isolation thermique par l’extérieur du mur Ouest de l’école et de la toiture</t>
  </si>
  <si>
    <t>76573</t>
  </si>
  <si>
    <t>SAINT DENIS LE THIBOULT</t>
  </si>
  <si>
    <t>réhabilitation énergétique de l'ancien presbytère</t>
  </si>
  <si>
    <t>61397</t>
  </si>
  <si>
    <t>SAINT GERMAIN DU CORBEIS</t>
  </si>
  <si>
    <t>Réhabilitation de l'ancienne Mairie création d'une Maison d'Accueil Maternelle</t>
  </si>
  <si>
    <t>Remplacement du système de chauffage à l’école</t>
  </si>
  <si>
    <t>27562</t>
  </si>
  <si>
    <t>Saint Marcel</t>
  </si>
  <si>
    <t>la rénovation énergétique et la réhabilitation du complexe sportif Léo Lagrange</t>
  </si>
  <si>
    <t>76289</t>
  </si>
  <si>
    <t>SAINT MARTIN DE L'IF</t>
  </si>
  <si>
    <t>pose d'une ventilation double flux et d'une ventilation simple flux dans les pièces d'eau</t>
  </si>
  <si>
    <t>76621</t>
  </si>
  <si>
    <t>SAINT MARTIN OSMONVILLE</t>
  </si>
  <si>
    <t>renovation energetique ecole</t>
  </si>
  <si>
    <t>76622</t>
  </si>
  <si>
    <t>SAINT MAURICE D ETELAN</t>
  </si>
  <si>
    <t>rénovation energetique de la mairie</t>
  </si>
  <si>
    <t xml:space="preserve"> </t>
  </si>
  <si>
    <t>27582</t>
  </si>
  <si>
    <t>Saint Ouen du Tilleul</t>
  </si>
  <si>
    <t>27593</t>
  </si>
  <si>
    <t>Saint Pierre des Fleurs</t>
  </si>
  <si>
    <t>les travaux de rénovation énergétique et d'aménagement de la mairie</t>
  </si>
  <si>
    <t>27595</t>
  </si>
  <si>
    <t>Saint Pierre du Bosguérard</t>
  </si>
  <si>
    <t>la rénovation énergétique des batiments scolaires et du restaurant scolaire</t>
  </si>
  <si>
    <t>27598</t>
  </si>
  <si>
    <t>Saint Pierre du Vauvray</t>
  </si>
  <si>
    <t>La rénovation du système de chauffage de l'école maternelle de Saint-Pierre du Vauvray</t>
  </si>
  <si>
    <t>61451</t>
  </si>
  <si>
    <t>SAINT QUENTIN LES CHARDONNETS</t>
  </si>
  <si>
    <t>RENOVATION ENERGETIQUE DE LA SALLE POLYVALENTE</t>
  </si>
  <si>
    <t>76647</t>
  </si>
  <si>
    <t>SAINT ROMAIN DE COLBOSC</t>
  </si>
  <si>
    <t>isolation, refection des bureaux mairie et salle conseil</t>
  </si>
  <si>
    <t>refection, isolation, relamping de l'espace public numerique</t>
  </si>
  <si>
    <t>isolation plafond salle de reunion</t>
  </si>
  <si>
    <t>76649</t>
  </si>
  <si>
    <t>SAINT SAIRE</t>
  </si>
  <si>
    <t>remplacement du système de chauffage "mairie-ecole"</t>
  </si>
  <si>
    <t>27612</t>
  </si>
  <si>
    <t>Saint Vincent des Bois</t>
  </si>
  <si>
    <t>des opérations de rénovation énergétique, de sécurité et d'accessibilité</t>
  </si>
  <si>
    <t>14558</t>
  </si>
  <si>
    <t>SAINT-AUBIN-D’ARQUENAY</t>
  </si>
  <si>
    <t>Réfection et isolation de la toiture de la mairie</t>
  </si>
  <si>
    <t>14592</t>
  </si>
  <si>
    <t>SAINTE-HONORINE-DU-FAY</t>
  </si>
  <si>
    <t>Changement des chaudières de l'école élémentaire et de la mairie/école maternelle et mise en place de leds à l'école élémentaire</t>
  </si>
  <si>
    <t>50489</t>
  </si>
  <si>
    <t>Saint-Jean-de-la-Haize</t>
  </si>
  <si>
    <t>Aménagement de la mairie</t>
  </si>
  <si>
    <t>Aménagement d’un logement à l’étage de la mairie</t>
  </si>
  <si>
    <t>50491</t>
  </si>
  <si>
    <t>Saint-Jean-de-Savigny</t>
  </si>
  <si>
    <t>Isolation par l’extérieur de trois logements communaux (situés 7, 9 et 11 lieu-dit La Bouteillerie)</t>
  </si>
  <si>
    <t>Travaux de rénovation thermique d'un logement communal</t>
  </si>
  <si>
    <t>50502</t>
  </si>
  <si>
    <t>Saint-Lö</t>
  </si>
  <si>
    <t>Travaux de rénovation énergétique – Ecole de l’Yser</t>
  </si>
  <si>
    <t>23209</t>
  </si>
  <si>
    <t>Saint-Loup</t>
  </si>
  <si>
    <t>Travaux d'aménagement d'accès, d'isolation et de rénovation de la mairie</t>
  </si>
  <si>
    <t>14654</t>
  </si>
  <si>
    <t>SAINT-PIERRE-EN-AUGE</t>
  </si>
  <si>
    <t>Travaux d'efficacité énergétique sur les bâtiments communaux : Espace Marie Curie, Ecole maternelle du Pot d'Etain, Gymnase Denoly et la Mairie à Saint-Pierre-sur-Dives - Ecole et Mairie de Sainte-Marguerite-de-Viette</t>
  </si>
  <si>
    <t>50543</t>
  </si>
  <si>
    <t>Saint-Quentin-sur-le-Homme</t>
  </si>
  <si>
    <t>Rénovation énergétique de l’école et du restaurant scolaire</t>
  </si>
  <si>
    <t>76671</t>
  </si>
  <si>
    <t>SEPT MEULES</t>
  </si>
  <si>
    <t>76677</t>
  </si>
  <si>
    <t>SMERMESNIL</t>
  </si>
  <si>
    <t>changement du mode de chauffage de la mairie</t>
  </si>
  <si>
    <t>14061</t>
  </si>
  <si>
    <t>SOULEUVRE-EN-BOCAGE</t>
  </si>
  <si>
    <t>Réhabilitation énergétique de la gendarmerie de Saint-Martin-des-Besaces</t>
  </si>
  <si>
    <t>14679</t>
  </si>
  <si>
    <t>SUBLES</t>
  </si>
  <si>
    <t>Transformation et rénovation thermique de l’ancien atelier municipal</t>
  </si>
  <si>
    <t>27623</t>
  </si>
  <si>
    <t>Surtauville</t>
  </si>
  <si>
    <t>la rénovation énergétique BBC mairie/école</t>
  </si>
  <si>
    <t>76684</t>
  </si>
  <si>
    <t>TANCARVILLE</t>
  </si>
  <si>
    <t>rénovation énergétique de l'école marie lebreton</t>
  </si>
  <si>
    <t>61480</t>
  </si>
  <si>
    <t>TANVILLE</t>
  </si>
  <si>
    <t xml:space="preserve">Aménagement de l'ancienne école pour créer un commerce de proximité (bar, épicerie, petite restauration, relais poste, relais colis,espace culturel et ludique)
</t>
  </si>
  <si>
    <t>76258</t>
  </si>
  <si>
    <t>TERRES-DE-CAUX</t>
  </si>
  <si>
    <t>rénovation énergétique de la partie centrale de l'école maternelle camille claudel</t>
  </si>
  <si>
    <t>50239</t>
  </si>
  <si>
    <t>Thereval</t>
  </si>
  <si>
    <t>Rénovation thermique de l'école primaire</t>
  </si>
  <si>
    <t>27644</t>
  </si>
  <si>
    <t>Tilly</t>
  </si>
  <si>
    <t>l’isolation par l’extérieur de l’école maternelle</t>
  </si>
  <si>
    <t>61486</t>
  </si>
  <si>
    <t>TINCHEBRAY BOCAGE</t>
  </si>
  <si>
    <t>Rénovation de la cellule commerciale - Commune déléguée de Frênes</t>
  </si>
  <si>
    <t>61492</t>
  </si>
  <si>
    <t>TREMONT</t>
  </si>
  <si>
    <t>Rénovation énergétique et réfection de toiture - Eglise et pose de panneaux photovoltaïques</t>
  </si>
  <si>
    <t>14711</t>
  </si>
  <si>
    <t>TREVIERES</t>
  </si>
  <si>
    <t>Rénovation du local communal</t>
  </si>
  <si>
    <t>14712</t>
  </si>
  <si>
    <t>TROARN</t>
  </si>
  <si>
    <t>Rénovation thermique du gymnase André Renault de Troarn</t>
  </si>
  <si>
    <t>27670</t>
  </si>
  <si>
    <t>Vandrimare</t>
  </si>
  <si>
    <t>la rénovation énergétique et la mise aux normes électriques et d’accessibilité du restaurant scolaire</t>
  </si>
  <si>
    <t>27681</t>
  </si>
  <si>
    <t>Vernon</t>
  </si>
  <si>
    <t>l’installation d’une ombrière photovoltaïque</t>
  </si>
  <si>
    <t>14739</t>
  </si>
  <si>
    <t>VER-SUR-MER</t>
  </si>
  <si>
    <t>Réhabilitation d'un pavillon en maison médicale</t>
  </si>
  <si>
    <t>27682</t>
  </si>
  <si>
    <t>Vesly</t>
  </si>
  <si>
    <t>la rénovation énergétique de la salle polyvalente</t>
  </si>
  <si>
    <t>76738</t>
  </si>
  <si>
    <t>VIEUX MANOIR</t>
  </si>
  <si>
    <t>production de chaleur et eau chaude sanitaire biomasse des batiments communaux</t>
  </si>
  <si>
    <t>14751</t>
  </si>
  <si>
    <t>VIGNATS</t>
  </si>
  <si>
    <t>Rénovation énergétique de la salle de classe de l'école maternelle</t>
  </si>
  <si>
    <t>Pas d’autre financement public</t>
  </si>
  <si>
    <t>50639</t>
  </si>
  <si>
    <t>Villedieu-les-Poêles</t>
  </si>
  <si>
    <t>Remplacement de la chaudière à fuel de la Mairie et du logement de Rouffigny par une pompe à chaleur</t>
  </si>
  <si>
    <t>14753</t>
  </si>
  <si>
    <t>VILLERS-CANIVET</t>
  </si>
  <si>
    <t>Isolation des combles de l'école et désamiantage, isolation et réfection de la toiture du dortoir et salle de motricité de l'école</t>
  </si>
  <si>
    <t>76746</t>
  </si>
  <si>
    <t>VINNEMERVILLE</t>
  </si>
  <si>
    <t>renovation energetique de la mairie</t>
  </si>
  <si>
    <t>50647</t>
  </si>
  <si>
    <t>Yquelon</t>
  </si>
  <si>
    <t>Réaménagement et extension de la mairie – rénovation thermique</t>
  </si>
  <si>
    <t>32 - HAUTS DE FRANCE</t>
  </si>
  <si>
    <t>80</t>
  </si>
  <si>
    <t>80004</t>
  </si>
  <si>
    <t>Acheux en vimeu</t>
  </si>
  <si>
    <t>rénovation thermique du logement communal</t>
  </si>
  <si>
    <t>Isolation du grenier, remplacement de portes extérieures d'origine et travaux d'étanchéité</t>
  </si>
  <si>
    <t>80009</t>
  </si>
  <si>
    <t>Ailly le haut clocher</t>
  </si>
  <si>
    <t>rénovation thermique de la sacristie</t>
  </si>
  <si>
    <t>Dépose des menuiseries existantes et pose de nouvelles fenêtres en bois</t>
  </si>
  <si>
    <t>62</t>
  </si>
  <si>
    <t>62019</t>
  </si>
  <si>
    <t>AIX NOULETTE</t>
  </si>
  <si>
    <t>Réfection de la toiture de l’annexe Ecole Prévert (2 CP, centre animation jeunesse,
Espace numérique, aire pratique sportive)</t>
  </si>
  <si>
    <t>80016</t>
  </si>
  <si>
    <t>Albert</t>
  </si>
  <si>
    <t>Rénovation énergétique par le remplacement des menuiseries de l'école primaire jules ferry</t>
  </si>
  <si>
    <t>changement des menuiseries (fenêtres et portes). Il sera mis en place :
- pour les fenêtres, des menuiseries PVC blanc à double, qui permettront de réaliser des gains d’énergie.
- pour les portes, des ensembles en aluminium, à grand trafic, équipés des systèmes de sortie de secours</t>
  </si>
  <si>
    <t>rénovation thermique de la toiture de l'école jules ferry</t>
  </si>
  <si>
    <t>Afin d’améliorer les performances techniques et énergétiques de la couverture, il est prévu la réfection de la couverture en tuiles de terre cuite avec un écran de sous toiture et l’isolation des combles par le plancher.
Cela concerne environ 1 000m² de toiture, autant de surface à isoler. Les travaux comprendront, également la rénovation de l’ensemble des évacuations des eaux de pluies, le traitement des caches moineaux et l’ensemble des détails permettant la continuité de l’étanchéité.</t>
  </si>
  <si>
    <t>Rénovation énergétique par le changement de menuiseries à l ‘école langevin</t>
  </si>
  <si>
    <t>remplacement des 137 fenêtres</t>
  </si>
  <si>
    <t>80017</t>
  </si>
  <si>
    <t>Allaines Feuillancourt</t>
  </si>
  <si>
    <t>rénovation énergétique de la mairie</t>
  </si>
  <si>
    <t>Changement des portes actuelles (bois) en alu
Changement des fenêtres actuelles (bois) e PVC</t>
  </si>
  <si>
    <t>80019</t>
  </si>
  <si>
    <t>Allery</t>
  </si>
  <si>
    <t>rénovation thermique par la fourniture et pose de menuiseries en aluminium à la salle communale</t>
  </si>
  <si>
    <t>pose de menuiseries en aluminium</t>
  </si>
  <si>
    <t>62024</t>
  </si>
  <si>
    <t>ALQUINES</t>
  </si>
  <si>
    <t>regroupement des 3 écoles- agrandissement de l’école du Centre</t>
  </si>
  <si>
    <t>59</t>
  </si>
  <si>
    <t>59006</t>
  </si>
  <si>
    <t>AMFROIPRET</t>
  </si>
  <si>
    <t>Rénovation thermique et diminution de l’impact sur l’environnement de la commune via une opération de rénovation de l’ancienne école avec une isolation en matériaux biosourcés</t>
  </si>
  <si>
    <t>02</t>
  </si>
  <si>
    <t>02013</t>
  </si>
  <si>
    <t>AMIFONTAINE</t>
  </si>
  <si>
    <t>Travaux d’isolation du bâtiment 5B grande rue</t>
  </si>
  <si>
    <t>Travaux d’isolation complète et de rénovation énergétique : changement des portes et fenêtres par du double vitrage et volets , isolation des murs, sol et plafonds, et installation d’une pompe à chaleur (chauffage et eau-chaude).</t>
  </si>
  <si>
    <t>60</t>
  </si>
  <si>
    <t>60012</t>
  </si>
  <si>
    <t>Andeville</t>
  </si>
  <si>
    <t>Télégestion énergétique des bâtiments
Gymnase, MAM et locaux associatifs Clos du Bois</t>
  </si>
  <si>
    <t>62032</t>
  </si>
  <si>
    <t>ANGRES</t>
  </si>
  <si>
    <t>modification des toitures des écoles Curie Pasteur et Ferry pour installation de panneaux photovoltaïques</t>
  </si>
  <si>
    <t>59008</t>
  </si>
  <si>
    <t>ANICHE</t>
  </si>
  <si>
    <t>travaux de rénovation énergétique de l’école primaire Basuyaux</t>
  </si>
  <si>
    <t>ce projet entre dans une étude d’ensemble et de futurs travaux complémentaires visant à atteindre le niveau BBC Rénovation CREF -40%.</t>
  </si>
  <si>
    <t>59011</t>
  </si>
  <si>
    <t>ANNOEULLIN</t>
  </si>
  <si>
    <t>Installation de panneaux photovoltaïques à l’école Auguste Parsy</t>
  </si>
  <si>
    <t>59012</t>
  </si>
  <si>
    <t>ANOR</t>
  </si>
  <si>
    <t>Travaux d’amélioration énergétique : remplacement des systèmes de chauffage de l’école du Petit Verger et de l’école Daniel Vincent</t>
  </si>
  <si>
    <t>02020</t>
  </si>
  <si>
    <t>ANY-MARTIN-RIEUX</t>
  </si>
  <si>
    <t>Travaux d’isolation et consommation d’énergie des bâtiments publics</t>
  </si>
  <si>
    <t>Changement des portes de l’école,de la mairie et de la salle des fêtes pour mieux isoler ces bâtiments.</t>
  </si>
  <si>
    <t>59014</t>
  </si>
  <si>
    <t>ANZIN</t>
  </si>
  <si>
    <t>Isolation de l’hôtel de Ville</t>
  </si>
  <si>
    <t>59017</t>
  </si>
  <si>
    <t>ARMENTIERES</t>
  </si>
  <si>
    <t>Réfection de la toiture de l’école maternelle Jean Macé</t>
  </si>
  <si>
    <t xml:space="preserve"> Réfection-isolation pour diminuer consommation de gaz pour le chauffage</t>
  </si>
  <si>
    <t>Remplacement de la chaudière de l’école Léon Blum</t>
  </si>
  <si>
    <t>62041</t>
  </si>
  <si>
    <t>ARRAS</t>
  </si>
  <si>
    <t>Réfection écologique de la toiture du centre administratif</t>
  </si>
  <si>
    <t>80033</t>
  </si>
  <si>
    <t>Assevillers</t>
  </si>
  <si>
    <t>réfection de la toiture de la salle communale et son annexe</t>
  </si>
  <si>
    <t>réfection de la couverture et étanchéîté</t>
  </si>
  <si>
    <t>02031</t>
  </si>
  <si>
    <t>AUBENTON</t>
  </si>
  <si>
    <t>Isolation  de la Salle Culturelle « Jean Mermoz »</t>
  </si>
  <si>
    <t>Pose de vitrage avec isolation thermique renforcée et isolation du bâtiment par l’extérieur.</t>
  </si>
  <si>
    <t>59024</t>
  </si>
  <si>
    <t>AUBERCHICOURT</t>
  </si>
  <si>
    <t>pose d’une toiture neuve et de nouvelles menuiseries à la salle des sports Coquelet</t>
  </si>
  <si>
    <t>Travaux de couverture avec isolant + menuiseries</t>
  </si>
  <si>
    <t>59026</t>
  </si>
  <si>
    <t>AUBIGNY AU BAC</t>
  </si>
  <si>
    <t>rénovation thermique de l’école : pose de fenêtres et porte double vitrage</t>
  </si>
  <si>
    <t>60029</t>
  </si>
  <si>
    <t>Auneuil</t>
  </si>
  <si>
    <t>Travaux de rénovation thermique de la maison des associations</t>
  </si>
  <si>
    <t>59034</t>
  </si>
  <si>
    <t>AVELIN</t>
  </si>
  <si>
    <t>Rénovation de la salle de sports polyvalente</t>
  </si>
  <si>
    <t>Ciblé sur partie amélioration des performances thermiques (isolation , menuiseries, chauffage, électricité)  et préservation des ressources en eau potable</t>
  </si>
  <si>
    <t>59035</t>
  </si>
  <si>
    <t xml:space="preserve">AVESNELLES
</t>
  </si>
  <si>
    <t>Rénovation thermique et mise en conformité accessibilité de l’école maternelle</t>
  </si>
  <si>
    <t>62063</t>
  </si>
  <si>
    <t>AVESNES-LE-COMTE</t>
  </si>
  <si>
    <t>Travaux de réhabilitation de tous corps d’état et de rénovation énergétique du Foyer Léo Lagrange</t>
  </si>
  <si>
    <t>Rénovation des logements de la brigade de gendarmerie d’Avesnes le Comte</t>
  </si>
  <si>
    <t>60037</t>
  </si>
  <si>
    <t>Babœuf</t>
  </si>
  <si>
    <t>Remplacement de la chaudière par une pompe à chaleur</t>
  </si>
  <si>
    <t>59041</t>
  </si>
  <si>
    <t>BACHANT</t>
  </si>
  <si>
    <t>Salle des sports : pose de panneaux solaires pour une autoconsommation collective électrique</t>
  </si>
  <si>
    <t>59042</t>
  </si>
  <si>
    <t>BACHY</t>
  </si>
  <si>
    <t>Extension et transformation des annexes de la salle municipale avec isolation de la toiture et des murs</t>
  </si>
  <si>
    <t>Remplacement de la toiture de la salle des fêtes</t>
  </si>
  <si>
    <t>rénovation thermique et mise aux normes d’isolation et de sécurité de la toiture</t>
  </si>
  <si>
    <t>80050</t>
  </si>
  <si>
    <t>Bacouel sur Selle</t>
  </si>
  <si>
    <t>rénovation thermique de l’école et de la mairie</t>
  </si>
  <si>
    <t>Rénovation du bâtiment Mairie/École par l'isolation du 2ème étage, du sol, de la cage d'escalier, changement de menuiseries, mise aux normes électrique, ravalement re jointement et protection des facade</t>
  </si>
  <si>
    <t>59043</t>
  </si>
  <si>
    <t>BAILLEUL</t>
  </si>
  <si>
    <t>Rénovation toitures et chéneaux de bâtiments communaux</t>
  </si>
  <si>
    <t>Rénovation du bâti (toiture et chéneaux) de bâtiments communaux pour assurer l’étanchéité et limiter les pertes énergétiques et la consommation d’énergie (politique préventive d’entretien plus économique)</t>
  </si>
  <si>
    <t>62073</t>
  </si>
  <si>
    <t>BAILLEUL-SIRE-BERTHOULT</t>
  </si>
  <si>
    <t>Réhabilitation d’un bâtiment communal destiné au service périscolaire et extra scolaire et à l’installation du futur RAM.</t>
  </si>
  <si>
    <t>60041</t>
  </si>
  <si>
    <t>Bailleul-sur-Thérain</t>
  </si>
  <si>
    <t>Travaux de rénovation énergétique de la mairie et de la salle des fêtes</t>
  </si>
  <si>
    <t>02050</t>
  </si>
  <si>
    <t>BARZY-EN-THIÉRACHE</t>
  </si>
  <si>
    <t>Remplacement de la chaudière à la mairie-école</t>
  </si>
  <si>
    <t>Changement de la chaudière gaz énergivore par une chaudière biomasse DOMUSA HM 35 34 KW.</t>
  </si>
  <si>
    <t>59052</t>
  </si>
  <si>
    <t>BAUVIN</t>
  </si>
  <si>
    <t>Rénovation des menuiseries aux écoles des  Coquelicots, des peupliers et Jules Ferry</t>
  </si>
  <si>
    <t>60051</t>
  </si>
  <si>
    <t>Beaudéduit</t>
  </si>
  <si>
    <t>Réfection et isolation de la mairie (électricité, menuiserie)</t>
  </si>
  <si>
    <t>60053</t>
  </si>
  <si>
    <t>Beaulieu-les-Fontaines</t>
  </si>
  <si>
    <t>Isolation des planchers et des combles de la mairie pour effectuer des économies d’énergie</t>
  </si>
  <si>
    <t>60057</t>
  </si>
  <si>
    <t>Beauvais</t>
  </si>
  <si>
    <t>Rénovation de la maison du personnel</t>
  </si>
  <si>
    <t>Rénovation énergétique des bâtiments scolaires (groupement scolaire Jean Zay à Voisinlieu – école maternelle Gaston Sueur)</t>
  </si>
  <si>
    <t>Restructuration complète de la piscine Aldebert BELLIER</t>
  </si>
  <si>
    <t>80071</t>
  </si>
  <si>
    <t>Beauval</t>
  </si>
  <si>
    <t>remplacement de la chaudière gaz au pôle socio culturel sportif et associatif à beauval</t>
  </si>
  <si>
    <t>remplacement par une chaudière à gaz</t>
  </si>
  <si>
    <t>80076</t>
  </si>
  <si>
    <t>Behen</t>
  </si>
  <si>
    <t>travaux de rénovation notamment en vue de l'amélioration de la consommation énergétique (isolation, menuiseries, électricité, etc.)</t>
  </si>
  <si>
    <t>59066</t>
  </si>
  <si>
    <t>BERELLES</t>
  </si>
  <si>
    <t>Réduction des consommations d’énergie de la mairie de Berelles</t>
  </si>
  <si>
    <t>62112</t>
  </si>
  <si>
    <t>BERLES-AU-BOIS</t>
  </si>
  <si>
    <t>Transformation d’un bâtiment public en maison de soins</t>
  </si>
  <si>
    <t>80084</t>
  </si>
  <si>
    <t>Bermesnil</t>
  </si>
  <si>
    <t>remplacement de la toiture de la salle des fêtes pour une meilleure isolation</t>
  </si>
  <si>
    <t>Actuellement cette toiture est composée de plusieurs morceaux de tôles (non isolées) chevauchées entre elles (ce qui cause quelques infiltration d'eau).
La commune désire remplacer la totalité de la toiture de la salle des fêtes par des tôles bacs acier isolées + pose d'une laine de verre. But stopper les infiltrations d'eau et économiser sur la facture de chauffage électrique</t>
  </si>
  <si>
    <t>80086</t>
  </si>
  <si>
    <t>Bernaville</t>
  </si>
  <si>
    <t>rénovation énergétique des bâtiments publics (menuiserie mairie, salle de loisirs, isolation grenier presbytère, « bistrot » du village)</t>
  </si>
  <si>
    <t>- Pour la mairie : les travaux d’isolation thermique consistent à remplacer les portes extérieures en bois vieillissantes âgées de plus de 30 ans.
- Changer la porte d’entrée et les portes de secours de la salle des loisirs qui datent de la construction de cette dernière (1995)
- Isoler le grenier du presbytère.
- Pour le dernier « bistrot » du village dont la commune a fait l’acquisition en 2017, la commune souhaite changer les fenêtres et les volets de l’étage très abîmés et de refaire la vitrine du bar en simple vitrage actuellement</t>
  </si>
  <si>
    <t>rénovation énergétique des bâtiments publics (rénovation toiture mairie, toiture ancien centre d’exploitation, toiture logement communal, rénovation du presbytère</t>
  </si>
  <si>
    <t>Au sein de la mairie : des travaux de rénovation de la toiture, de la salle de réunion, du hall d’accueil ainsi que du réfectoire du personnel (pour 3 agents administratifs et 1 agent technique) ;
- Des travaux de rénovation de toiture de l’ancien centre d’exploitation routière du Conseil Départemental, dont la mairie a fait l’acquisition en 2018 et qui devra accueillir dans les prochains mois, et ce pour une année, les sapeurs-pompiers de la commune durant les travaux de réhabilitation de leur caserne qu’ils ne pourront plus occuper ;
- Des travaux de rénovation de toiture d’un logement appartenant à la commune et actuellement mis à la location ;
- Des travaux de rénovation du presbytère qui était occupé par 2 religieuses, et qui vont être très bientôt remplacées par 3 autres</t>
  </si>
  <si>
    <t>80088</t>
  </si>
  <si>
    <t>Bernes</t>
  </si>
  <si>
    <t>travaux de réfection de toiture et d'isolation de bâtiments communaux</t>
  </si>
  <si>
    <t>Réfection des toitures de la mairie, écoles et préaux et des deux bâtiments coté jardin ainsi que le local matériel de la commune
,Isolation et solivage de la mairie, du plafond des salles de classes(3 bâtiments)</t>
  </si>
  <si>
    <t>62115</t>
  </si>
  <si>
    <t>BERNEVILLE</t>
  </si>
  <si>
    <t>Mise en œuvre d’une régulation
Thermique des bâtiments communaux</t>
  </si>
  <si>
    <t>80090</t>
  </si>
  <si>
    <t>Berny en Santerre</t>
  </si>
  <si>
    <t>réfection énergétique du menuiserie mairie</t>
  </si>
  <si>
    <t>changement menuiseries et volants roulants</t>
  </si>
  <si>
    <t>59074</t>
  </si>
  <si>
    <t>BERTRY</t>
  </si>
  <si>
    <t>Mise aux normes et rénovation thermique participant à la transition écologique de l’école maternelle Aurore</t>
  </si>
  <si>
    <t>80100</t>
  </si>
  <si>
    <t>Bethencourt saint Ouen</t>
  </si>
  <si>
    <t>Le projet de rénovation énergétique du logement communal permettrait de limiter les déperditions du logement par l'isolation, le changement de menuiseries, l'installation d'une VMC, la pose d'une pompe à chaleur qui serait moins énergivore que le chauffage actuel sur citerne au gaz propane. L'installation électrique actuelle étant hors normes et dangereuse nécessite une mise aux normes pour la sécurité des occupants mais également pour permettre une alimentation fiable (tableau de protection général et disjoncteurs) de la pompe à chaleur, de la VMC, du circuit électrique et la création de points lumineux plus économiques (va et vient).</t>
  </si>
  <si>
    <t>80096</t>
  </si>
  <si>
    <t>Bethencourt sur Mer</t>
  </si>
  <si>
    <t>Rénovation thermique de la salle de sports amis foot</t>
  </si>
  <si>
    <t>remplacement de la toiture du bâtiment qui est en tôles fibrociment et contient de l'amiante. Elle n'est pas isolante et ne permet pas de chauffer correctement la salle</t>
  </si>
  <si>
    <t>62119</t>
  </si>
  <si>
    <t>BETHUNE</t>
  </si>
  <si>
    <t>Travaux d'isolation et d'étanchéité des bâtiments publics (chapelle St Pry, Maison des patriotes)</t>
  </si>
  <si>
    <t>Travaux de rénovation des bâtiments scolaires (Buisson, Michelet) menuiseries, désamiantage, sanitaires, toiture)</t>
  </si>
  <si>
    <t>60069</t>
  </si>
  <si>
    <t>Betz</t>
  </si>
  <si>
    <t>Installation d’un système VRV pour le chauffage et la climatisation des bureaux de la mairie</t>
  </si>
  <si>
    <t>62123</t>
  </si>
  <si>
    <t>BEUSSENT</t>
  </si>
  <si>
    <t>Rénovation thermique et mise aux normes pour l’accessibilité aux personnes à mobilité réduite de l’Agence Postale Communale</t>
  </si>
  <si>
    <t>59079</t>
  </si>
  <si>
    <t>BEUVRAGES</t>
  </si>
  <si>
    <t>Rénovation lourde des façades de l’école Paul Langevin</t>
  </si>
  <si>
    <t>62128</t>
  </si>
  <si>
    <t>BIACHE-SAINT-VAAST</t>
  </si>
  <si>
    <t>Rénovation de menuiseries</t>
  </si>
  <si>
    <t>80104</t>
  </si>
  <si>
    <t>Biencourt</t>
  </si>
  <si>
    <t>rénovation énergétique de la mairie et de l’école</t>
  </si>
  <si>
    <t>remise en état de la façade, changement des menuiseries et pose de faux plafonds</t>
  </si>
  <si>
    <t>62130</t>
  </si>
  <si>
    <t>BIENVILLERS-AU-BOIS</t>
  </si>
  <si>
    <t>Réhabilitation d’une ancienne fermette en maison de santé</t>
  </si>
  <si>
    <t>80107</t>
  </si>
  <si>
    <t>Blangy tronville</t>
  </si>
  <si>
    <t>Rénovation énergétique par le remplacement fenêtres de l’école maternelles</t>
  </si>
  <si>
    <t>poursuite du programme de rénovation pour l'ensemble des huisseries des deux classes</t>
  </si>
  <si>
    <t>02095</t>
  </si>
  <si>
    <t>BOHAIN-EN-VERMANDOIS</t>
  </si>
  <si>
    <t>Rénovation de l’école maternelle les Torrents</t>
  </si>
  <si>
    <t>Remplacement des menuiseries par de l’aluminium double vitrage, pose d’un bardage avec isolation par laine de verre de la façade extérieure, isolation du plafond par laine de verre, pose de 6 fenêtres de toit avec volets roulants électriques solaires et isolation de la toiture terrasse.</t>
  </si>
  <si>
    <t>80112</t>
  </si>
  <si>
    <t>Bonnay</t>
  </si>
  <si>
    <t>isolation du logement communal</t>
  </si>
  <si>
    <t>L'objectif de l'opération est de procéder à l'isolation thermique du logement communal par l'extérieur de l'habitation et de souffler de la laine de verre dans les combles perdus</t>
  </si>
  <si>
    <t>60085</t>
  </si>
  <si>
    <t>Bonvillers</t>
  </si>
  <si>
    <t>Remplacement du chauffage électrique de la salle des fêtes – chauffage défectueux – pose de dalles chauffantes, thermostats électroniques et remplacement de la laine de verre de 300 mm d’épaisseur sur 130 m²</t>
  </si>
  <si>
    <t>60086</t>
  </si>
  <si>
    <t>Boran-sur-Oise</t>
  </si>
  <si>
    <t>Remplacement de la chaudière de l’école maternelle</t>
  </si>
  <si>
    <t>60089</t>
  </si>
  <si>
    <t>Boubiers</t>
  </si>
  <si>
    <t>Ravalement de façade de la mairie et de la salle de conseil et changement des huisseries</t>
  </si>
  <si>
    <t>59092</t>
  </si>
  <si>
    <t>BOUCHAIN</t>
  </si>
  <si>
    <t>Rénovation thermique des bâtiments communaux (école A. Douay et ruche communale)</t>
  </si>
  <si>
    <t>80116</t>
  </si>
  <si>
    <t>Bouchoir</t>
  </si>
  <si>
    <t>rénovation thermique de la salle polyvalente</t>
  </si>
  <si>
    <t>Rénovation de la toiture par la pose de laine de verre et l’étanchéité des eaux de pluie</t>
  </si>
  <si>
    <t>02103</t>
  </si>
  <si>
    <t>BOUE</t>
  </si>
  <si>
    <t>Rénovation énergétique et thermique du bâtiment Mairie-École</t>
  </si>
  <si>
    <t>Changement de la chaudière en fonte par deux chaudières à condensation avec installation d’une télégestion et dissociation du réseau de chauffage mairie/école, isolation des combles et changement des huisseries. Subvention CD API école obtenue ; API mairie prévisionnelle.</t>
  </si>
  <si>
    <t>62160</t>
  </si>
  <si>
    <t>BOULOGNE-SUR-MER</t>
  </si>
  <si>
    <t>Installation de luminaires à basse consommation</t>
  </si>
  <si>
    <t>Rénovation énergétique des bâtiments communaux (école, mairie, patrimoine)</t>
  </si>
  <si>
    <t>59096</t>
  </si>
  <si>
    <t>BOURGHELLES</t>
  </si>
  <si>
    <t>62168</t>
  </si>
  <si>
    <t>BOURTHES</t>
  </si>
  <si>
    <t>Remplacement des menuiseries – écoles</t>
  </si>
  <si>
    <t>59098</t>
  </si>
  <si>
    <t>BOUSBECQUE</t>
  </si>
  <si>
    <t>Rénovation thermique, mise en accessibilité et sécurisation du complexe scolaire Les Jonquilles et du complexe sportif</t>
  </si>
  <si>
    <t>59103</t>
  </si>
  <si>
    <t>BOUSSIERES SUR SAMBRE</t>
  </si>
  <si>
    <t>Extension et rénovation thermique et énergétique de la mairie</t>
  </si>
  <si>
    <t>80126</t>
  </si>
  <si>
    <t>Bouttencourt</t>
  </si>
  <si>
    <t>Rénovation thermique de la salle "eugène nibas"</t>
  </si>
  <si>
    <t>Installation d’un nouveau chauffage par aérotherme moins coûteux et plus écologique.</t>
  </si>
  <si>
    <t>80130</t>
  </si>
  <si>
    <t>Bovelles</t>
  </si>
  <si>
    <t>remplacement et isolation de la toiture mono pente de l'école</t>
  </si>
  <si>
    <t>Réfection globale de la toiture de l’école "Louis PERGAUD", la toiture a été réalisé en bac acier nervuré non isolé en 1985 et devrait être remplacée par des panneaux sandwichs nervurés avec film anti condensation afin d’apporter un plus grand confort aux utilisateurs et de réduire la consommation énergétique de chauffage de ce bâtiment, le renouvellement de cette toiture a aussi pour but d'éliminer la problématique d’humidité en sous toiture par le phénomène de condensation. La toiture d'origine n'ayant pas était pourvu de part vapeur et les travaux d'isolation réalisés n'ont pas prix en compte cette donnée qui créée des désordres sur l'isolation en place( laine de verre). Le remplacement par des panneaux sandwichs avec isolant intégré et par vapeur va supprimer ce désordre, un isolant supplémentaire sera pulsé (laine de verre) sur une épaisseur de 27 cm pour assurer une continuité thermique sur l'ensemble du bâtiment.</t>
  </si>
  <si>
    <t>remplacement du chauffage du logement de l’école</t>
  </si>
  <si>
    <t>remplacement d'une installation de chauffage avec production d'eau chaude au fioul par une pompe à chaleur</t>
  </si>
  <si>
    <t>80132</t>
  </si>
  <si>
    <t>Braches</t>
  </si>
  <si>
    <t>rénovation énergétique de la salle des fêtes et changement du chauffage électrique au plafond par des pompes à chaleur</t>
  </si>
  <si>
    <t>changement menuiseries, installation pompe à chaleur</t>
  </si>
  <si>
    <t>62173</t>
  </si>
  <si>
    <t>BREBIERES</t>
  </si>
  <si>
    <t>Création d'un multi-accueil et transformation de bâtiments communaux</t>
  </si>
  <si>
    <t>Isolation thermique et mise en sécurité des bâtiments scolaires</t>
  </si>
  <si>
    <t>60104</t>
  </si>
  <si>
    <t>Breteuil</t>
  </si>
  <si>
    <t>Amélioration énergétique de 15 bâtiments communaux</t>
  </si>
  <si>
    <t>60106</t>
  </si>
  <si>
    <t>Breuil-le-Sec</t>
  </si>
  <si>
    <t>Installation de rideaux stores thermiques au bâtiment périscolaire</t>
  </si>
  <si>
    <t>Installation de 3 volets roulants solaires et 6 volets roulants à la cantine</t>
  </si>
  <si>
    <t>Installation de volets roulants à l’école maternelle</t>
  </si>
  <si>
    <t>60107</t>
  </si>
  <si>
    <t>Breuil-le-Vert</t>
  </si>
  <si>
    <t>Remplacement des menuiseries extérieures du pavillon et du bâtiment situés 449 route de Paris</t>
  </si>
  <si>
    <t>62175</t>
  </si>
  <si>
    <t>BREVILLIERS</t>
  </si>
  <si>
    <t>Isolation de la mairie existante et extension</t>
  </si>
  <si>
    <t>59109</t>
  </si>
  <si>
    <t>BRILLON</t>
  </si>
  <si>
    <t>Changement et remise aux normes de la chaudière de l’école des Fresnelles</t>
  </si>
  <si>
    <t>80142</t>
  </si>
  <si>
    <t>Briquemesnil-floxicourt</t>
  </si>
  <si>
    <t>changement des anciennes fenêtres pour de nouvelles en double vitrage pour économie d'énergie et installation de 2 convecteurs gaz afin de réduire la facture énergétique communale</t>
  </si>
  <si>
    <t>02123</t>
  </si>
  <si>
    <t>BRISSAY-CHOIGNY</t>
  </si>
  <si>
    <t>Travaux d’isolation thermique des murs par l’extérieur, remplacement de menuiseries et installation d’un poêle à granulés. Subvention CD prévisionnelle.</t>
  </si>
  <si>
    <t>62502</t>
  </si>
  <si>
    <t>BRUAY</t>
  </si>
  <si>
    <t>Remplacement des menuiseries à l'école Basly</t>
  </si>
  <si>
    <t>62178</t>
  </si>
  <si>
    <t>Remplacement des menuiseries dans les locaux de la police municipale</t>
  </si>
  <si>
    <t>80146</t>
  </si>
  <si>
    <t>Brutelles</t>
  </si>
  <si>
    <t>réfection énergétique de la mairie</t>
  </si>
  <si>
    <t>isolation de la toiture et changement des menuiseries</t>
  </si>
  <si>
    <t>02128</t>
  </si>
  <si>
    <t>BRUYERES-ET-MONTBERAULT</t>
  </si>
  <si>
    <t>Réhabilitation d’un appartement</t>
  </si>
  <si>
    <t>Autre cofinanceur prévisionnel CD 02 pour 20 040€15. Travaux divers pour un montant de 114 601,47€ hors taxes dont pose de cloisons et de menuiseries extérieures. Loyers à percevoir déduits d’où coût inférieur.</t>
  </si>
  <si>
    <t>Réhabilitation d’une maison</t>
  </si>
  <si>
    <t>Travaux d’isolation par l’extérieur de l’ensemble du bâtiment (logement vacant), installation d’un chauffage de type pompe à chaleur et remplacement des huisseries intérieures et extérieures.</t>
  </si>
  <si>
    <t>02130</t>
  </si>
  <si>
    <t>BUCILLY</t>
  </si>
  <si>
    <t>Changement des fenêtres et isolation du plafond de l’école primaire</t>
  </si>
  <si>
    <t>Changement de 6 fenêtres anciennes par des fenêtres doubles vitrage (6,16,4) avec volets roulants incorporés et isolation du plafond avec de la laine de verre 200mm.</t>
  </si>
  <si>
    <t>59117</t>
  </si>
  <si>
    <t>BUGNICOURT</t>
  </si>
  <si>
    <t>Chaufferie école Marcel Pagnol</t>
  </si>
  <si>
    <t>80148</t>
  </si>
  <si>
    <t>Buigny les Gamaches</t>
  </si>
  <si>
    <t>réfection de toiture de l'eglise</t>
  </si>
  <si>
    <t>réfection complète de la toiture d'une partie de l'Eglise, du clocher et d'un pignon suite aux infiltrations</t>
  </si>
  <si>
    <t>80157</t>
  </si>
  <si>
    <t>Bussy les Poix</t>
  </si>
  <si>
    <t>isolation thermique des greniers de la mairie</t>
  </si>
  <si>
    <t xml:space="preserve">La toiture de la mairie a été refaite entièrement en 2020 soit 6 pans de toit en ardoise.
Aucune isolation n’existe actuellement sur l’ensemble de la toiture.
La municipalité envisage donc afin de réaliser des économies d’énergie, l’isolation complète de ces greniers afin d’y aménager des salles (archivage des documents de la mairie, stockage de divers matériels, …)
</t>
  </si>
  <si>
    <t>200071785</t>
  </si>
  <si>
    <t>CA CHAUNY-TERGNIER-LA FERE</t>
  </si>
  <si>
    <t>Réhabilitation d’un bâtiment en maison pluri-professionnelle de santé</t>
  </si>
  <si>
    <t>Création d’une maison de santé sur une ancienne friche industrielle. La CA va demander au MO de proposer l’utilisation de matériaux biosourcés. Subvention CR prévisionnelle.</t>
  </si>
  <si>
    <t>200072460</t>
  </si>
  <si>
    <t>CABBALR</t>
  </si>
  <si>
    <t>Rénovation thermique et mise aux normes accessibilité des conservatoires de musique de Béthune et Bruay</t>
  </si>
  <si>
    <t>Requalification lourde et mise aux normes de la piscine de Béthune</t>
  </si>
  <si>
    <t>246200729</t>
  </si>
  <si>
    <t>CAB-BOULOGNE</t>
  </si>
  <si>
    <t>Amélioration thermique du bâtiment de Nausicaa</t>
  </si>
  <si>
    <t>200070993</t>
  </si>
  <si>
    <t>CABS</t>
  </si>
  <si>
    <t>remplacement de la chaudière et mise en conformité de l'assainissement – maison du marais</t>
  </si>
  <si>
    <t>Les équipements du site ne permettent plus de satisfaire les besoins en eau chaude sanitaire, l'assainissement autonome est en surcharge et l’éclairage extérieur est énergivore et insuffisant.
Le projet prévoit le remplacement de la fosse septique, l’installation de projecteurs led et l'installation d’une chaudière à condensation selon les recommandations de l’ADEME</t>
  </si>
  <si>
    <t>réfection énergétique de la couverture de la cantine saint gilles à Abbeville</t>
  </si>
  <si>
    <t>L'actuelle couverture de la cantine est réalisée avec des bardeaux bitumineux (shingle) qui n'assurent plus leur fonction d'étanchéité.
D'autre part, le bâtiment ne dispose pas l'isolation de la toiture.
Le projet prévoit la réfection complète de la couverture avec des éléments zinc (cf prescriptions de l'ABF) ainsi que des panneaux isolants selon le référenciel ADEM "fiche bâtiment tertiaire BAT-EN-101"</t>
  </si>
  <si>
    <t>réfection énergétique de la couverture et isolation des rampants de l'école jean moulin</t>
  </si>
  <si>
    <t>La maternelle Jean Moulin est couverte par une couverture composée de bardeaux bitumineux qui n’assurent plus la fonction d’étanchéité du bâtiment.
Construit avant 1980, l’isolation thermique de ce bâtiment, et plus particulièrement en toiture, est très insuffisante.
Le projet prévoit la réfection de cette couverture par la pose de panneaux de type bac acier associés d’un complexe isolant pour le renforcement de la résistance thermique de la toiture selon les recommandations de l’ADEME</t>
  </si>
  <si>
    <t>Rénovation énergétique par le remplacement des menuiseries extérieures de l'école maternelle de saint valery sur somme</t>
  </si>
  <si>
    <t>Les menuiseries extérieures de l'école maternelle de Saint Valery sur Somme sont en simple vitrage et sont vétustes. Certaines portes ne parviennent plus à être fermées. L’ouverture des ouvrants pour la ventilation est difficile.
Le projet consiste au remplacement total des châssis. Afin de faciliter l'aération des locaux, les menuiseries seront équipées d'ouvrants oscillo-battants. Aussi, les menuiseries répondront au référentiel énergétique de l'ADEME</t>
  </si>
  <si>
    <t>rénovation énergétique des écoles de saint blimont</t>
  </si>
  <si>
    <t>Les menuiseries extérieures des écoles de Saint Blimont sont équipées de simple vitrage et sont vétustes. Certains dormants bois sont perforés et font l'objet de réparations provisoires.
Le projet consiste au remplacement total des châssis tout en modifiant la taille des ouvrants. Afin de faciliter l'aération des locaux, les menuiseries seront équipées d'ouvrants oscillo-battants. Aussi, les menuiseries répondront au référentiel énergétique de l'ADEME</t>
  </si>
  <si>
    <t>Réfection énergétique par le emplacement de menuiseries école de pendé</t>
  </si>
  <si>
    <t>Les menuiseries bois du groupe scolaire du hameau de Sallenelle situé à Pendé sont vétustes.
Certains châssis n’assurent plus la fonction d’étanchéité à l’air et à l’eau car le bois est pourri.
Le projet prévoit le remplacement de l’ensemble des châssis selon les recommandations de l’ADEME</t>
  </si>
  <si>
    <t>Réfection énergétique par le emplacement des menuiseries extérieures et réfection de la toiture de la classe élémentaire de cambron</t>
  </si>
  <si>
    <t>Les menuiseries extérieures de l'école de Cambron sont vétustes et elles n’assurent plus la fonction d’étanchéité à l’air et à l’eau.
D’autre part, la classe élémentaire est régulièrement dégradée par des infiltrations d’eau. Sa couverture de type bac acier est perforée par la rouille. Cette toiture est dépourvue d’isolation.
Le projet prévoit les remplacements des châssis et de la toiture avec isolation thermique selon les recommandations énergétiques de l’ADEME</t>
  </si>
  <si>
    <t>remplacement de la chaudière des écoles de saint blimont</t>
  </si>
  <si>
    <t>Les écoles de Saint Blimont sont équipées de chaudières fioul de plus de 20 ans. Elles sont peu performantes.
D'autre part, la commune dispose d'un réseau de gaz desservant notamment les écoles.
L'opération consiste à installer des chaudières gaz à condensation avec une régulation en cascade. Ces équipements répondront aux dernières recommandations énergétiques de l' ADEME</t>
  </si>
  <si>
    <t>rénovation énergétique de l'école de mons-boubert</t>
  </si>
  <si>
    <t>Les menuiseries extérieures de l'école de Mons-Boubert sont vétustes. Compte tenu de leur taille et de leurs déformations, il n'est plus possible de les ouvrir, ni de les fermer en totalité.
Le projet consiste au remplacement total des châssis tout en modifiant la taille des ouvrants. Afin de faciliter l'aération des locaux, les menuiseries seront équipées d'ouvrants oscillo-battants. Aussi, les menuiseries répondront au référentiel énergétique de l'ADEME</t>
  </si>
  <si>
    <t>réfection énergétique (couverture et isolation des rampants) de l’école de brutelles</t>
  </si>
  <si>
    <t>L’école élémentaire de Brutelles est recouverte d'une toiture en ardoise très vétuste. Des infiltrations apparaissent régulièrement.
D'autre part, il n'y a aucune isolation des combles.
Le projet prévoit la réfection de l’ensemble de la couverture côté école ainsi que la pose d’une isolation selon la fiche BAT-EN-101 Bâtiment tertiaire de l’ADEME</t>
  </si>
  <si>
    <t>62192</t>
  </si>
  <si>
    <t>CAGNICOURT</t>
  </si>
  <si>
    <t>Remplacement des menuiseries du Foyer Le Gentil</t>
  </si>
  <si>
    <t>62193</t>
  </si>
  <si>
    <t>CALAIS</t>
  </si>
  <si>
    <t>Théâtre travaux de couverture
Zone espace scenique</t>
  </si>
  <si>
    <t>Ecole élém Montréal refection
Toiture terrasse</t>
  </si>
  <si>
    <t>Groupe scolaire esplanade éclairage led</t>
  </si>
  <si>
    <t>Groupe scolaire Archimede toiture</t>
  </si>
  <si>
    <t>Ecole élé Greuse 2 éclairage led</t>
  </si>
  <si>
    <t>Ecole mat Gueuse 1 éclairage led</t>
  </si>
  <si>
    <t>59122</t>
  </si>
  <si>
    <t>CAMBRAI</t>
  </si>
  <si>
    <t>Future maison de la nature et de l’environnement par la transformation énergétique d’un bâtiment existant</t>
  </si>
  <si>
    <t>Ciblé sur travaux de transition énergétique
Energie : panneaux photovoltaïques
Eau : cuve de récupération des eaux pluviales
Chiffres en cours de complétude</t>
  </si>
  <si>
    <t>62201</t>
  </si>
  <si>
    <t>CAMIERS</t>
  </si>
  <si>
    <t>Projet de rénovation des bâtiments scolaires et périscolaires (garderie)</t>
  </si>
  <si>
    <t>80164</t>
  </si>
  <si>
    <t>Camon</t>
  </si>
  <si>
    <t>Rénovation énergétique par le changement de 11 menuiseries extérieures à l'école maternelle jean jaurès</t>
  </si>
  <si>
    <t>L'opération a pour but de rénover l'école maternelle Jean Jaurès en procédant au remplacement de 11 fenêtres, les plus âgées et les moins usuelles. Ce projet améliorera le confort thermique des salles de classes concernées et facilitera l'aération permanente de ces pièces grâce à l'installation de systèmes oscillo-battants</t>
  </si>
  <si>
    <t>59124</t>
  </si>
  <si>
    <t>CAMPHIN EN PEVELE</t>
  </si>
  <si>
    <t>Isolation des bâtiments de la mairie</t>
  </si>
  <si>
    <t>80168</t>
  </si>
  <si>
    <t>candas</t>
  </si>
  <si>
    <t>rénovation énergétique de la salle polyvalente + agrandissement</t>
  </si>
  <si>
    <t>200072031</t>
  </si>
  <si>
    <t>CARCT</t>
  </si>
  <si>
    <t>Reprise de la couverture du centre culturel Camille Claudel de Fère en Tardenois</t>
  </si>
  <si>
    <t>L’opération consiste en la dépose du complexe d’étanchéité abîmé du Centre Culturel Camille Claudel afin de résoudre les problèmes d’infiltration récurrents et de profiter de ces travaux indispensables pour maximiser les qualités thermiques du bâtiment. Il s’agit d’une part, d’augmenter le complexe isolant et d’autre part, de poser sur le toit terrasse des panneaux photovoltaïques rendant plus autonome en électricité ce bâtiment public</t>
  </si>
  <si>
    <t>59134</t>
  </si>
  <si>
    <t>CARTIGNIES</t>
  </si>
  <si>
    <t>Réfection du bâtiment scolaire et de la salle de musique ( école de musique)</t>
  </si>
  <si>
    <t>Pose de fenêtres double vitrage thermique avec volets</t>
  </si>
  <si>
    <t>62215</t>
  </si>
  <si>
    <t>CARVIN</t>
  </si>
  <si>
    <t>rénovation thermique de l’école primaire la Bruyère</t>
  </si>
  <si>
    <t>60130</t>
  </si>
  <si>
    <t>Catenoy</t>
  </si>
  <si>
    <t>Changement des menuiseries et pose d’un volet roulant à la mairie</t>
  </si>
  <si>
    <t>60131</t>
  </si>
  <si>
    <t>Catheux</t>
  </si>
  <si>
    <t>Extension de la mairie et de la salle communale</t>
  </si>
  <si>
    <t>Réhabilitation de la mairie et de la salle communale</t>
  </si>
  <si>
    <t>60133</t>
  </si>
  <si>
    <t>Catillon-Fumechon</t>
  </si>
  <si>
    <t>Remplacement de la chaudière de la mairie</t>
  </si>
  <si>
    <t>59139</t>
  </si>
  <si>
    <t>CAUDRY</t>
  </si>
  <si>
    <t>Rénovation thermique et mise aux normes de sécurité de 5 chaufferies (5 bâtiments : 3 écoles, une salle communale et le service de Police Municipale)</t>
  </si>
  <si>
    <t>Rénovation thermique et mise aux normes de sécurité de la salle de sports Jacques Secrétin</t>
  </si>
  <si>
    <t>245901160</t>
  </si>
  <si>
    <t>CAVM</t>
  </si>
  <si>
    <t>Travaux de réhabilitation énergétique des bâtiments communautaires (siège CAVM, Valencanal, patinoire et DOJO)</t>
  </si>
  <si>
    <t>240200576</t>
  </si>
  <si>
    <t>CC CHAMPAGNE PICARDE</t>
  </si>
  <si>
    <t>Amélioration thermiques de 4 bâtiments intercommunaux</t>
  </si>
  <si>
    <t>Remplacement de deux chaudières fioul par une PAC, d’une chaudière à gaz par une PAC avec régulation, changement de l’éclairage en leds avec temporisation, changement de radiateurs, mise en place d’un déchloraminateur UV à la piscine.</t>
  </si>
  <si>
    <t>200093094</t>
  </si>
  <si>
    <t>CC de l’Oise Picarde</t>
  </si>
  <si>
    <t>Installation d’un moyen de production photovoltaïque en autoconsommation sur le centre aquatique Philippe Loisel à BRETEUIL</t>
  </si>
  <si>
    <t>246000749</t>
  </si>
  <si>
    <t>CC des Lisières de l'Oise</t>
  </si>
  <si>
    <t>Installation d’une chaudière à gaz, remplacement des radiateurs et installation de LED au siège de la CCLO</t>
  </si>
  <si>
    <t>240200584</t>
  </si>
  <si>
    <t>CC DU CANTON DE CHARLY-SUR-MARNE</t>
  </si>
  <si>
    <t>Rénovation de la toiture d’une crèche</t>
  </si>
  <si>
    <t>La CC souhaite refaire la toiture pour gagner en performance énergétique. En effet, la collectivité n’est pas satisfaite de la laine de verre posée par l’entreprise et attaquée par les rongeurs. Le projet consiste à revoir toute l’isolation et l’étanchéité.</t>
  </si>
  <si>
    <t>246000376</t>
  </si>
  <si>
    <t>CC du Clermontois</t>
  </si>
  <si>
    <t>Remplacement des chaudières dans 3 bâtiments : le Dojo de MOUY (multisports), le Centre d’animations et de loisirs à CLERMONT et le cinéma de CLERMONT</t>
  </si>
  <si>
    <t>246000913</t>
  </si>
  <si>
    <t>CC du Pays de Bray</t>
  </si>
  <si>
    <t>Rénovation thermique des anciens bâtiments occupés par la poste pour un changement de destination (antenne médicale de la MSP)</t>
  </si>
  <si>
    <t>Rénovation thermique du bâtiment occupé par le centre social rural</t>
  </si>
  <si>
    <t>Rénovation thermique d’un ancien bâtiment occupé par un cabinet médical pour un changement de destination (office de tourisme intercommunal)</t>
  </si>
  <si>
    <t>246000707</t>
  </si>
  <si>
    <t>CC du Vexin-Thelle</t>
  </si>
  <si>
    <t>Travaux de réfection de la Halle des sports du Vexin-Thelle (réparation toiture, remplacement plaques d’isolants, mise en place de plaques de protection d’isolants et remplacement des plaques polycarbonnates transparentes</t>
  </si>
  <si>
    <t>Travaux visant à réaliser des économie d’énergie sur le pôle tennistique du Vexin Thelle situé à Tourly (installation de système performant d’éclairage)</t>
  </si>
  <si>
    <t>240200634</t>
  </si>
  <si>
    <t>CC PORTES DE LA THIERACHE</t>
  </si>
  <si>
    <t>Rénovation énergétique du bâtiment à La Praille</t>
  </si>
  <si>
    <t>Très mal isolé, il est prévu de changer les menuiseries extérieures (fenêtres et portes en alu, double vitrage), remplacer les radiateurs électriques par de nouveaux convecteurs performants (le chauffage électrique reste le plus adapté aux locaux) et d’ isoler les plafonds et murs extérieurs.</t>
  </si>
  <si>
    <t>200071991</t>
  </si>
  <si>
    <t>CC RETZ-EN-VALOIS</t>
  </si>
  <si>
    <t>Remplacement des châssis vitrés à l’antenne de Vic sur Aisne</t>
  </si>
  <si>
    <t>Ce projet comprend le remplacement de l’ensemble des châssis vitrés du 1er étage et de trois châssis vitrés situés en rez-de-chaussée,par des châssis vitrés à ossature en aluminium laqué ton blanc double vitrage, incolore, clair et transparent. Ce bâtiment accueille notamment la maison France Services.</t>
  </si>
  <si>
    <t>200071181</t>
  </si>
  <si>
    <t>CC Somme Sud Ouest</t>
  </si>
  <si>
    <t>rénovation énergétique des écoles de  Poix de picardie et Oisemont</t>
  </si>
  <si>
    <t>Les écoles des petits bois et des primevères à Poix-de-Picardie vont faire l'objet de gros travaux visant à améliorer leur isolation. Leurs toitures vont être changées et remplacées par des complexes isolants permettant d'atteindre une bonne performance énergétique.
L'école primaire de Oisemont est chauffée avec deux chaudières fuel qui consomment plus de 8000 litres/an. L'objectif est de démanteler ces chaudières et de les remplacer par une pompe à chaleur sur champ de sondes. Ces dernières, d'une profondeur de 150 mètres permettront d'aller chercher l'énergie du sous-sol et de chauffer efficacement le bâtiment</t>
  </si>
  <si>
    <t>200044030</t>
  </si>
  <si>
    <t>CC7V</t>
  </si>
  <si>
    <t>Réhabilitation de la salle de sport Léo Lagrange de Beaurainville</t>
  </si>
  <si>
    <t>200070969</t>
  </si>
  <si>
    <t>CCALN</t>
  </si>
  <si>
    <t>rénovation de la chaufferie du gymnase de collége jean moulin de moreuil</t>
  </si>
  <si>
    <t>Rénovation complète de la chaufferie
- Mise en place d'une chaudière à condensation avec brûleurs
- Mise en conformité de la chaufferie (Porte Coupe-Feu, vanne police, ventilation basse, disconnecteur contrôlable, Neutralisation de la cuve fioul)
- Remplacement des robinets de radiateurs et des tés de réglage
- Remplacement du réseau de bouclage et du départ ECS pour éviter les mélanges de métaux et les bras morts
- Installation de mitigeurs à proximité des points de puisage</t>
  </si>
  <si>
    <t>246201016</t>
  </si>
  <si>
    <t>CCPL</t>
  </si>
  <si>
    <t>rénovation énergétique d’un ancien magasin pour la création d’une maison de santé à Lumbres</t>
  </si>
  <si>
    <t>200043321</t>
  </si>
  <si>
    <t>CCPM</t>
  </si>
  <si>
    <t>installation d'un nouveau système de production de chaleur de la marpa</t>
  </si>
  <si>
    <t>En lieu et place de l’ancien équipement, seront installés une chaudière gaz, un préparateur d’eau chaude sanitaire (PCS) ainsi qu’un adoucisseur d’eau sur le réseau de chaleur des radiateurs et sur le circuit de préchauffage du ballon d’eau chaude sanitaire (PCS).
Cette installation permettra d’inhiber les soucis de calcaire dans l’installation afin de rendre le système plus durable dans le temps et moins assujetti à des pannes liées à la dégradation des éléments qui le compose.
Le réseau de distribution existant sera sauvegardé avec des modifications ponctuelles pour l’adaptabilité du remplacement de matériels.
Une extension de couplage du réseau sera également prévue pour l’ajout de l’adoucisseur d’eau avec ses équipements dédiés</t>
  </si>
  <si>
    <t>200070951</t>
  </si>
  <si>
    <t>CCTNP</t>
  </si>
  <si>
    <t>rénovation thermique de l'école jules verne de fienvillers: portes et fenêtres</t>
  </si>
  <si>
    <t>Le changement de portes et fenêtres de la partie ancienne de cette école permettra des économies énergétiques conséquentes.
En effet, les menuiseries existantes sont en simples vitrages.
La déperdition de chaleur est conséquente</t>
  </si>
  <si>
    <t>remplacement de la toiture y compris isolation gymnase de Bernaville</t>
  </si>
  <si>
    <t>L'opération consiste au remplacement complet de la toiture et la réalisation d'une isolation sur l'ensemble de la surface</t>
  </si>
  <si>
    <t>200070928</t>
  </si>
  <si>
    <t>CCTP</t>
  </si>
  <si>
    <t>travaux de rénovation énergétique dans le cadre de l'agrandissement de la cantine du rpc de dompierre-becquincourt</t>
  </si>
  <si>
    <t>changement du sol et réalisation d’un dallage et isolation thermique, isolation des 2 façades, changement éclairage, changement des menuiseries en bois par des menuiseries de performance supérieure à la norme DT.</t>
  </si>
  <si>
    <t>travaux énergétique groupe scolaire de rosières (phase2)</t>
  </si>
  <si>
    <t>Un diagnostic complet précisant les économies d’énergie pouvant être réalisées, a été réalisé. Les travaux suivants apporteront 52 % d’économie d’énergie.
- Réfection complète de la couverture terrasse inaccessible (bâtiment E)
- Isolation thermique extérieure (Bâtiment E)
- Travaux sur couverture complémentaire suite au diagnostic amiante et EP.
- Remplacement de l’intégralité des luminaires de l’ancienne génération par des LED
- Travaux d’amélioration du système de ventilation : Mise en place de 3 CTA double flux, 2 caissons d’extracteurs pour les sanitaires, remplacement de l’ensemble de la
- distribution, et mise en place de diffuseurs, bouches d’extractions et clapets coupe-feu
- le remplacement des chaudières</t>
  </si>
  <si>
    <t>rénovation énergétique du gymnase de rosières</t>
  </si>
  <si>
    <t xml:space="preserve">Les travaux seront réalisés au niveau de la grande salle d’activité et de la salle de gymnastique (salle + vestiaire + hall).
Une étude d’éclairement a été réalisée et amène la collectivité à changer l’ensemble des luminaires par des éclairages LED permettant d’effectuer des économies d’énergie.
</t>
  </si>
  <si>
    <t>travaux de restructuration des vestiaires du gymnase de rosières - partie rénovation énergétique</t>
  </si>
  <si>
    <t>isolation des murs intérieurs, des faux plafonds, le changement de menuiseries extérieures, le passage à de l’éclairage LED basse consommation, le changement de radiateurs et VMC plus performants avec modulation de débits et le calorifugeage des réseaux de chauffage.</t>
  </si>
  <si>
    <t>02168</t>
  </si>
  <si>
    <t>CHATEAU-THIERRY</t>
  </si>
  <si>
    <t>Rénovation bâtiment Saint Martin</t>
  </si>
  <si>
    <t>Travaux de rénovation consistant notamment à refaire l’isolation de la toiture avec pose de film sous-toiture, changement des menuiseries extérieures et travaux d’électricité en incorporant des leds.</t>
  </si>
  <si>
    <t>80186</t>
  </si>
  <si>
    <t>Chaulnes</t>
  </si>
  <si>
    <t>rénovation thermique et énergétique de la mairie</t>
  </si>
  <si>
    <t>doublage et isolation des murs, sols et plafonds, changement d’éclairage, nouveaux appareils de chauffage. Projet en coopération avec la FDE, la commune adhére au dispositif Conseil Economie Partagé, prévoyant la télégestion de cet ensemble.</t>
  </si>
  <si>
    <t>02173</t>
  </si>
  <si>
    <t>CHAUNY</t>
  </si>
  <si>
    <t>Remplacement d’une chaudière à l’école primaire de la Chausséé</t>
  </si>
  <si>
    <t>La ville de Chauny a engagé un programme de  changement des chaudières de l’ensemble de ses établissements scolaires, dont certaines ont plus de trente ans. A l’école primaire de la Chaussée, c’est une chaudière à condensation de puissance 142 kw à 50/30°C et 130kw à 80/60°C.</t>
  </si>
  <si>
    <t>02174</t>
  </si>
  <si>
    <t>CHAVIGNON</t>
  </si>
  <si>
    <t>Remplacement des fenêtres de la salle des fêtes</t>
  </si>
  <si>
    <t>Changement des 12 fenêtres extérieures.</t>
  </si>
  <si>
    <t>80190</t>
  </si>
  <si>
    <t>Chepy</t>
  </si>
  <si>
    <t>travaux de réhabilitation et de rénovation thermique du logement communal</t>
  </si>
  <si>
    <t>Il est prévu des travaux d’isolation, d’électricité, de plomberie, de menuiseries, de toiture, le changement de la chaudière</t>
  </si>
  <si>
    <t>- l'isolation des plafonds (par de la laine de verre 260 mm ou de la laine de verre soufflée 330 mm)
- le remplacement des fenêtres simple vitrage par des fenêtres double vitrage de qualité française
- le remplacement de la vieille chaudière au gaz</t>
  </si>
  <si>
    <t>59146</t>
  </si>
  <si>
    <t>CHERENG</t>
  </si>
  <si>
    <t>Rénovation de l’éclairage intérieur du complexe sportif</t>
  </si>
  <si>
    <t>Remplacement de la chaudière à gaz et des aérothermes de la salle Victor Provo</t>
  </si>
  <si>
    <t>02185</t>
  </si>
  <si>
    <t>CHEZY-EN-ORXOIS</t>
  </si>
  <si>
    <t>Travaux de rénovation de l’école et de la bibliothèque</t>
  </si>
  <si>
    <t>Remplacement de 13 fenêtres par des fenêtres haute isolation thermique et phonique ; mise en place d’un isolant TMS 120 r 565 dans les combles de l’école.</t>
  </si>
  <si>
    <t>02186</t>
  </si>
  <si>
    <t>CHEZY-SUR-MARNE</t>
  </si>
  <si>
    <t>Changement de chaudière du centre Fievet</t>
  </si>
  <si>
    <t>Centre social accueillant la bibliothèque, le périscolaire et le centre aéré.</t>
  </si>
  <si>
    <t>60150</t>
  </si>
  <si>
    <t>Chiry-Ourscamp</t>
  </si>
  <si>
    <t>Isolation et aménagement des combles de la mairie</t>
  </si>
  <si>
    <t>Remplacement de lammpadaires globes au sodium par des leds – rue du château</t>
  </si>
  <si>
    <t>60151</t>
  </si>
  <si>
    <t>Choisy-au-Bac</t>
  </si>
  <si>
    <t>Remplacement des huisseries à l’école maternelle du centre</t>
  </si>
  <si>
    <t>Isolation des combles des écoles des Linères</t>
  </si>
  <si>
    <t>Changement des luminaires au complexe sportif</t>
  </si>
  <si>
    <t>80196</t>
  </si>
  <si>
    <t>Citerne</t>
  </si>
  <si>
    <t>Les travaux porteront sur :
- isolation des murs
- isolation des plafonds avec rabaissement
- remplacement des fenêtres
- mise aux normes électriques</t>
  </si>
  <si>
    <t>59148</t>
  </si>
  <si>
    <t>CLAIRFAYTS</t>
  </si>
  <si>
    <t>Travaux de réhabilitation , rénovation énergétique et l’isolation phonique de la salle des fêtes</t>
  </si>
  <si>
    <t>60156</t>
  </si>
  <si>
    <t>Clairoix</t>
  </si>
  <si>
    <t>Changement des fenêtres à la mairie et divers travaux</t>
  </si>
  <si>
    <t>60157</t>
  </si>
  <si>
    <t>Clermont</t>
  </si>
  <si>
    <t>Rénovation des systèmes de chauffage et changements de chaudières au fioul</t>
  </si>
  <si>
    <t>59150</t>
  </si>
  <si>
    <t>COBRIEUX</t>
  </si>
  <si>
    <t>02204</t>
  </si>
  <si>
    <t>COINGT</t>
  </si>
  <si>
    <t>Isolation et mise aux normes de la salle des fêtes</t>
  </si>
  <si>
    <t>Isolation des plafonds et sous-pentes et remise aux normes électriques.</t>
  </si>
  <si>
    <t>200043263</t>
  </si>
  <si>
    <t>Communauté de communes du Coeur de l’Avesnois</t>
  </si>
  <si>
    <t>Requalification de l’ancien siège de la Chambre de Commerce et de l’Industrie – Avesnes sur Helpe</t>
  </si>
  <si>
    <t>Les travaux énergétiques envisagés portent sur le remplacement des menuiseries extérieures (simple vitrage actuellement), l’isolation des planchers haut et bas, l’isolation des murs par isolation thermique intérieure (secteur ABF), ce bouquet de travaux permettra d’atteindre un objectif minimal de consommation de -30 % avec un objectif secondaire de niveau BBC rénovation.
Le projet de rénovation se tournera préférentiellement vers des isolants biosourcés</t>
  </si>
  <si>
    <t>60159</t>
  </si>
  <si>
    <t>Compiègne</t>
  </si>
  <si>
    <t>Isolation thermique au sein des écoles et de l’hôtel de ville – remplacement des menuiseries</t>
  </si>
  <si>
    <t>02211</t>
  </si>
  <si>
    <t>CONDE-SUR-SUIPPE</t>
  </si>
  <si>
    <t>Travaux dont isolation (pose de 100mm thermique et phonique)</t>
  </si>
  <si>
    <t>80208</t>
  </si>
  <si>
    <t>Conteville</t>
  </si>
  <si>
    <t>isolation, changement de menuiserie et chauffage de la salle de fêtes</t>
  </si>
  <si>
    <t>Les travaux consistent à isoler la salle des fêtes, installer un chauffage électrique et changer les menuiseries extérieures</t>
  </si>
  <si>
    <t>80212</t>
  </si>
  <si>
    <t>Corbie</t>
  </si>
  <si>
    <t>rénovation des menuiseries de la mairie</t>
  </si>
  <si>
    <t>Remplacement des menuiseries</t>
  </si>
  <si>
    <t>rénovation des menuiseries de l'école la caroline</t>
  </si>
  <si>
    <t>remplacement des menuiseries extérieures</t>
  </si>
  <si>
    <t>02217</t>
  </si>
  <si>
    <t>COUCY-LE-CHATEAU-AUFFRIQUE</t>
  </si>
  <si>
    <t>Rénovation énergétique des vestiaires du stade municipal</t>
  </si>
  <si>
    <t>Subvention ANS prévisionnelle : 10 000€.  Isolation des murs (intérieur et extérieur en façade) - Changement du mode de chauffage (en radiant à infra-rouge) par des radiations à inertie sèche - Pose d'un extracteur mural dans les douches. - Changement des huisseries</t>
  </si>
  <si>
    <t>02218</t>
  </si>
  <si>
    <t>COUCY-LES-EPPES</t>
  </si>
  <si>
    <t>Réfection de la toiture de la Saurisserie</t>
  </si>
  <si>
    <t>Subvention CD obtenue : 11 896,70€. Rénovation de la toiture qui fuit et isolation.</t>
  </si>
  <si>
    <t>59155</t>
  </si>
  <si>
    <t>COUDEKERQUE-BRANCHE</t>
  </si>
  <si>
    <t>Rénovation thermique de la bibliothèque Léonce Baron</t>
  </si>
  <si>
    <t>Rénovation thermique de l’école maternelle des Kakernesches (toiture, chaufferie et sous station salle Cerdan)</t>
  </si>
  <si>
    <t>Rénovation thermique du groupe scolaire Millon / Prévert</t>
  </si>
  <si>
    <t>62244</t>
  </si>
  <si>
    <t>COULOGNE</t>
  </si>
  <si>
    <t>Changement menuiserie ecole mat</t>
  </si>
  <si>
    <t>62245</t>
  </si>
  <si>
    <t>COULOMBY</t>
  </si>
  <si>
    <t>rénovation thermique de l’école primaire</t>
  </si>
  <si>
    <t>62247</t>
  </si>
  <si>
    <t>COUPELLE-VIEILLE</t>
  </si>
  <si>
    <t>Remplacement du chauffage à l’école maternelle</t>
  </si>
  <si>
    <t>60168</t>
  </si>
  <si>
    <t>Courcelles-Epayelles</t>
  </si>
  <si>
    <t>Remplacement de la chaudière de la cantine</t>
  </si>
  <si>
    <t>62250</t>
  </si>
  <si>
    <t>COURRIERES</t>
  </si>
  <si>
    <t>Rénovation et isolation thermique de la toiture de la médiathèque</t>
  </si>
  <si>
    <t>60172</t>
  </si>
  <si>
    <t>Coye-la-Forêt</t>
  </si>
  <si>
    <t>Télégestion énergétique des bâtiments
Village des enfants et hameau des associations</t>
  </si>
  <si>
    <t>80222</t>
  </si>
  <si>
    <t>Crécy en Ponthieu</t>
  </si>
  <si>
    <t>travaux de rénovation énergétique à la salle des fêtes "le casino"</t>
  </si>
  <si>
    <t>Remplacer l'installation fioul existante par une pompe à chaleur
Pose de panneaux photovoltaïques en toiture</t>
  </si>
  <si>
    <t>02236</t>
  </si>
  <si>
    <t>CRECY-AU-MONT</t>
  </si>
  <si>
    <t>Installation d’une pompe à chaleur à l’école et la mairie</t>
  </si>
  <si>
    <t>Subvention prévisionnelle CD.</t>
  </si>
  <si>
    <t>59160</t>
  </si>
  <si>
    <t>CRESPIN</t>
  </si>
  <si>
    <t>Travaux de rénovation thermique des façades nord et sud et mise en conformité sanitaire Salle Jacques Murez</t>
  </si>
  <si>
    <t>61138</t>
  </si>
  <si>
    <t>CROISILLES</t>
  </si>
  <si>
    <t>Changement du système de chauffage aux écoles maternelle primaire et mairie</t>
  </si>
  <si>
    <t>59163</t>
  </si>
  <si>
    <t>CROIX</t>
  </si>
  <si>
    <t>Couverture de la salle des fêtes Gustave Dedecker</t>
  </si>
  <si>
    <t>mise aux normes thermiques de la couverture</t>
  </si>
  <si>
    <t>59164</t>
  </si>
  <si>
    <t>CROIX-CALUYAU</t>
  </si>
  <si>
    <t>Rénovation thermique et diminution de l’impact sur l’environnement de la commune via une opération de rénovation de l’ancienne école</t>
  </si>
  <si>
    <t>62260</t>
  </si>
  <si>
    <t>CROIX-EN-TERNOIS</t>
  </si>
  <si>
    <t>Rénovation de la toiture du bâtiment école-mairie</t>
  </si>
  <si>
    <t>200033579</t>
  </si>
  <si>
    <t>CUA</t>
  </si>
  <si>
    <t>Remplacement toiture de bâtiment ordinaire de la citadelle</t>
  </si>
  <si>
    <t>245900428</t>
  </si>
  <si>
    <t>CUD</t>
  </si>
  <si>
    <t>palais de l’univers et des sciences travaux d’éfficacité énergétique et de sécurisation</t>
  </si>
  <si>
    <t>Hôtel communautaire, travaux d’efficacité énergétique et sécurisation (suppression de la pyramide et réfection du système désenfumage)</t>
  </si>
  <si>
    <t>Projet initialement absent dans le tableau projet/projet, mais bien engagé dans Chorus</t>
  </si>
  <si>
    <t>Installation de panneaux photovoltaiques à la ferme Wermaere avec autoconsommation individuelle</t>
  </si>
  <si>
    <t>59165</t>
  </si>
  <si>
    <t>CUINCY</t>
  </si>
  <si>
    <t>rénovation énergétique de bâtiments communaux (mairie, école Joliot Curie, complexe sportif Roger Couderc)</t>
  </si>
  <si>
    <t>02250</t>
  </si>
  <si>
    <t>CUIRY-LES-CHAUDARDES</t>
  </si>
  <si>
    <t>Isolation thermique de deux logements</t>
  </si>
  <si>
    <t>Isolation des murs et plafonds, changement des menuiseries (dont fenêtres) et VMC d’une maison d’habitation abandonnée, acquise par la collectivité pour la transformer en deux appartements. Subvention CD prévisionnelle sur un coût hors taxes de 101 900,68€. Loyers déduits dans l’assiette DSIL.</t>
  </si>
  <si>
    <t>60188</t>
  </si>
  <si>
    <t>Cuise-la-Motte</t>
  </si>
  <si>
    <t>Rénovation thermique du bâtiment communal du Russon – Réhabilitation des fenêtres</t>
  </si>
  <si>
    <t>59167</t>
  </si>
  <si>
    <t>CUVILLERS</t>
  </si>
  <si>
    <t>Requalification et rénovation thermique de la mairie</t>
  </si>
  <si>
    <t>62263</t>
  </si>
  <si>
    <t>DAINVILLE</t>
  </si>
  <si>
    <t>Rénovation thermique et acoustique de l’école élémentaire Montesquieu</t>
  </si>
  <si>
    <t>80235</t>
  </si>
  <si>
    <t>Dargnies</t>
  </si>
  <si>
    <t>Rénovation énergétique par le emplacement des fenêtres du groupe scolaire paul lenne place de la mairie et rue jules ferry</t>
  </si>
  <si>
    <t>Remplacement des fenêtres du Groupe Scolaire Paul LENNE Place de la Mairie et rue Jules Ferry actuellement en bois et simple vitrage par des fenêtres en PVC double vitrage</t>
  </si>
  <si>
    <t>60195</t>
  </si>
  <si>
    <t>Delincourt</t>
  </si>
  <si>
    <t>Réfection complète de la toiture de la mairie et isolation</t>
  </si>
  <si>
    <t>59174</t>
  </si>
  <si>
    <t>DIMECHAUX</t>
  </si>
  <si>
    <t>Réduction des consommation d’énergie de la mairie</t>
  </si>
  <si>
    <t>59175</t>
  </si>
  <si>
    <t>DIMONT</t>
  </si>
  <si>
    <t>Travaux d’isolation thermique, de menuiseries et des travaux sur l’éclairage en basse consommation de la salle des fêtes</t>
  </si>
  <si>
    <t>80247</t>
  </si>
  <si>
    <t>Dompierre Decquincourt</t>
  </si>
  <si>
    <t>rénovation thermique de la salle des fêtes</t>
  </si>
  <si>
    <t xml:space="preserve">Rénovation de la salle polyvalente
- l'isolation thermique des murs,
- l'isolation thermique de la couverture,
- la modification des ouvertures et de l'éclairage naturel,
- l'éclairage de la salle,
- le chauffage de la salle,
- la ventilation de la salle,
</t>
  </si>
  <si>
    <t>80249</t>
  </si>
  <si>
    <t>Domqueur</t>
  </si>
  <si>
    <t>isolation du secrétariat de mairie</t>
  </si>
  <si>
    <t>Isolation du secrétariat de la mairie pour éviter les pertes d'énergie</t>
  </si>
  <si>
    <t>59178</t>
  </si>
  <si>
    <t>DOUAI</t>
  </si>
  <si>
    <t>Travaux d’isolation dans les écoles de la ville de DOUAI – programme 2021 – groupe scolaire des Tilleuls, école maternelle Léonie Maïaux, école élémentaire Jules et Léon Maurice</t>
  </si>
  <si>
    <t>Travaux envisagés suite visite et diagnostic Education Nationale recensant l’ensemble des travaux à réaliser</t>
  </si>
  <si>
    <t>Réhabilitation de la salle des sports de la Tour des Dames</t>
  </si>
  <si>
    <t>la subvention est ciblée uniquement sur la partie existante et sur les travaux de rénovation énergétique et travaux connexes de mise aux normes</t>
  </si>
  <si>
    <t>80253</t>
  </si>
  <si>
    <t>Doullens</t>
  </si>
  <si>
    <t>rénovation énergétiques des écoles maternelles et élémentaires de Doullens</t>
  </si>
  <si>
    <t>isolation, menuiserie, plafond, électricité</t>
  </si>
  <si>
    <t>80308</t>
  </si>
  <si>
    <t>remplacement du système de chauffage des services techniques municipaux</t>
  </si>
  <si>
    <t>L'opération a pour but la mise en place d'un nouveau système de chauffage aux services techniques municipaux. Cette opération permettra de mutualiser les systèmes existants et de chauffer les bâtiments administratifs et les locaux techniques</t>
  </si>
  <si>
    <t>62274</t>
  </si>
  <si>
    <t>DOURGES</t>
  </si>
  <si>
    <t>travaux de rénovation et mise aux normes de l'école Ferry</t>
  </si>
  <si>
    <t>62276</t>
  </si>
  <si>
    <t>DOUVRIN</t>
  </si>
  <si>
    <t>Rénovation thermique de l’école maternelle
Les capucines</t>
  </si>
  <si>
    <t>58182</t>
  </si>
  <si>
    <t>DRINCHAM</t>
  </si>
  <si>
    <t>Rénovation énergétique de la mairie : installation d’une pompe à chaleur</t>
  </si>
  <si>
    <t>62277</t>
  </si>
  <si>
    <t>DROCOURT</t>
  </si>
  <si>
    <t>Travaux de réhabilitation thermique et acoustique de la salle Ruffin Saussez</t>
  </si>
  <si>
    <t>62279</t>
  </si>
  <si>
    <t>DUISANS</t>
  </si>
  <si>
    <t>Extension et rénovation thermique de la mairie</t>
  </si>
  <si>
    <t>59183</t>
  </si>
  <si>
    <t>DUNKERQUE</t>
  </si>
  <si>
    <t>Rénovation et isolation thermique de l’école maternelle Charles Perrault</t>
  </si>
  <si>
    <t>Installation de générateurs photovoltaïques connectés au réseau sur les toitures des écoles Berthelot et Kléber</t>
  </si>
  <si>
    <t>62289</t>
  </si>
  <si>
    <t>ECUIRES</t>
  </si>
  <si>
    <t>Remplacement des chauffages de la salle des associations et de la mairie</t>
  </si>
  <si>
    <t>Remplacement des menuiseries de la salle des associations</t>
  </si>
  <si>
    <t>02275</t>
  </si>
  <si>
    <t>EFFRY</t>
  </si>
  <si>
    <t>Remplacement par une chaudière gaz au sol à condensation à haute performance énergétique.</t>
  </si>
  <si>
    <t>59190</t>
  </si>
  <si>
    <t>ELESMES</t>
  </si>
  <si>
    <t>Rénovation thermique et énergétique du foyer rural</t>
  </si>
  <si>
    <t>62293</t>
  </si>
  <si>
    <t>EMBRY</t>
  </si>
  <si>
    <t>Remplacement du système de chauffage existant dans les bâtiments publics</t>
  </si>
  <si>
    <t>80273</t>
  </si>
  <si>
    <t>Eplessier</t>
  </si>
  <si>
    <t>changement menuiseries, volets, isolation ,plafonds, laine de verre, cloison en laine de roche</t>
  </si>
  <si>
    <t>renovation energetique du second logement communal rez de chaussée</t>
  </si>
  <si>
    <t>isolation comble, menuiserie</t>
  </si>
  <si>
    <t>62300</t>
  </si>
  <si>
    <t>EQUIHEN-PLAGE</t>
  </si>
  <si>
    <t>Travaux de chauffage de l’école Jean Macé et remplacement du radiateur des WC de la bibliothèque</t>
  </si>
  <si>
    <t>60213</t>
  </si>
  <si>
    <t>Ermenonville</t>
  </si>
  <si>
    <t>Remplacement des fenêtres de l’étage de la mairie</t>
  </si>
  <si>
    <t>60214</t>
  </si>
  <si>
    <t>Ernemont-Boutavent</t>
  </si>
  <si>
    <t>Réhabilitation de la salle des fêtes – isolation, électricité, sécurité incendie…</t>
  </si>
  <si>
    <t>80282</t>
  </si>
  <si>
    <t>Erondelle</t>
  </si>
  <si>
    <t>couverture et isolation d'un local communal réservé aux associations</t>
  </si>
  <si>
    <t>Couverture et isolation d'un local communal réservé aux associations</t>
  </si>
  <si>
    <t>59203</t>
  </si>
  <si>
    <t>ERRE</t>
  </si>
  <si>
    <t>60217</t>
  </si>
  <si>
    <t>Escames</t>
  </si>
  <si>
    <t>Réfection et isolation de la mairie</t>
  </si>
  <si>
    <t>59205</t>
  </si>
  <si>
    <t>ESCAUDAIN</t>
  </si>
  <si>
    <t>Remplacement de la chaudière à l’école Schneider (périmètre QPV)</t>
  </si>
  <si>
    <t>59206</t>
  </si>
  <si>
    <t>ESCAUDOEUVRES</t>
  </si>
  <si>
    <t>Rénovation thermique de l'école S. Lannoy
Remplacement des menuiseries extérieures pour atteindre la norme BBC rénovation</t>
  </si>
  <si>
    <t>59209</t>
  </si>
  <si>
    <t>ESNES</t>
  </si>
  <si>
    <t>Remplacement des menuiseries de l’école maternelle, de la salle d’honneur et de la salle des fêtes</t>
  </si>
  <si>
    <t>59210</t>
  </si>
  <si>
    <t>ESQUELBECQ</t>
  </si>
  <si>
    <t>Rénovation thermique et sécurisation de l’école André Ammeux</t>
  </si>
  <si>
    <t>02290</t>
  </si>
  <si>
    <t>ESSÔMES-SUR-MARNE</t>
  </si>
  <si>
    <t>Travaux d’isolation et de réhabilitation d’un logement communal</t>
  </si>
  <si>
    <t>Doublage des murs extérieurs par un isolant 90mm et travaux de plomberie chauffage pour permettre l’isolation des murs.</t>
  </si>
  <si>
    <t>59212</t>
  </si>
  <si>
    <t>ESTAIRES</t>
  </si>
  <si>
    <t>Travaux de rénovation de l’école Prévert</t>
  </si>
  <si>
    <t>Rénovation du bâti d’un bâtiment communal visant à améliorer l’isolation et le système de chauffage pour limiter la consommation d’énergie et les pertes énergétiques</t>
  </si>
  <si>
    <t>80290</t>
  </si>
  <si>
    <t>Estrées les Crécy</t>
  </si>
  <si>
    <t>Rénovation énergétique par l’installation de menuiseries double vitrage local communal</t>
  </si>
  <si>
    <t xml:space="preserve"> Installation de menuiseries double vitrage</t>
  </si>
  <si>
    <t>62318</t>
  </si>
  <si>
    <t>ETAPLES</t>
  </si>
  <si>
    <t>Travaux de rénovation énergétique de l’Hôtel de Ville</t>
  </si>
  <si>
    <t>02299</t>
  </si>
  <si>
    <t>EVERGNICOURT</t>
  </si>
  <si>
    <t>Rénovation de la toiture de l’école primaire et de la mairie</t>
  </si>
  <si>
    <t>Changement et isolation de la toiture de l’école.</t>
  </si>
  <si>
    <t>Rénovation de la toiture de l’école maternelle</t>
  </si>
  <si>
    <t>Changement et isolation de la toiture de l’école maternelle.</t>
  </si>
  <si>
    <t>62321</t>
  </si>
  <si>
    <t>EVIN MALMAISON</t>
  </si>
  <si>
    <t>travaux d’abaissement phonique et d’isolation thermique du foyer Dugardin</t>
  </si>
  <si>
    <t>59222</t>
  </si>
  <si>
    <t>FAUMONT</t>
  </si>
  <si>
    <t>travaux d’isolation et de rénovation des bâtiemnts communaux : mairie, garderie, école maternelle</t>
  </si>
  <si>
    <t>44 % équivaut à la moyenne sur l’ensemble des bâtiments – les travaux de toiture seront confortés par une isolation sous-toiture.</t>
  </si>
  <si>
    <t>59228</t>
  </si>
  <si>
    <t>FERIN</t>
  </si>
  <si>
    <t>remplacement des menuiseries dans le cadre d’une opération de rénovation énergétique de l’école Lanoy</t>
  </si>
  <si>
    <t>02309</t>
  </si>
  <si>
    <t>FESTIEUX</t>
  </si>
  <si>
    <t>Aménagement d’une salle communale</t>
  </si>
  <si>
    <t>Subvention CD 02 obtenue. Travaux consistant à installer un chauffage de type radiant, une VMC double vitesse, pose d’un faux plafond avec isolation, contre bardage bois et contre bardage métallique avec isolation. Une partie du toit du bâtiment est arrachée.</t>
  </si>
  <si>
    <t>Feuquières en Vimeu</t>
  </si>
  <si>
    <t>Rénovation énergétique par le remplacement des menuiseries d'un bâtiment communal</t>
  </si>
  <si>
    <t>Remplacement des menuiseries du rez-de-chaussée par des menuiseries aluminium double vitrage certifié RT2012</t>
  </si>
  <si>
    <t>80310</t>
  </si>
  <si>
    <t>Fienvillers</t>
  </si>
  <si>
    <t>rénovation thermique des bâtiments communaux</t>
  </si>
  <si>
    <t>Il s'agit de remplacer les fenêtres qui sont encore en simple vitrage et qui sont vétustes des bâtiments de la mairie, et de la salle des fêtes, ainsi que les portes de la mairie dont les carreaux sont aussi en simple vitrage, ceci afin d'optimiser les normes thermiques.
Un nouveau plafond sera créé dans le couloir d'entrée et dans le bureau du maire, pour une meilleure isolation</t>
  </si>
  <si>
    <t>60234</t>
  </si>
  <si>
    <t>Fitz-James</t>
  </si>
  <si>
    <t>Télégestion énergétique des bâtiments
Salle des fêtes</t>
  </si>
  <si>
    <t>62336</t>
  </si>
  <si>
    <t>FLECHIN</t>
  </si>
  <si>
    <t>rénovation thermique et mise aux normes de la toiture de l’école (amiante)</t>
  </si>
  <si>
    <t>59234</t>
  </si>
  <si>
    <t>FLERS-EN-ESCREBIEUX</t>
  </si>
  <si>
    <t>Ecole Saint Exupéry – Rénovation de la salle d’évolution sportive</t>
  </si>
  <si>
    <t>pose de tôles bac acier + reprise étanchéité des murs</t>
  </si>
  <si>
    <t>Ecole Saint Exupéry – Rénovation de la toiture de l’école</t>
  </si>
  <si>
    <t>suppression d’une toiture terrasse par une charpente supportant un revêtement type « bac acier isolant »</t>
  </si>
  <si>
    <t>62338</t>
  </si>
  <si>
    <t>FLEURBAIX</t>
  </si>
  <si>
    <t>Travaux de rénovation BBC de la salle des sports Richard Saputa</t>
  </si>
  <si>
    <t>60238</t>
  </si>
  <si>
    <t>Fleurines</t>
  </si>
  <si>
    <t>BIBLIOTHEQUE – Installation d’une chaudière</t>
  </si>
  <si>
    <t>59243</t>
  </si>
  <si>
    <t>FONTAINE AU PIRE</t>
  </si>
  <si>
    <t>Remplacement de la chaudière au fioul et du système de chauffage de l’église</t>
  </si>
  <si>
    <t>80330</t>
  </si>
  <si>
    <t>Forceville en Vimeu</t>
  </si>
  <si>
    <t>isolation de la salle des fêtes par l’extérieur</t>
  </si>
  <si>
    <t>La salle des fêtes datant des années 1950 celle-ci n'est pas isolée (mur en parpaings de 20 cm avec un enduit extérieur de 1.5 cm en ciment et un enduit intérieur de 1.5 cm en plâtre) .Le coût du chauffage est exorbitant. Après étude l'isolation par l'extérieur (8 à 10 cm ) sera la solution la plus efficace</t>
  </si>
  <si>
    <t>59246</t>
  </si>
  <si>
    <t>FOREST EN CAMBRESIS</t>
  </si>
  <si>
    <t>réduction des consommations énergétiques des bâtiments communaux</t>
  </si>
  <si>
    <t>80332</t>
  </si>
  <si>
    <t>Forest-Montiers</t>
  </si>
  <si>
    <t>réfection de la toiture de l'atelier communal</t>
  </si>
  <si>
    <t>80339</t>
  </si>
  <si>
    <t>Fouquescourt</t>
  </si>
  <si>
    <t>remplacement d'une chaudière à gaz dans le but de faire des économies d'énergie</t>
  </si>
  <si>
    <t>Remplacement de la chaudière (30 ans) par une chaudière à gaz murale frisquet hydromotrix à ventouse pour réduire la consommation d’énergie.</t>
  </si>
  <si>
    <t>80341</t>
  </si>
  <si>
    <t>Fourdrinoy</t>
  </si>
  <si>
    <t>réhabilitation énergétique du logement communal</t>
  </si>
  <si>
    <t>mise au norme électrique et de la plomberie.
Modification des cloisons et l'ensemble de revêtement peinture et sol
Isolation thermique des comble perdu par soufflage d'isolant</t>
  </si>
  <si>
    <t>59249</t>
  </si>
  <si>
    <t>FOURMIES</t>
  </si>
  <si>
    <t>Réhabilitation thermique du pôle formation (ex GRETA)</t>
  </si>
  <si>
    <t>59250</t>
  </si>
  <si>
    <t>FOURNES EN WEPPES</t>
  </si>
  <si>
    <t>Changement de menuiseries et pose de stores dans les bâtiments communaux</t>
  </si>
  <si>
    <t>80343</t>
  </si>
  <si>
    <t>Framicourt</t>
  </si>
  <si>
    <t>isolation thermique de la salle communale et du logement communal</t>
  </si>
  <si>
    <t>Toiture, isolation des murs intérieurs et des murs extérieurs par rejointements, remplacement des luminaires</t>
  </si>
  <si>
    <t>80345</t>
  </si>
  <si>
    <t>Franleu</t>
  </si>
  <si>
    <t>isolation du grenier de l’école</t>
  </si>
  <si>
    <t>une isolation intérieure sous toiture en deux couches croisées et une isolation du pignon donnant sur l’extérieur en placo style et une isolation du pignon intérieur en laine de verre et placo.</t>
  </si>
  <si>
    <t>59252</t>
  </si>
  <si>
    <t>FRELINGHIEN</t>
  </si>
  <si>
    <t>Rénovation du béguinage – isolation thermique et énergétique</t>
  </si>
  <si>
    <t>59253</t>
  </si>
  <si>
    <t>FRESNES SUR ESCAUT</t>
  </si>
  <si>
    <t>Travaux d’installation d’un système d’éclairage à led dans les salles des sports Youri Gagarine et Albert Younsi</t>
  </si>
  <si>
    <t>62360</t>
  </si>
  <si>
    <t>FRETHUN</t>
  </si>
  <si>
    <t>Rénovation thermique log de gendarmerie</t>
  </si>
  <si>
    <t>Rénovation et réhabil école primaire</t>
  </si>
  <si>
    <t>Rénovation du bardage du gymnase</t>
  </si>
  <si>
    <t>59256</t>
  </si>
  <si>
    <t>FRETIN</t>
  </si>
  <si>
    <t>Rénovation des murs de façade et remplacement de la toiture du clocher</t>
  </si>
  <si>
    <t>rénovation extérieure du clocher par réfection de l’étanchéité et de l’isolation des murs et de la toiture</t>
  </si>
  <si>
    <t>62361</t>
  </si>
  <si>
    <t>FREVENT</t>
  </si>
  <si>
    <t>Mise en sécurité incendie et amélioration de l’efficacité énergétique du moulin musée Wintenberger</t>
  </si>
  <si>
    <t>Installation d’une nouvelle chaudière biomasse (groupe scolaire)</t>
  </si>
  <si>
    <t>02336</t>
  </si>
  <si>
    <t>FRIERES-FAILLOUEL</t>
  </si>
  <si>
    <t>Remplacement de 5 fenêtres et de la porte par des menuiseries à haute isolation thermique.</t>
  </si>
  <si>
    <t>60273</t>
  </si>
  <si>
    <t>Giraumont</t>
  </si>
  <si>
    <t>Pose de fenêtres double vitrage avec volets roulants dans le bâtiment de la mairie</t>
  </si>
  <si>
    <t>60274</t>
  </si>
  <si>
    <t>Glaignes</t>
  </si>
  <si>
    <t>Travaux d’isolation d’une classe</t>
  </si>
  <si>
    <t>59262</t>
  </si>
  <si>
    <t>GODEWAERSVELDE</t>
  </si>
  <si>
    <t>Rénovation de l’école publique Jacques Prévert</t>
  </si>
  <si>
    <t>Opération de réhabilitation visant à améliorer la performance énergétique du bâtiment (isolation et étanchéité du bâtiment avec rénovation de la toiture, système d’éclairage) et améliorer les économiques en entretien en matière d’énergie</t>
  </si>
  <si>
    <t>59266</t>
  </si>
  <si>
    <t>GONDECOURT</t>
  </si>
  <si>
    <t>Rénovation et extension des vestiaires du club house de tennis – phase 2</t>
  </si>
  <si>
    <t>Dépense subventionnable ciblée sur partie rénovation thermique et mise aux normes</t>
  </si>
  <si>
    <t>Eclairage de la salle de sports Terray</t>
  </si>
  <si>
    <t>02350</t>
  </si>
  <si>
    <t>GOUDELANCOURT-LES-PIERREPONT</t>
  </si>
  <si>
    <t>Rénovation thermique de l’ancienne école</t>
  </si>
  <si>
    <t>Pose de radiateurs Ingenio de chez Thermor, changement des fenêtres, travaux d’isolation de la toiture, pose de contre cloisons sur les murs donnant à l’extérieur et isolation des murs par l’intérieur.</t>
  </si>
  <si>
    <t>Travaux de rénovation d’un logement communal</t>
  </si>
  <si>
    <t>Changement du chauffage électrique par un poêle à granulés de classe A+ et changement du portail.</t>
  </si>
  <si>
    <t>80385</t>
  </si>
  <si>
    <t>Grand Laviers</t>
  </si>
  <si>
    <t>isolation de la salle des associations</t>
  </si>
  <si>
    <t>Afin d’économiser de l’énergie, il est décidé de
- rabaisser le plafond et de l’isoler.
- Isoler les murs</t>
  </si>
  <si>
    <t>59271</t>
  </si>
  <si>
    <t>GRANDE-SYNTHE</t>
  </si>
  <si>
    <t>Mise en place d’une climatisation volume refrigerant variable au premier étage de la maison communale</t>
  </si>
  <si>
    <t>Travaux de réhabilitation du complexe sportif Léo Lagrange</t>
  </si>
  <si>
    <t>Travaux visant à améliorer le confort d’usage, la performance technique et énergétique et à réduire les consommations énergétiques du bâtiment (chauffage, ventilation, étanchéité, éclairage) – opération lourde de réhabilitation</t>
  </si>
  <si>
    <t>02353</t>
  </si>
  <si>
    <t>GRANDLUP-ET-FAY</t>
  </si>
  <si>
    <t>Changement de la chaudière fioul par une chaudière à granulés bois.</t>
  </si>
  <si>
    <t>80386</t>
  </si>
  <si>
    <t>Gratibus</t>
  </si>
  <si>
    <t>rénovation thermique du bâtiment mairie/école</t>
  </si>
  <si>
    <t>changement menuiseries, isolation laine minérale</t>
  </si>
  <si>
    <t>38184</t>
  </si>
  <si>
    <t>GRENAY</t>
  </si>
  <si>
    <t>Installation centrale solaire en autoconsommation sur le patrimoine communal</t>
  </si>
  <si>
    <t>remplacement du système de chauffage gaz vétuste par des pompes
À chaleur dans divers bâtiments communaux</t>
  </si>
  <si>
    <t>59276</t>
  </si>
  <si>
    <t>GUESNAIN</t>
  </si>
  <si>
    <t>remplacement des centrales de traitement de l’air salle des mariages et salle de réunion</t>
  </si>
  <si>
    <t>remplacement de la centrale de traitement d'air située au sous-sol par une centrale de traitement d'air double flux avec récupération d'énergie. Installation d'une seconde centrale de traitement d'air avec pompe à chaleur réversible intégrée en toiture pour assurer complément de chauffage des deux salles par chauffage dynamique (complément de chauffage l'hiver moins énergivore et rafraîchissement des salles l'été). Le projet entraînera un gain énergétique certain mais non estimable actuellement, plusieurs facteurs entreront en ligne de compte (matériel informatique mieux ventilés donc moins sollicités, qualité de l'air, évitement effet paroi froide sur les vitres donc gain thermique, double flux donc économies de chauffage...).</t>
  </si>
  <si>
    <t>80397</t>
  </si>
  <si>
    <t>Gueudecourt</t>
  </si>
  <si>
    <t>réfection et isolation toiture bâtiments communaux</t>
  </si>
  <si>
    <t>Isolation des combles et réfection de la toiture de la mairie et de l’ancienne école.</t>
  </si>
  <si>
    <t>62397</t>
  </si>
  <si>
    <t>GUINES</t>
  </si>
  <si>
    <t>Modification du système de
Chauffage tour de l’horloge</t>
  </si>
  <si>
    <t>02361</t>
  </si>
  <si>
    <t>GUISE</t>
  </si>
  <si>
    <t>Réhabilitation d’un bâtiment en vue d’y installer l’école de musique intercommunale</t>
  </si>
  <si>
    <t>Réhabilitation d’un bâtiment nu pour regrouper l’école de musique sur un seul site ; travaux prévus d’isolation thermique. Subvention CR prévisionnelle.</t>
  </si>
  <si>
    <t>59277</t>
  </si>
  <si>
    <t>GUSSIGNIES</t>
  </si>
  <si>
    <t>Amélioration énergétique des bâtiments communaux</t>
  </si>
  <si>
    <t>80405</t>
  </si>
  <si>
    <t>Hailles</t>
  </si>
  <si>
    <t>rénovation et isolation thermique de la mairie</t>
  </si>
  <si>
    <t>remplacement des menuiseries</t>
  </si>
  <si>
    <t>59279</t>
  </si>
  <si>
    <t>HALLUIN</t>
  </si>
  <si>
    <t>Rénovation de la toiture de l’école Montessori</t>
  </si>
  <si>
    <t>amélioration de l’étanchéité et de l’isolation thermique de la toiture</t>
  </si>
  <si>
    <t>80416</t>
  </si>
  <si>
    <t>Hangest sur Somme</t>
  </si>
  <si>
    <t>rénovation énergétique (plafonds) groupe scolaire</t>
  </si>
  <si>
    <t>Remplacement des néons de l'école par des panneaux leds dans les classes et couloirs.
Remplacement des dalles de plafonds de l'école par des dalles isolantes Rockfon dans les classes</t>
  </si>
  <si>
    <t>62412</t>
  </si>
  <si>
    <t>HARDINGHEN</t>
  </si>
  <si>
    <t>Restauration de la mairie</t>
  </si>
  <si>
    <t>62415</t>
  </si>
  <si>
    <t>HAUTE-AVESNES</t>
  </si>
  <si>
    <t>Réhabilitation d’un ancien commerce en espace polyvalent</t>
  </si>
  <si>
    <t>02375</t>
  </si>
  <si>
    <t>HAUTEVESNES</t>
  </si>
  <si>
    <t>L’état du bâtiment est très vétuste et le mode de chauffage actuel est un poêle à bois avec un appoint électrique. Les travaux vont consister en de l’isolation thermique par l’extérieur, la mise en place d’un doublage intérieur sur les murs mitoyens, l’isolation sous dallage de la mairie, l’isolation des combles et des rampants, le changement des menuiseries et de la couverture, la mise en place d’une VMC et d’une pompe à chaleur aérothermique et éclairage Leds. Le maire s’est engagé à respecter les délais pour commencer et achever l’opération.</t>
  </si>
  <si>
    <t>80422</t>
  </si>
  <si>
    <t>Hautvillers Ouville</t>
  </si>
  <si>
    <t>rénovation du chauffage de l'église</t>
  </si>
  <si>
    <t>Remplacement du chauffage de l'église existant.
Le chauffage radiant à gaz actuel, installé il y a plusieurs décennies, est obsolète et dangereux pour le public (dégagement de monoxyde de carbone).
Le Commune souhaite le remplacer par un chauffage gaz à air pulsé qui permettra un chauffage sécurisé du bâtiment.Le système de chauffage à air pulsé permettra de préserver le bâtiment patrimonial, principalement en évacuant l'humidité ambiante propice aux problèmes d'humidité récurrents (moisissures sur les bancs et les boiseries, murs dégradés par le salpêtre, dégradations des statues et tableaux...)</t>
  </si>
  <si>
    <t>59295</t>
  </si>
  <si>
    <t>HAZEBROUCK</t>
  </si>
  <si>
    <t>Rénovation de l’éclairage de la salle de sports Henri Desbuquois</t>
  </si>
  <si>
    <t>62422</t>
  </si>
  <si>
    <t>HEBUTERNE</t>
  </si>
  <si>
    <t>Rénovation de la mairie et de l’école et création d’une salle périscolaire</t>
  </si>
  <si>
    <t>59299</t>
  </si>
  <si>
    <t>HEM</t>
  </si>
  <si>
    <t>Pose d’une centrale photovoltaïque Salle de sports Delcourt</t>
  </si>
  <si>
    <t>62427</t>
  </si>
  <si>
    <t>HENIN BEAUMONT</t>
  </si>
  <si>
    <t>rénovation énergétique du pole administratif communal</t>
  </si>
  <si>
    <t>rénovation thermique du groupe  scolaire Fallières</t>
  </si>
  <si>
    <t>rénovation énergétique de la chaudière des vestiaires du stade birembaut</t>
  </si>
  <si>
    <t>62428</t>
  </si>
  <si>
    <t>HENIN-SUR-COJEUL</t>
  </si>
  <si>
    <t>Rénovation de 2 toitures en tôles avec amiante</t>
  </si>
  <si>
    <t>Installation d 'une chaudière à granules  à l’école</t>
  </si>
  <si>
    <t>62429</t>
  </si>
  <si>
    <t>HENNEVEUX</t>
  </si>
  <si>
    <t>Remplacement de la chaudière de l’école (transition énergétique – passage du fioul à une pompe à chaleur)</t>
  </si>
  <si>
    <t>60309</t>
  </si>
  <si>
    <t>Hénonville</t>
  </si>
  <si>
    <t>Installation de gestion technique de bâtiments – économie d’énergie</t>
  </si>
  <si>
    <t>59301</t>
  </si>
  <si>
    <t>HERGNIES</t>
  </si>
  <si>
    <t>Rénovation thermique et énergétique dans les bâtiments communaux</t>
  </si>
  <si>
    <t>Changement des fenêtres et portes de 4 bâtiments communaux, isolation par insufflation des combles de la mairie et d’une école, changement de l’éclairage par LED  dans 8 bâtiments communaux</t>
  </si>
  <si>
    <t>59302</t>
  </si>
  <si>
    <t>HERIN</t>
  </si>
  <si>
    <t xml:space="preserve">Refonte du chauffage de la salle des fêtes
</t>
  </si>
  <si>
    <t>80431</t>
  </si>
  <si>
    <t>Herissart</t>
  </si>
  <si>
    <t>rénovation et isolation thermique de la toiture de la salle des fêtes</t>
  </si>
  <si>
    <t>Remplacement et isolation de la toiture datant de 1968.</t>
  </si>
  <si>
    <t>59303</t>
  </si>
  <si>
    <t>HERLIES</t>
  </si>
  <si>
    <t>Rénovation thermique de la salle polyvalente Jean Monnet</t>
  </si>
  <si>
    <t>60313</t>
  </si>
  <si>
    <t>Hermes</t>
  </si>
  <si>
    <t>Renovation thermique de l’école Edmond Leveille</t>
  </si>
  <si>
    <t>62443</t>
  </si>
  <si>
    <t>HERSIN COUPIGNY</t>
  </si>
  <si>
    <t>Amélioration énergétique par l’isolation des façades et de la couverture du centre aéré</t>
  </si>
  <si>
    <t>Rénovation énergétique de l’école Paul Eluard</t>
  </si>
  <si>
    <t>80438</t>
  </si>
  <si>
    <t>Heudicourt</t>
  </si>
  <si>
    <t>Rénovation énergétique des travaux d'installation de chauffage central à la mairie et à l'école</t>
  </si>
  <si>
    <t>Changement de la chaudière en Chaudière gaz à condensation. Remplacement des chauffages convecteurs en radiateurs thermostatiques.</t>
  </si>
  <si>
    <t>02381</t>
  </si>
  <si>
    <t>HIRSON</t>
  </si>
  <si>
    <t>Programmation rénovation énergétique des bâtiments communaux</t>
  </si>
  <si>
    <t>Le projet concerne les trois bâtiments les plus énergivores dont un groupe scolaire et passe par le changement de toutes les menuiseries extérieures, non équipées de doubles vitrages isolants. Subvention CR prévisionnelle.</t>
  </si>
  <si>
    <t>59307</t>
  </si>
  <si>
    <t>HOLQUE</t>
  </si>
  <si>
    <t>Remplacement des menuiseries (portes et fenêtres) de la mairie, salles des fêtes, cuisine et bibliothèque</t>
  </si>
  <si>
    <t>62474</t>
  </si>
  <si>
    <t>ISQUES</t>
  </si>
  <si>
    <t>Travaux complémentaires au groupe scolaire Abel LOMBARD (suite au repérage de l’amiante)</t>
  </si>
  <si>
    <t>02389</t>
  </si>
  <si>
    <t>JAULGONNE</t>
  </si>
  <si>
    <t>Réhabilitation de l’ancienne école en crèche</t>
  </si>
  <si>
    <t>Les travaux tiennent compte des préconisations du diagnostic thermique réalisé sur ce bâtiment : changement des menuiseries, renforcement de l’isolation des murs et plafonds, doublage thermique intérieur, isolant soufflé, ventilation double flux, travaux de chauffage....</t>
  </si>
  <si>
    <t>59323</t>
  </si>
  <si>
    <t>JENLAIN</t>
  </si>
  <si>
    <t>Travaux de rénovation de la salle des fêtes et des sanitaires communs avec la salle des sports</t>
  </si>
  <si>
    <t>- utilisation de matériaux à faible empreinte environnementale : isolant biosourcés ( metisse),
- amélioration passive du confort été : menuiseries limitant les apports solaires en période estivale et isolation permettant d’augmenter le déphasage thermique du bâtiment</t>
  </si>
  <si>
    <t>59324</t>
  </si>
  <si>
    <t>JEUMONT</t>
  </si>
  <si>
    <t>Réduction des consommations d’eau pour 6 bâtiments communaux</t>
  </si>
  <si>
    <t>Le projet consiste en l’installation de dispositifs hydro-économes sur les équipements de robinetterie ce qui permettra la réduction entre 25 et 30 % de la consommation d’eau de 6 bâtiments communaux ( complexe Mimoum, centre cuturel , école La fontaine, salle Jean Bouin , salle Mia et l’école du Bellay) ce qui aura un impact sur l’environnement non négligeable .
La consommation d’eau sur 2018/2019 est de 4519 m³, l’économie prévisionelle est de 1144 m³ soit une réduction de 25 %.</t>
  </si>
  <si>
    <t>59325</t>
  </si>
  <si>
    <t>JOLIMETZ</t>
  </si>
  <si>
    <t>Rénovation thermique et diminution de l’impact sur l’environnement de la commune via une opération de rénovation des bâtiments avec une isolation en matériaux biosourcés et l’installation d’une chaudière bois énergie avec un réseau de chaleur</t>
  </si>
  <si>
    <t>02304</t>
  </si>
  <si>
    <t>LA FERE</t>
  </si>
  <si>
    <t>Rénovation thermique de la mairie et de l’espace Drouot</t>
  </si>
  <si>
    <t>CEE estimés à 29 270€. Isolation des murs de la mairie par l’intérieur, changement des menuiseries par du double vitrage, isolation des combles perdus, isolation du plafond du sous-sol, calorifugeage des conduites de chauffage, installation d’une chaudière à condensation, mise en place d’une gestion technique de la mairie, éclairage leds avec détection de présence et gradation. Pour l’espace Drouot, isolation des murs par l’intérieur, calorifugeage des conduites de chauffage et d’eau chaude sanitaire, installation d’une chaudière à condensation et de robinets thermostatiques sur les radiateurs.</t>
  </si>
  <si>
    <t>Rénovation de l’éclairage  – phase 3</t>
  </si>
  <si>
    <t>Remplacement de 61 lampes en leds avec abaissement de puissance.</t>
  </si>
  <si>
    <t>59232</t>
  </si>
  <si>
    <t>LA FLAMENGRIE</t>
  </si>
  <si>
    <t>Réduction des consommations énergétiques de la mairie</t>
  </si>
  <si>
    <t>59357</t>
  </si>
  <si>
    <t>LA LONGUEVILLE</t>
  </si>
  <si>
    <t>rénovation thermique des bâtiments scolaires et périscolaires</t>
  </si>
  <si>
    <t>59368</t>
  </si>
  <si>
    <t>LA MADELEINE</t>
  </si>
  <si>
    <t>Isolation des murs et rénovation de la toiture de l’école Victor Hugo</t>
  </si>
  <si>
    <t>Pose de panneaux photovoltaïques sur les toitures de l’école Victor Hugo</t>
  </si>
  <si>
    <t>02454</t>
  </si>
  <si>
    <t>LA MALMAISON</t>
  </si>
  <si>
    <t>Isolation du sol, des murs périphériques, des combles et du grenier, changement des menuiseries et des portes, installation d’un système de ventilation hydroréglable et pose de radiateurs électriques NFC type panneaux rayonnants associés à un plancher chauffant en RDC.</t>
  </si>
  <si>
    <t>59427</t>
  </si>
  <si>
    <t>LA NEUVILLE</t>
  </si>
  <si>
    <t>Rénovation avec isolation de la toiture de la mairie</t>
  </si>
  <si>
    <t>réfection avec apport d’une isolation par la toiture</t>
  </si>
  <si>
    <t>60454</t>
  </si>
  <si>
    <t>La Neuville-en-Hez</t>
  </si>
  <si>
    <t>Travaux de réhabilitation et d’amélioration énergétique de la mairie</t>
  </si>
  <si>
    <t>02803</t>
  </si>
  <si>
    <t>LA VILLE-AUX-BOIS-LES-PONTAVERT</t>
  </si>
  <si>
    <t>Travaux d’isolation du logement communal</t>
  </si>
  <si>
    <t>Doublage des murs extérieurs par plaques de plâtre sur ossature métallique avec isolation d’épaisseur 70mm et isolation des plafonds par un faux plafond en plaques de plâtre sur ossature métallique avec isolation d’épaisseur 100mm.</t>
  </si>
  <si>
    <t>60333</t>
  </si>
  <si>
    <t>Lachapelle-aux-Pots</t>
  </si>
  <si>
    <t>Remplacement des huisseries de la mairie</t>
  </si>
  <si>
    <t>60336</t>
  </si>
  <si>
    <t>Lachaussée-du-Bois-d'Écu</t>
  </si>
  <si>
    <t>Changement des fenêtres des bureaux de la mairie</t>
  </si>
  <si>
    <t>59328</t>
  </si>
  <si>
    <t>LAMBERSART</t>
  </si>
  <si>
    <t>Rénovation thermique des bâtiments communaux</t>
  </si>
  <si>
    <t>59329</t>
  </si>
  <si>
    <t>LAMBRES LEZ DOUAI</t>
  </si>
  <si>
    <t>remplacement de menuiseries extérieures par des menuiseries PVC double isolation avec volets roulants</t>
  </si>
  <si>
    <t>Ecoles primaire et maternelle Salengro – remplacement des blocs d’éclairages existants par des éclairages à Leds</t>
  </si>
  <si>
    <t>remplacement des blocs d’éclairage d’une puissance totale de 14400W par un éclairage de type Led consommant 3900W soit une économie de 73 % sur l’éclairage</t>
  </si>
  <si>
    <t>60345</t>
  </si>
  <si>
    <t>Lamécourt</t>
  </si>
  <si>
    <t>Travaux de réfection du logement communal (travaux d’isolation intérieure, remplacement de la chaudière vétuste, pose d’un chauffe-eau électrique)</t>
  </si>
  <si>
    <t>80462</t>
  </si>
  <si>
    <t>Lamotte Buleux</t>
  </si>
  <si>
    <t>rénovation thermique de la salle communale</t>
  </si>
  <si>
    <t>Afin de faire une économie sur le mode de chauffage de la salle communale et de la mairie, il est décidé de changer l'intégralité des radiateurs qui sont devenus trop consommateurs d'énergie.
Seront changées également les menuiseries sur la face principale du bâtiment avec des doubles vitrages</t>
  </si>
  <si>
    <t>02414</t>
  </si>
  <si>
    <t>LAVAQUERESSE</t>
  </si>
  <si>
    <t>Rénovation de la mairie et de la salle de conseil</t>
  </si>
  <si>
    <t>Les travaux consistent au remplacement des menuiseries double vitrage, pose de radiateurs nouvelle génération avec régulation adaptée. Isolation des murs extérieurs par un doublage de laine de verre de 15 cm et de 30 cm dans les combles sous toiture.</t>
  </si>
  <si>
    <t>62491</t>
  </si>
  <si>
    <t>LAVENTIE</t>
  </si>
  <si>
    <t>Remplacement des fenêtres de bâtiments communaux (mairie, maison de la musique)</t>
  </si>
  <si>
    <t>60355</t>
  </si>
  <si>
    <t>Laversines</t>
  </si>
  <si>
    <t>Travaux de rénovation énergétique sur la salle des fêtes</t>
  </si>
  <si>
    <t>80468</t>
  </si>
  <si>
    <t>Lavieville</t>
  </si>
  <si>
    <t>travaux d'isolation à la salle communale</t>
  </si>
  <si>
    <t>Isolation de la salle communale par la réfection de la toiture : isolants et mise en place de panneaux photovoltaiques.</t>
  </si>
  <si>
    <t>59180</t>
  </si>
  <si>
    <t>LE DOULIEU</t>
  </si>
  <si>
    <t>Transformation d’une ancienne maison en maison communale (rénovation énergétique)</t>
  </si>
  <si>
    <t>Réfection de la toiture d’un bâtiment communal avec isolation de la toiture et mise aux normes de la réserve municipale</t>
  </si>
  <si>
    <t>Travaux de rénovation du bâti d’un bâtiment communal (isolation, étanchéité et désamiantage concomitant) pour limiter la consommation d’énergie et la perte énergétique (politique préventive d’entretien plus économique)</t>
  </si>
  <si>
    <t>59223</t>
  </si>
  <si>
    <t>LE FAVRIL</t>
  </si>
  <si>
    <t>60230</t>
  </si>
  <si>
    <t>Le Fay-Saint-Quentin</t>
  </si>
  <si>
    <t>Remplacement de la porte et des fenêtres de la mairie côté jardin avec pose de volets roulants</t>
  </si>
  <si>
    <t>02558</t>
  </si>
  <si>
    <t>LE NOUVION-EN-THIERACHE</t>
  </si>
  <si>
    <t>Travaux d’économies d’énergie</t>
  </si>
  <si>
    <t xml:space="preserve"> Le projet consiste à changer les menuiseries de la Mairie et du Bloc central de l'Ecole Lavisse et aussi de changer 3 chaudières hors d'âge au Bloc central de l'Ecole Lavisse, à l'école Richepin et l'Astrée (installation de 2 PAC air/eau et d’une chaudière gaz à condensation contre deux chaudières gaz à Lavisse et l’Astrée).</t>
  </si>
  <si>
    <t>60501</t>
  </si>
  <si>
    <t>Le Plessis-Brion</t>
  </si>
  <si>
    <t>Installation de 4 aérothermes pour la mise en conformité du chauffage à la salle multifonction avenue St Sulpice</t>
  </si>
  <si>
    <t>62667</t>
  </si>
  <si>
    <t>LE PORTEL</t>
  </si>
  <si>
    <t>Réfection de la toiture de l’espace Carnot
2ème phase</t>
  </si>
  <si>
    <t>62826</t>
  </si>
  <si>
    <t>LE TOUQUET</t>
  </si>
  <si>
    <t>Remplacement des menuiseries de l’école Antoine de Saint Exupéry</t>
  </si>
  <si>
    <t>Remplacement et mise aux normes de l’éclairage de la salle des sports Paul Olombel</t>
  </si>
  <si>
    <t>60662</t>
  </si>
  <si>
    <t>Le Vauroux</t>
  </si>
  <si>
    <t>Travaux de réfection de la toiture de la salle d’activité et des archives</t>
  </si>
  <si>
    <t>Remplacement des menuiseries de l’école et de la salle d’activités</t>
  </si>
  <si>
    <t>59340</t>
  </si>
  <si>
    <t>LEFFRINCKOUCKE</t>
  </si>
  <si>
    <t>Amélioration thermique du complexe administratif (mairie) par le remplacement des menuiseries et vitres</t>
  </si>
  <si>
    <t>62043</t>
  </si>
  <si>
    <t>LES ATTAQUES</t>
  </si>
  <si>
    <t>Rénovation toiture menuiserie école élém</t>
  </si>
  <si>
    <t>59517</t>
  </si>
  <si>
    <t>LES RUES DES VIGNES</t>
  </si>
  <si>
    <t>Amélioration thermique du centre Jean Durieux</t>
  </si>
  <si>
    <t>02420</t>
  </si>
  <si>
    <t>LESDINS</t>
  </si>
  <si>
    <t>Remplacement de la chaudière du gîte</t>
  </si>
  <si>
    <t>Remplacement de la chaudière fioul par une chaudière gaz à condensation.</t>
  </si>
  <si>
    <t>Lestrem</t>
  </si>
  <si>
    <t>Rénovation énergétique de la salle de Paradis</t>
  </si>
  <si>
    <t>59345</t>
  </si>
  <si>
    <t>LEWARDE</t>
  </si>
  <si>
    <t>réfection de la toiture de la mairie</t>
  </si>
  <si>
    <t>projet dans la continuité des travaux d’isolation de la Mairie  – travaux de toiture et d’isolation des rampants de couverture et des murs</t>
  </si>
  <si>
    <t>réfection des toitures du restaurant scolaire (des écoles primaire et maternelle) et de l’ancien local colombophile transformé en salle de classe (école primaire)</t>
  </si>
  <si>
    <t>remplacement des couvertures existantes par des tôle type panneaux sandwich isolants</t>
  </si>
  <si>
    <t>02430</t>
  </si>
  <si>
    <t>LIESSE-NOTRE-DAME</t>
  </si>
  <si>
    <t>Fourniture et pose d’un plafond isolé par laine, pose d’aérothermes basse consommation, pose de voûtes en polycarbonate en sous face, renforcement thermique périphérique, pose sur ossature d’un doublage, renforcement de l’isolation des combles</t>
  </si>
  <si>
    <t>62510</t>
  </si>
  <si>
    <t>LIEVIN</t>
  </si>
  <si>
    <t>rénovation des vestiaires du stade Lelong voisin</t>
  </si>
  <si>
    <t>60365</t>
  </si>
  <si>
    <t>Lihus</t>
  </si>
  <si>
    <t>Réfection de la toiture de la salle des fêtes</t>
  </si>
  <si>
    <t>59350</t>
  </si>
  <si>
    <t>LILLE</t>
  </si>
  <si>
    <t>Rénovation énergétique de l’école Kergomard</t>
  </si>
  <si>
    <t>Ecole Bracke-Desrousseaux à Lomme – extension de l’école par récupération de locaux désaffectés</t>
  </si>
  <si>
    <t>réaménagement des locaux inutilisés de l’école en améliorant les conditions thermiques et énergétiques de ces locaux</t>
  </si>
  <si>
    <t>Réfection de la couverture de la halle B de la Gare Saint Sauveur et pose de panneaux photovoltaïques</t>
  </si>
  <si>
    <t>recours à des énergies renouvelables, pose panneaux photovoltaïques nécessitant réfection couverture pour meilleurs support et isolation</t>
  </si>
  <si>
    <t>Rénovation énergétique de la salle La Fabrique</t>
  </si>
  <si>
    <t>Rénovation thermique des bâtiments municipaux</t>
  </si>
  <si>
    <t>Rénovation de la toiture de la salle Deberdt à Lomme</t>
  </si>
  <si>
    <t>meilleure isolation, régulation de la température</t>
  </si>
  <si>
    <t>62516</t>
  </si>
  <si>
    <t>LILLERS</t>
  </si>
  <si>
    <t>Travaux de désamiantage, d’étanchéité et de couverture à l’école Jacques Brel</t>
  </si>
  <si>
    <t>80482</t>
  </si>
  <si>
    <t>Limeux</t>
  </si>
  <si>
    <t>installation une pompe à chaleur dans le logement communal en remplacement du chauffage actuel</t>
  </si>
  <si>
    <t>Vu la vétusté du chauffage au fuel du logement communal et dans le but de faire une économie d'énergie il est prévu d'installer une pompe à chaleur</t>
  </si>
  <si>
    <t>02433</t>
  </si>
  <si>
    <t>LISLET</t>
  </si>
  <si>
    <t>Remplacement de la chaudière des logements communaux</t>
  </si>
  <si>
    <t>Pose d’une PAC air/eau.</t>
  </si>
  <si>
    <t>80486</t>
  </si>
  <si>
    <t>Long</t>
  </si>
  <si>
    <t>Rénovation énergétique par le remplacement des menuiseries du comptoir bleu</t>
  </si>
  <si>
    <t>Remplacement des menuiseries actuelles en simple vitrage dans le cadre de l'amélioration thermique du bâtiment afin de réaliser une économie d'énergie non négligeable</t>
  </si>
  <si>
    <t>80488</t>
  </si>
  <si>
    <t>Longpré les Corps Saints</t>
  </si>
  <si>
    <t>traitement thermique et acoustique de la salle des fêtes.</t>
  </si>
  <si>
    <t>Pour faire suite à une étude acoustique, le Conseil Municipal a décidé d’entreprendre les travaux nécessaires à la résolution des problèmes liés aux nuisance sonores : Traitement acoustique des murs et traitement plafond par cylindres (choix2 - 128 cylindres).
TRAITEMENT THERMIQUE :
La salle des fêtes municipale a connue sa dernière rénovation il y a une trentaine d’années.
Le Conseil Municipal a décidé de coupler les travaux susmentionnés à des travaux d’amélioration d’isolation thermique afin de réduire la consommation énergétique liée au chauffage et améliorer le confort des usagers.</t>
  </si>
  <si>
    <t>traitement thermique de la mairie - remplacement de fenêtres et portes</t>
  </si>
  <si>
    <t>L'opération consiste à remplacer la quasi-totalité des fenêtres de la façade nord-ouest de la mairie, et des portes des pignons. Ce programme fait suite à une première tranche réalisée en 2012 qui concernait la façade avant de la mairie (sud-est).
Ainsi, l’intégralité du bâtiment sera pourvu de menuiseries adaptées à une bonne isolation thermique</t>
  </si>
  <si>
    <t>62525</t>
  </si>
  <si>
    <t>LONGUENESSE</t>
  </si>
  <si>
    <t>remplacement des menuiseries à l’ école Bleriot</t>
  </si>
  <si>
    <t>remplacement des menuiseries au centre social intergénérationnel</t>
  </si>
  <si>
    <t>remplacement des menuiseries dans l’ALSH Pasteur</t>
  </si>
  <si>
    <t>59360</t>
  </si>
  <si>
    <t>LOOS</t>
  </si>
  <si>
    <t>Isolation de la couverture et de la façade de l’école Louise Michel</t>
  </si>
  <si>
    <t>Remplacement des menuiseries du groupe scolaire Daudet-Sand</t>
  </si>
  <si>
    <t>Remplacement des menuiseries du groupe scolaire Curie-Michelet</t>
  </si>
  <si>
    <t>59361</t>
  </si>
  <si>
    <t>LOURCHES</t>
  </si>
  <si>
    <t>Réfection, rénovation thermique et mise aux normes du gymnase Léo Lagrange</t>
  </si>
  <si>
    <t>Mise en œuvre d’une toiture en panneaux sandwich isolants
Mise en œuvre de bardage double peau isolant
Installation d’éclairage de type LED
Installation d’une CTA double flux
Installation d’un système de chauffage AIR -AIR</t>
  </si>
  <si>
    <t>80493</t>
  </si>
  <si>
    <t>Louvencourt</t>
  </si>
  <si>
    <t>rénovation et mise aux normes de la salle communale</t>
  </si>
  <si>
    <t>02444</t>
  </si>
  <si>
    <t>LUGNY</t>
  </si>
  <si>
    <t>Rénovation du logement 12 rue du lavoir</t>
  </si>
  <si>
    <t>Réfection totale de la toiture existante par des ardoises sans amiantes, isolation en périphérie dans les normes actuelles, mise en place d’une isolation de la toiture, remplacement des menuiseries extérieures par des menuiseries PVC double vitrage avec isolation phonique et remplacement des radiateurs électriques par une pompe à chaleur réversible de type air/air.</t>
  </si>
  <si>
    <t>Rénovation du logement 10 rue du lavoir</t>
  </si>
  <si>
    <t>Mise en place d’une isolation de la toiture, remplacement des menuiseries extérieures par des menuiseries PVC double vitrage avec isolation phonique et remplacement des radiateurs électriques par une pompe à chaleur réversible de type air/air.</t>
  </si>
  <si>
    <t>62534</t>
  </si>
  <si>
    <t>LUMBRES</t>
  </si>
  <si>
    <t>remplacement de la toiture et des menuiserie de l’office de tourisme</t>
  </si>
  <si>
    <t>remplacement de la toiture et des menuiseries des salles Arthaud et Muffat</t>
  </si>
  <si>
    <t>remplacement des menuiseries des locaux des services techniques et de la salle Roger Couderc</t>
  </si>
  <si>
    <t>02445</t>
  </si>
  <si>
    <t>LUZOIR</t>
  </si>
  <si>
    <t>Réhabilitation de l’ancienne école en mairie</t>
  </si>
  <si>
    <t>Travaux de rénovation prévoyant une centrale photovoltaïque de 180m². Le doublage isolant sera réalisé en métisse (isolant en matériau recyclé).</t>
  </si>
  <si>
    <t>02448</t>
  </si>
  <si>
    <t>MACHECOURT</t>
  </si>
  <si>
    <t>Réfection thermique de la salle communale</t>
  </si>
  <si>
    <t>Isolation du plafond, changement des menuiseries, remplacement d’un chauffage électrique par une pompe à chaleur air/air et réfection de la toiture de la salle.</t>
  </si>
  <si>
    <t>02460</t>
  </si>
  <si>
    <t>MARCY-SOUS-MARLE</t>
  </si>
  <si>
    <t>Travaux d’isolation de l’école</t>
  </si>
  <si>
    <t>Installation d’une chaudière à condensation avec chauffage par panneaux rayonnants en plafond et production d’eau chaude sanitaire et isolation par de la laine de verre en flocons (315mm) soufflée sur les plafonds du 1er étage pour obtenir une résistance thermique d’un R 7m² KW.</t>
  </si>
  <si>
    <t>59381</t>
  </si>
  <si>
    <t>MARESCHES</t>
  </si>
  <si>
    <t>Amélioration thermique de l’école de la commune et isolation en matériaux biosourcés</t>
  </si>
  <si>
    <t>62553</t>
  </si>
  <si>
    <t>MAREST</t>
  </si>
  <si>
    <t>80512</t>
  </si>
  <si>
    <t>Mareuil Caubert</t>
  </si>
  <si>
    <t>rénovation thermique de la salle du conseil municipal et de la bibliothèque</t>
  </si>
  <si>
    <t>Changement des fenêtres de la salle de Conseil et de la bibliothèque attenante</t>
  </si>
  <si>
    <t>rénovation thermique de l’ancienne école utilisée par les associations</t>
  </si>
  <si>
    <t>changement des fenêtres datant des années 1970</t>
  </si>
  <si>
    <t>60380</t>
  </si>
  <si>
    <t>Mareuil-sur-Ourcq</t>
  </si>
  <si>
    <t>Réfection thermique de la toiture de la mairie</t>
  </si>
  <si>
    <t>60381</t>
  </si>
  <si>
    <t>Margny-aux-Cerises</t>
  </si>
  <si>
    <t>02465</t>
  </si>
  <si>
    <t>MARIGNY-EN-ORXOIS</t>
  </si>
  <si>
    <t>Remplacement de la chaudière fioul de la mairie</t>
  </si>
  <si>
    <t>L’opération consiste à remplacer la chaudière fioul par une chaudière à pellets de bois.</t>
  </si>
  <si>
    <t>02466</t>
  </si>
  <si>
    <t>MARIZY-SAINTE-GENEVIEVE</t>
  </si>
  <si>
    <t>Aménagement des combles de la mairie</t>
  </si>
  <si>
    <t>Les travaux consistent en l’isolation des combles, pose de sous toiture, doublage des murs extérieurs et planchers, de chauffage (pour la bonne conservation des documents) et d'électricité (éclairage). Fonds de concours prévisionnel de la CC.</t>
  </si>
  <si>
    <t>59386</t>
  </si>
  <si>
    <t>MARQUETTE LEZ LILLE</t>
  </si>
  <si>
    <t>Rénovation thermique des bâtiments publics</t>
  </si>
  <si>
    <t>02470</t>
  </si>
  <si>
    <t>MARTIGNY</t>
  </si>
  <si>
    <t>Réfection de la toiture de la salle de fêtes</t>
  </si>
  <si>
    <t>Mise en place d’une couverture bac acier sandwich avec isolation pour éviter les ponts thermiques.</t>
  </si>
  <si>
    <t>59391</t>
  </si>
  <si>
    <t>MASTAING</t>
  </si>
  <si>
    <t>Travaux sur les toitures de l’école, du module périscolaire et du préau</t>
  </si>
  <si>
    <t>Remplacement des toitures en tôles simples par une couverture en panneaux sandwich de 40 mm+ isolation par laine minérale</t>
  </si>
  <si>
    <t>245900410</t>
  </si>
  <si>
    <t>MEL</t>
  </si>
  <si>
    <t>Travaux de rénovation énergétique du patrimoine métropolitain – Programme d’actions 2021/2022</t>
  </si>
  <si>
    <t>02478</t>
  </si>
  <si>
    <t>MERLIEUX-ET-FOUQUEROLLES</t>
  </si>
  <si>
    <t>Réhabilitation d’un local en appartement</t>
  </si>
  <si>
    <t>Création d’un plafond en plaques de plâtre sur ossature métallique avec isolation par laine de verre d’épaisseur 200mm. Isolation des rampants par laine de verre d’épaisseur 240mm et des sous-rampants par laine de verre d’épaisseur 100mm.</t>
  </si>
  <si>
    <t>62571</t>
  </si>
  <si>
    <t>MERLIMONT</t>
  </si>
  <si>
    <t>Rénovation des bâtiments scolaires – toiture de l’école Simone Veil</t>
  </si>
  <si>
    <t>60403</t>
  </si>
  <si>
    <t>Milly-sur-Thérain</t>
  </si>
  <si>
    <t>Remplacement des huisseries de la grande salle des fêtes</t>
  </si>
  <si>
    <t>59406</t>
  </si>
  <si>
    <t>MONCEAU ST WAAST</t>
  </si>
  <si>
    <t>Amélioration thermique de l’école La Licorne</t>
  </si>
  <si>
    <t>59408</t>
  </si>
  <si>
    <t>MONCHEAUX</t>
  </si>
  <si>
    <t>Réhabilitation du bâtiment actuel de l’école</t>
  </si>
  <si>
    <t>pose de nouvelles menuiseries, réfection et mise aux normes sanitaire et électrique</t>
  </si>
  <si>
    <t>60410</t>
  </si>
  <si>
    <t>Mondescourt</t>
  </si>
  <si>
    <t>Installation d’un chauffage aérothermique dans une salle de classe</t>
  </si>
  <si>
    <t>62583</t>
  </si>
  <si>
    <t>MONDICOURT</t>
  </si>
  <si>
    <t>Rénovation énergétique du tiers lieu numérique</t>
  </si>
  <si>
    <t>59410</t>
  </si>
  <si>
    <t>MONS EN BAROEUL</t>
  </si>
  <si>
    <t>Réfection du complexe d’étanchéité de la maison des associations</t>
  </si>
  <si>
    <t>réfection de la toiture terrasse pour pérenniser l’étanchéité, diminuer les déperditions thermiques et renforcer l’isolation du bâtiment</t>
  </si>
  <si>
    <t>80558</t>
  </si>
  <si>
    <t>Monsures</t>
  </si>
  <si>
    <t>isolation de la mediatheque</t>
  </si>
  <si>
    <t>Par sa structure de chapelle, l’isolation ne peut se faire que par l’extérieur et la toiture étant très vétuste (infiltrations d’eau notamment), il est indispensable de prévoir conjointement l’isolation et la réfection de la toiture</t>
  </si>
  <si>
    <t>isolation de la mairie</t>
  </si>
  <si>
    <t>isolation et réfection de la toiture</t>
  </si>
  <si>
    <t>60412</t>
  </si>
  <si>
    <t>Montagny-en-Vexin</t>
  </si>
  <si>
    <t>Travaux de rénovation thermique et énergétique de la maison d’assistants maternels (puits climatique)</t>
  </si>
  <si>
    <t>02498</t>
  </si>
  <si>
    <t>MONTAIGU</t>
  </si>
  <si>
    <t>Rénovation d’un bâtiment communal dans le cadre de la création d’un café multi-services</t>
  </si>
  <si>
    <t>L’assiette subventionnable de la DSIL ne prend que les travaux de rénovation énergétique : pose d’un poêle à bois, de menuiseries neuves et isolation complète du bâtiment. L’assiette subventionnable DETR est plus importante mais le reste à charge de la collectivité est bien de 20 %</t>
  </si>
  <si>
    <t>60414</t>
  </si>
  <si>
    <t>Montataire</t>
  </si>
  <si>
    <t>Remplacement des portes et fenêtres aux écoles J. Jaurès et P. Langevin</t>
  </si>
  <si>
    <t>60256</t>
  </si>
  <si>
    <t>Montchevreuil</t>
  </si>
  <si>
    <t>Remplacement des fenêtres et portes de la mairie et de l'école</t>
  </si>
  <si>
    <t>80561</t>
  </si>
  <si>
    <t>Montdidier</t>
  </si>
  <si>
    <t>réhabilitation thermique de la piscine communale</t>
  </si>
  <si>
    <t>remplacement des menuiseries extérieures, volets roulants, mise en place d’une centrale de traitement d’air</t>
  </si>
  <si>
    <t>62587</t>
  </si>
  <si>
    <t>MONTIGNY en GOHELLE</t>
  </si>
  <si>
    <t>travaux de réhabilitation du centre culturel Nelson Mandela</t>
  </si>
  <si>
    <t>59414</t>
  </si>
  <si>
    <t>MONTIGNY-EN-OSTREVENT</t>
  </si>
  <si>
    <t>pose de panneaux photovoltaïques à l’école Victor Hugo</t>
  </si>
  <si>
    <t>Pose de 90m2 de panneaux photovoltaïques – vise à une autoconsommation en électricité</t>
  </si>
  <si>
    <t>80565</t>
  </si>
  <si>
    <t>Montonvillers</t>
  </si>
  <si>
    <t>rénovation thermique de la mairie – 2ème phase</t>
  </si>
  <si>
    <t>isolation des murs des façades, changement de la deuxième porte du sas d'entrée et changement de la toiture de la partie haute qui a des fuites</t>
  </si>
  <si>
    <t>62588</t>
  </si>
  <si>
    <t>MONTREUIL-SUR-MER</t>
  </si>
  <si>
    <t>Modernisation du système d’éclairage de bâtiments communaux – mairie et salle Rheinberg</t>
  </si>
  <si>
    <t>60426</t>
  </si>
  <si>
    <t>Montreuil-sur-Thérain</t>
  </si>
  <si>
    <t>Remplacement des menuiseries des bâtiments communaux - salle de réunion, annexe et préau</t>
  </si>
  <si>
    <t>80570</t>
  </si>
  <si>
    <t>Moreuil</t>
  </si>
  <si>
    <t>rénovation énergetique de l'espace enfance de moreuil</t>
  </si>
  <si>
    <t>isolation extérieure (chéneaux) et intérieure (faux-plafonds),installation d'une ventilation permettant également un renouvellement de l'air
L'isolation permettra une économie d'énergie estimée entre 20 et 30 % minimum</t>
  </si>
  <si>
    <t>rénovation énergétique du centre culturel</t>
  </si>
  <si>
    <t>212m2 d'isolation et de faux-plafonds permettront de diminuer de minimum 30% les déperditions énergétiques</t>
  </si>
  <si>
    <t>62592</t>
  </si>
  <si>
    <t>MORINGHEM</t>
  </si>
  <si>
    <t>remplacement des menuiseries dans divers bâtiments communaux</t>
  </si>
  <si>
    <t>60432</t>
  </si>
  <si>
    <t>Mortefontaine</t>
  </si>
  <si>
    <t>Mise aux normes du paratonnerre, remplacement et mise aux normes du chauffage de l’église</t>
  </si>
  <si>
    <t>60433</t>
  </si>
  <si>
    <t>Mortefontaine-en-Thelle</t>
  </si>
  <si>
    <t>rénovation thermique de l’école de la Vallée aux cerfs</t>
  </si>
  <si>
    <t>02529</t>
  </si>
  <si>
    <t>MORTIERS</t>
  </si>
  <si>
    <t>Travaux de rénovation thermique de la mairie</t>
  </si>
  <si>
    <t>Il s’agit de la phase 2 de rénovation énergétique de la mairie de cette commune rurale de 197 habitants. Ce bâtiment de conception « art déco » (structure brique et charpente en béton) s’est fortement dégradé faute d’entretien. La commune a donc dans la phase 1 procédé aux travaux urgents de réfection de la toiture (fuites). Elle s’attaque au changement de l’ensemble des menuiseries de ce bâtiments afin de gagner en confort énergétique.</t>
  </si>
  <si>
    <t>60440</t>
  </si>
  <si>
    <t>Moyenneville</t>
  </si>
  <si>
    <t>rénovation énergétique de l’école maternelle</t>
  </si>
  <si>
    <t>rénovation chauffage,sanitaire, changement du chauffe eau, plomberie</t>
  </si>
  <si>
    <t>80583</t>
  </si>
  <si>
    <t>Nampty</t>
  </si>
  <si>
    <t>rénovation énergétique de bâtiments communaux</t>
  </si>
  <si>
    <t>Changement de la chaudière au fioul du logement communal locatif par une chaudière au gaz. Isolation des combles du logement communal locatif</t>
  </si>
  <si>
    <t>62603</t>
  </si>
  <si>
    <t>NESLES</t>
  </si>
  <si>
    <t>Rénovations partielles de la mairie et des bâtiments scolaires en termes de chauffage, isolation et remplacement des huisseries</t>
  </si>
  <si>
    <t>62604</t>
  </si>
  <si>
    <t>NEUFCHATEL-HARDELOT</t>
  </si>
  <si>
    <t>Réfection de la toiture de la salle des sports</t>
  </si>
  <si>
    <t>80591</t>
  </si>
  <si>
    <t>Neuville au bois</t>
  </si>
  <si>
    <t>travaux d'isolation pour la toiture de la salle polyvalente</t>
  </si>
  <si>
    <t>travaux d'isolation de la toiture (mousse polyuréthane,étanchéité, bardage,</t>
  </si>
  <si>
    <t>80592</t>
  </si>
  <si>
    <t>Neuville Coppegueule</t>
  </si>
  <si>
    <t>salle des fêtes: rénovation énergétique</t>
  </si>
  <si>
    <t>remplacement du plafond par de nouvelles dalles isolantes et la pose de laine de verre en 200 avec Pare Alu, Classement respectant les Normes Incendies et une laine en 100 avec nue R de 7.50 min.
Dans le cadre de transition énergétique, le remplacement des luminaires existants, très énergivores, par des plafonniers et autres fournitures types LED permettrait également de maîtriser la consommation d’électricité.</t>
  </si>
  <si>
    <t>59425</t>
  </si>
  <si>
    <t>NEUVILLE EN AVESNOIS</t>
  </si>
  <si>
    <t>Extension et réhabilitation de l’école et de la mairie</t>
  </si>
  <si>
    <t>utilisation de matériaux à faible empreinte environnementale : laine de roche recyclée ; gestion et traçabilité des déchets par le lot gros œuvre</t>
  </si>
  <si>
    <t>59426</t>
  </si>
  <si>
    <t>NEUVILLE EN FERRAIN</t>
  </si>
  <si>
    <t>Travaux de rénovation thermique – programme 2021</t>
  </si>
  <si>
    <t>59428</t>
  </si>
  <si>
    <t>NEUVILLE SAINT REMY</t>
  </si>
  <si>
    <t>Rénovation thermique du bâtiment des associations Marie Curie</t>
  </si>
  <si>
    <t>62607</t>
  </si>
  <si>
    <t>NEUVILLE-AU-CORNET</t>
  </si>
  <si>
    <t>Réfection de la toiture du bâtiment communal et isolation des combles</t>
  </si>
  <si>
    <t>62612</t>
  </si>
  <si>
    <t>NEUVIREUIL</t>
  </si>
  <si>
    <t>Rénovation et extension de la salle d’activités pour la mise aux normes</t>
  </si>
  <si>
    <t>80597</t>
  </si>
  <si>
    <t>Nibas</t>
  </si>
  <si>
    <t>rénovation toiture de la salle polyvalente (cantine scolaire)</t>
  </si>
  <si>
    <t>rénovation de la toiture</t>
  </si>
  <si>
    <t>62619</t>
  </si>
  <si>
    <t>NOREUIL</t>
  </si>
  <si>
    <t>travaux de rénovation de la mairie</t>
  </si>
  <si>
    <t>60468</t>
  </si>
  <si>
    <t>Nourard-le-Franc</t>
  </si>
  <si>
    <t>Rénovation énergétique de la mairie/école</t>
  </si>
  <si>
    <t>80598</t>
  </si>
  <si>
    <t>Nouvion</t>
  </si>
  <si>
    <t>remplacement de la chaudière du presbytère</t>
  </si>
  <si>
    <t>installation d’une chaudière gaz</t>
  </si>
  <si>
    <t>62629</t>
  </si>
  <si>
    <t>NOYELETTE</t>
  </si>
  <si>
    <t>Rénovation énergétique de la salle des fêtes communale</t>
  </si>
  <si>
    <t>59439</t>
  </si>
  <si>
    <t>NOYELLES SUR SAMBRE</t>
  </si>
  <si>
    <t>59440</t>
  </si>
  <si>
    <t>NOYELLES SUR SELLE</t>
  </si>
  <si>
    <t>Travaux de rénovation thermique et électrique du centre communal (restaurant scolaire, salle des fêtes et local associatif)</t>
  </si>
  <si>
    <t>80602</t>
  </si>
  <si>
    <t>Occoches</t>
  </si>
  <si>
    <t>remplacement des menuiseries et installation d’un nouveau système de chauffage (changement des radiateurs)</t>
  </si>
  <si>
    <t>62635</t>
  </si>
  <si>
    <t>OFFIN</t>
  </si>
  <si>
    <t>Travaux de rénovation de la cantine scolaire et de la salle des fêtes</t>
  </si>
  <si>
    <t>02567</t>
  </si>
  <si>
    <t>OHIS</t>
  </si>
  <si>
    <t>Travaux de rénovation de l’école</t>
  </si>
  <si>
    <t>Remplacement de la chaudière à fuel de la mairie, de l’école et du logement par une chaudière à granulés et bois. Changement des menuiseries. Subvention CD prévisionnelle.</t>
  </si>
  <si>
    <t>62637</t>
  </si>
  <si>
    <t>OIGNIES</t>
  </si>
  <si>
    <t>Rénovation salle des sports Coubertin</t>
  </si>
  <si>
    <t>80607</t>
  </si>
  <si>
    <t>Oissy</t>
  </si>
  <si>
    <t>rénovation énergétique de l’école et du logement communal</t>
  </si>
  <si>
    <t>80609</t>
  </si>
  <si>
    <t>Oneux</t>
  </si>
  <si>
    <t>travaux de rénovation énergétique de la salle multi fonctions</t>
  </si>
  <si>
    <t>La commune a pour projet d'isoler la salle multifonction par la réfection de sa couverture.Ce projet avec pose d'accessoires thermiques pourra limiter les fuites de chaleur et permettra aussi le désamiantage de la toiture</t>
  </si>
  <si>
    <t>59449</t>
  </si>
  <si>
    <t>ORCHIES</t>
  </si>
  <si>
    <t>travaux de rénovation thermique à la Maison de la Vie Associative</t>
  </si>
  <si>
    <t>travaux de rénovation thermique à l’école Joliot Curie</t>
  </si>
  <si>
    <t>80611</t>
  </si>
  <si>
    <t>Oresmaux</t>
  </si>
  <si>
    <t>Rénovation énergétique par le remplacement menuiserie de la salle polyvalente</t>
  </si>
  <si>
    <t>rénovation des menuiseries bois du bâtiment par des menuiseries en aluminium ainsi que le remplacement des vitrages par du double vitrage</t>
  </si>
  <si>
    <t>59451</t>
  </si>
  <si>
    <t>ORSINVAL</t>
  </si>
  <si>
    <t>02576</t>
  </si>
  <si>
    <t>OSLY-COURTIL</t>
  </si>
  <si>
    <t>Remplacement d’une porte et de 7 fenêtres vestiaires de l’école</t>
  </si>
  <si>
    <t>Les vestiaires de l’école sont actuellement très vétustes. Pour des économies d’énergie, il convient de remplacer la porte et les fenêtres. Subvention CD prévisionnelle.</t>
  </si>
  <si>
    <t>02578</t>
  </si>
  <si>
    <t>OULCHES-LA-VALLEE-FOULON</t>
  </si>
  <si>
    <t>Travaux de rénovation de deux logements communaux</t>
  </si>
  <si>
    <t>Changement de fenêtres et de la chaudière à gaz. Subvention CD 02 prévisionnelle. Superficie donnée pour un logement sur 2.</t>
  </si>
  <si>
    <t>62643</t>
  </si>
  <si>
    <t>OUTREAU</t>
  </si>
  <si>
    <t>1- Ecole élémentaire les Tilleuls : remplacement des menuiseries sur la façade Ouest</t>
  </si>
  <si>
    <t>2- Salle des sports Lamartine : réfection complète du bardage translucide sur façade bâtiment ouest</t>
  </si>
  <si>
    <t>62645</t>
  </si>
  <si>
    <t>OYE PLAGE</t>
  </si>
  <si>
    <t>Rénovation ex bibliothèque</t>
  </si>
  <si>
    <t>Rénovation façades gendarmerie</t>
  </si>
  <si>
    <t>Rénovation toiture restaurant scolaire</t>
  </si>
  <si>
    <t>60486</t>
  </si>
  <si>
    <t>Paillart</t>
  </si>
  <si>
    <t>Remplacement des fenêtres et des portes de l’école communale</t>
  </si>
  <si>
    <t>62646</t>
  </si>
  <si>
    <t>PALLUEL</t>
  </si>
  <si>
    <t>Travaux d’isolation et d’installation d’une vmc double flux à l’école</t>
  </si>
  <si>
    <t>02591</t>
  </si>
  <si>
    <t>PARGNY-LES-BOIS</t>
  </si>
  <si>
    <t>Changement de la chaudière du logement communal</t>
  </si>
  <si>
    <t>Changement de la chaudière fioul par un poêle à granulés hydro.</t>
  </si>
  <si>
    <t>62649</t>
  </si>
  <si>
    <t>PAS EN ARTOIS</t>
  </si>
  <si>
    <t>remplacement de 9 fenêtres et 1 porte fenêtre aux locaux de la mairie</t>
  </si>
  <si>
    <t>80618</t>
  </si>
  <si>
    <t>Pendé</t>
  </si>
  <si>
    <t>remplacement des huisseries des bâtiments communaux et mise en accessibilité</t>
  </si>
  <si>
    <t>Remplacement des fenêtres et portes de la Mairie, de l'ancienne école de Tilloy, de la salle communale avec mise en accessibilité de ces lieux publics et sanitaires de la salle communale. Création de rampe d'accès extérieure pour la mairie et les bureaux de vote. Seule la partie rénovation énergétique sera prise en compte.</t>
  </si>
  <si>
    <t>62654</t>
  </si>
  <si>
    <t>PEUPLINGUES</t>
  </si>
  <si>
    <t>Ecole communale changement chaudière</t>
  </si>
  <si>
    <t>60490</t>
  </si>
  <si>
    <t>Pierrefitte-en-Beauvaisis</t>
  </si>
  <si>
    <t>Réfection de la toiture de la maison communale – salles des mariages et du conseil</t>
  </si>
  <si>
    <t>02600</t>
  </si>
  <si>
    <t>PIERREPONT</t>
  </si>
  <si>
    <t>Remplacement de la chaudière du logement communal</t>
  </si>
  <si>
    <t>Remplacement de la chaudière fioul par une pompe à chaleur air/eau.</t>
  </si>
  <si>
    <t>80634</t>
  </si>
  <si>
    <t>Pont Noyelles</t>
  </si>
  <si>
    <t>rénovation thermique et énergétique des deux classes de l'école</t>
  </si>
  <si>
    <t>remplacement du mode de chauffage : suppression de la chaudière fioul remplacée par une pompe à chaleur air/eau
- isolation thermique des murs périphériques et pignons des deux classes et mise aux normes de l'électricité</t>
  </si>
  <si>
    <t>80635</t>
  </si>
  <si>
    <t>Pont Rémy</t>
  </si>
  <si>
    <t>rénovation thermique de l’ancienne mairie</t>
  </si>
  <si>
    <t>Le projet consiste au remplacement de la totalité des fenêtres (24) et des portes extérieurs vitrées (4) par des menuiseries bois à l'identique en double vitrage afin d'améliorer la performance énergétique du bâtiment tout en lui conservant son cachet</t>
  </si>
  <si>
    <t>80633</t>
  </si>
  <si>
    <t>Ponthoile</t>
  </si>
  <si>
    <t>projet d’isolation de l’ancienne classe des petits dans le cadre d’un futur centre culturel rural</t>
  </si>
  <si>
    <t>L’isolation du bâtiment permettra d’avoir un lieu beaucoup moins gourmand en énergie pendant l’activité hivernale. L’isolation du plafond et des murs est intégrée dans le projet pour avoir un projet énergétiquement cohérent</t>
  </si>
  <si>
    <t>60513</t>
  </si>
  <si>
    <t>Précy-sur-Oise</t>
  </si>
  <si>
    <t>Télégestion centralisée du chauffage de 7 bâtiments communaux</t>
  </si>
  <si>
    <t>Rénovation thermique de l’école primaire Angélique de Vaucouleurs</t>
  </si>
  <si>
    <t>59471</t>
  </si>
  <si>
    <t>PRESEAU</t>
  </si>
  <si>
    <t>Rénovation thermique et énergétique de la salle communale de la Verrière au Parc des loisirs</t>
  </si>
  <si>
    <t>02626</t>
  </si>
  <si>
    <t>PROUVAIS</t>
  </si>
  <si>
    <t>Isolation thermique et installation de pompe à chaleur dans les logements communaux</t>
  </si>
  <si>
    <t>Changement de deux chaudières à fioul par de la PAC air/eau, installation d’un ballon thermodynamique et isolation thermique par l’extérieur. Subvention CD 02 prévisionnelle.</t>
  </si>
  <si>
    <t>59475</t>
  </si>
  <si>
    <t>PROUVY</t>
  </si>
  <si>
    <t>Rénovation énergétique du complexe sportif</t>
  </si>
  <si>
    <t>80643</t>
  </si>
  <si>
    <t>Prouzel</t>
  </si>
  <si>
    <t>isolation logement communal de l'école</t>
  </si>
  <si>
    <t>isolation combles changement des velux, isolation du rez de chaussée en laine de verre</t>
  </si>
  <si>
    <t>02627</t>
  </si>
  <si>
    <t>PROVISEUX-ET-PLESNOY</t>
  </si>
  <si>
    <t>Mise en place d’un plancher chauffant électrique, d’une isolation au sol, renforcement de l’isolation du plafond et des murs sur l’extérieur.</t>
  </si>
  <si>
    <t>80650</t>
  </si>
  <si>
    <t>Querrieu</t>
  </si>
  <si>
    <t>rénovation énergétique mairie et salle des associations</t>
  </si>
  <si>
    <t>remplacement de l'ensemble des équipements avec des radiateurs très performant équipés de système programmable pour réduire les coûts de consommation électrique</t>
  </si>
  <si>
    <t>62678</t>
  </si>
  <si>
    <t>QUESQUES</t>
  </si>
  <si>
    <t>Travaux locaux ancienne mairie (amélioration de la performance énergétique)</t>
  </si>
  <si>
    <t>59488</t>
  </si>
  <si>
    <t>RAILLENCOURT-SAINTE-OLLE</t>
  </si>
  <si>
    <t>Réhabilitation énergétique et extension du groupe scolaire Ringeval</t>
  </si>
  <si>
    <t>59491</t>
  </si>
  <si>
    <t>RAISMES</t>
  </si>
  <si>
    <t>Remplacement des menuiseries extérieures de la mairie</t>
  </si>
  <si>
    <t>11 locaux concernés, remplacement de 33 châssis et 2 portes (menuiseries PVC PROFERM gamme EVO 70 Uw&lt;=1,3W/m².k et Sw&gt;0,36 suivant dimensions</t>
  </si>
  <si>
    <t>80664</t>
  </si>
  <si>
    <t>Rancourt</t>
  </si>
  <si>
    <t>rénovation énergétique d'une salle communale</t>
  </si>
  <si>
    <t>Le projet consiste à procéder à la rénovation énergétique de l'ancienne salle de la mairie, fermée depuis 2014 et de transformer les lieux en une salle communale destinée aux activités associatives. Remplacement de la porte et fenêtres.</t>
  </si>
  <si>
    <t>60524</t>
  </si>
  <si>
    <t>Rantigny</t>
  </si>
  <si>
    <t>Mise en place d’une télégestion énergétique de 2 bâtiments</t>
  </si>
  <si>
    <t>80665</t>
  </si>
  <si>
    <t>Regnières Ecluse</t>
  </si>
  <si>
    <t>extension, mise aux normes et rénovation énergétique de la salle de la mairie</t>
  </si>
  <si>
    <t>Réalisation d'un local de rangement, aménagement d'un wc accessible aux personnes à mobilité réduite, remplacement de la porte d'entrée très abîmée par une porte avec barre anti-panique afin de créer une sortie de secours et remplacement de 2 fenêtres en façade avant (cf notice)Seule la partie rénovation énergétique peut être prise en compte.</t>
  </si>
  <si>
    <t>60531</t>
  </si>
  <si>
    <t>Remy</t>
  </si>
  <si>
    <t>02643</t>
  </si>
  <si>
    <t>RESSONS-LE-LONG</t>
  </si>
  <si>
    <t>La commune souhaite se concentrer sur des travaux dans les bâtiments qui présentent les déperditions thermiques les plus importantes notamment en raison de l’absence d’isolation des toitures ou de menuiseries peu performantes en résistance thermiques, brise-soleil et éclairage, c'est-à-dire la mairie/école ainsi que la salle st Georges.</t>
  </si>
  <si>
    <t>62705</t>
  </si>
  <si>
    <t>RETY</t>
  </si>
  <si>
    <t>Rénovation de la salle Amandine Porquet (salle de garderie) au groupe scolaire La Restusienne</t>
  </si>
  <si>
    <t>59499</t>
  </si>
  <si>
    <t>REXPOEDE</t>
  </si>
  <si>
    <t>Réfection de la toiture de la salle d’évolution de l’école maternelle Victor Hugo</t>
  </si>
  <si>
    <t>Travaux visant à rénover le bâti : assurer l’étanchéité du bâtiment et mener des travaux connexes (éclairage, isolation thermique)
Objectif : limiter la consommation d’énergie (politique d’entretien plus économique)</t>
  </si>
  <si>
    <t>80671</t>
  </si>
  <si>
    <t>Ribeaucourt</t>
  </si>
  <si>
    <t>isolations murs intérieurs et combles, remplacement du chauffage fuel par du chauffage électrique aux normes actuelles</t>
  </si>
  <si>
    <t>62709</t>
  </si>
  <si>
    <t>RIENCOURT-LES-CAGNICOURT</t>
  </si>
  <si>
    <t>Rénovation et extension des bâtiments scolaires et de la mairie</t>
  </si>
  <si>
    <t>60539</t>
  </si>
  <si>
    <t>Rieux</t>
  </si>
  <si>
    <t>Remplacement des fenêtres vétustes du préau et de la salle d’activités du groupe scolaire Jean Carette</t>
  </si>
  <si>
    <t>62711</t>
  </si>
  <si>
    <t>RINXENT</t>
  </si>
  <si>
    <t>Réfection du clocher de l’église (phase 2)</t>
  </si>
  <si>
    <t>80674</t>
  </si>
  <si>
    <t>Rivery</t>
  </si>
  <si>
    <t>rénovation énergétique de l'école maternelle pierre perret</t>
  </si>
  <si>
    <t>couverture, isolation sous toiture, isolation des parois verticales, ventilations doubles flux et chauffage</t>
  </si>
  <si>
    <t>62712</t>
  </si>
  <si>
    <t>RIVIERE</t>
  </si>
  <si>
    <t>Remplacement du système de chauffage du cabinet médical</t>
  </si>
  <si>
    <t>« Rendement PCI : 50 /30 ° : 108 % »
Efficacité énergétique saisonnière chauffage : 92 % »</t>
  </si>
  <si>
    <t>Remplacement de 11 fenêtres d’école</t>
  </si>
  <si>
    <t>62717</t>
  </si>
  <si>
    <t>ROELLECOURT</t>
  </si>
  <si>
    <t>Rénovation et mise en conformité de la salle des fêtes</t>
  </si>
  <si>
    <t>59504</t>
  </si>
  <si>
    <t>ROEULX</t>
  </si>
  <si>
    <t>Réhabilitation de la salle des fêtes</t>
  </si>
  <si>
    <t>montant dépense subventionnable ciblée sur lots éligibles (remplacement de la couverture tuiles, isolation en couverture et façades, remplacement des menuiseries extérieures et intérieures, remplacement des installations électriques, remise à niveau du chauffage et de la ventilation, installation de panneaux photovoltaïques)</t>
  </si>
  <si>
    <t>80677</t>
  </si>
  <si>
    <t>Roisel</t>
  </si>
  <si>
    <t>remplacement des fenêtres et portes, isolation et installation de sanitaire et douche aux vestiaires du stade de foot</t>
  </si>
  <si>
    <t>remplacement des fenêtres et portes bois par des fenêtres et portes PVC, création de plafonds isolants et isolation des murs pour réaliser des économies d'energie, et installation de sanitaires et douche pour un meilleur confort et dans le respect des règles sanitaires.</t>
  </si>
  <si>
    <t>59507</t>
  </si>
  <si>
    <t>RONCHIN</t>
  </si>
  <si>
    <t>Rénovation des écoles communales</t>
  </si>
  <si>
    <t>menuiseries, éclairage, étanchéité, mise aux normes</t>
  </si>
  <si>
    <t>59512</t>
  </si>
  <si>
    <t>ROUBAIX</t>
  </si>
  <si>
    <t>Poursuivre la transition énergétique des bâtiments municipaux</t>
  </si>
  <si>
    <t>59514</t>
  </si>
  <si>
    <t>ROUSIES</t>
  </si>
  <si>
    <t>Remplacement de chaudières anciennes génération de deux bâtiments et remplacement de menuiseries et remise aux normes sanitaires et électriques</t>
  </si>
  <si>
    <t>59515</t>
  </si>
  <si>
    <t>ROUVIGNIES</t>
  </si>
  <si>
    <t>Rénovation de la toiture de l’espace Carpentier (restauration et garderie scolaire)</t>
  </si>
  <si>
    <t>changement, et isolation (laine de roche de  40 mm) et étanchéité de la toiture</t>
  </si>
  <si>
    <t>02666</t>
  </si>
  <si>
    <t>ROZOY-SUR-SERRE</t>
  </si>
  <si>
    <t>Réhabilitation d’un bâtiment annexe à la mairie</t>
  </si>
  <si>
    <t>Travaux d’huisseries, d’électricité et d’isolation des combles. Subvention CD prévisionnelle.</t>
  </si>
  <si>
    <t>80688</t>
  </si>
  <si>
    <t>Rue</t>
  </si>
  <si>
    <t>travaux de réhabilitation et rénovation énergétique des anciens logements de fonction du groupe scolaire gabriel deray</t>
  </si>
  <si>
    <t>menuiseries intérieures et extérieures, isolation par l’extérieur, chauffage, électricité, VMC, platrerie, peinture</t>
  </si>
  <si>
    <t>rénovation thermique du gymnase municipal louis deloison</t>
  </si>
  <si>
    <t>changement du système de chauffage par un système plus adapté et économe, changement des menuiseries et les différents vitrages</t>
  </si>
  <si>
    <t>59518</t>
  </si>
  <si>
    <t>RUESNES</t>
  </si>
  <si>
    <t>02667</t>
  </si>
  <si>
    <t>SACONIN-ET-BREUIL</t>
  </si>
  <si>
    <t>Rénovation de l’éclairage</t>
  </si>
  <si>
    <t>Le projet consiste à remplacer les lanternes et ampoules sodium des 64 candélabres par des lanternes équipées en ampoules LED.</t>
  </si>
  <si>
    <t>80691</t>
  </si>
  <si>
    <t>Saigneville</t>
  </si>
  <si>
    <t>rénovation thermique de la salle des fêtes et de la mairie</t>
  </si>
  <si>
    <t>Salle des fêtes : changement des baies vitrées actuelles, remplacées par des baies vitrées en double vitrage.
Mairie : changement des huisseries en bois par des huisseries en double vitrage</t>
  </si>
  <si>
    <t>80693</t>
  </si>
  <si>
    <t>Sailly Laurette</t>
  </si>
  <si>
    <t>remplacement du chauffage au gaz par l'installation d'une pompe à chaleur ; le remplacement de l'ensemble des menuiseries extérieures du bâtiment (fenêtres et portes) avec volets roulants ; isolation intérieure des murs de façades de la totalité du bâtiment; isolation de la toiture et combles et velux ; rénovation électrique</t>
  </si>
  <si>
    <t>59527</t>
  </si>
  <si>
    <t>SAINT ANDRE</t>
  </si>
  <si>
    <t>Achat et pose de films solaires</t>
  </si>
  <si>
    <t>opération permettant d’améliorer le confort d’été, d’éviter la climatisation et de protéger le bâtiment contre la chaleur</t>
  </si>
  <si>
    <t>Installation éclairages led dans les salles de sport</t>
  </si>
  <si>
    <t>59528</t>
  </si>
  <si>
    <t>SAINT AUBERT</t>
  </si>
  <si>
    <t>Aménagement de l’étage de la mairie – Rénovation énergétique et changement de chauffage</t>
  </si>
  <si>
    <t>Plâtrerie Isolation, menuiseries intérieures et extérieures. Electricité et chauffage
Chiffres en cours de complétude</t>
  </si>
  <si>
    <t>80699</t>
  </si>
  <si>
    <t>Saint Aubin Rivière</t>
  </si>
  <si>
    <t>Isolation de la mairie : murs - plafond - remplacement des fenêtres et de la porte d'entrée
Mise aux normes électriques : éclairage par LED - installation d'un projecteur extérieur - installation de nouvelles prises et branchements</t>
  </si>
  <si>
    <t>80700</t>
  </si>
  <si>
    <t>Saint Blimont</t>
  </si>
  <si>
    <t>rénovation du logement de la poste</t>
  </si>
  <si>
    <t xml:space="preserve"> remplacement des menuiserie, l'isolation thermique, l'électricité, le chauffage, la plomberie, le sanitaire, les revêtements sols et murs et le ravalement extérieur conforme aux normes en vigueur</t>
  </si>
  <si>
    <t>remplacement des menuiseries extérieures, isolation du 1er étage et remplacement de la chaudière fioul de la mairie</t>
  </si>
  <si>
    <t>Remplacement des menuiseries extérieures, isolation du 1er étage et remplacement de la chaudière fioul de la mairie par une chaudière gaz</t>
  </si>
  <si>
    <t>59534</t>
  </si>
  <si>
    <t>SAINT HILAIRE SUR HELPE</t>
  </si>
  <si>
    <t>Economies d’énergie à l’école – priorité 1</t>
  </si>
  <si>
    <t>80710</t>
  </si>
  <si>
    <t>Saint Maxent</t>
  </si>
  <si>
    <t>rénovation énergétique de l'école</t>
  </si>
  <si>
    <t>Changement des menuiseries et pose de volets roulants électriques à l'école</t>
  </si>
  <si>
    <t>80711</t>
  </si>
  <si>
    <t>Saint Ouen</t>
  </si>
  <si>
    <t>changement fenêtres et volets à l’école maternelle</t>
  </si>
  <si>
    <t>remplacement de l’ensemble des menuiseries</t>
  </si>
  <si>
    <t>62691</t>
  </si>
  <si>
    <t>SAINT
AUGUSTIN</t>
  </si>
  <si>
    <t>rénovation d’une salle polyvalente de Rebecques à St Augustin- pose de panneaux photovoltaïque</t>
  </si>
  <si>
    <t>02673</t>
  </si>
  <si>
    <t>SAINT-CHRISTOPHE-A-BERRY</t>
  </si>
  <si>
    <t>Remplacement des menuiseries de la mairie</t>
  </si>
  <si>
    <t>Changement des fenêtres par des fenêtres PVC avec vitrage isolation thermique renforcée et persienne en aluminium. Subvention CD prévisionnelle.</t>
  </si>
  <si>
    <t>60569</t>
  </si>
  <si>
    <t>Saint-Crépin-aux-Bois</t>
  </si>
  <si>
    <t>Rénovation énergétique d’une partie des bâtiments communaux</t>
  </si>
  <si>
    <t>62745</t>
  </si>
  <si>
    <t>SAINT-DENOEUX</t>
  </si>
  <si>
    <t>Réfection de la toiture du bâtiment communal qui abrite la mairie et la salle des fêtes</t>
  </si>
  <si>
    <t>62744</t>
  </si>
  <si>
    <t>SAINTE-CATHERINE</t>
  </si>
  <si>
    <t>système de régulation
de température par l’installation de pompes à chaleur</t>
  </si>
  <si>
    <t>02676</t>
  </si>
  <si>
    <t>SAINT-ERME-OUTRE-ET-RAMECOURT</t>
  </si>
  <si>
    <t>Travaux de rénovation thermique sur des bâtiments communaux</t>
  </si>
  <si>
    <t>Changement de trois chaudières fioul par trois chaudières pompe à chaleur air/eau dans la mairie et la salle municipale et par une chaudière pompe à chaleur air/air dans la salle des fêtes. Changement des menuiseries de la salle des fêtes et de la salle municipale. Isolation de la salle des fêtes par polystyrène Isobox Facadbox TH38 d’épaisseur 140mm avec enduit primaire et trame fibre de verre maille 4x4 mm.</t>
  </si>
  <si>
    <t>62746</t>
  </si>
  <si>
    <t>SAINT-ETIENNE-AU-MONT</t>
  </si>
  <si>
    <t>3- Réfection de la toiture de la maternelle du Groupe Scolaire d’Ecault</t>
  </si>
  <si>
    <t>5- Remplacement des fenêtres de l’ancien bâtiment de la mairie</t>
  </si>
  <si>
    <t>60576</t>
  </si>
  <si>
    <t>Saint-Germain-la-Poterie</t>
  </si>
  <si>
    <t>Sécurisation et rénovation énergétique des bâtiments scolaires</t>
  </si>
  <si>
    <t>60577</t>
  </si>
  <si>
    <t>Saint-Germer-de-Fly</t>
  </si>
  <si>
    <t>62755</t>
  </si>
  <si>
    <t>SAINT-LEONARD</t>
  </si>
  <si>
    <t>Rénovation de la toiture de l’école primaire du groupe scolaire Aurore</t>
  </si>
  <si>
    <t>Changement des chaudières des écoles Primaire Rostand et Maternelle Dolto</t>
  </si>
  <si>
    <t>60584</t>
  </si>
  <si>
    <t>Saint-Leu-d'Esserent</t>
  </si>
  <si>
    <t>Télégestion énergétique des bâtiments
Mairie, groupes scolaires J. Macé et JB Clément</t>
  </si>
  <si>
    <t>02682</t>
  </si>
  <si>
    <t>SAINT-MARD</t>
  </si>
  <si>
    <t>Acquisition d’une chaudière à granulés de bois</t>
  </si>
  <si>
    <t>Remplacement de la chaudière fuel.</t>
  </si>
  <si>
    <t>60597</t>
  </si>
  <si>
    <t>Saint-Sauveur</t>
  </si>
  <si>
    <t>62771</t>
  </si>
  <si>
    <t>SALLAUMINES</t>
  </si>
  <si>
    <t>Réfection de la toiture de la cantine Germinal</t>
  </si>
  <si>
    <t>02697</t>
  </si>
  <si>
    <t>SAMOUSSY</t>
  </si>
  <si>
    <t>Changement de la chaudière fioul par une pompe à chaleur eau/eau haute température géothermie et travaux de modification de la chaufferie.</t>
  </si>
  <si>
    <t>62774</t>
  </si>
  <si>
    <t>SANGATTE</t>
  </si>
  <si>
    <t>Toiture tennis couvert blériot</t>
  </si>
  <si>
    <t>59557</t>
  </si>
  <si>
    <t>SAULTAIN</t>
  </si>
  <si>
    <t>Rénovation des bâtiments communaux ( APER, maison de l’enfance, salle des fêtes)</t>
  </si>
  <si>
    <t>APER : menuiserie double vitrage, isolation et abaissement du plafond, isolation murs extérieurs par intérieur, installation d’une VMC Salles des fêtes : régulation CO2 pour VMC Maison de l’enfance : régulation CO2 pour la VMC, éclairage LED Pour les 2 bâtiments : replacement des chaudières</t>
  </si>
  <si>
    <t>80730</t>
  </si>
  <si>
    <t>Saveuse</t>
  </si>
  <si>
    <t>pose de panneaux photovoltaïques sur la salle des fêtes</t>
  </si>
  <si>
    <t xml:space="preserve"> Pose de panneaux photovoltaïques</t>
  </si>
  <si>
    <t>02703</t>
  </si>
  <si>
    <t>SEBONCOURT</t>
  </si>
  <si>
    <t>Installation d’une chaudière à gaz à condensation à l’école</t>
  </si>
  <si>
    <t>59559</t>
  </si>
  <si>
    <t>SEBOURG</t>
  </si>
  <si>
    <t>Rénovation thermique de l’école élémentaire et de la bibiliothèque</t>
  </si>
  <si>
    <t>Changement des fenêtres de l’école par du double vitrage, porte d’entrée par une porte divisée horizontalement en 3 parties Bibliothèque = idem</t>
  </si>
  <si>
    <t>60610</t>
  </si>
  <si>
    <t>Sempigny</t>
  </si>
  <si>
    <t>02706</t>
  </si>
  <si>
    <t>SEPTMONTS</t>
  </si>
  <si>
    <t>Remplacement de la chaudière et des fenêtres à l’école</t>
  </si>
  <si>
    <t>Remplacement chaudière fuel par chaudière gaz à condensation à très haute performance énergétique et changement de treize fenêtres à simple vitrage par du double vitrage à isolation thermique renforcée.</t>
  </si>
  <si>
    <t>59566</t>
  </si>
  <si>
    <t>SEQUEDIN</t>
  </si>
  <si>
    <t>Remplacement des huisseries de l’hôtel de ville</t>
  </si>
  <si>
    <t>59569</t>
  </si>
  <si>
    <t>SIN-LE-NOBLE</t>
  </si>
  <si>
    <t>rénovation énergétique école de musique Claudine Collart</t>
  </si>
  <si>
    <t>accueille aussi bien les usagers du centre-ville que les usagers du quartier des Epis et du quartier du Bivouac qui sont en QPV.</t>
  </si>
  <si>
    <t>rénovation énergétique du bâtiment public Centre social Perret/Autissier (ancien groupe scolaire Joliot Curie) rue Joliot Curie à Sin le Noble</t>
  </si>
  <si>
    <t>le centre social accueille des enfants des quartiers prioritaires de la ville situés à proximité (ex : quartier du Bivouac)</t>
  </si>
  <si>
    <t>rénovation énergétique théatre Henri Martel</t>
  </si>
  <si>
    <t>rénovation thermique des bâtiments Carnot, Jaurès et Nichée</t>
  </si>
  <si>
    <t>projet d’isolation des combles des bâtiments + mise en place d’un doublage isolant extérieur bâtiment Jaurès</t>
  </si>
  <si>
    <t>02720</t>
  </si>
  <si>
    <t>SISSONNE</t>
  </si>
  <si>
    <t>Réhabilitation d’un immeuble</t>
  </si>
  <si>
    <t>Isolation intérieure et extérieure, changement des menuiseries par des menuiseries à isolation renforcée, suppression de la chaudière fioul et raccordement à la chaufferie bois. La commune de Sissonne est lauréate du dispositif Petites Villes de Demain.</t>
  </si>
  <si>
    <t>Réhabilitation et isolation d’un bâtiment communal</t>
  </si>
  <si>
    <t>Réfection de la toiture avec isolation des combles par de la laine de verre.</t>
  </si>
  <si>
    <t>200067098</t>
  </si>
  <si>
    <t>SIVOM de la Vacquerie</t>
  </si>
  <si>
    <t>Remplacement de la couverture de la salle de sports</t>
  </si>
  <si>
    <t>Remplacement et isolation de la toiture
Chiffres en cours de complétude</t>
  </si>
  <si>
    <t>59570</t>
  </si>
  <si>
    <t>SOCX</t>
  </si>
  <si>
    <t>Réfection et remplacement des couvertures de la salle des associations et de la salle des adjoints</t>
  </si>
  <si>
    <t>Réfection et remplacement des couvertures de bâtiments communaux (salle des adjoints et salle des associations) pour en améliorer l’étanchéité et l’isolation.
But recherché : diminuer la consommation d’énergie et contribuer à une politique préventive d’entretien plus économique</t>
  </si>
  <si>
    <t>02722</t>
  </si>
  <si>
    <t>SOISSONS</t>
  </si>
  <si>
    <t>Réhabilitation de locaux associatifs à Chevreux</t>
  </si>
  <si>
    <t>Les travaux comprendront la remise en état et l’isolation de la couverture, l’isolation des parois verticales donnant sur l’extérieure ainsi que la remise à neuf du bardage et la mise aux normes du système d’éclairage.</t>
  </si>
  <si>
    <t>Réhabilitation et isolation du bâtiment associatif Ramon</t>
  </si>
  <si>
    <t>Le projet a pour but la réfection complète du bâtiment Ramon 1, à savoir le changement des menuiseries extérieures (double vitrage à isolation thermique renforcée), l’isolation par l’intérieur ( laine minérale d’épaisseur comprise entre 100 et 150 mm) de toutes les parois verticales.</t>
  </si>
  <si>
    <t>Isolation thermique par l’extérieur de l’Ecole Michelet</t>
  </si>
  <si>
    <t>Bâtie sur deux étages, l’école a été construite en 1971. Les menuiseries extérieures ont été changées en 2014  Les travaux consistent à réaliser l’isolation totale de la façade via une isolation par l’extérieur.  Actuellement aucune isolation n’est présente. Pour ce fait, il est prévu la pose d'un complexe d'isolation extérieur composé d'un PSE de 200 mm ayant un R≥ 5,00 m².K/W + application d'un RPE.</t>
  </si>
  <si>
    <t>Isolation thermique par l’extérieur de l’Ecole Fiolet</t>
  </si>
  <si>
    <t xml:space="preserve">L’école, bâtie sur deux étages, a été construite en 1975. Les menuiseries extérieures ont été changées en 2014.  Les travaux consistent à réaliser l’isolation totale de la façade via une isolation par l’extérieur.  Actuellement aucune isolation n’est présente.  Pour ce fait, il est prévu la pose d'un complexe d'isolation extérieur composé d'un PSE de 200 mm ayant un R≥ 5,00 m².K/W + application d'un RPE.  </t>
  </si>
  <si>
    <t>59572</t>
  </si>
  <si>
    <t>SOLRE LE CHATEAU</t>
  </si>
  <si>
    <t>Remplacement des chaudières anciennes génération des bâtiments communaux (salle de sport/dojo, école primaire et école maternelle)</t>
  </si>
  <si>
    <t>59574</t>
  </si>
  <si>
    <t>SOMAIN</t>
  </si>
  <si>
    <t>mie en place de géothermie au CASCAL rue André Denimal</t>
  </si>
  <si>
    <t xml:space="preserve">la pompe à chaleur vise à couvrir 90 % des besoins en énergie fossile, la part des énérgies renouvelables couvrant 49,7 % sur le site  </t>
  </si>
  <si>
    <t>80738</t>
  </si>
  <si>
    <t>Soues</t>
  </si>
  <si>
    <t>Rénovation remplacement fenêtres et porte de secours bâtiment mairie bibliothèque</t>
  </si>
  <si>
    <t>Remplacement fenêtres et porte de secours</t>
  </si>
  <si>
    <t>59576</t>
  </si>
  <si>
    <t>SPYCKER</t>
  </si>
  <si>
    <t>Réhabilitation et rénovation énergétique de la salle polyvalente</t>
  </si>
  <si>
    <t>62766</t>
  </si>
  <si>
    <t>ST OMER CAPELLE</t>
  </si>
  <si>
    <t>Réfection isolation toiture Mairie/ecole</t>
  </si>
  <si>
    <t>59580</t>
  </si>
  <si>
    <t>STEENVOORDE</t>
  </si>
  <si>
    <t>200078186</t>
  </si>
  <si>
    <t>syndicat de gendarmerie de Picquigny</t>
  </si>
  <si>
    <t>rénovation énergétique sur un bâtiment de la caserne de gendarmerie</t>
  </si>
  <si>
    <t>Syndicat d'énergie de l'Oise</t>
  </si>
  <si>
    <t>Commune de Valescourt - Pose de panneaux photovoltaïques avec revente d’électricité – Bâtiment ateliers techniques</t>
  </si>
  <si>
    <t>Commune d’Ernemont-Boutavent - Pose de panneaux photovoltaïques avec revente d’électricité
Salle des fêtes</t>
  </si>
  <si>
    <t>Commune de Bailleul-sur-Thérain - Pose de panneaux photovoltaïques Autoconsommation Mairie et Salle des fêtes</t>
  </si>
  <si>
    <t>Commune de Plailly - Pose de panneaux photovoltaïques avec revente d’électricité bâtiment ateliers techniques</t>
  </si>
  <si>
    <t>Commune de Fontaine-Lavaganne - Pose de panneaux photovoltaïques avec revente d’électricité
Salle des fêtes</t>
  </si>
  <si>
    <t>Commune de Thieuloy-Saint-Antoine - Pose de panneaux photovoltaïques avec revente d’électricité
Salle des fêtes</t>
  </si>
  <si>
    <t>Commune d’Andeville – Pose de panneaux photovoltaïques Centre de loisirs</t>
  </si>
  <si>
    <t>Commune de Savignies - Pose de panneaux photovoltaïques
Autoconsommation – salle socio-culturelle</t>
  </si>
  <si>
    <t>Commune de Chambly – Pose de panneaux photovoltaïques Autoconsommation maison médicale</t>
  </si>
  <si>
    <t>Commune de Cormeilles - Pose de panneaux photovoltaïques avec revente d’électricité
Salle des fêtes et école</t>
  </si>
  <si>
    <t>Commune de Rieux – Pose de panneaux photovoltaïques autoconsommation – groupe scolaire et salle polyvalente</t>
  </si>
  <si>
    <t>Commune de Boran-sur-Oise - Pose de panneaux photovoltaïques Autoconsommation école</t>
  </si>
  <si>
    <t>Commune de Le-Mesnil-en-Thelle - Pose de panneaux photovoltaïques Autoconsommation gymnase, école maternelle et pose d’ombrières</t>
  </si>
  <si>
    <t>Commune de Fitz-James - Pose de panneaux photovoltaïques
Autoconsommation – école Tuilerie</t>
  </si>
  <si>
    <t>Commune d’Andeville – Pose de panneaux photovoltaïques
Autoconsommation école A. Devarenne</t>
  </si>
  <si>
    <t>CC de la Picardie Verte - Pose de panneaux photovoltaïques Autoconsommation piscine de Grandvilliers</t>
  </si>
  <si>
    <t>CC des Lisières de l’Oise - La pose de panneaux photovoltaïques - Site de la Piscine de Couloisy</t>
  </si>
  <si>
    <t>Commune de St Germer de Fly - Pose de panneaux photovoltaïques
Autoconsommation – halle des sports</t>
  </si>
  <si>
    <t>59584</t>
  </si>
  <si>
    <t>TAISNIESRES SUR HON</t>
  </si>
  <si>
    <t>Amélioration énergétique de l’école</t>
  </si>
  <si>
    <t>59586</t>
  </si>
  <si>
    <t>TEMPLEUVE EN PEVELE</t>
  </si>
  <si>
    <t>Remplacement des luminaires des terrains de la plaine des sports</t>
  </si>
  <si>
    <t>Rénovation de la toiture de la salle polyvalente</t>
  </si>
  <si>
    <t>optimiser l’isolation et garantir la pérennité du bâtiment</t>
  </si>
  <si>
    <t>62812</t>
  </si>
  <si>
    <t>THIEMBRONNE</t>
  </si>
  <si>
    <t xml:space="preserve"> transformation du préau de l’école en salle multi-activités</t>
  </si>
  <si>
    <t>80755</t>
  </si>
  <si>
    <t>Thieulloy la ville</t>
  </si>
  <si>
    <t>amélioration énergétique de la salle polyvalente</t>
  </si>
  <si>
    <t>isolation et abaissement du plafond de la salle , isolation des murs et pose de radiateurs électriques moins energivores</t>
  </si>
  <si>
    <t>59592</t>
  </si>
  <si>
    <t>THUMERIES</t>
  </si>
  <si>
    <t>Rénovation énergétique de la salle de sports F. Beghin</t>
  </si>
  <si>
    <t>62817</t>
  </si>
  <si>
    <t>TILLOY-LES-MOFFLAINES</t>
  </si>
  <si>
    <t>Rénovation de la salle de sport Pierre de Coubertin</t>
  </si>
  <si>
    <t>62819</t>
  </si>
  <si>
    <t>TILQUES</t>
  </si>
  <si>
    <t>rénovation et extension des bâtiments qui regroupent la mairie et l’école avec mise en accessibilité</t>
  </si>
  <si>
    <t>80764</t>
  </si>
  <si>
    <t>Toeufles</t>
  </si>
  <si>
    <t>Rénovation énergétique par le remplacement des menuiseries de la salle des fetes</t>
  </si>
  <si>
    <t>remplacement des menuiseries de la salle des fêtes située Place du Hamel dans le but d'accueillir de nouveaux locataires dans une salle répondant aux nouvelles normes avec une meilleure maîtrise d'énergie</t>
  </si>
  <si>
    <t>plomberie, renfort des plafonds, rénovation dalles et sols, salle de bain, isolation, VMC</t>
  </si>
  <si>
    <t>59598</t>
  </si>
  <si>
    <t>TOUFFLERS</t>
  </si>
  <si>
    <t>Réfection de la salle Jean Devys</t>
  </si>
  <si>
    <t xml:space="preserve"> Ciblé  sur partie rénovation énergétique et mise aux normes</t>
  </si>
  <si>
    <t>Aménagement de l’espace culturel et associatif La Chênaie</t>
  </si>
  <si>
    <t>Ciblé sur partie réfection énergétique</t>
  </si>
  <si>
    <t>59599</t>
  </si>
  <si>
    <t>TOURCOING</t>
  </si>
  <si>
    <t>Optimisation de l’éclairage du patrimoine municipal</t>
  </si>
  <si>
    <t>Remplacement des éclairages de l’auditorium du Conservatoire, de la Maison Folie Hospice d’Havré et du Théâtre municipal Raymond Devos</t>
  </si>
  <si>
    <t>Rénovation énergétique de la crèche « Graine d’éveil » et de la halte garderie « Île aux enfants »</t>
  </si>
  <si>
    <t>Remplacement des châssis du conservatoire de musique</t>
  </si>
  <si>
    <t>Remplacement des menuiseries extérieures de la Maison Leplat du Jardin Botanique</t>
  </si>
  <si>
    <t>02752</t>
  </si>
  <si>
    <t>TUGNY-ET-PONT</t>
  </si>
  <si>
    <t>Rénovation d’un logement communal</t>
  </si>
  <si>
    <t>Changement des menuiseries, isolation des murs avec panneau GR32 revêtu kraft alu épaisseur 120mm en laine de verre et doublage placoplâtre, isolation en laine de verre épaisseur 240mm pour les combles et épaisseur 300mm pour les plafonds étage et installation d’une VMC Hygro. Installation d’un chauffage électrique avec gestionnaire d’énergie.</t>
  </si>
  <si>
    <t>02753</t>
  </si>
  <si>
    <t>TUPIGNY</t>
  </si>
  <si>
    <t>Aménagement d’ateliers municipaux avec installation d’équipements photovoltaïques</t>
  </si>
  <si>
    <t>Aménagement d’un bâtiment en hangar avec pose de panneaux photovoltaïques. Subvention CD prévisionnelle.</t>
  </si>
  <si>
    <t>59605</t>
  </si>
  <si>
    <t>UXEM</t>
  </si>
  <si>
    <t>62834</t>
  </si>
  <si>
    <t>VACQUERIETTE-ERQUIERES</t>
  </si>
  <si>
    <t>Remplacement des menuiseries de l’école</t>
  </si>
  <si>
    <t>80773</t>
  </si>
  <si>
    <t>Vadencourt</t>
  </si>
  <si>
    <t>Réfection énergétique par le changement menuiseries mairie</t>
  </si>
  <si>
    <t>remplacement de la porte ancienne et non isolée par une nouvelle porte ne modifiant pas l'aspect extérieur mais évitant les déperditions de chaleur
Pose de volets aux 2 fenêtres de la mairie, pour une meilleure isolation thermique.
Remplacement radiateurs et travaux électricité, pour réduire facture énergétique</t>
  </si>
  <si>
    <t>59606</t>
  </si>
  <si>
    <t>VALENCIENNES</t>
  </si>
  <si>
    <t>Réfection de l’isolation et de la toiture de l’école maternelle des Acacias</t>
  </si>
  <si>
    <t>Rénovation énergétique de la salle Pierre Carous (salle du Hainaut)</t>
  </si>
  <si>
    <t>60654</t>
  </si>
  <si>
    <t>Vandélicourt</t>
  </si>
  <si>
    <t>Achat et installation d’une pompe à chaleur à la mairie/école</t>
  </si>
  <si>
    <t>60657</t>
  </si>
  <si>
    <t>Vauchelles</t>
  </si>
  <si>
    <t>Remplacement des lanternes de l’éclairage public par des ampoules LED</t>
  </si>
  <si>
    <t>80777</t>
  </si>
  <si>
    <t>Vauchelles les Authie</t>
  </si>
  <si>
    <t>rénovation énergétique de la mairie et de la salle des fêtes</t>
  </si>
  <si>
    <t>Rénovation salle des fêtes et mairie.La salle des fêtes n'étant plus aux normes, celle-ci est fermée administrativement. De même, la Mairie, doit également être mise aux normes, notamment en matière d'accueil du public à mobilité réduite.</t>
  </si>
  <si>
    <t>80780</t>
  </si>
  <si>
    <t>Vaudricourt</t>
  </si>
  <si>
    <t>rénovation et isolation de la salle polyvalente</t>
  </si>
  <si>
    <t xml:space="preserve">Rénovation et isolation de la toiture.
Changement des portes et fenêtres par des huisseries pvc isolantes.
Pose d'un carrelage anti-dérapant dans la cuisine.
Rénovation des fourneaux et des réfrigérateurs trop consommateurs en gaz et électricité par des appareils nouvelles générations.
</t>
  </si>
  <si>
    <t>60663</t>
  </si>
  <si>
    <t>Velennes</t>
  </si>
  <si>
    <t>Remplacement de la chaudière de l’ancienne école</t>
  </si>
  <si>
    <t>59609</t>
  </si>
  <si>
    <t>VENDEVILLE</t>
  </si>
  <si>
    <t>Remplacement de la toiture des ateliers municipaux</t>
  </si>
  <si>
    <t>remplacement des matériaux et de l’isolant amianté</t>
  </si>
  <si>
    <t>60667</t>
  </si>
  <si>
    <t>Verberie</t>
  </si>
  <si>
    <t>Télégestion énergétique des bâtiments Château, Espace DAGOBERT, Halle des sports, Cantine, Mairie, Ecole des remparts, ecole du centre et MJC</t>
  </si>
  <si>
    <t>02786</t>
  </si>
  <si>
    <t>VERNEUIL-SOUS-COUCY</t>
  </si>
  <si>
    <t>Réhabilitation d’une crèche en logement</t>
  </si>
  <si>
    <t>Remplacement de la chaudière fioul par une pompe à chaleur air/eau, isolation du plafond et des cloisons.</t>
  </si>
  <si>
    <t>VERQUIN</t>
  </si>
  <si>
    <t>Rénovation énergétique et thermique
bâtiments scolaires. Ecole Jules Ferry</t>
  </si>
  <si>
    <t>80791</t>
  </si>
  <si>
    <t>Vers sur Selle</t>
  </si>
  <si>
    <t>Rénovation énergétique par le emplacement des menuiseries de la mairie</t>
  </si>
  <si>
    <t>remplacement des menuiseries extérieures datant de plus de 30 ans et dont certaines sont en mauvais état et ne répondent plus du tout aux normes d'isolation.</t>
  </si>
  <si>
    <t>02789</t>
  </si>
  <si>
    <t>VERVINS</t>
  </si>
  <si>
    <t>Remplacement de fenêtres dans divers bâtiments</t>
  </si>
  <si>
    <t>Changement de toutes les menuiseries anciennes de quatre bâtiments énergivores dont une école.</t>
  </si>
  <si>
    <t>02791</t>
  </si>
  <si>
    <t>VESLUD</t>
  </si>
  <si>
    <t>Remplacement par une chaudière à à condensation A+.</t>
  </si>
  <si>
    <t>59613</t>
  </si>
  <si>
    <t>Rénovation thermique de la salle municipale</t>
  </si>
  <si>
    <t>02797</t>
  </si>
  <si>
    <t>VIEIL-ARCY</t>
  </si>
  <si>
    <t>Travaux d’isolation thermique dans la salle des fêtes</t>
  </si>
  <si>
    <t>Isolation du plafond, pose de menuiseries double vitrage et de luminaires leds.</t>
  </si>
  <si>
    <t>02798</t>
  </si>
  <si>
    <t>VIELS MAISONS</t>
  </si>
  <si>
    <t>Pose de panneaux photovoltaïques sur le toit de l’école primaire</t>
  </si>
  <si>
    <t>59616</t>
  </si>
  <si>
    <t>VIEUX  CONDE</t>
  </si>
  <si>
    <t>Amélioration thermique, isolation et réfection de la toiture de la cantine municipale - périmètre QPV</t>
  </si>
  <si>
    <t>remplacement de la toiture avec isolation des combles avec une résistance thermique de 7,11 m².k/W (réduction à minima de 25 % de perte de chaleur + diminution consommation électrique et chauffage)</t>
  </si>
  <si>
    <t>59615</t>
  </si>
  <si>
    <t>VIEUX-BERQUIN</t>
  </si>
  <si>
    <t>Rénovation des installations thermiques de la salle des fêtes du hameau de Sec Bois (installation pompes à chaleur)</t>
  </si>
  <si>
    <t>59009</t>
  </si>
  <si>
    <t>VILLENEUVE D’ASCQ</t>
  </si>
  <si>
    <t>Rénovation des installations de chauffage de la salle Vendémiaire</t>
  </si>
  <si>
    <t>02360</t>
  </si>
  <si>
    <t>VILLENEUVE-SUR-AISNE</t>
  </si>
  <si>
    <t>Réhabilitation de l’ancienne école Mortimer en tiers-lieu</t>
  </si>
  <si>
    <t>Subventions prévisionnelles : CD et DRAC= 455 236€ chacun ; CR = 608 000€.</t>
  </si>
  <si>
    <t>Rénovation énergétique et mise en conformité d’un logement communal pour les urgences</t>
  </si>
  <si>
    <t>Isolation des combles perdus, isolation thermique par l’intérieur, installation d’une VMC hydroréglable A et installation de radiateur électrique à inertie avec thermostat réglable.</t>
  </si>
  <si>
    <t>02807</t>
  </si>
  <si>
    <t>VILLEQUIER-AUMONT</t>
  </si>
  <si>
    <t>Remplacement de la chaudière fioul de la salle des fêtes</t>
  </si>
  <si>
    <t>Remplacement de la chaudière fioul par un chauffage air/air.</t>
  </si>
  <si>
    <t>80798</t>
  </si>
  <si>
    <t>Villers Bocage</t>
  </si>
  <si>
    <t>remplacement des menuiseries : mise en conformité aux normes d'accessibilité et lutte contre les déperditions énergétiques</t>
  </si>
  <si>
    <t>remplacement des menuiseries de plusieurs de ces bâtiments de la commune en vue de la mise aux normes PMR et de l’amélioration de la performance énergétique des bâtiments- Les menuiseries remplacées devront respecter les performances éligibles aux CEE
- Les portes seront conformes aux normes d’accessibilité PMR
- Pose prévue en RENO systématique, ce qui facilitera l’isolation par l’extérieur des bâtiments</t>
  </si>
  <si>
    <t>80799</t>
  </si>
  <si>
    <t>Villers Bretonneux</t>
  </si>
  <si>
    <t>rénovation thermique et énergétique des bâtiments scolaires (école maternelle et écoles primaires)</t>
  </si>
  <si>
    <t>menuiseries extérieures, isolation , faux plafonds isolants, platrerie doublage isolation , charpente couverture</t>
  </si>
  <si>
    <t>80803</t>
  </si>
  <si>
    <t>Villers les Roye</t>
  </si>
  <si>
    <t>rénovation énergétique (passage d'une chaudière à fuel à une pompe à chaleur) dans un logement communal</t>
  </si>
  <si>
    <t>isolation des murs et combles avec laine isover, rénovation électricité</t>
  </si>
  <si>
    <t>60686</t>
  </si>
  <si>
    <t>Villers-sous-Saint-Leu</t>
  </si>
  <si>
    <t>Changement des huisseries et des menuiseries d’un bâtiment communal</t>
  </si>
  <si>
    <t>62861</t>
  </si>
  <si>
    <t>VIMY</t>
  </si>
  <si>
    <t>travaux sur la terrasse zinc du batiment de l’école maternelle Kergomard</t>
  </si>
  <si>
    <t>60695</t>
  </si>
  <si>
    <t>Vineuil-Saint-Firmin</t>
  </si>
  <si>
    <t>Remplacement des fenêtres et d’une porte fenêtre à l’école maternelle (rénovation thermique)</t>
  </si>
  <si>
    <t>62863</t>
  </si>
  <si>
    <t>VIOLAINES</t>
  </si>
  <si>
    <t>Rénovation énergétique et mise aux normes d’accessibilité de la salle de danse</t>
  </si>
  <si>
    <t>Rénovation thermique et accessibilité ADAP salle multi-activités Jean Moulin</t>
  </si>
  <si>
    <t>62864</t>
  </si>
  <si>
    <t>VIS-EN-ARTOIS</t>
  </si>
  <si>
    <t>Rénovation énergétique et réhabilitation des écoles</t>
  </si>
  <si>
    <t>02821</t>
  </si>
  <si>
    <t>VIVAISE</t>
  </si>
  <si>
    <t>Remplacement de la toiture et pose de panneaux photovoltaïques</t>
  </si>
  <si>
    <t>Isolation de la toiture par de la laine de verre 240 mm et pose de panneaux photovoltaïques de puissance 3000Wc représentant 20m² et d’un onduleur.</t>
  </si>
  <si>
    <t>02822</t>
  </si>
  <si>
    <t>VIVIERES</t>
  </si>
  <si>
    <t>Remplacement du chauffage et de l’éclairage écoles et foyer périscolaire</t>
  </si>
  <si>
    <t>Equipées d’éclairage à tubes néons représentant une consommation totale de 2000 W par activité, 8 heures par jour, le projet consiste à remplacer par un éclairage Led permettant d’abaisser la consommation à 300 W par local. Il est prévu de remplacer les radiateurs électriques à convection par des radiateurs à inertie d’une capacité thermique identique. Ces radiateurs nouvelle génération permettent une économie d’énergie d’environ 30 %. Ils seront couplés à un programmateur de chauffage permettant de regrouper leur pilotage et de gérer au mieux les heures et les journées d’absences.</t>
  </si>
  <si>
    <t>59628</t>
  </si>
  <si>
    <t>VOLCKERINCKHOVE</t>
  </si>
  <si>
    <t>59635</t>
  </si>
  <si>
    <t>WAMBAIX</t>
  </si>
  <si>
    <t>Réhabilitation lourde de l’ancien presbytère</t>
  </si>
  <si>
    <t>ciblé sur les travaux de rénovation énergétique</t>
  </si>
  <si>
    <t>62873</t>
  </si>
  <si>
    <t>WANCOURT</t>
  </si>
  <si>
    <t>Changement portes école et mairie</t>
  </si>
  <si>
    <t>59637</t>
  </si>
  <si>
    <t>WANDIGNIES-HAMAGE</t>
  </si>
  <si>
    <t>installation d’une chaudière au gaz et d’une pompe à chaleur (Pac Air Air) à la salle des fêtes</t>
  </si>
  <si>
    <t>59638</t>
  </si>
  <si>
    <t>WANNEHAIN</t>
  </si>
  <si>
    <t>Changement des portes et fenêtres du groupe scolaire et de la mairie</t>
  </si>
  <si>
    <t>59640</t>
  </si>
  <si>
    <t>WARGNIES LE PETIT</t>
  </si>
  <si>
    <t>62877</t>
  </si>
  <si>
    <t>WARLINCOURT
LES PAS</t>
  </si>
  <si>
    <t>Rénovation de la toiture
De l’ancien presbytère et
Isolation des combles</t>
  </si>
  <si>
    <t>62879</t>
  </si>
  <si>
    <t>WARLUZEL</t>
  </si>
  <si>
    <t>Rénovation énergétique de la salle des fêtes communale pour atteindre le label BBC</t>
  </si>
  <si>
    <t>59646</t>
  </si>
  <si>
    <t>WASQUEHAL</t>
  </si>
  <si>
    <t>Réhabilitation du dojo</t>
  </si>
  <si>
    <t xml:space="preserve"> ciblé sur rénovation thermique bâtiment existant</t>
  </si>
  <si>
    <t>59650</t>
  </si>
  <si>
    <t>WATTRELOS</t>
  </si>
  <si>
    <t>Ecole Ferdinand Buisson – réfection des menuiseries tranche 1</t>
  </si>
  <si>
    <t>Réfection de l’église Saint Maclou</t>
  </si>
  <si>
    <t>traitement charpente et couverture, étanchéité et isolation</t>
  </si>
  <si>
    <t>Remplacement de la chaudière de l’espace culturel</t>
  </si>
  <si>
    <t>59653</t>
  </si>
  <si>
    <t>WAVRIN</t>
  </si>
  <si>
    <t>Amélioration et agrandissement de la halle de sports de Verdun</t>
  </si>
  <si>
    <t>Ciblé sur partie amélioration des performances thermiques et préservation des ressources en eau potable</t>
  </si>
  <si>
    <t>59654</t>
  </si>
  <si>
    <t>WAZIERS</t>
  </si>
  <si>
    <t>travaux de rénovation thermique au centre ALSH Duclos et de l’école Lanoy</t>
  </si>
  <si>
    <t>62887</t>
  </si>
  <si>
    <t>WIDEHEM</t>
  </si>
  <si>
    <t>Isolation de la salle des fêtes communale</t>
  </si>
  <si>
    <t>62890</t>
  </si>
  <si>
    <t>WILLEMAN</t>
  </si>
  <si>
    <t>Transformation de l’ancienne salle de classe en salle multifonctions</t>
  </si>
  <si>
    <t>62895</t>
  </si>
  <si>
    <t>WINGLES</t>
  </si>
  <si>
    <t>Réhabilitation de l'ancienne antenne de Maison et cités
En centre d'accueil jeunesse et politique de la ville</t>
  </si>
  <si>
    <t>62899</t>
  </si>
  <si>
    <t>WISSANT</t>
  </si>
  <si>
    <t>Travaux de réfection de la toiture de l’école maternelle</t>
  </si>
  <si>
    <t>62901</t>
  </si>
  <si>
    <t>WITTES</t>
  </si>
  <si>
    <t>réhabilitation énergétique de l’école Jules Vernes</t>
  </si>
  <si>
    <t>80836</t>
  </si>
  <si>
    <t>Yonval</t>
  </si>
  <si>
    <t>changement des menuiseries en optant pour du matériel en aluminium conforme aux réglementations en vigueur avec des vitrages adaptés</t>
  </si>
  <si>
    <t>44 - GRAND EST</t>
  </si>
  <si>
    <t>51</t>
  </si>
  <si>
    <t>51001</t>
  </si>
  <si>
    <t>ABLANCOURT</t>
  </si>
  <si>
    <t>Voir commentaires dans tableau original au 31/01/22</t>
  </si>
  <si>
    <t>54</t>
  </si>
  <si>
    <t>54003</t>
  </si>
  <si>
    <t>ABONCOURT</t>
  </si>
  <si>
    <t>Travaux de remplacement des menuiseries extérieures de l’ensemble du bâtiment  Mairie</t>
  </si>
  <si>
    <t>57</t>
  </si>
  <si>
    <t>57001</t>
  </si>
  <si>
    <t>Rénovation thermique de la salle polyvalente Saint Luc</t>
  </si>
  <si>
    <t>57012</t>
  </si>
  <si>
    <t>ALGRANGE</t>
  </si>
  <si>
    <t>Réfection des menuiseries et bardage de plusieurs bâtiments municipaux</t>
  </si>
  <si>
    <t>54010</t>
  </si>
  <si>
    <t>ALLAMPS</t>
  </si>
  <si>
    <t>Transformation de l'ancienne mairie en deux logements communaux</t>
  </si>
  <si>
    <t>57013</t>
  </si>
  <si>
    <t>ALSTING</t>
  </si>
  <si>
    <t>Remplacement des menuiseries extérieures et vitres du bâtiment de l’ASCA et club-house de football</t>
  </si>
  <si>
    <t>68</t>
  </si>
  <si>
    <t>68004</t>
  </si>
  <si>
    <t>ALTKIRCH</t>
  </si>
  <si>
    <t>transformation de l’ancienne école maternelle « les tilleuls » en pôle de services</t>
  </si>
  <si>
    <t>51007</t>
  </si>
  <si>
    <t>Ambonnay</t>
  </si>
  <si>
    <t>installation de panneaux photovoltaïques sur la salle Saint Eloi (bâtiment multi-activités et socio-culturel)</t>
  </si>
  <si>
    <t>réfection et isolation de la toiture du logement locatif</t>
  </si>
  <si>
    <t>57020</t>
  </si>
  <si>
    <t>ANCERVILLE</t>
  </si>
  <si>
    <t>Rénovation thermique – Remplacement des portes d’entrées et fenêtres mairie école</t>
  </si>
  <si>
    <t>Le chauffage du bâtiment est assuré par une chaudière au fioul. La mairie n’a pu communiquer que le coût d’achat du fioul nécessaire en 2021 soit 3 267 €. La commune espère une réduction de cette facture de 20 %, soit 650 € environ par an.</t>
  </si>
  <si>
    <t>57021</t>
  </si>
  <si>
    <t>ANCY DORNOT</t>
  </si>
  <si>
    <t>reprise toiture et chaudière école maternelle</t>
  </si>
  <si>
    <t>51009</t>
  </si>
  <si>
    <t>ANGLURE</t>
  </si>
  <si>
    <t>Remplacement des équipements de l’éclairage public</t>
  </si>
  <si>
    <t>Anglure</t>
  </si>
  <si>
    <t>transition énergétique de l’éclairage de la salle communale</t>
  </si>
  <si>
    <t>57025</t>
  </si>
  <si>
    <t>ANZELING</t>
  </si>
  <si>
    <t>rénovation thermique – Remplacement des fenêtres te de la porte d’entré ainsi que l’isolation des combles et d’une partie des murs intérieurs de la mairie</t>
  </si>
  <si>
    <t>52</t>
  </si>
  <si>
    <t>52017</t>
  </si>
  <si>
    <t>Arc en Barrois</t>
  </si>
  <si>
    <t>Changement de chauffage site du parc des forêts</t>
  </si>
  <si>
    <t>10</t>
  </si>
  <si>
    <t>10006</t>
  </si>
  <si>
    <t>Arcis-sur-Aube</t>
  </si>
  <si>
    <t>Réhabilitation du COSEC</t>
  </si>
  <si>
    <t>54022</t>
  </si>
  <si>
    <t>ARNAVILLE</t>
  </si>
  <si>
    <t>Amélioration thermique et mutualisation des énergies de la Mairie et du centre culturel</t>
  </si>
  <si>
    <t>57032</t>
  </si>
  <si>
    <t>ARS SUR MOSELLE</t>
  </si>
  <si>
    <t>Rénovation thermique et énergétique des bâtiments communaux</t>
  </si>
  <si>
    <t>67</t>
  </si>
  <si>
    <t>67012</t>
  </si>
  <si>
    <t>ASCHBACH</t>
  </si>
  <si>
    <t>Restructuration ancien club-house de football et pose de panneaux photovoltaiques</t>
  </si>
  <si>
    <t>51018</t>
  </si>
  <si>
    <t>ATHIS</t>
  </si>
  <si>
    <t>Aménagement de deux logements dans le bâtiment de l’ancienne poste</t>
  </si>
  <si>
    <t>57037</t>
  </si>
  <si>
    <t>AUBE</t>
  </si>
  <si>
    <t>Rénovation thermique – Remplacement des portes de l’ancienne mairie et de l’école</t>
  </si>
  <si>
    <t>57390</t>
  </si>
  <si>
    <t>AUDUN-LE-TICHE</t>
  </si>
  <si>
    <t>Rénovation thermique – Rénovation du système de chauffage et de ventilation de la salle de gymnastique et du dojo</t>
  </si>
  <si>
    <t>52030</t>
  </si>
  <si>
    <t>Autigny le Petit</t>
  </si>
  <si>
    <t>Réhabilitation des bâtiments communaux</t>
  </si>
  <si>
    <t>51029</t>
  </si>
  <si>
    <t>Avize</t>
  </si>
  <si>
    <t>54034</t>
  </si>
  <si>
    <t>AVRAINVILLE</t>
  </si>
  <si>
    <t>Réhabilitation énergétique du bâtiment mairie</t>
  </si>
  <si>
    <t>54036</t>
  </si>
  <si>
    <t>AVRIL</t>
  </si>
  <si>
    <t>Travaux de rénovation scolaire école Joseph Cressot</t>
  </si>
  <si>
    <t>51030</t>
  </si>
  <si>
    <t>Aÿ-Champagne</t>
  </si>
  <si>
    <t>08</t>
  </si>
  <si>
    <t>08116</t>
  </si>
  <si>
    <t>BAIRON ET SES ENVIRONS</t>
  </si>
  <si>
    <t>Rénovation énergétique du bâtiment de la mairie</t>
  </si>
  <si>
    <t>68016</t>
  </si>
  <si>
    <t>Balgau</t>
  </si>
  <si>
    <t>Rénovation thermique (isolation + chauffage/ventilation) de la mairie et de la salle des fêtes attenante</t>
  </si>
  <si>
    <t>88</t>
  </si>
  <si>
    <t>88031</t>
  </si>
  <si>
    <t>BALLEVILLE</t>
  </si>
  <si>
    <t>Renovation thermique Mairie</t>
  </si>
  <si>
    <t>67020</t>
  </si>
  <si>
    <t>BAREMBACH</t>
  </si>
  <si>
    <t>Rénovation énergétique et rénovation de la mairie et création de locaux</t>
  </si>
  <si>
    <t>57052</t>
  </si>
  <si>
    <t>BARST</t>
  </si>
  <si>
    <t>10034</t>
  </si>
  <si>
    <t>Bar-sur-Seine</t>
  </si>
  <si>
    <t>Télégestion des régulations thermiques</t>
  </si>
  <si>
    <t>88043</t>
  </si>
  <si>
    <t>BAZOILLES</t>
  </si>
  <si>
    <t>Rénovation thermique Ecole</t>
  </si>
  <si>
    <t>57055</t>
  </si>
  <si>
    <t>BAZONCOURT</t>
  </si>
  <si>
    <t>Rénovation thermique façade et toiture mairie</t>
  </si>
  <si>
    <t>55</t>
  </si>
  <si>
    <t>55040</t>
  </si>
  <si>
    <t>BEAUSITE</t>
  </si>
  <si>
    <t>Restructuration de l’immeuble au 2 rue de Berne au rez de chaussée (bureaux du secrétariat mairie, agence postale communale, bibliothèque) et création d’un logement à l’étage</t>
  </si>
  <si>
    <t>67028</t>
  </si>
  <si>
    <t>BENFELD</t>
  </si>
  <si>
    <t>Rénovation d’ouvrages lumineux vétustes dans le quartier Rohan</t>
  </si>
  <si>
    <t>10039</t>
  </si>
  <si>
    <t>Bergères</t>
  </si>
  <si>
    <t>Berzieux</t>
  </si>
  <si>
    <t>Réfection et isolation de la toiture de la mairie et de deux annexes</t>
  </si>
  <si>
    <t>51055</t>
  </si>
  <si>
    <t>BETHENY</t>
  </si>
  <si>
    <t>Construction d’une chaufferie bio masse et d’un réseau de chaleur et sous-stations</t>
  </si>
  <si>
    <t>57074</t>
  </si>
  <si>
    <t>BETTVILLER</t>
  </si>
  <si>
    <t>Travaux économie d’énergie à l’Ecole Gutenberg</t>
  </si>
  <si>
    <t>67036</t>
  </si>
  <si>
    <t>BETTWILLER</t>
  </si>
  <si>
    <t>Remplacement des lampes d'éclairage public dans le cadre d'un programme de rénovation énergétique</t>
  </si>
  <si>
    <t>67037</t>
  </si>
  <si>
    <t>BIBLISHEIM</t>
  </si>
  <si>
    <t>54518</t>
  </si>
  <si>
    <t>BICQUELEY</t>
  </si>
  <si>
    <t>Rénovation énergétique de la Mairie et de l’école</t>
  </si>
  <si>
    <t>67043</t>
  </si>
  <si>
    <t>BISCHHEIM</t>
  </si>
  <si>
    <t>Réhabilitation et extension du bâtiment Le Sapin Vert</t>
  </si>
  <si>
    <t>Réhabilitation et rénovation École At Home</t>
  </si>
  <si>
    <t>67045</t>
  </si>
  <si>
    <t>BISCHOFFSHEIM</t>
  </si>
  <si>
    <t>Restructuration de l’école élémentaire</t>
  </si>
  <si>
    <t>57087</t>
  </si>
  <si>
    <t>BISTEN EN LORRAINE</t>
  </si>
  <si>
    <t>Remplacement du chauffage de la maison des associations au rez-de-chaussée du logement école</t>
  </si>
  <si>
    <t>57089</t>
  </si>
  <si>
    <t>BITCHE</t>
  </si>
  <si>
    <t>Création d’un réseau de chaleur en combustible bio-masse pour 4 bâtiments communaux</t>
  </si>
  <si>
    <t>67048</t>
  </si>
  <si>
    <t>BITSCHHOFFEN</t>
  </si>
  <si>
    <t>Rénovation thermique de la salle polyvalente</t>
  </si>
  <si>
    <t>54077</t>
  </si>
  <si>
    <t>BLAMONT</t>
  </si>
  <si>
    <t>Consolidation, isolation
Bâtiments communaux</t>
  </si>
  <si>
    <t>88064</t>
  </si>
  <si>
    <t>BOIS DE CHAMP</t>
  </si>
  <si>
    <t>Rénovation thermique de la salle de la Mairie et Communale</t>
  </si>
  <si>
    <t>55060</t>
  </si>
  <si>
    <t>BONZEE</t>
  </si>
  <si>
    <t>Réhabilitation de l’ancienne mairie de Mont Villers en 3 logements communaux</t>
  </si>
  <si>
    <t>10051</t>
  </si>
  <si>
    <t>Bouilly</t>
  </si>
  <si>
    <t>Rénovation énergétique de la Mairie</t>
  </si>
  <si>
    <t>54090</t>
  </si>
  <si>
    <t>Bouxières-aux-Dames</t>
  </si>
  <si>
    <t>Changement des châssis vitrés du Foyer rural</t>
  </si>
  <si>
    <t>51079</t>
  </si>
  <si>
    <t>Bouzy</t>
  </si>
  <si>
    <t>travaux d’automatisme des chaufferies des écoles primaire et maternelle</t>
  </si>
  <si>
    <t>51080</t>
  </si>
  <si>
    <t>BRANDONVILLERS</t>
  </si>
  <si>
    <t>Changement de la chaudière de la mairie</t>
  </si>
  <si>
    <t>10059</t>
  </si>
  <si>
    <t>Braux</t>
  </si>
  <si>
    <t>Isolation des installations sportives municipales</t>
  </si>
  <si>
    <t>10060</t>
  </si>
  <si>
    <t>Bréviandes</t>
  </si>
  <si>
    <t>Rénovation énergétique totale de la salle polyvalente</t>
  </si>
  <si>
    <t>Réfection, isolation de la toiture de l'école maternelle et remplacement éclairage LEDS</t>
  </si>
  <si>
    <t>10064</t>
  </si>
  <si>
    <t>Brienne-le-Château</t>
  </si>
  <si>
    <t>Performance énergétique : changement des fenêtres du bâtiment des services administratifs de la mairie</t>
  </si>
  <si>
    <t>54102</t>
  </si>
  <si>
    <t>BRULEY</t>
  </si>
  <si>
    <t>Revalorisation énergétique d’un bâtiment communal en vue de la création d’une salle socio-culturelle</t>
  </si>
  <si>
    <t>Rénovation énergétique de l’ensemble du bâtiment Mairie et salles d’activités</t>
  </si>
  <si>
    <t>57118</t>
  </si>
  <si>
    <t>BUDLING</t>
  </si>
  <si>
    <t>Rénovation thermique – Remplacement de la chaudière de la mairie et de la toiture du local technique et des sanitaires</t>
  </si>
  <si>
    <t>Rénovation thermique – Isolation extérieure du logement communal rue du Hackenberg</t>
  </si>
  <si>
    <t>67069</t>
  </si>
  <si>
    <t>BUHL</t>
  </si>
  <si>
    <t>Rénovation de la salle des fêtes : isolation de la toiture</t>
  </si>
  <si>
    <t>57119</t>
  </si>
  <si>
    <t>BUHL LORRAINE</t>
  </si>
  <si>
    <t>Réhabilitation énergétique du système de chauffage de la salle communale</t>
  </si>
  <si>
    <t>BULLIGNY</t>
  </si>
  <si>
    <t xml:space="preserve"> Travaux de rénovation énergétique et acoustique de la Mairie</t>
  </si>
  <si>
    <t>68060</t>
  </si>
  <si>
    <t>BURNHAUPT-LE-HAUT</t>
  </si>
  <si>
    <t>rénovation énergétique du foyer Martin Studer et pose de panneaux photovoltaïques</t>
  </si>
  <si>
    <t>67071</t>
  </si>
  <si>
    <t>BUST</t>
  </si>
  <si>
    <t>réhabilitation énergétique de l’ancienne mairie en logement social avec remplacement de la chaudière fioul de l’école par une chaudière à pellets</t>
  </si>
  <si>
    <t>67072</t>
  </si>
  <si>
    <t>BUTTEN</t>
  </si>
  <si>
    <t>Rénovation énergétique de la toiture de la mairie</t>
  </si>
  <si>
    <t>200041630</t>
  </si>
  <si>
    <t>CA ARDENNES METROPOLE</t>
  </si>
  <si>
    <t>Travaux d’optimisation énergétique de la patinoire Elena Issatchenko à Charleville-Mézières</t>
  </si>
  <si>
    <t>245701362</t>
  </si>
  <si>
    <t>CA PORTES DE FRANCE THIONVILLE</t>
  </si>
  <si>
    <t>Construction d'un centre technique communautaire ( activités environnementales de la CA)</t>
  </si>
  <si>
    <t>200070746</t>
  </si>
  <si>
    <t>CA SARREGUEMINES CONFLUENCES</t>
  </si>
  <si>
    <t>Rénovation thermique de la piscine de Sarralbe</t>
  </si>
  <si>
    <t>240800862</t>
  </si>
  <si>
    <t>CC CRETES PREARDENNAISES</t>
  </si>
  <si>
    <t>Travaux de rénovation énergétique de l’ensemble des locaux communautaires</t>
  </si>
  <si>
    <t>240800863</t>
  </si>
  <si>
    <t>Rénovation énergétique d’un immeuble de six logements</t>
  </si>
  <si>
    <t>241000405</t>
  </si>
  <si>
    <t>CC de la région de Bar-sur-Aube</t>
  </si>
  <si>
    <t>Rénovation des façades, avec isolation par l’extérieur, du centre d’appui aux entreprises « Servipôle »</t>
  </si>
  <si>
    <t>200000545</t>
  </si>
  <si>
    <t>CC des portes de Romilly-sur-Seine</t>
  </si>
  <si>
    <t>Remplacement du système de chauffage/climatisation et pose de stores anti-chaleur à la pépinière d'entreprises du Centre d'Affaires Economiques Alfred Ballantier</t>
  </si>
  <si>
    <t>Travaux d'amélioration énergétique du centre de vacances "Les Amberts" à Géraudot</t>
  </si>
  <si>
    <t>200030526</t>
  </si>
  <si>
    <t>CC DU RIED DE MARCKOLSHEIM</t>
  </si>
  <si>
    <t>Remplacement dans 10 communes de la communauté de communes de 138 luminaires équipés de leds et de 11 armoires électriques</t>
  </si>
  <si>
    <t>245701206</t>
  </si>
  <si>
    <t>CC DU SAULNOIS</t>
  </si>
  <si>
    <t>Rénovation thermique – Amélioration énergétique du bâtiment multi-accueil de Delme</t>
  </si>
  <si>
    <t>Installation de pompes à chaleur et de protection thermiques passives au bâtiment administratif et au centre technique de Morville-lès-Vic</t>
  </si>
  <si>
    <t>241000223</t>
  </si>
  <si>
    <t>CC Forêts Lacs Terres en Champagne</t>
  </si>
  <si>
    <t>Rénovation thermique des maternelles et centres périscolaires de Brévonnes, Charmont-sous-Barbuise, Luyères, Piney, Rouilly-Sacey</t>
  </si>
  <si>
    <t>Rénovation thermique de l'école élémentaire de Piney</t>
  </si>
  <si>
    <t>245100615</t>
  </si>
  <si>
    <t>CC Grande Vallée de la Marne</t>
  </si>
  <si>
    <t>remplacement de lampes à vapeur de mercure par des LED</t>
  </si>
  <si>
    <t>245400171</t>
  </si>
  <si>
    <t>CC Moselle et Madon</t>
  </si>
  <si>
    <t>Remplacement des menuiseries du multi-accueil de Neuves-Maisons</t>
  </si>
  <si>
    <t>200066835</t>
  </si>
  <si>
    <t>CC Sézanne Sud-Ouest Marnais</t>
  </si>
  <si>
    <t>remplacement des menuiseries de l’école maternelle d’Anglure</t>
  </si>
  <si>
    <t>200068559</t>
  </si>
  <si>
    <t>CCOV</t>
  </si>
  <si>
    <t xml:space="preserve"> Rénovation énergétique du groupe scolaire des 4 vents</t>
  </si>
  <si>
    <t>200068377</t>
  </si>
  <si>
    <t>CCPVM</t>
  </si>
  <si>
    <t>Rénovation énergétique de la médiathèque</t>
  </si>
  <si>
    <t>401206107</t>
  </si>
  <si>
    <t>Centre de Formation d’Apprentis de l’Industrie de Champagne-Ardenne</t>
  </si>
  <si>
    <t>Travaux de rénovation énergétique des bâtiments du Centre de formation des Apprentis (CFAI de Champagne-Ardenne)</t>
  </si>
  <si>
    <t>08096</t>
  </si>
  <si>
    <t>CHALANDRY-ELAIRE</t>
  </si>
  <si>
    <t>Travaux de rénovation énergétique de la mairie et de l’école</t>
  </si>
  <si>
    <t>54111</t>
  </si>
  <si>
    <t>Chaligny</t>
  </si>
  <si>
    <t>Remplacement de chaudières et Installation d'une pompe à chaleur pour la salle polyvalente</t>
  </si>
  <si>
    <t>51108</t>
  </si>
  <si>
    <t xml:space="preserve">Châlons-en-Champagne   </t>
  </si>
  <si>
    <t>création d’un réseau de chaleur – 2ème tranche</t>
  </si>
  <si>
    <t>Groupe scolaire Jean Robert = remplacement des menuiseries extérieures</t>
  </si>
  <si>
    <t>54212</t>
  </si>
  <si>
    <t>CHAMBLEY BUSSIERES</t>
  </si>
  <si>
    <t>Rénovation énergétique des bâtiments communaux, école et mairie</t>
  </si>
  <si>
    <t>54115</t>
  </si>
  <si>
    <t>Champigneulles</t>
  </si>
  <si>
    <t>Rénovation énergétique de l’église St-Evre</t>
  </si>
  <si>
    <t>52101</t>
  </si>
  <si>
    <t>Champigneulles en Bassigny</t>
  </si>
  <si>
    <t>10076</t>
  </si>
  <si>
    <t>Champignol-lez-Mondeville</t>
  </si>
  <si>
    <t>Rénovation énergétique de la caserne des pompiers</t>
  </si>
  <si>
    <t>51120</t>
  </si>
  <si>
    <t>Champlat-et-Boujacourt</t>
  </si>
  <si>
    <t>rénovation énergétique de la mairie et du logement communal</t>
  </si>
  <si>
    <t>52104</t>
  </si>
  <si>
    <t>Chancenay</t>
  </si>
  <si>
    <t>Rénovation énergétique et sécurisation du groupe scolaire</t>
  </si>
  <si>
    <t>52105</t>
  </si>
  <si>
    <t>Changey</t>
  </si>
  <si>
    <t>52114</t>
  </si>
  <si>
    <t>Châteauvillain</t>
  </si>
  <si>
    <t>52116</t>
  </si>
  <si>
    <t>Chatenay Vaudin</t>
  </si>
  <si>
    <t>67073</t>
  </si>
  <si>
    <t>CHÂTENOIS</t>
  </si>
  <si>
    <t>Rénovation thermique (isolation extérieure) d’un bâtiment communal de 4 logements</t>
  </si>
  <si>
    <t>55106</t>
  </si>
  <si>
    <t>CHATTANCOURT</t>
  </si>
  <si>
    <t>Réhabilitation de 2 logements dans le presbytère</t>
  </si>
  <si>
    <t>52120</t>
  </si>
  <si>
    <t>Chauffourt</t>
  </si>
  <si>
    <t>52121</t>
  </si>
  <si>
    <t>Chaumont</t>
  </si>
  <si>
    <t>Isolation thermique école Picasso</t>
  </si>
  <si>
    <t>Reconstruction des écoles Prévert et Pillon</t>
  </si>
  <si>
    <t>88098</t>
  </si>
  <si>
    <t>CHAUMOUSEY</t>
  </si>
  <si>
    <t>Rénovation thermique et restructuration de la salle polyvalente</t>
  </si>
  <si>
    <t>10096</t>
  </si>
  <si>
    <t>Chennegy</t>
  </si>
  <si>
    <t>Remplacement de la chaudière à la mairie</t>
  </si>
  <si>
    <t>52124</t>
  </si>
  <si>
    <t>Chézeaux</t>
  </si>
  <si>
    <t>54128</t>
  </si>
  <si>
    <t>CHOLOY-MENILLOT</t>
  </si>
  <si>
    <t>Rénovation de la mairie et du logement communal de Choloy-Ménillot</t>
  </si>
  <si>
    <t>68066</t>
  </si>
  <si>
    <t>Colmar</t>
  </si>
  <si>
    <t>amélioration énergétique de l'école maternelle Brant</t>
  </si>
  <si>
    <t>amélioration énergétique de l'école maternelle Saint-Exupéry</t>
  </si>
  <si>
    <t>COLMAR</t>
  </si>
  <si>
    <t>rénovation énergétique du centre de loisirs Florimont</t>
  </si>
  <si>
    <t>rénovation énergétique du centre socioculturel Pacific</t>
  </si>
  <si>
    <t>200066876</t>
  </si>
  <si>
    <t>communauté d’agglomération de Châlons-en-Champagne</t>
  </si>
  <si>
    <t>remplacement luminaires et récupération énergie compresseurs de la patinoire de Châlons</t>
  </si>
  <si>
    <t>200066116</t>
  </si>
  <si>
    <t>COMMUNAUTÉ DE COMMUNES ARGONNE MEUSE</t>
  </si>
  <si>
    <t>Rénovation et extension du
Complexe sportif de Clermont en Argonne – Tranche 2</t>
  </si>
  <si>
    <t>200070290</t>
  </si>
  <si>
    <t>Communauté de communes Coeur du Pays Haut</t>
  </si>
  <si>
    <t>Changement de luminaires de la piscine de LANDRES</t>
  </si>
  <si>
    <t>200067379</t>
  </si>
  <si>
    <t>Communauté de communes Côtes de Champagne et Val de Saulx</t>
  </si>
  <si>
    <t>Rénovation énergétique du groupe scolaire Marcel Aymé à Sermaize les Bains et création d’une extension pour l’accueil de la section maternelle</t>
  </si>
  <si>
    <t>200066173</t>
  </si>
  <si>
    <t>COMMUNAUTÉ DE COMMUNES DAMVILLERS SPINCOURT</t>
  </si>
  <si>
    <t>Remplacement du dispositif de chauffage du groupe scolaire de Rouvrois sur Othain par un sytème géothermique</t>
  </si>
  <si>
    <t>200042703</t>
  </si>
  <si>
    <t xml:space="preserve">Communauté de communes de l’ Argonne Champenoise
</t>
  </si>
  <si>
    <t>Rénovation installations production de chaleur groupe scolaire et gymnase de Givry-en-Argonne : création chaufferie biomasse fonctionnant aux granulés,  de bois avec secours</t>
  </si>
  <si>
    <t>240800920</t>
  </si>
  <si>
    <t>Communauté de communes de l’Argonne Ardennaise</t>
  </si>
  <si>
    <t>Réhabilitation et extension d’un immeuble sis 24 Place Carnot à Vouziers</t>
  </si>
  <si>
    <t>200043438</t>
  </si>
  <si>
    <t>Communauté de communes de la Moivre à la Coole</t>
  </si>
  <si>
    <t>Diagnostic énergétique des bâtiments intercommunaux</t>
  </si>
  <si>
    <t>Communauté de communes Région de Suippes</t>
  </si>
  <si>
    <t>remplacement de chaudières à gaz, installation de panneaux photovoltaïques, installation de nouveaux compteurs d’énergie et nouvelle régulation dans la piscine communale</t>
  </si>
  <si>
    <t xml:space="preserve">Réhabilitation des locaux de l'ex trésorerie en bureaux communautaires France Service : mise aux normes électrique, chauffage, menuiseries sols souples carrelage peinture
</t>
  </si>
  <si>
    <t>200066165</t>
  </si>
  <si>
    <t>COMMUNAUTÉ DE COMMUNES VAL DE MEUSE VOIE SACRÉE</t>
  </si>
  <si>
    <t>Réfection du COSEC d’Ancemont</t>
  </si>
  <si>
    <t>200034718</t>
  </si>
  <si>
    <t>Communauté de communes Vitry Champagne et Der</t>
  </si>
  <si>
    <t>Travaux d’économie d’énergie sur les bâtiments communautaires</t>
  </si>
  <si>
    <t>COMMUNE DE BISCHOFFSHEIM</t>
  </si>
  <si>
    <t>Rénovation de l’installation de chauffage de l’école maternelle / périscolaire</t>
  </si>
  <si>
    <t>67543</t>
  </si>
  <si>
    <t>COMMUNE DE WISCHES</t>
  </si>
  <si>
    <t>Rénovation énergétique de l’école de Hersbach</t>
  </si>
  <si>
    <t>51160</t>
  </si>
  <si>
    <t>Compertrix</t>
  </si>
  <si>
    <t>Isolation thermique – tranche 2 - école élémentaire
Marcel Gaudin et école annexe</t>
  </si>
  <si>
    <t>52141</t>
  </si>
  <si>
    <t>Condes</t>
  </si>
  <si>
    <t>Rénovation thermique du logement de l’école</t>
  </si>
  <si>
    <t>88114</t>
  </si>
  <si>
    <t>Contrex</t>
  </si>
  <si>
    <t>Eclairage public</t>
  </si>
  <si>
    <t xml:space="preserve"> Non renseigné </t>
  </si>
  <si>
    <t>51170</t>
  </si>
  <si>
    <t>CORFELIX</t>
  </si>
  <si>
    <t>Rénovation et création de l’éclairage public avec ampoules LEDS rue haute des Meuliers, du Rossignol, de la Vignotte et de la Crinoline</t>
  </si>
  <si>
    <t>08131</t>
  </si>
  <si>
    <t>CORNAY</t>
  </si>
  <si>
    <t>Changement des huisseries du bâtiment de la mairie et de la salle des fêtes</t>
  </si>
  <si>
    <t>57154</t>
  </si>
  <si>
    <t>COUME</t>
  </si>
  <si>
    <t>Rénovation thermique – Rénovation de l’ensemble mairie/atelier municipal/centre intervention sapeurs-pompiers</t>
  </si>
  <si>
    <t>57156</t>
  </si>
  <si>
    <t>COURCELLES-SUR-NIED</t>
  </si>
  <si>
    <t>Rénovation thermique – Rénovation énergétique du groupe scolaire</t>
  </si>
  <si>
    <t>88118</t>
  </si>
  <si>
    <t>COUSSEY</t>
  </si>
  <si>
    <t>Remplacement de deux chaudières fuel par une chaudière bois</t>
  </si>
  <si>
    <t>10113</t>
  </si>
  <si>
    <t>Couvignon</t>
  </si>
  <si>
    <t>Rénovation énergétique de l’école, de la future salle de réunions et mise en accessibilité de la mairie</t>
  </si>
  <si>
    <t>54141</t>
  </si>
  <si>
    <t>Coyviller</t>
  </si>
  <si>
    <t>Isolation des combles de la mairie</t>
  </si>
  <si>
    <t>88119</t>
  </si>
  <si>
    <t>CRAINVILLERS</t>
  </si>
  <si>
    <t>Rénovation éclairage public</t>
  </si>
  <si>
    <t>51196</t>
  </si>
  <si>
    <t>CRAMANT</t>
  </si>
  <si>
    <t>Réfection de l’éclairage public avec ampoules LEDS</t>
  </si>
  <si>
    <t>10115</t>
  </si>
  <si>
    <t>Creney-près-Troyes</t>
  </si>
  <si>
    <t>Remplacement des projecteurs à iodure du gymnase par des projecteurs LED</t>
  </si>
  <si>
    <t>57160</t>
  </si>
  <si>
    <t>CREUTZWALD</t>
  </si>
  <si>
    <t>Rénovation énergétique de l'école Schweitzer</t>
  </si>
  <si>
    <t>200067213</t>
  </si>
  <si>
    <t>CUGR</t>
  </si>
  <si>
    <t>Réfection de l’étanchéité et végétalisation de la terrasse de l’Hôtel de la Communauté urbaine du Grand Reims</t>
  </si>
  <si>
    <t>54150</t>
  </si>
  <si>
    <t>Custines</t>
  </si>
  <si>
    <t>Réfection de l'étanchéité toiture mairie - changement de la Centrale de Traitement d'Air - réfection peinture salle conseil municipal</t>
  </si>
  <si>
    <t>Restructuration, extension et amélioration thermique du foyer Maurice Haas</t>
  </si>
  <si>
    <t>57162</t>
  </si>
  <si>
    <t>CUVRY</t>
  </si>
  <si>
    <t>Rénovation thermique – Rénovation énergétique de la salle des associations</t>
  </si>
  <si>
    <t>57163</t>
  </si>
  <si>
    <t>DABO</t>
  </si>
  <si>
    <t>Rénovation thermique – Remplacement de la chaudière fioul par une chaudière à pellets dans un bâtiment communal abritant divers services au public</t>
  </si>
  <si>
    <t>67080</t>
  </si>
  <si>
    <t>DACHSTEIN</t>
  </si>
  <si>
    <t>Remplacement de la chaudière de l’église Saint-Martin</t>
  </si>
  <si>
    <t>57169</t>
  </si>
  <si>
    <t>DANNELBOURG</t>
  </si>
  <si>
    <t>Isolation extérieure des murs de la salle des fêtes</t>
  </si>
  <si>
    <t>88127</t>
  </si>
  <si>
    <t>DEINVILLERS</t>
  </si>
  <si>
    <t>57176</t>
  </si>
  <si>
    <t>DIEBLING</t>
  </si>
  <si>
    <t>Remplacement de deux chaudières au fioul par une chaudière à condensation gaz pour l’école élémentaire et deux anciens logements accolés à l’école</t>
  </si>
  <si>
    <t>67090</t>
  </si>
  <si>
    <t>DIEBOLSHEIM</t>
  </si>
  <si>
    <t>Rénovation de l’éclairage public dans 13 rues du village</t>
  </si>
  <si>
    <t>67093</t>
  </si>
  <si>
    <t>DIEFFENBACH</t>
  </si>
  <si>
    <t>Rénovation énergétique bâtiments de la commune : mise en place de 5 pompes à chaleur</t>
  </si>
  <si>
    <t>67095</t>
  </si>
  <si>
    <t>DIEMERINGEN</t>
  </si>
  <si>
    <t>Remplacement de l’éclairage public par des lampes led</t>
  </si>
  <si>
    <t>57765</t>
  </si>
  <si>
    <t>DIESEN</t>
  </si>
  <si>
    <t>Changement de chaudière à la mairie</t>
  </si>
  <si>
    <t>55154</t>
  </si>
  <si>
    <t>DIEUE-SUR-MEUSE</t>
  </si>
  <si>
    <t>Réhabilitation de la « Maison Berthold » en maison intergénérationnelle</t>
  </si>
  <si>
    <t>54157</t>
  </si>
  <si>
    <t>Dieulouard</t>
  </si>
  <si>
    <t>Rénovation thermique du centre socioculturel</t>
  </si>
  <si>
    <t>88145</t>
  </si>
  <si>
    <t>DOMFAING</t>
  </si>
  <si>
    <t>Rénovation thermique du bâtiment Mairie / école</t>
  </si>
  <si>
    <t>51214</t>
  </si>
  <si>
    <t>Dommartin-Varimont</t>
  </si>
  <si>
    <t>Installation de panneaux phovoltaiques sur toiture mairie et bât annexe</t>
  </si>
  <si>
    <t>55159</t>
  </si>
  <si>
    <t>DOMPCEVRIN</t>
  </si>
  <si>
    <t>10133</t>
  </si>
  <si>
    <t>Eaux-Puiseaux</t>
  </si>
  <si>
    <t>Amenagement et isolation du grenier de la mairie pour créer une salle d'archivage et un local dédié aux associations communales</t>
  </si>
  <si>
    <t>67118</t>
  </si>
  <si>
    <t>ECKBOLSHEIM</t>
  </si>
  <si>
    <t>Rénovation énergétique du bâtiment Les Tilleuils</t>
  </si>
  <si>
    <t>51224</t>
  </si>
  <si>
    <t>ECRIENNES</t>
  </si>
  <si>
    <t>Chauffage salle des jeunes : passage de radiateurs soufflants à de l’infrarouge au plafond</t>
  </si>
  <si>
    <t>54174</t>
  </si>
  <si>
    <t>ECROUVES</t>
  </si>
  <si>
    <t>Optimisation énergétique du gymnase communal ROBINOT</t>
  </si>
  <si>
    <t>Raccordement au réseau de chaleur de deux bâtiments communaux (vestiaires du stade du club de football et bâtiment des services techniques)</t>
  </si>
  <si>
    <t>51227</t>
  </si>
  <si>
    <t>Ecury-sur-Coole</t>
  </si>
  <si>
    <t xml:space="preserve">Réhabilitation salle des fêtes : travaux isolation, sécurité électrique, chauffage, chgt fenêtres
</t>
  </si>
  <si>
    <t>67124</t>
  </si>
  <si>
    <t>ENTZHEIM</t>
  </si>
  <si>
    <t>Amélioration du confort thermique de l’Envol par rafraîchissement à détente directe</t>
  </si>
  <si>
    <t>10138</t>
  </si>
  <si>
    <t>Epagne</t>
  </si>
  <si>
    <t>51230</t>
  </si>
  <si>
    <t>Epernay</t>
  </si>
  <si>
    <t>remplacement des chaudières du centre social et culturel de la Ferme de l’Hôpital et de l’école élémentaire Marx Dormoy</t>
  </si>
  <si>
    <t>réfection de la toiture de l’école maternelle Belle Noue avec installation de panneaux photovoltaïques et installation de panneaux photovoltaïques sur le dojo d’Epernay</t>
  </si>
  <si>
    <t>rénovation thermique de l’école maternelle Saintonge</t>
  </si>
  <si>
    <t>rénovation énergétique du gymnase Beethoven</t>
  </si>
  <si>
    <t>88160</t>
  </si>
  <si>
    <t>EPINAL</t>
  </si>
  <si>
    <t>Remplacement d’une chaudière fioul par un réseau de chaleur (2 chaudières granules)</t>
  </si>
  <si>
    <t>57196</t>
  </si>
  <si>
    <t>ERCHING</t>
  </si>
  <si>
    <t>Rénovation thermique – Isolation des combles de la salle des fêtes</t>
  </si>
  <si>
    <t>55175</t>
  </si>
  <si>
    <t>ERIZE LA BRÛLÉE</t>
  </si>
  <si>
    <t>Rénovation d’un logement aux normes BBC dans un bâtiment existant</t>
  </si>
  <si>
    <t>67130</t>
  </si>
  <si>
    <t>ERSTEIN</t>
  </si>
  <si>
    <t>Travaux de rénovation de l’éclairage public phase 6</t>
  </si>
  <si>
    <t>67131</t>
  </si>
  <si>
    <t>ESCHAU</t>
  </si>
  <si>
    <t>10142</t>
  </si>
  <si>
    <t>Estissac</t>
  </si>
  <si>
    <t>Remplacement des ouvertures et isolation de l'école maternelle</t>
  </si>
  <si>
    <t>51240</t>
  </si>
  <si>
    <t>ETREPY</t>
  </si>
  <si>
    <t>Réhabilitation du rez-de-chaussée de la mairie et rénovation thermique</t>
  </si>
  <si>
    <t>54185</t>
  </si>
  <si>
    <t>Etreval</t>
  </si>
  <si>
    <t>Isolation du bâtiment de la mairie</t>
  </si>
  <si>
    <t>67135</t>
  </si>
  <si>
    <t>ETTENDORF</t>
  </si>
  <si>
    <t>Rénovation du réseau d’éclairage public</t>
  </si>
  <si>
    <t>246700488</t>
  </si>
  <si>
    <t>EUROMETROPOLE DE STRASBOURG</t>
  </si>
  <si>
    <t>Restructuration partielle et remise à niveau patrimoniale et énergétique de l’International Space University (ISU)</t>
  </si>
  <si>
    <t>52194</t>
  </si>
  <si>
    <t>Eurville Bienville</t>
  </si>
  <si>
    <t>Travaux énergétiques de la salle polyvalente</t>
  </si>
  <si>
    <t>55185</t>
  </si>
  <si>
    <t>EVRES</t>
  </si>
  <si>
    <t>Réhabilitation de la salle communale</t>
  </si>
  <si>
    <t>51242</t>
  </si>
  <si>
    <t>Fagnières</t>
  </si>
  <si>
    <t>rénovation thermique bâtiments scolaires (dernière phase)
*Maternelle des Collines : isolation extérieure,
*Primaire des Tilleuls : aménagement d’une ventilation double flux</t>
  </si>
  <si>
    <t>travaux d’isolation dans le cadre de l’aménagement  d’une cantine pour le pôle scolaire des Tilleuls</t>
  </si>
  <si>
    <t>57206</t>
  </si>
  <si>
    <t>FAMECK</t>
  </si>
  <si>
    <t>Rénovation thermique de l'école SCHLESSER et du gymnase FAEDI</t>
  </si>
  <si>
    <t>54188</t>
  </si>
  <si>
    <t>Faulx</t>
  </si>
  <si>
    <t>Remplacement des installations de chauffage et production eau chaude Salle des Fêtes et vestiaires de football</t>
  </si>
  <si>
    <t>67138</t>
  </si>
  <si>
    <t>FESSENHEIM-LE-BAS</t>
  </si>
  <si>
    <t>57214</t>
  </si>
  <si>
    <t>FIXEM</t>
  </si>
  <si>
    <t>Création d'une chaufferie biomasse et d'un réseau de chaleur pour plusieurs bâtiments communaux</t>
  </si>
  <si>
    <t>08170</t>
  </si>
  <si>
    <t>FLEIGNEUX</t>
  </si>
  <si>
    <t>Amélioration thermique de la mairie et de la salle des fêtes</t>
  </si>
  <si>
    <t>57221</t>
  </si>
  <si>
    <t>FLORANGE</t>
  </si>
  <si>
    <t>Restructuration et rénovation du centre culturel "La Passerelle" et du centre social "La Moisson"</t>
  </si>
  <si>
    <t>57222</t>
  </si>
  <si>
    <t>FOLKLING</t>
  </si>
  <si>
    <t>Rénovation thermique – Rénovation énergétique du complexe gymnase- salle des fêtes</t>
  </si>
  <si>
    <t>88176</t>
  </si>
  <si>
    <t>FONTENOY
LE CHATEAU</t>
  </si>
  <si>
    <t>Création d’un réseau de chaleur ENR (chaufferie bois)</t>
  </si>
  <si>
    <t>10156</t>
  </si>
  <si>
    <t>Fontvannes</t>
  </si>
  <si>
    <t>57227</t>
  </si>
  <si>
    <t>FORBACH</t>
  </si>
  <si>
    <t>Ecole primaire groupe scolaire Bellevue + bâtiment du réseau d'aide spécialisé pour l'enfant en difficulté (RASED) Tranche 1
Menuiseries extérieures</t>
  </si>
  <si>
    <t>67141</t>
  </si>
  <si>
    <t>FORSTHEIM</t>
  </si>
  <si>
    <t>Rénovation ancienne école</t>
  </si>
  <si>
    <t>Francheville</t>
  </si>
  <si>
    <t>Réhabilitation locaux pour création logement communal rénovation thermique</t>
  </si>
  <si>
    <t>57239</t>
  </si>
  <si>
    <t>FREYBOUSE</t>
  </si>
  <si>
    <t>Rénovation thermique – Rénovation du système de chauffage de l’église</t>
  </si>
  <si>
    <t>57240</t>
  </si>
  <si>
    <t>FREYMING-MERLEBACH</t>
  </si>
  <si>
    <t>Rénovation tjhermique – Rénovation énergétique et préservation patrimoniale du conservatoire de musique et de danse</t>
  </si>
  <si>
    <t>68098</t>
  </si>
  <si>
    <t>FRIESEN</t>
  </si>
  <si>
    <t>rénovation énergétique et mise aux normes de la salle polyvalente</t>
  </si>
  <si>
    <t>52211</t>
  </si>
  <si>
    <t>Froncles</t>
  </si>
  <si>
    <t>Rénovation énergétique école élémentaire</t>
  </si>
  <si>
    <t>57244</t>
  </si>
  <si>
    <t>GARREBOURG</t>
  </si>
  <si>
    <t>Remplacement de la chaudière à fioul par une chaudière à granulés dans un bâtiment communal</t>
  </si>
  <si>
    <t>88196</t>
  </si>
  <si>
    <t>Gérardmer</t>
  </si>
  <si>
    <t>10165</t>
  </si>
  <si>
    <t>Géraudot</t>
  </si>
  <si>
    <t>Rénovation énergétique et mise en conformité PMR de la mairie</t>
  </si>
  <si>
    <t>67156</t>
  </si>
  <si>
    <t>GEUDERTHEIM</t>
  </si>
  <si>
    <t>rénovation thermique du club house du club de football de Geudertheim</t>
  </si>
  <si>
    <t>Remplacement chaudière école élémentaire</t>
  </si>
  <si>
    <t>Givry-en-Argonne</t>
  </si>
  <si>
    <t>Installation d’une chaufferie bois destinée  à la production de chaleur des bâtiments communaux</t>
  </si>
  <si>
    <t xml:space="preserve">
Changement des ouvrants de la mairie rénovée
</t>
  </si>
  <si>
    <t>67160</t>
  </si>
  <si>
    <t>GOERSDORF</t>
  </si>
  <si>
    <t>Rénovation éclairage public à Goersdorf et Mitschdorf</t>
  </si>
  <si>
    <t>57250</t>
  </si>
  <si>
    <t>GOETZENBRUCK</t>
  </si>
  <si>
    <t>Rénovation thermique : remplacement chaudière (fioul→ gaz) salle socioculturelle</t>
  </si>
  <si>
    <t>88209</t>
  </si>
  <si>
    <t>GOLBEY</t>
  </si>
  <si>
    <t>Rénovation thermique bâtiments communaux scolaires et équipements</t>
  </si>
  <si>
    <t>57252</t>
  </si>
  <si>
    <t>GOMELANGE</t>
  </si>
  <si>
    <t>Rénovation thermique – Isolation thermique des cobles du bâtiment mairie-école</t>
  </si>
  <si>
    <t>67165</t>
  </si>
  <si>
    <t>GRANDFONTAINE</t>
  </si>
  <si>
    <t>Rénovation d’anciens lampadaires et lampadaires LED moins énergivores</t>
  </si>
  <si>
    <t>57256</t>
  </si>
  <si>
    <t>GRAVELOTTE</t>
  </si>
  <si>
    <t>Rénovation thermique de l’école maternelle</t>
  </si>
  <si>
    <t>67169</t>
  </si>
  <si>
    <t>GRIES</t>
  </si>
  <si>
    <t>Performance énergétique : remplacement de chaudières dans l’école élémentaire et la mairie</t>
  </si>
  <si>
    <t>57260</t>
  </si>
  <si>
    <t>GROSBLIEDERSTROFF</t>
  </si>
  <si>
    <t>Rénovation thermique bâtiment Canoë Kayak</t>
  </si>
  <si>
    <t>57263</t>
  </si>
  <si>
    <t>GRUNDVILLER</t>
  </si>
  <si>
    <t>Travaux de réaffectation d’une maison communale en M.A.M. (12 places – 3 emplois)</t>
  </si>
  <si>
    <t>68113</t>
  </si>
  <si>
    <t>Guémar</t>
  </si>
  <si>
    <t>remplacement de chaudières à l’école élémentaire et à la salle associative</t>
  </si>
  <si>
    <t>57271</t>
  </si>
  <si>
    <t>GUENVILLER</t>
  </si>
  <si>
    <t>Installation d’une pompe à chaleur à la mairie</t>
  </si>
  <si>
    <t>51282</t>
  </si>
  <si>
    <t>GUEUX</t>
  </si>
  <si>
    <t>Travaux de rénovation thermique (gymnase et 2 écoles)</t>
  </si>
  <si>
    <t>57277</t>
  </si>
  <si>
    <t>GUINKIRCHEN</t>
  </si>
  <si>
    <t>Rénovation thermique – Isolation extérieure de la mairie</t>
  </si>
  <si>
    <t>54242</t>
  </si>
  <si>
    <t>GYE</t>
  </si>
  <si>
    <t>Rénovation énergétique de la salle des fêtes communales</t>
  </si>
  <si>
    <t>68118</t>
  </si>
  <si>
    <t>Habsheim</t>
  </si>
  <si>
    <t>réfection de l’éclairage du groupe scolaire Nathan Katz</t>
  </si>
  <si>
    <t>57283</t>
  </si>
  <si>
    <t xml:space="preserve">HAGONDANGE
</t>
  </si>
  <si>
    <t>Rénovation thermique – Réhabilitation de l’hôtel de ville</t>
  </si>
  <si>
    <t>67180</t>
  </si>
  <si>
    <t>HAGUENAU</t>
  </si>
  <si>
    <t>Amélioration du confort thermique de la Maison de la musique</t>
  </si>
  <si>
    <t>Performance énergétique : remplacement de chaudières dans 3 bâtiments publics (locaux de la DJES, musée alsacien, serres municipales</t>
  </si>
  <si>
    <t>57299</t>
  </si>
  <si>
    <t>HARTZVILLER</t>
  </si>
  <si>
    <t>Rénovation énergétique : changement du système de chauffage dans deux appartements communaux et futur atelier municipal (dans un bâtiment communal qui abritait autrefois une boulangerie)</t>
  </si>
  <si>
    <t>54253</t>
  </si>
  <si>
    <t>HATRIZE</t>
  </si>
  <si>
    <t>Rénovation énergétique école primaire</t>
  </si>
  <si>
    <t>67184</t>
  </si>
  <si>
    <t>HATTEN</t>
  </si>
  <si>
    <t>Travaux de rénovation énergétique : école maternelle- école primaire – logement notariat</t>
  </si>
  <si>
    <t>68127</t>
  </si>
  <si>
    <t>HEIDWILLER</t>
  </si>
  <si>
    <t>rénovation énergétique et mise aux normes du presbytère</t>
  </si>
  <si>
    <t>rénovation énergétique du local associatif</t>
  </si>
  <si>
    <t>57322</t>
  </si>
  <si>
    <t>HESTROFF</t>
  </si>
  <si>
    <t>Rénovation thermique – installation d’une chaudière à pellets dans la salle communale</t>
  </si>
  <si>
    <t>08226</t>
  </si>
  <si>
    <t>HIERGES</t>
  </si>
  <si>
    <t>Remplacement des portes et fenêtres de la salle polyvalente et d’un bâtiment communal</t>
  </si>
  <si>
    <t>67196</t>
  </si>
  <si>
    <t>HILSENHEIM</t>
  </si>
  <si>
    <t>Rénovation de l’éclairage public rues Grendel et des Blés</t>
  </si>
  <si>
    <t>Rénovation de l’éclairage public de l’accès et du parking de la salle polyvalente</t>
  </si>
  <si>
    <t>57325</t>
  </si>
  <si>
    <t>HILSPRICH</t>
  </si>
  <si>
    <t>Travaux de réaffectation d’une agence bancaire en M.A.M.</t>
  </si>
  <si>
    <t>57333</t>
  </si>
  <si>
    <t>HOMMARTING</t>
  </si>
  <si>
    <t>Remplacement d'une chaudière à fioul par une pompe à chaleur air/eau à la salle polyvalente</t>
  </si>
  <si>
    <t>57337</t>
  </si>
  <si>
    <t>HOSTE</t>
  </si>
  <si>
    <t>Rénovation thermique – Amélioration énergétique et mise aux normes PMR de la mairie</t>
  </si>
  <si>
    <t>88243</t>
  </si>
  <si>
    <t>HOUSSERAS</t>
  </si>
  <si>
    <t>Rénovation énergétique de la Mairie et Salle des fêtes</t>
  </si>
  <si>
    <t>51295</t>
  </si>
  <si>
    <t>HUIRON</t>
  </si>
  <si>
    <t>52246</t>
  </si>
  <si>
    <t>Hûmes Jorquenay</t>
  </si>
  <si>
    <t>Rénovation énergétique des logements communaux</t>
  </si>
  <si>
    <t>67218</t>
  </si>
  <si>
    <t>ILLKIRCH-GRAFFENSTADEN</t>
  </si>
  <si>
    <t>Rénovation thermique et rénovation école maternelle de la Plaine</t>
  </si>
  <si>
    <t>68155</t>
  </si>
  <si>
    <t>INGERSHEIM</t>
  </si>
  <si>
    <t>rénovation énergétique des anciens ateliers municipaux</t>
  </si>
  <si>
    <t>67226</t>
  </si>
  <si>
    <t>ITTENHEIM</t>
  </si>
  <si>
    <t>Travaux d’isolation de la toiture du groupe scolaire</t>
  </si>
  <si>
    <t>10178</t>
  </si>
  <si>
    <t>Jessains</t>
  </si>
  <si>
    <t>Remplacement des menuiseries à la mairie</t>
  </si>
  <si>
    <t>54280</t>
  </si>
  <si>
    <t>JOEUF</t>
  </si>
  <si>
    <t>Remplacement des chaudières salle des sports et groupe scolaire Génibois</t>
  </si>
  <si>
    <t>52250</t>
  </si>
  <si>
    <t>Joinville</t>
  </si>
  <si>
    <t>Isolation du gymnase Billon</t>
  </si>
  <si>
    <t>Isolation de la salle des fêtes</t>
  </si>
  <si>
    <t>Réhabilitation énergétique du groupe d’entraide mutuelle</t>
  </si>
  <si>
    <t>57351</t>
  </si>
  <si>
    <t>JURY</t>
  </si>
  <si>
    <t>Rénovation thermique – Régulation du chauffage à la mairie et à l’école et mise en place d’un éclairage LEDs à la mairie et à la salle polyvalente</t>
  </si>
  <si>
    <t>57356</t>
  </si>
  <si>
    <t>KANFEN</t>
  </si>
  <si>
    <t>Rénovation thermique – Rénovation thermique du presbytère</t>
  </si>
  <si>
    <t>68162</t>
  </si>
  <si>
    <t>KAYSERSBERG VIGNOBLE</t>
  </si>
  <si>
    <t>rénovation énergétique du groupe scolaire Geiler</t>
  </si>
  <si>
    <t>Kaysersberg
Vignoble</t>
  </si>
  <si>
    <t>rénovation énergétique du périscolaire "L'île aux enfants" –
Sigolsheim</t>
  </si>
  <si>
    <t>67236</t>
  </si>
  <si>
    <t>KIENHEIM</t>
  </si>
  <si>
    <t>67238</t>
  </si>
  <si>
    <t>KINDWILLER</t>
  </si>
  <si>
    <t>Travaux d’isolation extérieure et remplacement des portes et fenêtres de la salle des fêtes</t>
  </si>
  <si>
    <t>68166</t>
  </si>
  <si>
    <t>Kingersheim</t>
  </si>
  <si>
    <t>rénovation du système de chauffage de l’espace éducatif du Centre</t>
  </si>
  <si>
    <t>57370</t>
  </si>
  <si>
    <t>KOENIGSMACKER (CCAM)</t>
  </si>
  <si>
    <t>rénovation énergétique du bâtiment de l’ancienne école du Père Scheil</t>
  </si>
  <si>
    <t>55263</t>
  </si>
  <si>
    <t>KOEUR LA GRANDE</t>
  </si>
  <si>
    <t>51126</t>
  </si>
  <si>
    <t>La Chapelle Felcourt</t>
  </si>
  <si>
    <t>67505</t>
  </si>
  <si>
    <t>LA VANCELLE</t>
  </si>
  <si>
    <t>Rénovation de l’éclairage public rue de Neubois avec procédé innovant de l’énergie solaire</t>
  </si>
  <si>
    <t>88029</t>
  </si>
  <si>
    <t>LA VOGE LES BAINS</t>
  </si>
  <si>
    <t>52254</t>
  </si>
  <si>
    <t>Lachapelle en Blaisy</t>
  </si>
  <si>
    <t>Rénovation de l’ancien Presbytère</t>
  </si>
  <si>
    <t>51313</t>
  </si>
  <si>
    <t>Lachy</t>
  </si>
  <si>
    <t>Travaux de réfection / isolation de la toiture de la mairie</t>
  </si>
  <si>
    <t>réfection et isolation de la toiture côté nord de la maison des associations</t>
  </si>
  <si>
    <t>67257</t>
  </si>
  <si>
    <t>LAMPERTSLOCH</t>
  </si>
  <si>
    <t>Remplacement chaudière Maison forestière</t>
  </si>
  <si>
    <t>51315</t>
  </si>
  <si>
    <t>LANDRICOURT</t>
  </si>
  <si>
    <t>54301</t>
  </si>
  <si>
    <t>Lanfroicourt</t>
  </si>
  <si>
    <t>Isolation thermique des combles perdus d’un bâtiment communal</t>
  </si>
  <si>
    <t>67250</t>
  </si>
  <si>
    <t>LANGENSOULTZBACH</t>
  </si>
  <si>
    <t>Remplacement chaudière fioul par chaudiere granulés presbytere</t>
  </si>
  <si>
    <t>10321</t>
  </si>
  <si>
    <t>La-Rivière-de-corps</t>
  </si>
  <si>
    <t>Remplacement de la chaudière de l’Hôtel de ville</t>
  </si>
  <si>
    <t>67260</t>
  </si>
  <si>
    <t>LAUBACH</t>
  </si>
  <si>
    <t>08248</t>
  </si>
  <si>
    <t>LAUNOIS-SUR-VENCE</t>
  </si>
  <si>
    <t>Remplacement des huisseries de l’école Jules Mary</t>
  </si>
  <si>
    <t>10191</t>
  </si>
  <si>
    <t>Lavau</t>
  </si>
  <si>
    <t>Réhabilitation énergétique des bâtiments scolaires et périscolaires</t>
  </si>
  <si>
    <t>Toiture végétalisée - salle socio-culturelle</t>
  </si>
  <si>
    <t>Mise aux normes des éclairages de l’école maternelle</t>
  </si>
  <si>
    <t>88302</t>
  </si>
  <si>
    <t>LE MENIL</t>
  </si>
  <si>
    <t>Rénovation façade et ouvrantsSud Ouest de la Mairie</t>
  </si>
  <si>
    <t>88470</t>
  </si>
  <si>
    <t>LE THOLY</t>
  </si>
  <si>
    <t>Travaux d’installation d’une chaufferie bois à l’école maternelle les Primevères</t>
  </si>
  <si>
    <t>Travaux de rénovation énergétique de l'école primaire du Centre</t>
  </si>
  <si>
    <t>57267</t>
  </si>
  <si>
    <t>LE VAL-DE-GUEBLANGE</t>
  </si>
  <si>
    <t>Rénovation de l’ensemble du groupe scolaire (thermique, remplacement du mobilier,rénovation escalier)</t>
  </si>
  <si>
    <t>LEMBERG</t>
  </si>
  <si>
    <t>Rénovation thermique – Amélioration énergétique de 7 bâtiments communaux</t>
  </si>
  <si>
    <t>55288</t>
  </si>
  <si>
    <t>LÉROUVILLE</t>
  </si>
  <si>
    <t>Réhabilitation et rénovation thermique d’un bâtiment communal à usage d’habitation</t>
  </si>
  <si>
    <t>08040</t>
  </si>
  <si>
    <t>LES AYVELLES</t>
  </si>
  <si>
    <t>Travaux de rénovation thermique d’un bâtiment (salle associative)</t>
  </si>
  <si>
    <t>88178</t>
  </si>
  <si>
    <t>LES FORGES</t>
  </si>
  <si>
    <t>Rénovatin de l’éclairage du grupe scolaire</t>
  </si>
  <si>
    <t>55401</t>
  </si>
  <si>
    <t>LES PAROCHES</t>
  </si>
  <si>
    <t>Rénovation des logements communaux conformément aux préconisations issues du diagnostic réalisé par le Cabinet Philippe HENRY</t>
  </si>
  <si>
    <t>88491</t>
  </si>
  <si>
    <t>Les Vallois</t>
  </si>
  <si>
    <t>Rénovation thermique école : raccordement réseau méthanisation et isolation murs/plafond/huisseries</t>
  </si>
  <si>
    <t>88270</t>
  </si>
  <si>
    <t>LIFFOL LE GRAND</t>
  </si>
  <si>
    <t>Raccordement de l’EPHAD au réseau de chaleur communal</t>
  </si>
  <si>
    <t>67267</t>
  </si>
  <si>
    <t>LINGOLSHEIM</t>
  </si>
  <si>
    <t>Rafraîchissement par géocooling de la Maison de l’Enfance et de la Famille</t>
  </si>
  <si>
    <t>67268</t>
  </si>
  <si>
    <t>LIPSHEIM</t>
  </si>
  <si>
    <t>Amélioration de l’isolation thermique et protection solaire du groupe scolaire Jules Hoffmann</t>
  </si>
  <si>
    <t>51333</t>
  </si>
  <si>
    <t>LUDES</t>
  </si>
  <si>
    <t>Rénovation de la ventilation du chauffage, de la climatisation et mise en conformité du système de sécurité de la salle socio-culturelle</t>
  </si>
  <si>
    <t>54328</t>
  </si>
  <si>
    <t>Ludres</t>
  </si>
  <si>
    <t xml:space="preserve"> travaux d'isolation sur un bâtiment communal au 384 rue Claude Debussy à Ludres</t>
  </si>
  <si>
    <t>54329</t>
  </si>
  <si>
    <t>LUNEVILLE</t>
  </si>
  <si>
    <t>Rénovation thermique de la mairie et de 2 écoles maternelles</t>
  </si>
  <si>
    <t>67276</t>
  </si>
  <si>
    <t>LUTZELHOUSE</t>
  </si>
  <si>
    <t>Amélioration éclairage public rue de la Chapelle</t>
  </si>
  <si>
    <t>57428</t>
  </si>
  <si>
    <t>MACHEREN</t>
  </si>
  <si>
    <t>Rénovation énergétique de l’école maternelle Les Petites Mains</t>
  </si>
  <si>
    <t>67278</t>
  </si>
  <si>
    <t>MACKWILLER</t>
  </si>
  <si>
    <t>Remplacement de l’éclairage vétuste du stade municipal par un système à LED</t>
  </si>
  <si>
    <t>51549</t>
  </si>
  <si>
    <t>Mairy-sur-Marne</t>
  </si>
  <si>
    <t>Installation de 85 panneaux photovoltaiques sur toit hangar communal</t>
  </si>
  <si>
    <t>54340</t>
  </si>
  <si>
    <t>MAMEY</t>
  </si>
  <si>
    <t>Chauffage du bâtiment mairie</t>
  </si>
  <si>
    <t>67281</t>
  </si>
  <si>
    <t>MARCKOLSHEIM</t>
  </si>
  <si>
    <t>Réalisation d’une chaufferie bois et d’un réseau de chaleur</t>
  </si>
  <si>
    <t>51345</t>
  </si>
  <si>
    <t>Mareuil-en-Brie</t>
  </si>
  <si>
    <t>installation de chauffage aérothermie dans les logements communaux</t>
  </si>
  <si>
    <t>installation de panneaux photovoltaïques sur la toiture du bâtiment des employés communaux</t>
  </si>
  <si>
    <t>57449</t>
  </si>
  <si>
    <t>MARSILLY</t>
  </si>
  <si>
    <t>Rénovation thermique -Amélioration énergétique de la mairie et pose de panneaux photovoltaïques</t>
  </si>
  <si>
    <t>10228</t>
  </si>
  <si>
    <t>Mathaux</t>
  </si>
  <si>
    <t>54357</t>
  </si>
  <si>
    <t>Maxéville</t>
  </si>
  <si>
    <t>Rénovation du groupe scolaire St-Exupéry</t>
  </si>
  <si>
    <t>57454</t>
  </si>
  <si>
    <t>MECLEUVES</t>
  </si>
  <si>
    <t>rénovation complète thermique et chauffage et mise aux normes ancienne mairie-école (logement, siège associatif)</t>
  </si>
  <si>
    <t>88300</t>
  </si>
  <si>
    <t>MENIL DE SENONES</t>
  </si>
  <si>
    <t>Réfection de la salle communale</t>
  </si>
  <si>
    <t>67291</t>
  </si>
  <si>
    <t>MERTZWILLER</t>
  </si>
  <si>
    <t>Travaux d’isolation thermique de l’école maternelle</t>
  </si>
  <si>
    <t>10233</t>
  </si>
  <si>
    <t>Mery-sur-Seine</t>
  </si>
  <si>
    <t>Amélioration énergétique de l’école primaire : phase 1</t>
  </si>
  <si>
    <t>Amélioration énergétique de l’école primaire : phase 2</t>
  </si>
  <si>
    <t>57463</t>
  </si>
  <si>
    <t>METZ</t>
  </si>
  <si>
    <t>Rénovation thermique des bâtiments techniques de la ville de Metz (sis rue Teilhard du Chardin)</t>
  </si>
  <si>
    <t>Rénovation thermique du bâtiment sis 144 route de Thionville (T2)</t>
  </si>
  <si>
    <t>Remplacement d’une partie de la toiture de la cuisine au centre socio-culturel de Vallières</t>
  </si>
  <si>
    <t>Raccordement au réseau de chauffage urbain de 5 ERP (écoles, mairie de quartier, école de musique et halte-garderie)</t>
  </si>
  <si>
    <t>Rénovation thermique du groupe scolaire Les Pépinières</t>
  </si>
  <si>
    <t>Rénovation thermique – Remplacement des menuiseries extérieures à l’école élémentaire Michel COLUCCI</t>
  </si>
  <si>
    <t>Amélioration de la performance énergétique du gymnase Hannoncelles</t>
  </si>
  <si>
    <t>Rénovation thermique du gymnase "Les pensées"</t>
  </si>
  <si>
    <t>245400676</t>
  </si>
  <si>
    <t>MGN</t>
  </si>
  <si>
    <t>Remplacement de la chaudière au Stade Raymond Petit à Tomblaine</t>
  </si>
  <si>
    <t>Remplacement des chaudières au Cosec de Tomblaine</t>
  </si>
  <si>
    <t>Remplacement de la chaudière du bâtiment SVS, plateforme agrobio-technologie</t>
  </si>
  <si>
    <t>Remplacement des Centrales de traitement d'air du Conservatoire de musique</t>
  </si>
  <si>
    <t>Rénovation des façades et menuiseries du Muséum-Aquarium de Nancy, musée classé Monument Historique</t>
  </si>
  <si>
    <t>88304</t>
  </si>
  <si>
    <t>MIRECOURT</t>
  </si>
  <si>
    <t>Réhabilitation école fille</t>
  </si>
  <si>
    <t>67295</t>
  </si>
  <si>
    <t>MITTELBERGHEIM</t>
  </si>
  <si>
    <t>Construction d’une chaufferie biomasse communale et réseau de chaleur</t>
  </si>
  <si>
    <t>52327</t>
  </si>
  <si>
    <t>Moeslains</t>
  </si>
  <si>
    <t>Isolation de l’école</t>
  </si>
  <si>
    <t>54371</t>
  </si>
  <si>
    <t>MOINEVILLE</t>
  </si>
  <si>
    <t>Rénovation du groupe scolaire, rénovation thermique, mise aux normes et transition écologique</t>
  </si>
  <si>
    <t>44%
(Groupe scolaire)
10%
(Ecole des filles)</t>
  </si>
  <si>
    <t>51370</t>
  </si>
  <si>
    <t>Moiremont</t>
  </si>
  <si>
    <t>Travaux d’isolation par changement de portes double-ouvrants, fenêtre et remplacement devolets isolants,</t>
  </si>
  <si>
    <t>54374</t>
  </si>
  <si>
    <t>Moncel-sur-Seille</t>
  </si>
  <si>
    <t>Travaux Isolation salle polyvalente</t>
  </si>
  <si>
    <t>10250</t>
  </si>
  <si>
    <t>Montier-en-l’Isle</t>
  </si>
  <si>
    <t>Rénovation énergétique de la mairie et d’une salle annexe</t>
  </si>
  <si>
    <t>54380</t>
  </si>
  <si>
    <t>MONT-LE-VIGNOBLE</t>
  </si>
  <si>
    <t>Travaux énergétiques de la salle du foyer rural et d’un logement communal</t>
  </si>
  <si>
    <t>57481</t>
  </si>
  <si>
    <t>MONTOIS LA MONTAGNE</t>
  </si>
  <si>
    <t>Réhabilitation et rénovation complète d’un bâtiment en maison des services et des associations</t>
  </si>
  <si>
    <t>52336</t>
  </si>
  <si>
    <t>Montreuil sur Blaise</t>
  </si>
  <si>
    <t>68217</t>
  </si>
  <si>
    <t>MOOSCH</t>
  </si>
  <si>
    <t>57483</t>
  </si>
  <si>
    <t>MORHANGE</t>
  </si>
  <si>
    <t>Rénovation thermique – Réfection de la toiture du centre socio-culturel</t>
  </si>
  <si>
    <t>Sur la base d’une consommation 2021 de 129 819 kWh, la commune espère 10 % de gains énergétiques après travaux, soit 12 982 kWh en moins.</t>
  </si>
  <si>
    <t>67305</t>
  </si>
  <si>
    <t>MOTHERN</t>
  </si>
  <si>
    <t>Rénovation éclairage public rue de la Paix</t>
  </si>
  <si>
    <t>51388</t>
  </si>
  <si>
    <t>Mourmelon-le-Grand</t>
  </si>
  <si>
    <t>Travaux de rénovation thermique de la "maison DROZ"</t>
  </si>
  <si>
    <t>67306</t>
  </si>
  <si>
    <t>MUHLBACH-SUR-BRUCHE</t>
  </si>
  <si>
    <t>Restructuration du presbytère et création d’un accueil périscolaire et de 2 logements</t>
  </si>
  <si>
    <t>68224</t>
  </si>
  <si>
    <t>MULHOUSE</t>
  </si>
  <si>
    <t>rénovation de la chaufferie de l'école élémentaire de Dornach</t>
  </si>
  <si>
    <t>rénovation éclairage de la halle du marché</t>
  </si>
  <si>
    <t>54395</t>
  </si>
  <si>
    <t>Nancy</t>
  </si>
  <si>
    <t>Rénovation thermique des serres municipales avec aménagement des locaux de vestiaires et ateliers aux normes sanitaires et accessibilité</t>
  </si>
  <si>
    <t>Rénovation thermique du gymnase Bourguignon et amélioration des installations thermiques du groupe scolaire Gebhart</t>
  </si>
  <si>
    <t>Rénovation thermique du gymnase Provencal</t>
  </si>
  <si>
    <t>88320</t>
  </si>
  <si>
    <t>NAYEMONT LES FOSSES</t>
  </si>
  <si>
    <t>Isolation thermique du bâtiment algeco annexe mairie</t>
  </si>
  <si>
    <t>51395</t>
  </si>
  <si>
    <t>Nesle-la-Reposte</t>
  </si>
  <si>
    <t>Installation d’un système solaire photovoltaïque en surimposition du toit existant sur la salle communale</t>
  </si>
  <si>
    <t>67317</t>
  </si>
  <si>
    <t>NEUBOIS</t>
  </si>
  <si>
    <t>68231</t>
  </si>
  <si>
    <t>NEUF-BRISACH</t>
  </si>
  <si>
    <t>rénovation énergétique école maternelle</t>
  </si>
  <si>
    <t>rénovation énergétique de l'école élémentaire</t>
  </si>
  <si>
    <t>88321</t>
  </si>
  <si>
    <t>NEUFCHATEAU</t>
  </si>
  <si>
    <t>Restauration de l’ancienne Mairie de Rouceux</t>
  </si>
  <si>
    <t>08316</t>
  </si>
  <si>
    <t>NEUFMANIL</t>
  </si>
  <si>
    <t>67228</t>
  </si>
  <si>
    <t>NEUGARTHEIM-ITTLENHEIM</t>
  </si>
  <si>
    <t>54397</t>
  </si>
  <si>
    <t>Neuves-Maisons</t>
  </si>
  <si>
    <t>Amélioration énergétique de l’école maternelle Léon Blum</t>
  </si>
  <si>
    <t>Amélioration énergétique du gymnase André Plumet</t>
  </si>
  <si>
    <t>Amélioration énergétique de l’Hôtel de ville</t>
  </si>
  <si>
    <t>08322</t>
  </si>
  <si>
    <t>NEUVILLE-LES-THIS</t>
  </si>
  <si>
    <t>Travaux de rénovation thermique de la salle des sports</t>
  </si>
  <si>
    <t>10263</t>
  </si>
  <si>
    <t>Neuville-sur-Vanne</t>
  </si>
  <si>
    <t>57504</t>
  </si>
  <si>
    <t>NIDERHOFF</t>
  </si>
  <si>
    <t>Réhabilitation et mise aux normes PMR de la salle des Fêtes  (travaux d'isolation + chauffage + honoraires))</t>
  </si>
  <si>
    <t>57508</t>
  </si>
  <si>
    <t>NILVANGE</t>
  </si>
  <si>
    <t>Rénovation thermique – Amélioration énergétique de l’école Brucker</t>
  </si>
  <si>
    <t>57509</t>
  </si>
  <si>
    <t>NITTING</t>
  </si>
  <si>
    <t>Rénovation thermique – Remplacement de la chaudière dans le cadre du réaménagement et extension du périscolaire dans le bâtiment de l’école</t>
  </si>
  <si>
    <t>51404</t>
  </si>
  <si>
    <t>Noirlieu</t>
  </si>
  <si>
    <t>Travaux énergétiques dans les locaux de la mairie (pompes à chaleur, isolation combles, et installation huisseries de double vitrage)</t>
  </si>
  <si>
    <t>88327</t>
  </si>
  <si>
    <t>NOMEXY</t>
  </si>
  <si>
    <t xml:space="preserve">Rénovation thermique du gymnase  </t>
  </si>
  <si>
    <t>67336</t>
  </si>
  <si>
    <t>NORDHOUSE</t>
  </si>
  <si>
    <t>Rénovation thermique et mise aux normes du club-house de football</t>
  </si>
  <si>
    <t>54403</t>
  </si>
  <si>
    <t>Norroy-lès-Pont-à-Mousson</t>
  </si>
  <si>
    <t>Isolation toiture local technique</t>
  </si>
  <si>
    <t>NOVÉANT-SUR-MOSELLE</t>
  </si>
  <si>
    <t>Remplacement chaudière des écoles</t>
  </si>
  <si>
    <t>51416</t>
  </si>
  <si>
    <t>Orbais l’Abbaye</t>
  </si>
  <si>
    <t>rénovation énergétique du bâtiment communal « Les Séquoias »</t>
  </si>
  <si>
    <t>67363</t>
  </si>
  <si>
    <t>OSTHOFFEN</t>
  </si>
  <si>
    <t>67365</t>
  </si>
  <si>
    <t>OSTWALD</t>
  </si>
  <si>
    <t>Renouvellement de l’éclairage public rue de Haguenau</t>
  </si>
  <si>
    <t>Travaux de désamiantage de l’école Jean Racine</t>
  </si>
  <si>
    <t>57529</t>
  </si>
  <si>
    <t>OTTANGE</t>
  </si>
  <si>
    <t>Rénovation énergétique et mise aux normes accessibilité PMR des écoles et de la mairie</t>
  </si>
  <si>
    <t>57515</t>
  </si>
  <si>
    <t>OUDRENNE</t>
  </si>
  <si>
    <t>Modernisation et mise aux normes de la salle de réunion de Lemestroff (partie rénovation thermique et PMR)</t>
  </si>
  <si>
    <t>54416</t>
  </si>
  <si>
    <t>PANNES</t>
  </si>
  <si>
    <t>Travaux d’amélioration thermique de la Mairie et de futurs logements</t>
  </si>
  <si>
    <t>51423</t>
  </si>
  <si>
    <t>PARGNY SUR SAULX</t>
  </si>
  <si>
    <t>Remplacement de deux chaudières à gaz à la mairie et dans le bâtiment Jean Moulin</t>
  </si>
  <si>
    <t>57534</t>
  </si>
  <si>
    <t>PELTRE</t>
  </si>
  <si>
    <t>rénovation thermique toiture centre socio-éducatif</t>
  </si>
  <si>
    <t>200051738</t>
  </si>
  <si>
    <t>PETR Pays de Remiremont et de ses vallées</t>
  </si>
  <si>
    <t>Réhabilitation bâtiment pour créer des logements jeunes au sein du village formation AFPA/Mission locale)</t>
  </si>
  <si>
    <t>57540</t>
  </si>
  <si>
    <t>PHALSBOURG</t>
  </si>
  <si>
    <t>Rénovation thermique – Remplacement des fenêtres à l’école maternelle</t>
  </si>
  <si>
    <t>54426</t>
  </si>
  <si>
    <t>PIERRE-LA-TREICHE</t>
  </si>
  <si>
    <t>Rénovation énergétique de l’ancienne école pour la création d’un cabinet médical et d’une micro-crèche</t>
  </si>
  <si>
    <t>54429</t>
  </si>
  <si>
    <t>Pierreville</t>
  </si>
  <si>
    <t>57544</t>
  </si>
  <si>
    <t>PLAINE DE WALSCH</t>
  </si>
  <si>
    <t>Réhabilitation et extension de la salle polyvalente (menuiseries extérieures + isolation, plâtrerie, murs extérieurs, faux-plafonds + ventilation/ chauffage)</t>
  </si>
  <si>
    <t>Chaufferie biomasse de trois bâtiments communaux</t>
  </si>
  <si>
    <t>10289</t>
  </si>
  <si>
    <t>Plancy-l’abbaye</t>
  </si>
  <si>
    <t>Rénovation énergétique de l’école de Plancy-l’abbaye</t>
  </si>
  <si>
    <t>52391</t>
  </si>
  <si>
    <t>Planrupt</t>
  </si>
  <si>
    <t>Réfection de la toiture de l’école</t>
  </si>
  <si>
    <t>67378</t>
  </si>
  <si>
    <t>PLOBSHEIM</t>
  </si>
  <si>
    <t>51435</t>
  </si>
  <si>
    <t>POCANCY</t>
  </si>
  <si>
    <t>Rénovation de deux logements communaux</t>
  </si>
  <si>
    <t>08341</t>
  </si>
  <si>
    <t>POIX-TERRON</t>
  </si>
  <si>
    <t>Travaux d’isolation du complexe sportif et culturel</t>
  </si>
  <si>
    <t>10295</t>
  </si>
  <si>
    <t>Polisot</t>
  </si>
  <si>
    <t>Création d’un espace rencontres et loisirs et d’une petite salle polyvalente</t>
  </si>
  <si>
    <t>57557</t>
  </si>
  <si>
    <t>PUTTELANGE-AUX-LACS</t>
  </si>
  <si>
    <t>Rénovation thermique – Isolation de la toiture du Centre d’Action Culturelle</t>
  </si>
  <si>
    <t>PUTTELANGE-LÈS-THIONVILE</t>
  </si>
  <si>
    <t>Remplacement des huisseries et sécurisation de la maison des associations et du foyer socio-culturel</t>
  </si>
  <si>
    <t>57560</t>
  </si>
  <si>
    <t>RACRANGE</t>
  </si>
  <si>
    <t>Remplacement des fenêtres de la salle socio-éducative</t>
  </si>
  <si>
    <t>88369</t>
  </si>
  <si>
    <t>RAMONCHAMPS</t>
  </si>
  <si>
    <t>Isolation extérieure de l’école élémentaire</t>
  </si>
  <si>
    <t>88371</t>
  </si>
  <si>
    <t>RAON AUX BOIS</t>
  </si>
  <si>
    <t>Rénovation thermique de la salle polyvalente et de la Mairie</t>
  </si>
  <si>
    <t>57564</t>
  </si>
  <si>
    <t>RÉCHICOURT-LE-CHÂTEAU</t>
  </si>
  <si>
    <t>Rénovation thermique – Isolation et chauffage à la mairie</t>
  </si>
  <si>
    <t>51454</t>
  </si>
  <si>
    <t>REIMS</t>
  </si>
  <si>
    <t>Réhabilitation énergétique du groupe scolaire Joliot Curie</t>
  </si>
  <si>
    <t>Travaux sur bâtiments communaux : Centre médico-scolaire le Creuset – Ecoles élémentaires Tournebonneau et Provençaux – Groupe scolaire Jard</t>
  </si>
  <si>
    <t>Remplacement des équipements de la chaufferie gaz</t>
  </si>
  <si>
    <t>57572</t>
  </si>
  <si>
    <t>RÉMILLY</t>
  </si>
  <si>
    <t>Rénovation thermique de l'ancienne perception, dans le cadre de sa réhabilitation;
Le projet consiste à isoler les locaux, à remplacer les menuiseries extérieures, à créer un accès PMR et à remplacer les 2 chaudières au fioul par 2 pompes à chaleur.</t>
  </si>
  <si>
    <t>Modification du dispositif de chauffage dans un immeuble situé 5 place Foch et composé de 4 logements et d'un commerce (remplacement chaudières gaz et fioul par chaudière à granulés)</t>
  </si>
  <si>
    <t>Remplacement de la chaudière de la bibliothèque et des logements situé 2 place du 11 novembre</t>
  </si>
  <si>
    <t>Rénovation thermique du groupe scolaire Eugène GANDAR dans le cadre de sa réhabilitation</t>
  </si>
  <si>
    <t>08361</t>
  </si>
  <si>
    <t>RENWEZ</t>
  </si>
  <si>
    <t>Remplacement des fenêtres et porte-fenêtre de la mairie par des boiseries triple vitrage</t>
  </si>
  <si>
    <t>08363</t>
  </si>
  <si>
    <t>REVIN</t>
  </si>
  <si>
    <t>Rénovation énergétique de la salle de spectacle Jean Vilar</t>
  </si>
  <si>
    <t>57581</t>
  </si>
  <si>
    <t>RICHELING</t>
  </si>
  <si>
    <t>Rénovation thermique – Isolation de la salle communale</t>
  </si>
  <si>
    <t>68271</t>
  </si>
  <si>
    <t>RIEDISHEIM</t>
  </si>
  <si>
    <t>rénovation énergétique de l'école Bartholdi I</t>
  </si>
  <si>
    <t>68278</t>
  </si>
  <si>
    <t>RIXHEIM</t>
  </si>
  <si>
    <t>rénovation énergétique de l'école élémentaire de l'Ile Napoléon</t>
  </si>
  <si>
    <t>rénovation des installations techniques (régulation - chauffage) du bâtiment « Le Trèfle »</t>
  </si>
  <si>
    <t>08368</t>
  </si>
  <si>
    <t>ROIZY</t>
  </si>
  <si>
    <t>Amélioration thermique de la mairie</t>
  </si>
  <si>
    <t>impossibilité de définir, car les locaux du rez-de-chaussée  sont inutilisés depuis 2020, suite à la construction d’une salle communale à un autre endroit. L’accueil, en attendant les travaux de rénovation thermique, se font actuellement à l’étage.</t>
  </si>
  <si>
    <t>67409</t>
  </si>
  <si>
    <t>ROPPENHEIM</t>
  </si>
  <si>
    <t>54462</t>
  </si>
  <si>
    <t>Rosières-aux-Salines</t>
  </si>
  <si>
    <t>Rénovation thermique d’un bâtiment communal</t>
  </si>
  <si>
    <t>Mise aux normes et rénovation thermique de l’école primaire Victoire Daubé</t>
  </si>
  <si>
    <t>88408</t>
  </si>
  <si>
    <t>Rupt</t>
  </si>
  <si>
    <t>55447</t>
  </si>
  <si>
    <t>RUPT AUX NONAINS</t>
  </si>
  <si>
    <t>Rénovation d’un bâtiment afin d’y créer 3 logements et d’y intégrer l’agence postale</t>
  </si>
  <si>
    <t>52447</t>
  </si>
  <si>
    <t>Saint Ciergues</t>
  </si>
  <si>
    <t>Saint Eulien</t>
  </si>
  <si>
    <t>Rénovation de l’éclairage public route de Saint Dizier</t>
  </si>
  <si>
    <t>51487</t>
  </si>
  <si>
    <t>SAINT HILAIRE LE PETIT</t>
  </si>
  <si>
    <t>Réhabilitation thermique de l’ensemble Mairie-Micro crèche-Bibliothèque et 2 logements communaux</t>
  </si>
  <si>
    <t>51489</t>
  </si>
  <si>
    <t>SAINT JEAN DEVANT POSSESSE</t>
  </si>
  <si>
    <t>Isolation et mise aux normes du logement communal et de la mairie</t>
  </si>
  <si>
    <t>88426</t>
  </si>
  <si>
    <t>SAINT MAURICE SUR MOSELLE</t>
  </si>
  <si>
    <t>Rénovation de la crèche La Farandole</t>
  </si>
  <si>
    <t>54470</t>
  </si>
  <si>
    <t>SAINT-BAUSSANT</t>
  </si>
  <si>
    <t>Restructuration et rénovation complète en BBC d’un ancien presbytère en logements communaux</t>
  </si>
  <si>
    <t>51277</t>
  </si>
  <si>
    <t>SAINTE MARIE DU LAC NUISEMENT</t>
  </si>
  <si>
    <t>Rénovation d’un logement communal en cabinet médical</t>
  </si>
  <si>
    <t>54484</t>
  </si>
  <si>
    <t>SAINTE POLE</t>
  </si>
  <si>
    <t>Création d’une chaufferie biomasse</t>
  </si>
  <si>
    <t>68298</t>
  </si>
  <si>
    <t>SAINTE-MARIE-AUX-MINES</t>
  </si>
  <si>
    <t>rénovation énergétique de l’école primaire Aalberg</t>
  </si>
  <si>
    <t>10340</t>
  </si>
  <si>
    <t>Saint-Germain</t>
  </si>
  <si>
    <t>10343</t>
  </si>
  <si>
    <t>Saint-Julien-les-Villas</t>
  </si>
  <si>
    <t>Rénovation énergétique des écoles Robin Noir et Fernand Ganne 1ere phase</t>
  </si>
  <si>
    <t>réhabilitation du gymnase Fernand Ganne</t>
  </si>
  <si>
    <t>68297</t>
  </si>
  <si>
    <t>Saint-Louis</t>
  </si>
  <si>
    <t>travaux de rénovation énergétique et de mise aux normes de l'école élémentaire Widemann</t>
  </si>
  <si>
    <t>SAINT-LOUIS</t>
  </si>
  <si>
    <t>rénovation énergétique et mise aux normes du gymnase municipal</t>
  </si>
  <si>
    <t>remplacement de chaudières et raccordement au réseau de chauffage urbain</t>
  </si>
  <si>
    <t>57619</t>
  </si>
  <si>
    <t>SAINT-LOUIS-LES-BITCHE</t>
  </si>
  <si>
    <t>Rénovation thermique du bâtiment communal</t>
  </si>
  <si>
    <t>54481</t>
  </si>
  <si>
    <t>Saint-Maurice-aux-Forges</t>
  </si>
  <si>
    <t>Création d’une chaufferie collective aux pellets et rénovation thermique de bâtiments communaux</t>
  </si>
  <si>
    <t>54482</t>
  </si>
  <si>
    <t>Saint-Max</t>
  </si>
  <si>
    <t>Rénovation et extension de l’Hôtel de Ville</t>
  </si>
  <si>
    <t>Saint-Memmie</t>
  </si>
  <si>
    <t>rénovation thermique de l’école Saint-Exupéry – tranche 1</t>
  </si>
  <si>
    <t>10359</t>
  </si>
  <si>
    <t>Saint-Phal</t>
  </si>
  <si>
    <t>Changement de menuiseries extérieures à l’ école maternelle, Entrée Mairie et Bâtiment de motricité</t>
  </si>
  <si>
    <t>Changement de la chaudière à fioul à l'école par une chaudière automatique alimentée par des granulés à bois</t>
  </si>
  <si>
    <t>67430</t>
  </si>
  <si>
    <t>SAINT-PIERRE-BOIS</t>
  </si>
  <si>
    <t>Rénovation de l’éclairage public rues de Dambach et des alouettes</t>
  </si>
  <si>
    <t>54490</t>
  </si>
  <si>
    <t>Saizerais</t>
  </si>
  <si>
    <t>Mise en place d’équipement de chauffage au vestiaire du stade de foot</t>
  </si>
  <si>
    <t>67433</t>
  </si>
  <si>
    <t>SAND</t>
  </si>
  <si>
    <t>Rénovation de l’éclairage public rue du Moulin</t>
  </si>
  <si>
    <t>57627</t>
  </si>
  <si>
    <t>SANRY SUR NIED</t>
  </si>
  <si>
    <t>fenêtres isolantes école maternelle</t>
  </si>
  <si>
    <t>57628</t>
  </si>
  <si>
    <t>SARRALBE</t>
  </si>
  <si>
    <t>Rénovation thermique – Remplacement des menuiseries extérieures de la mairie</t>
  </si>
  <si>
    <t>57631</t>
  </si>
  <si>
    <t>SARREGUEMINES</t>
  </si>
  <si>
    <t>Rénovation thermique – Amélioration énergétique des combles du Musée de la Faïencerie pour les réserves scientifiques</t>
  </si>
  <si>
    <t>88445</t>
  </si>
  <si>
    <t>SAULCY SUR MEURTHE</t>
  </si>
  <si>
    <t>Rénovation thermique école maternelle</t>
  </si>
  <si>
    <t>52464</t>
  </si>
  <si>
    <t>Saulles</t>
  </si>
  <si>
    <t>Réaménagement du bâtiment communal</t>
  </si>
  <si>
    <t>55472</t>
  </si>
  <si>
    <t>SAULVAUX</t>
  </si>
  <si>
    <t>Réhabilitation du logement communal du presbytère</t>
  </si>
  <si>
    <t>54496</t>
  </si>
  <si>
    <t>SAULXURES-LES-VANNES</t>
  </si>
  <si>
    <t>Rénovation énergétique du bâtiment Ecole-Périscolaire</t>
  </si>
  <si>
    <t>67438</t>
  </si>
  <si>
    <t>SCHAEFFERSHEIM</t>
  </si>
  <si>
    <t>Rénovation énergétique et mise aux normes du complexe sportif</t>
  </si>
  <si>
    <t>67447</t>
  </si>
  <si>
    <t>SCHILTIGHEIM</t>
  </si>
  <si>
    <t>Rénovation du parc lumières des salles de spectacle de la ville</t>
  </si>
  <si>
    <t>Rénovation toiture gymnase Leclerc</t>
  </si>
  <si>
    <t>67452</t>
  </si>
  <si>
    <t>SCHNERSHEIM</t>
  </si>
  <si>
    <t>Rénovation de l'éclairage public dans diverses rues</t>
  </si>
  <si>
    <t>57638</t>
  </si>
  <si>
    <t>SCHOENECK</t>
  </si>
  <si>
    <t>Rénovation thermique – Réhabilitation et remise aux normes du groupe scolaire La Forêt</t>
  </si>
  <si>
    <t>67461</t>
  </si>
  <si>
    <t>SCHWOBSHEIM</t>
  </si>
  <si>
    <t>Rénovation thermique du bâtiment mairie</t>
  </si>
  <si>
    <t>813521580</t>
  </si>
  <si>
    <t>Sciences Po</t>
  </si>
  <si>
    <t>Modernisation des espaces d’enseignement du rez-de-chaussée de l’Hôtel des Missions Royales et raccordement au chauffage urbain</t>
  </si>
  <si>
    <t>57643</t>
  </si>
  <si>
    <t>SECOURT</t>
  </si>
  <si>
    <t>Rénovation thermique – Remplacement de la chaudière et installation d’une climatisation réversible dans le bâtiment mairie-école</t>
  </si>
  <si>
    <t>Rénovation thermique – Remplacement des fenêtres du bâtiment mairie-école</t>
  </si>
  <si>
    <t>08409</t>
  </si>
  <si>
    <t>SEDAN</t>
  </si>
  <si>
    <t>Rénovation thermique de la halle du marché couvert et de la salle Marcillet</t>
  </si>
  <si>
    <t>54498</t>
  </si>
  <si>
    <t>Seichamps</t>
  </si>
  <si>
    <t>Rénovation Toiture Louise Michel</t>
  </si>
  <si>
    <t>67462</t>
  </si>
  <si>
    <t>SELESTAT</t>
  </si>
  <si>
    <t>Travaux de rénovation énergétique de l’école Froebel</t>
  </si>
  <si>
    <t>SÉLESTAT</t>
  </si>
  <si>
    <t>Réhabilitation de la commanderie Saint-Jean</t>
  </si>
  <si>
    <t>Rénovation thermique des écoles Oberlin, Schuman, Dorlan, Wimpfeling et des ateliers municipaux</t>
  </si>
  <si>
    <t>55481</t>
  </si>
  <si>
    <t>SENON</t>
  </si>
  <si>
    <t>Réhabilitation de la salle communale multi-générationnelle</t>
  </si>
  <si>
    <t>88451</t>
  </si>
  <si>
    <t>SENONES</t>
  </si>
  <si>
    <t>Réhabilitation gymnase municipal</t>
  </si>
  <si>
    <t>51531</t>
  </si>
  <si>
    <t>SERMAIZE LES BAINS</t>
  </si>
  <si>
    <t>Rénovation thermique d’un logement communal</t>
  </si>
  <si>
    <t>67465</t>
  </si>
  <si>
    <t>SESSENHEIM</t>
  </si>
  <si>
    <t>Rénovation éclairage public diverses rues</t>
  </si>
  <si>
    <t>SI SCOLAIRE CANTON DE SENONES</t>
  </si>
  <si>
    <t>Réhabilitation des façades et toiture du complexe sportif André Valentin</t>
  </si>
  <si>
    <t>88530</t>
  </si>
  <si>
    <t>SI SCOLAIRE
XERTIGNY</t>
  </si>
  <si>
    <t>Rénovation thermique du gymnase</t>
  </si>
  <si>
    <t>256701103</t>
  </si>
  <si>
    <t>SICES DE GEISPOLSHEIM</t>
  </si>
  <si>
    <t>Réhabilitation et isolation de la toiture du gymnase comprenant une centrale photovoltaïque</t>
  </si>
  <si>
    <t>08419</t>
  </si>
  <si>
    <t>SIGNY-L’ABBAYE</t>
  </si>
  <si>
    <t>Mise en place d’une chaufferie bois et d’un réseau de chaleur enterré pour alimenter différents bâtiments communaux et collège</t>
  </si>
  <si>
    <t>248800252</t>
  </si>
  <si>
    <t>SIVOM VICHEREY ET HAUTE VALLEE DE L’AROFFE</t>
  </si>
  <si>
    <t>RENOVATION THERMIQUE de l’école 1aire et maternelle</t>
  </si>
  <si>
    <t>258803683</t>
  </si>
  <si>
    <t>SIVU DES ECOLES VAIR-VRAINE</t>
  </si>
  <si>
    <t>Travaux rénovation énergétique des bâtiments scolaire</t>
  </si>
  <si>
    <t>Somme-Yevre</t>
  </si>
  <si>
    <t xml:space="preserve">Pose de panneaux photovoltaïques ,sur les bâtiments communaux-mairie, foyer rural  </t>
  </si>
  <si>
    <t>67471</t>
  </si>
  <si>
    <t>SOUFFELWEYERSHEIM</t>
  </si>
  <si>
    <t>Presbytère protestant : remplacement de la chaudière au gaz existante par une chaudière au gaz à condensation</t>
  </si>
  <si>
    <t>Bâtiment les Cigognes : remplacement chaudière au fioul par une chaudière au gaz à condensation</t>
  </si>
  <si>
    <t>67472</t>
  </si>
  <si>
    <t>SOUFFLENHEIM</t>
  </si>
  <si>
    <t>Travaux d’isolation des combles de plusieurs bâtiments (annexe mairie, centre médico-social, centre socio-culturel et dojo)</t>
  </si>
  <si>
    <t>Rénovation de l’éclairage public Quartier des Etangs phase 2</t>
  </si>
  <si>
    <t>52482</t>
  </si>
  <si>
    <t>Soulaucourt sur Mouzon</t>
  </si>
  <si>
    <t>Rénovation chauffage et isolation de la mairie</t>
  </si>
  <si>
    <t>67474</t>
  </si>
  <si>
    <t>SOULTZ SOUS FORETS</t>
  </si>
  <si>
    <t>Renouvellement de l’éclairage public dans diverses rues</t>
  </si>
  <si>
    <t>52456</t>
  </si>
  <si>
    <t>St Urbain Maconcourt</t>
  </si>
  <si>
    <t>67476</t>
  </si>
  <si>
    <t>STATTMATTEN</t>
  </si>
  <si>
    <t>Renouvellement éclairage public en équipement led</t>
  </si>
  <si>
    <t>67482</t>
  </si>
  <si>
    <t>STRASBOURG</t>
  </si>
  <si>
    <t>Rénovation énergétique, mise en sécurité et accessibilité du gymnase du centre sportif Robertsau</t>
  </si>
  <si>
    <t>51560</t>
  </si>
  <si>
    <t>Suizy-le-Franc</t>
  </si>
  <si>
    <t>travaux de toiture et de changement de menuiseries à la mairie</t>
  </si>
  <si>
    <t>200034312</t>
  </si>
  <si>
    <t>SYNDICAT INTERCOMMUNAL À VOCATION SCOLAIRE (SIVOS) D’EPPING-URBACH ET ORMERSVILLER</t>
  </si>
  <si>
    <t>Isolation et chauffage des sanitaires de l’école et mise aux normes PMR</t>
  </si>
  <si>
    <t>200082253</t>
  </si>
  <si>
    <t>Syndicat Intercommunal Scolaire Allamps Gibeaumeix Vannes le Châtel</t>
  </si>
  <si>
    <t>Rénovation énergétique de la partie scolaire du groupe scolaire à Vannes-le-Châtel (hors périscolaire)</t>
  </si>
  <si>
    <t>200061398</t>
  </si>
  <si>
    <t>Syndicat scolaire de la Boucle de la Moselle</t>
  </si>
  <si>
    <t>Rénovation énergétique de l’école maternelle du Marronnier de Sully à CHAUDENEY-SUR-MOSELLE</t>
  </si>
  <si>
    <t>67490</t>
  </si>
  <si>
    <t>THANVILLÉ</t>
  </si>
  <si>
    <t>Rénovation de l’éclairage public rue Saint  Jacques</t>
  </si>
  <si>
    <t>54515</t>
  </si>
  <si>
    <t>Thélod</t>
  </si>
  <si>
    <t>Réhabilitation et rénovation thermique et énergétique de la salle socio-culturelle</t>
  </si>
  <si>
    <t>88466</t>
  </si>
  <si>
    <t>THEY SOUS MONTFORT</t>
  </si>
  <si>
    <t>Isolation thermique de la salle des fêtes</t>
  </si>
  <si>
    <t>THIAUCOURT</t>
  </si>
  <si>
    <t>Remplacement de chaudière à la salle socio-culturelle Yves Duteil</t>
  </si>
  <si>
    <t>57672</t>
  </si>
  <si>
    <t>THIONVILLE</t>
  </si>
  <si>
    <t>Remplacement des menuiseries de la mairie centrale et ravalement des façades</t>
  </si>
  <si>
    <t>54525</t>
  </si>
  <si>
    <t>TIERCELET</t>
  </si>
  <si>
    <t>52492</t>
  </si>
  <si>
    <t>Torcenay</t>
  </si>
  <si>
    <t>Changement de la chaudière du bâtiment marie-école</t>
  </si>
  <si>
    <t>57681</t>
  </si>
  <si>
    <t>TROMBORN</t>
  </si>
  <si>
    <t>Rénovation de la toiture de la mairie</t>
  </si>
  <si>
    <t>55520</t>
  </si>
  <si>
    <t>TROUSSEY</t>
  </si>
  <si>
    <t>Restructuration et rénovation thermique de la salle des fêtes</t>
  </si>
  <si>
    <t>10387</t>
  </si>
  <si>
    <t>Troyes</t>
  </si>
  <si>
    <t>Poursuite de la rénovation énergétique de l'Ecole Paul Bert</t>
  </si>
  <si>
    <t>Réhabilitation de l'ancien Hôtel des Bas Trévois</t>
  </si>
  <si>
    <t>67495</t>
  </si>
  <si>
    <t>TRUCHTERSHEIM</t>
  </si>
  <si>
    <t>Renouvellement de l’éclairage public rue de la Gare</t>
  </si>
  <si>
    <t>54538</t>
  </si>
  <si>
    <t>URUFFE</t>
  </si>
  <si>
    <t>Changement des fenêtres et portes du bâtiment Mairie et de la Salle des Fêtes</t>
  </si>
  <si>
    <t>54542</t>
  </si>
  <si>
    <t>VALLEROY</t>
  </si>
  <si>
    <t>Rénovation thermique des écoles élémentaire, maternelle, mairie et poste</t>
  </si>
  <si>
    <t>51590</t>
  </si>
  <si>
    <t>VANAULT LES DAMES</t>
  </si>
  <si>
    <t>Rénovation thermique de la MARPA</t>
  </si>
  <si>
    <t>Réhabilitation de la salle socio-culturelle</t>
  </si>
  <si>
    <t>54545</t>
  </si>
  <si>
    <t>VANDELEVILLE</t>
  </si>
  <si>
    <t>Mise en place de volets sur les menuiseries de la mairie et à la de la salle communale afin d’éviter la mise en place d’une climatisation</t>
  </si>
  <si>
    <t>52204</t>
  </si>
  <si>
    <t>Varennes sur Amance</t>
  </si>
  <si>
    <t>57696</t>
  </si>
  <si>
    <t>VARSBERG</t>
  </si>
  <si>
    <t>Isolation du toit de la mairie</t>
  </si>
  <si>
    <t>88495</t>
  </si>
  <si>
    <t>VAUDEVILLE</t>
  </si>
  <si>
    <t>Modification du système de chauffage avec raccordement sur un réseau de chaleur</t>
  </si>
  <si>
    <t>88497</t>
  </si>
  <si>
    <t>VAXONCOURT</t>
  </si>
  <si>
    <t xml:space="preserve">Réhabilitation mairie  </t>
  </si>
  <si>
    <t>57702</t>
  </si>
  <si>
    <t>VAXY</t>
  </si>
  <si>
    <t>57704</t>
  </si>
  <si>
    <t>VECKRING</t>
  </si>
  <si>
    <t>Réhabilitation de l’ancien presbytère (partie rénovation énergétique) pour accueillir la mairie et des logements</t>
  </si>
  <si>
    <t>67506</t>
  </si>
  <si>
    <t>VENDENHEIM</t>
  </si>
  <si>
    <t>10401</t>
  </si>
  <si>
    <t>Vendeuvre-sur-Barse</t>
  </si>
  <si>
    <t>Rénovation énergétique de la MAM</t>
  </si>
  <si>
    <t>Rénovation énergétique du bâtiment annexe musique</t>
  </si>
  <si>
    <t>Rénovation énergétique de la Mairie annexe</t>
  </si>
  <si>
    <t>Rénovation énergétique de la Maison pour tous</t>
  </si>
  <si>
    <t>54563</t>
  </si>
  <si>
    <t>Vézelise</t>
  </si>
  <si>
    <t>Rénovation de l’enveloppe et des menuiseries d’un bâtiment communal</t>
  </si>
  <si>
    <t>68348</t>
  </si>
  <si>
    <t>VIEUX-THANN</t>
  </si>
  <si>
    <t>rénovation énergétique de l’école maternelle « les coccinelles »</t>
  </si>
  <si>
    <t>57716</t>
  </si>
  <si>
    <t>VIGY</t>
  </si>
  <si>
    <t>Rénovation thermique d’un bâtiment communal accueillant la gendarmerie nationale</t>
  </si>
  <si>
    <t>55557</t>
  </si>
  <si>
    <t>VILLE-EN-WOEVRE</t>
  </si>
  <si>
    <t>Rénovation thermique de logements communaux</t>
  </si>
  <si>
    <t>51627</t>
  </si>
  <si>
    <t>Villeneuve-Renneville-Chevigny</t>
  </si>
  <si>
    <t>Travaux de réhabilitation/ isolation/ Rénovation thermique  du foyer rural</t>
  </si>
  <si>
    <t>54578</t>
  </si>
  <si>
    <t>Villers-lès-Nancy</t>
  </si>
  <si>
    <t>Rénovation énergétique des espaces communs de la Résidence Autonomie Paul ADAM</t>
  </si>
  <si>
    <t>Réhabilitation de la MJC Jean Savine</t>
  </si>
  <si>
    <t>10433</t>
  </si>
  <si>
    <t>Villy-en-Trodes</t>
  </si>
  <si>
    <t>Rénovation énergétique dans le local cadastral de la mairie</t>
  </si>
  <si>
    <t>10436</t>
  </si>
  <si>
    <t>Vinets</t>
  </si>
  <si>
    <t>Rénovation thermique du bâtiment Mairie</t>
  </si>
  <si>
    <t>51647</t>
  </si>
  <si>
    <t>VITRY EN PERTHOIS</t>
  </si>
  <si>
    <t>Réhabilitation de la salle de la Saulx</t>
  </si>
  <si>
    <t>54589</t>
  </si>
  <si>
    <t>Vittonville</t>
  </si>
  <si>
    <t>Travaux de réhablilitation, rénovation, mise aux normes de la mairie et de son annexe</t>
  </si>
  <si>
    <t>68350</t>
  </si>
  <si>
    <t>Voegtlinshoffen</t>
  </si>
  <si>
    <t>rénovation énergétique de l’école</t>
  </si>
  <si>
    <t>55573</t>
  </si>
  <si>
    <t>VOID VACON</t>
  </si>
  <si>
    <t>Rénovation thermique  de la mairie de Void Vacon pour une meilleure efficacité énergétique</t>
  </si>
  <si>
    <t>57732</t>
  </si>
  <si>
    <t>VOLMUNSTER</t>
  </si>
  <si>
    <t>Rénovation thermique des écoles le Petit Prince et Adolphe Yvon</t>
  </si>
  <si>
    <t>08490</t>
  </si>
  <si>
    <t>VOUZIERS</t>
  </si>
  <si>
    <t>Travaux de rénovation du chauffage de la grande salle et réfection de la totalité de la toiture du gymnase Caquot</t>
  </si>
  <si>
    <t>57734</t>
  </si>
  <si>
    <t>VOYER</t>
  </si>
  <si>
    <t>Rénovation énergétique des bâtiments de l'école (école + préau)</t>
  </si>
  <si>
    <t>51656</t>
  </si>
  <si>
    <t>Vraux</t>
  </si>
  <si>
    <t>Changement menuiseries</t>
  </si>
  <si>
    <t>57741</t>
  </si>
  <si>
    <t>WALSCHBRONN</t>
  </si>
  <si>
    <t>Rénovation cage d’escalier et isolation combles- logements communaux</t>
  </si>
  <si>
    <t>57742</t>
  </si>
  <si>
    <t>WALSCHEID</t>
  </si>
  <si>
    <t>Rénovation thermique – Amélioration énergétique de l’école</t>
  </si>
  <si>
    <t>67520</t>
  </si>
  <si>
    <t>WASSELONNE</t>
  </si>
  <si>
    <t>Rénovation énergétique du presbytère catholique</t>
  </si>
  <si>
    <t>Rénovation énergétique de la maison du camping</t>
  </si>
  <si>
    <t>67532</t>
  </si>
  <si>
    <t>WILLGOTTHEIM</t>
  </si>
  <si>
    <t>Rénovation de l’éclairage public des rues et du terrain de football</t>
  </si>
  <si>
    <t>67544</t>
  </si>
  <si>
    <t>WISSEMBOURG</t>
  </si>
  <si>
    <t>Réhabilitation énergétique plusieurs batiments</t>
  </si>
  <si>
    <t>68375</t>
  </si>
  <si>
    <t>WITTELSHEIM</t>
  </si>
  <si>
    <t>rénovation énergétique de bâtiments publics – lot 1</t>
  </si>
  <si>
    <t>67551</t>
  </si>
  <si>
    <t>WOLFISHEIM</t>
  </si>
  <si>
    <t>Installation de panneaux photovoltaïques sur l’école maternelle</t>
  </si>
  <si>
    <t>88527</t>
  </si>
  <si>
    <t>XAFFEVILLERS</t>
  </si>
  <si>
    <t>Installation chauffage central biomasse dans bâtiment communal</t>
  </si>
  <si>
    <t>XERTIGNY</t>
  </si>
  <si>
    <t>54596</t>
  </si>
  <si>
    <t>Xeuilley</t>
  </si>
  <si>
    <t>Réhabilitation d’un bâtiment communal</t>
  </si>
  <si>
    <t>57757</t>
  </si>
  <si>
    <t>YUTZ</t>
  </si>
  <si>
    <t>Rénovation thermique des deux écoles du groupe scolaires Pasteur</t>
  </si>
  <si>
    <t>67556</t>
  </si>
  <si>
    <t>ZEINHEIM</t>
  </si>
  <si>
    <t>Amélioration thermique de la salle polyvalente</t>
  </si>
  <si>
    <t>57760</t>
  </si>
  <si>
    <t>ZETTING</t>
  </si>
  <si>
    <t>Isolation thermique Groupe scolaire- tranche 1</t>
  </si>
  <si>
    <t>68386</t>
  </si>
  <si>
    <t>ZIMMERSHEIM</t>
  </si>
  <si>
    <t>rénovation énergétique et mise aux normes de l’ancien presbytère et de la salle polyvalente attenante</t>
  </si>
  <si>
    <t>52 - PAYS DE LA LOIRE</t>
  </si>
  <si>
    <t>44</t>
  </si>
  <si>
    <t>44001</t>
  </si>
  <si>
    <t>Abbaretz</t>
  </si>
  <si>
    <t>Remplacement de la chaudière fioul de l'école élémentaire "louis DAVY" par une chaudière à pelets</t>
  </si>
  <si>
    <t>44003</t>
  </si>
  <si>
    <t>Ancenis-Saint-Géréon</t>
  </si>
  <si>
    <t>travaux énergétiques des bâtiments communaux</t>
  </si>
  <si>
    <t>49</t>
  </si>
  <si>
    <t>49007</t>
  </si>
  <si>
    <t>Angers</t>
  </si>
  <si>
    <t>Rénovation énergétique de la crèche de Belle Beille</t>
  </si>
  <si>
    <t>Rénovation de chaufferies sur 4 sites : château du Pin, Grand Théâtre, centre technique de la voirie et château du roi de Pologne (rempl gaz par chaudières à gaz à condensation haute performance)</t>
  </si>
  <si>
    <t>Remplacement de la couverture amiantée et isolation du magasin de Montrejeau (centre technique des bâtiments)</t>
  </si>
  <si>
    <t>Ecole Anne  Dacier – travaux de rénovation énergétique (menuiseries, isolation, VMC)</t>
  </si>
  <si>
    <t>Rénovation énergétique du groupe scolaire Jean Rostand  (menuiseries, étanchéité, isolation, VMC, chauffage gaz)</t>
  </si>
  <si>
    <t>Remplacement des émetteurs de chaleur par des panneaux rayonnants chauffage au gymnase Montaigne</t>
  </si>
  <si>
    <t>72</t>
  </si>
  <si>
    <t>72088</t>
  </si>
  <si>
    <t>Arçonnay</t>
  </si>
  <si>
    <t>Réhabilitation d’un bâtiment d’habitation en mairie et accueil d’autres services publics</t>
  </si>
  <si>
    <t>72090</t>
  </si>
  <si>
    <t>Arnage</t>
  </si>
  <si>
    <t>Rénovation du complexe sportif Fernand Lusson</t>
  </si>
  <si>
    <t>72093</t>
  </si>
  <si>
    <t>Asnières-sur-Vègre</t>
  </si>
  <si>
    <t>Travaux bâtiment communal-Mairie : Economie d’énergie</t>
  </si>
  <si>
    <t>Travaux bâtiment communal – Espace d’accueil associatif et social : économie d’énergie</t>
  </si>
  <si>
    <t>72095</t>
  </si>
  <si>
    <t>Assé-le-Riboul</t>
  </si>
  <si>
    <t>Remplacement du système de chauffage de la mairie en commun avec un logement communal locatif</t>
  </si>
  <si>
    <t>85</t>
  </si>
  <si>
    <t>85009</t>
  </si>
  <si>
    <t>Auchay-sur-Vendée</t>
  </si>
  <si>
    <t xml:space="preserve">Changement du mode de chauffage de l'église </t>
  </si>
  <si>
    <t>Rénovation de toiture de l'école Auzay</t>
  </si>
  <si>
    <t>72104</t>
  </si>
  <si>
    <t>Avoise</t>
  </si>
  <si>
    <t>49015</t>
  </si>
  <si>
    <t>Avrillé</t>
  </si>
  <si>
    <t>Rénovation des menuiseries extérieures du centre culturel Georges Brassens (travaux supplémentaires)</t>
  </si>
  <si>
    <t>72106</t>
  </si>
  <si>
    <t>Ballon-Saint Mars</t>
  </si>
  <si>
    <t>Travaux de rénovation énergétique et mise en sécurité de 4 classes élémentaires- école publique Elisabeth et Robert BADINTER</t>
  </si>
  <si>
    <t>53</t>
  </si>
  <si>
    <t>53019</t>
  </si>
  <si>
    <t>Bannes</t>
  </si>
  <si>
    <t>44010</t>
  </si>
  <si>
    <t>Batz-sur-Mer</t>
  </si>
  <si>
    <t>Complexe sportif - Réhabilitation thermique des vestiaires</t>
  </si>
  <si>
    <t>85013</t>
  </si>
  <si>
    <t>Bazoges-en-Paillers</t>
  </si>
  <si>
    <t>réhabilitation et rénovation du foyer communal et du foyer des jeunes</t>
  </si>
  <si>
    <t>72111</t>
  </si>
  <si>
    <t>Beaumont-sur-Dême</t>
  </si>
  <si>
    <t>Rénovation énergétique de l’école, de la cantine et de la salle polyvalente</t>
  </si>
  <si>
    <t>49023</t>
  </si>
  <si>
    <t>Beaupréau-en-Mauges</t>
  </si>
  <si>
    <t>Rénovation énergétique du centre de secours</t>
  </si>
  <si>
    <t>53028</t>
  </si>
  <si>
    <t>Belgeard</t>
  </si>
  <si>
    <t>49060</t>
  </si>
  <si>
    <t>Bellevigne-les-Châteaux</t>
  </si>
  <si>
    <t>Création d’un ALSH dans l’ancienne école maternelle (rénovation énergétique)</t>
  </si>
  <si>
    <t>85020</t>
  </si>
  <si>
    <t>Benet</t>
  </si>
  <si>
    <t>Rénovation énergétique Centre Socio Culturel</t>
  </si>
  <si>
    <t>Programme de réservation énergétique du groupe scolaire (matériaux biosourcés + panneaux photovoltaïques</t>
  </si>
  <si>
    <t>53037</t>
  </si>
  <si>
    <t>Bouessay</t>
  </si>
  <si>
    <t>44020</t>
  </si>
  <si>
    <t>Bouguenais</t>
  </si>
  <si>
    <t xml:space="preserve"> Rénovation énergétique des bâtiments publics des collectivités- Maison des associations et du citoyen</t>
  </si>
  <si>
    <t xml:space="preserve"> Rénovation énergétique des bâtiments publics -Confort d’été -Médiathèque                                                                                  </t>
  </si>
  <si>
    <t>85029</t>
  </si>
  <si>
    <t>Bouin</t>
  </si>
  <si>
    <t>Rénovation énergétique et thermique de la garderie scolaire</t>
  </si>
  <si>
    <t>Projet de transition énergétique (mairie annexe, chapelle, ancienne poste, ST)</t>
  </si>
  <si>
    <t>44023</t>
  </si>
  <si>
    <t>Bouvron</t>
  </si>
  <si>
    <t>Installation de panneaux photovoltaïques</t>
  </si>
  <si>
    <t>85035</t>
  </si>
  <si>
    <t>Bretignolles-sur-Mer</t>
  </si>
  <si>
    <t>Réfection couverture salle de sports</t>
  </si>
  <si>
    <t>200067635</t>
  </si>
  <si>
    <t>CA Clisson Sèvre et Maine Agglo</t>
  </si>
  <si>
    <t>Réhabilitation du chauffage et du trautement d'air de la piscine "Aqua'Val Sèvre" à Clisson – tranche 2</t>
  </si>
  <si>
    <t>200071876</t>
  </si>
  <si>
    <t>CA Saumur Val de Loire</t>
  </si>
  <si>
    <t>Rénovation énergétique de l’office de tourisme (pompe à chaleur)</t>
  </si>
  <si>
    <t>44025</t>
  </si>
  <si>
    <t>Campbon</t>
  </si>
  <si>
    <t>Isolation - Changement des ouvertures de la Mairie</t>
  </si>
  <si>
    <t>49055</t>
  </si>
  <si>
    <t>Cantenay-Épinard</t>
  </si>
  <si>
    <t>Changement des chaudières de l’école des Basses Vallées et du restaurants scolaire et installation d’une ventilation simple flux</t>
  </si>
  <si>
    <t>200072726</t>
  </si>
  <si>
    <t>CC Châteaubriant-Derval</t>
  </si>
  <si>
    <t>Rénovation énergétique de l'espace Dauphins</t>
  </si>
  <si>
    <t>245300355</t>
  </si>
  <si>
    <t>CC de l'Ernée</t>
  </si>
  <si>
    <t>rénovation energétique des logements du parc intercommunal : Montenay, Vautorte, Larchamp, St Pierre des Landes, La Croixille, Juvigné, Andouillé, ST Denis de Gastines, La Bigottièe</t>
  </si>
  <si>
    <t>200033298</t>
  </si>
  <si>
    <t>CC des Coëvrons</t>
  </si>
  <si>
    <t>transformation d’un bâtiment en maison des associations</t>
  </si>
  <si>
    <t>rénovation énergétique du jardin aquatique d’Evron</t>
  </si>
  <si>
    <t>217200682</t>
  </si>
  <si>
    <t>CC des Vallées de la Braye et de l'Anille</t>
  </si>
  <si>
    <t>Travaux pour la rénovation énergétique du bâtiment abritant le Musée de la musique mécanique à Dollon</t>
  </si>
  <si>
    <t>200048551</t>
  </si>
  <si>
    <t>CC du Pays de Craon</t>
  </si>
  <si>
    <t>Installation d’ombrières photovoltaïque sur le parking à Craon</t>
  </si>
  <si>
    <t>200071934</t>
  </si>
  <si>
    <t>CC du Pays de Fontenay-Vendée</t>
  </si>
  <si>
    <t>Rénovation énergétique des 52 logements sociaux communautaires</t>
  </si>
  <si>
    <t>248500464</t>
  </si>
  <si>
    <t>CC du Pays de Pouzauges</t>
  </si>
  <si>
    <t>Chaufferie bois Centre Aquatique</t>
  </si>
  <si>
    <t>244400586</t>
  </si>
  <si>
    <t>CC du Sud Estuaire</t>
  </si>
  <si>
    <t>Réhabilitation du siège de la Communauté de Communes</t>
  </si>
  <si>
    <t>217200773</t>
  </si>
  <si>
    <t>CC du Val de Sarthe</t>
  </si>
  <si>
    <t>Rénovation d’une maison du 11 novembre à La Suze</t>
  </si>
  <si>
    <t>200072734</t>
  </si>
  <si>
    <t>CC Estuaire et Sillon</t>
  </si>
  <si>
    <t xml:space="preserve">Rénovation énergétique du bâtiment 10 à Savenay et du Multi-accueil 1,2,3 Soleil à Saint-Etienne-de-Montluc </t>
  </si>
  <si>
    <t>217200658</t>
  </si>
  <si>
    <t>CC Loir-Lucé-Bercé</t>
  </si>
  <si>
    <t>Rénovation énergétique de l’Espace Loir et Bercé</t>
  </si>
  <si>
    <t>200068963</t>
  </si>
  <si>
    <t>CC Maine Coeur de Sarthe</t>
  </si>
  <si>
    <t>Réhabilitation transformation du centre social à Ballon</t>
  </si>
  <si>
    <t>217200765</t>
  </si>
  <si>
    <t>CC Orée de Bercé - Belinois</t>
  </si>
  <si>
    <t>Réhabilitation du local jeunes de Téloché</t>
  </si>
  <si>
    <t>85211</t>
  </si>
  <si>
    <t>CCAS de Sainte-Flaive-des-Loups</t>
  </si>
  <si>
    <t xml:space="preserve">Changement chaudière propane par chaudière granulé bois Résidence Autonomie </t>
  </si>
  <si>
    <t>85088</t>
  </si>
  <si>
    <t>CCAS Le Fenouiller</t>
  </si>
  <si>
    <t>Rénovation énergétique de la marpa</t>
  </si>
  <si>
    <t>49057</t>
  </si>
  <si>
    <t>Cernusson</t>
  </si>
  <si>
    <t>Isolation thermique de la salle communale (restaurant scolaire)</t>
  </si>
  <si>
    <t>72136</t>
  </si>
  <si>
    <t>Chahaignes</t>
  </si>
  <si>
    <t>Rénovation énergétique de bâtiments communaux : école, cantine, mairie et travaux d’accessibilité</t>
  </si>
  <si>
    <t>85047</t>
  </si>
  <si>
    <t>Challans</t>
  </si>
  <si>
    <t>Rénovation énergétique du théâtre municipal le Marais</t>
  </si>
  <si>
    <t>72053</t>
  </si>
  <si>
    <t>Challes</t>
  </si>
  <si>
    <t>Regroupement de classes et création d'un réseau de chaleur</t>
  </si>
  <si>
    <t>49063</t>
  </si>
  <si>
    <t>Chalonnes-sur-Loire</t>
  </si>
  <si>
    <t>Travaux d’amélioration de la performance énergétique du centre des Goulidons et de l’Hôtel de ville (radiateurs, menuiseries et volets roulants)</t>
  </si>
  <si>
    <t>72139</t>
  </si>
  <si>
    <t>Champfleur</t>
  </si>
  <si>
    <t>Remplacement chaudière + portes d’entrée &amp; isolation des combles de la mairie</t>
  </si>
  <si>
    <t>72058</t>
  </si>
  <si>
    <t>Changé</t>
  </si>
  <si>
    <t>Rénovation et extension du pôle santé</t>
  </si>
  <si>
    <t>53055</t>
  </si>
  <si>
    <t>Chantrigné</t>
  </si>
  <si>
    <t>44036</t>
  </si>
  <si>
    <t>Châteaubriant</t>
  </si>
  <si>
    <t>Rénovation énergétique - Amélioration de l'enveloppe batimentaire des établissements communaux</t>
  </si>
  <si>
    <t>85065</t>
  </si>
  <si>
    <t>Chavagnes-en-Paillers</t>
  </si>
  <si>
    <t>Rénovation énergétique de la salle de danse/tennis de table : modernisation et régulation de l'éclairage, changement du chauffage de la salle de danse</t>
  </si>
  <si>
    <t>72160</t>
  </si>
  <si>
    <t>Chenu</t>
  </si>
  <si>
    <t>Rénovation énergétique du restaurant scolaire</t>
  </si>
  <si>
    <t>72161</t>
  </si>
  <si>
    <t>Chérancé</t>
  </si>
  <si>
    <t>Rénovation énergétique et mise en accessibilité du groupe scolaire</t>
  </si>
  <si>
    <t>72164</t>
  </si>
  <si>
    <t>Cherré-Au</t>
  </si>
  <si>
    <t>Remplacement de la chaudière fuel de l’école du Cherreau</t>
  </si>
  <si>
    <t>49099</t>
  </si>
  <si>
    <t>Cholet</t>
  </si>
  <si>
    <t>Remplacemlent de la chaufferie basse température du centre horticole municipal</t>
  </si>
  <si>
    <t>Remplacement de la chaudière du groupe scolaire Les Richardières</t>
  </si>
  <si>
    <t>Réfection des éclairages de la salle de gymnastique, des vestiaires, sanitaitres, cage d’escalier du complexe sportif du Bellay</t>
  </si>
  <si>
    <t>Réfection du sol sportif, de l’éclairage et des vestiaires (peintures) de la salle multisport du Bellay, complexe sportif du Bellay</t>
  </si>
  <si>
    <t>85071</t>
  </si>
  <si>
    <t>Commequiers</t>
  </si>
  <si>
    <t>Rénovation énergétique des infrastructures sportives – Phase 2 – Tranche 1</t>
  </si>
  <si>
    <t>49107</t>
  </si>
  <si>
    <t>Cornillé-les-Caves</t>
  </si>
  <si>
    <t>Travaux d’amélioration énergétique de la salle des fêtes communale (isolation, ouvertures, VMC, chaudière à bois granulé)</t>
  </si>
  <si>
    <t>49109</t>
  </si>
  <si>
    <t>Coron</t>
  </si>
  <si>
    <t>Mise en conformité, réaménagement et rénovation de la salle Saint Louis</t>
  </si>
  <si>
    <t>53077</t>
  </si>
  <si>
    <t>Cossé-le-Vivien</t>
  </si>
  <si>
    <t>création d’un espace de vie sociale et associative</t>
  </si>
  <si>
    <t>44047</t>
  </si>
  <si>
    <t>Couëron</t>
  </si>
  <si>
    <t>Programme 2021 de travaux de performances énergétiques</t>
  </si>
  <si>
    <t>72176</t>
  </si>
  <si>
    <t>Coulaines</t>
  </si>
  <si>
    <t>Rénovation énergétique du pôle social-culturel (Maison pour Tous)</t>
  </si>
  <si>
    <t>Rénovation énergétique des équipements sportifs</t>
  </si>
  <si>
    <t>72186</t>
  </si>
  <si>
    <t>Courtillers</t>
  </si>
  <si>
    <t>Travaux d’isolation thermique par l’extérieur d’un bâtiment scolaire</t>
  </si>
  <si>
    <t>53084</t>
  </si>
  <si>
    <t>Craon</t>
  </si>
  <si>
    <t xml:space="preserve">réfection de la couverture du complexe sportif </t>
  </si>
  <si>
    <t>244900015</t>
  </si>
  <si>
    <t>CU Angers Loire Métropole</t>
  </si>
  <si>
    <t>Mise en place d’équipements secondaires permettant le raccordement de logements au réseau de chaleur public du quartier de Monplaisir (tranches 1 et 2)</t>
  </si>
  <si>
    <t>85076</t>
  </si>
  <si>
    <t>Cugand</t>
  </si>
  <si>
    <t>72192</t>
  </si>
  <si>
    <t>Degré</t>
  </si>
  <si>
    <t>Rénovation des fenêtres de l'épicerie communale</t>
  </si>
  <si>
    <t>49120</t>
  </si>
  <si>
    <t>Denée</t>
  </si>
  <si>
    <t>Rénovation énergétique de la mairie, de l’école et de la garderie (isolation, menuiseries, éclairage) et remplacement de la chaufferie fioul par une chaufferie bois granulés</t>
  </si>
  <si>
    <t>44051</t>
  </si>
  <si>
    <t>Derval</t>
  </si>
  <si>
    <t>Rénovation énergétique et réhabilitation des salles de sport (hors opération DOJO 2020)</t>
  </si>
  <si>
    <t>49123</t>
  </si>
  <si>
    <t>Distré</t>
  </si>
  <si>
    <t>Rénovation et extension de l’école des Vignes (assiette rénovation énergétique)</t>
  </si>
  <si>
    <t>72196</t>
  </si>
  <si>
    <t>Domfront-en-Champagne</t>
  </si>
  <si>
    <t>Changement de 2 chaudières fioul en chaudières gaz</t>
  </si>
  <si>
    <t>72201</t>
  </si>
  <si>
    <t>Écommoy</t>
  </si>
  <si>
    <t>49129</t>
  </si>
  <si>
    <t>Écouflant</t>
  </si>
  <si>
    <t>Rénovation énergétique du centre de loisirs des Sablières (menuiseries, chauffage, GTC, isolation, couverture zinc, ventilation)</t>
  </si>
  <si>
    <t>Rénovation de la chaufferie du centre socio-culturel Simone Signoret (remplacement gaz par gaz)</t>
  </si>
  <si>
    <t>53094</t>
  </si>
  <si>
    <t>Entrammes</t>
  </si>
  <si>
    <t xml:space="preserve">rénovation de l’ancien presbytère en logements </t>
  </si>
  <si>
    <t>49132</t>
  </si>
  <si>
    <t>Étriché</t>
  </si>
  <si>
    <t>Rénovation énergétique de la salle des fêtes (chaudière à bois granulé, ouvertures, isolation)</t>
  </si>
  <si>
    <t>72209</t>
  </si>
  <si>
    <t>Fatines</t>
  </si>
  <si>
    <t>Rénovation énergétique de l'école</t>
  </si>
  <si>
    <t>72213</t>
  </si>
  <si>
    <t>Fillé</t>
  </si>
  <si>
    <t>Rénovation énergétique chauffage du groupe scolaire et changement de menuiseries</t>
  </si>
  <si>
    <t>49140</t>
  </si>
  <si>
    <t>Fontevraud-l'Abbaye</t>
  </si>
  <si>
    <t>Isolation des logements de la gendarmerie</t>
  </si>
  <si>
    <t>Remplacement des huisseries des écoles élémentaire et maternelle</t>
  </si>
  <si>
    <t>53099</t>
  </si>
  <si>
    <t>Forcé</t>
  </si>
  <si>
    <t>remplacement de la chaudière de l’école</t>
  </si>
  <si>
    <t>53100</t>
  </si>
  <si>
    <t>Fougerolles-du-Plessis</t>
  </si>
  <si>
    <t>Rénovation de 9 logements locatifs en centre bourg</t>
  </si>
  <si>
    <t>53104</t>
  </si>
  <si>
    <t>Gennes-Longuefuye</t>
  </si>
  <si>
    <t>remplacement de la chaudière au fioul de la mairie et salle des fetes</t>
  </si>
  <si>
    <t>Isolation des combles de l’école</t>
  </si>
  <si>
    <t>49261</t>
  </si>
  <si>
    <t>Gennes-Val-de-Loire</t>
  </si>
  <si>
    <t>Aménagement de l’ancienne école du Thoureil afin d’accueillir la mairie et la bibliothèque (assiette rénovatrion énergétique)</t>
  </si>
  <si>
    <t>Remplacement des chaudières des écoles de Chênehutte et Cunault (fuel vers gaz à condensation)</t>
  </si>
  <si>
    <t>44063</t>
  </si>
  <si>
    <t>Gétigné</t>
  </si>
  <si>
    <t>Rénovation énergétique de l'espace Bellevue (salles polyvalentes)</t>
  </si>
  <si>
    <t>49155</t>
  </si>
  <si>
    <t>Grez-Neuville</t>
  </si>
  <si>
    <t>Rénovation énergétqiue du bâtiment de la mairie (isolation, ouvrants, VMC, éclairage, pompe à chaleur géothermie)</t>
  </si>
  <si>
    <t>44068</t>
  </si>
  <si>
    <t>Guenrouet</t>
  </si>
  <si>
    <t>Rénovation énergétique de bâtiments publics: ECOLE PUBLIQUE "LES 3 CHÊNES"</t>
  </si>
  <si>
    <t>44069</t>
  </si>
  <si>
    <t>Guérande</t>
  </si>
  <si>
    <t>Rénovation énergétique du complexe sportif Jean Ménager</t>
  </si>
  <si>
    <t>44073</t>
  </si>
  <si>
    <t>Héric</t>
  </si>
  <si>
    <t>Installation de panneaux photovoltaïques sur 2 bâtiments communaux</t>
  </si>
  <si>
    <t>49160</t>
  </si>
  <si>
    <t>Ingrandes-le-Fresne-sur-Loire</t>
  </si>
  <si>
    <t>Rénovation énergétique et réhabilitation thermique d’un bâtiment communal, rue des Recroits</t>
  </si>
  <si>
    <t>44075</t>
  </si>
  <si>
    <t>Issé</t>
  </si>
  <si>
    <t>Rénovation énergétique de la mairie d'Issé</t>
  </si>
  <si>
    <t>44076</t>
  </si>
  <si>
    <t>Jans</t>
  </si>
  <si>
    <t>Réhabilitation et agrandissement de la Mairie</t>
  </si>
  <si>
    <t>53121</t>
  </si>
  <si>
    <t>Javron-les-Chapelles</t>
  </si>
  <si>
    <t>rénovation thermique de plusieurs logements communaux</t>
  </si>
  <si>
    <t>53122</t>
  </si>
  <si>
    <t>Jublains</t>
  </si>
  <si>
    <t>rénovation thermique du logement de la mairie</t>
  </si>
  <si>
    <t>Extension de l'école : création d'une salle de sieste</t>
  </si>
  <si>
    <t>49170</t>
  </si>
  <si>
    <t>Juvardeil</t>
  </si>
  <si>
    <t>Rénovation énergétique de l’aile gauche de la mairie (isolation thermique du logement)</t>
  </si>
  <si>
    <t>53123</t>
  </si>
  <si>
    <t>Juvigné</t>
  </si>
  <si>
    <t>Réhabilitation du stade du Rocher et club house</t>
  </si>
  <si>
    <t>44055</t>
  </si>
  <si>
    <t>La Baule-Escoublac</t>
  </si>
  <si>
    <t>Rénovation énergétique de l'hôtel de ville de La Baule-Escoublac</t>
  </si>
  <si>
    <t>53045</t>
  </si>
  <si>
    <t>La Brûlatte</t>
  </si>
  <si>
    <t>rénovation et extension de la salle des fêtes</t>
  </si>
  <si>
    <t>85045</t>
  </si>
  <si>
    <t>La Chaize-Giraud</t>
  </si>
  <si>
    <t>Rénovation de la salle polyvalente et de la salle du théâtre</t>
  </si>
  <si>
    <t>53056</t>
  </si>
  <si>
    <t>La Chapelle-Anthenaise</t>
  </si>
  <si>
    <t>Rénovation énergétique des bâtiments publics : école et mairie</t>
  </si>
  <si>
    <t>44033</t>
  </si>
  <si>
    <t>La Chapelle-Launay</t>
  </si>
  <si>
    <t>Rénovation énergétique des bâtiments - mairie et salle de la Vallée</t>
  </si>
  <si>
    <t>Rénovation énergétique des bâtiments - groupe scolaire Jules Verne</t>
  </si>
  <si>
    <t>44035</t>
  </si>
  <si>
    <t>La Chapelle-sur-Erdre</t>
  </si>
  <si>
    <t>Rénovation énergétique du Groupe Scolaire Beausoleil élémentaire</t>
  </si>
  <si>
    <t>44041</t>
  </si>
  <si>
    <t>La Chevrolière</t>
  </si>
  <si>
    <t>Réhabilitation d'un bâtiment communal pour créer une maison d'accueil parent-enfant</t>
  </si>
  <si>
    <t>85072</t>
  </si>
  <si>
    <t>La Copechagnière</t>
  </si>
  <si>
    <t xml:space="preserve"> Remplacement des menuiseries et renfort de l’isolation des combles de la mairie</t>
  </si>
  <si>
    <t>53093</t>
  </si>
  <si>
    <t>La Dorée</t>
  </si>
  <si>
    <t>Réhabilitation de 2 logements communaux au dessus de l'école</t>
  </si>
  <si>
    <t>La Faute sur Mer</t>
  </si>
  <si>
    <t>Amélioration de l’accessibilité, de la sécurité énergétique et architecturale du Pavillon des Dunes (casino, restaurant, salle des fêtes)</t>
  </si>
  <si>
    <t>85096</t>
  </si>
  <si>
    <t>La Garnache</t>
  </si>
  <si>
    <t>Rénovation énergétique de la salle et du théâtre de l’Eperon</t>
  </si>
  <si>
    <t>85098</t>
  </si>
  <si>
    <t>La Genétouze</t>
  </si>
  <si>
    <t>Rénovation énergétique de la Mairie
(Menuiseries extérieures, isolation, chauffage/ventilation)</t>
  </si>
  <si>
    <t>85115</t>
  </si>
  <si>
    <t>La Jaudonnière</t>
  </si>
  <si>
    <t>Aménagement d'un local pour l'accueil périscolaire</t>
  </si>
  <si>
    <t>44083</t>
  </si>
  <si>
    <t>La Limouzinière</t>
  </si>
  <si>
    <t>Travaux d'amélioration énergétique de la mairie</t>
  </si>
  <si>
    <t>85140</t>
  </si>
  <si>
    <t>La Meilleraie-Tillay</t>
  </si>
  <si>
    <t>Réhabilitation des salles de sports</t>
  </si>
  <si>
    <t>72279</t>
  </si>
  <si>
    <t>La Milesse</t>
  </si>
  <si>
    <t>53177</t>
  </si>
  <si>
    <t>La Pellerine</t>
  </si>
  <si>
    <t>Remplacement des chauffages des logements de l’ancienne école</t>
  </si>
  <si>
    <t>49240</t>
  </si>
  <si>
    <t>La Plaine</t>
  </si>
  <si>
    <t>Rénovation énergétique et thermique de la mairie et de ses salles annexes</t>
  </si>
  <si>
    <t>44127</t>
  </si>
  <si>
    <t>La Planche</t>
  </si>
  <si>
    <t>Mise en place de brises soleils sur des bâtiments municipaux.</t>
  </si>
  <si>
    <t>85188</t>
  </si>
  <si>
    <t>La Réorthe</t>
  </si>
  <si>
    <t>Travaux de  rénovation énergétique et électrique du foyer de jeunes</t>
  </si>
  <si>
    <t>85191</t>
  </si>
  <si>
    <t>La Roche-sur-Yon</t>
  </si>
  <si>
    <t>Rénovation énergétique des groupes scolaires Montjoie et Laënnec</t>
  </si>
  <si>
    <t>49332</t>
  </si>
  <si>
    <t>La Séguinière</t>
  </si>
  <si>
    <t>Remplacement de la toiture de l’école publique</t>
  </si>
  <si>
    <t>44211</t>
  </si>
  <si>
    <t>La Turballe</t>
  </si>
  <si>
    <t>Changement de menuiseries extérieures du restaurant scolaire du groupe scolaire jules verne</t>
  </si>
  <si>
    <t>72234</t>
  </si>
  <si>
    <t>Laigné-en-Belin</t>
  </si>
  <si>
    <t>Réaménagement et rénovation énergétique de la mairie</t>
  </si>
  <si>
    <t>85117</t>
  </si>
  <si>
    <t>Lairoux</t>
  </si>
  <si>
    <t>Rénovation énergétique des bâtiments publics (mairie, écoles, restaurant scolaire)</t>
  </si>
  <si>
    <t>85118</t>
  </si>
  <si>
    <t>Landeronde</t>
  </si>
  <si>
    <t>Rénovation énergétique de l’école publique</t>
  </si>
  <si>
    <t>53125</t>
  </si>
  <si>
    <t>Landivy</t>
  </si>
  <si>
    <t>Rénovation de maisons en centre bourg à destination de location</t>
  </si>
  <si>
    <t>53130</t>
  </si>
  <si>
    <t>Laval</t>
  </si>
  <si>
    <t>Remplacement de l’éclairage  du musée du château</t>
  </si>
  <si>
    <t>44014</t>
  </si>
  <si>
    <t>Le Bignon</t>
  </si>
  <si>
    <t>Rénovation énergétique de la salle municipale</t>
  </si>
  <si>
    <t>85121</t>
  </si>
  <si>
    <t>Le Langon</t>
  </si>
  <si>
    <t>installation de pompes à chaleur à la mairie</t>
  </si>
  <si>
    <t>49176</t>
  </si>
  <si>
    <t>Le Lion-d'Angers</t>
  </si>
  <si>
    <t>Rénovation énergétique du groupe scolaire Edmond Girard</t>
  </si>
  <si>
    <t>72261</t>
  </si>
  <si>
    <t>Le Mans</t>
  </si>
  <si>
    <t>Rénovation thermique du gymnase Alain Fournier</t>
  </si>
  <si>
    <t>Rénovation thermique du gymnase de la Madeleine</t>
  </si>
  <si>
    <t>247200132</t>
  </si>
  <si>
    <t>Le Mans Métropole</t>
  </si>
  <si>
    <t>Rénovation énergétique du restaurant interadministratif de la Chauvinière</t>
  </si>
  <si>
    <t>85139</t>
  </si>
  <si>
    <t>Le Mazeau</t>
  </si>
  <si>
    <t>rénovation du local commercial</t>
  </si>
  <si>
    <t>85172</t>
  </si>
  <si>
    <t>Le Perrier</t>
  </si>
  <si>
    <t>Rénovation énergétique école publique Le Marais</t>
  </si>
  <si>
    <t>49241</t>
  </si>
  <si>
    <t>Le Plessis-Grammoire</t>
  </si>
  <si>
    <t>Réhabilitation de l’ancienne boulangerie en médiathèque – travaux de rénovation énergétique (chaudière gaz à condensation, radiateur et régulation, VMC, éclairage, isolation, menuiseries)</t>
  </si>
  <si>
    <t>85178</t>
  </si>
  <si>
    <t>Le Poiré-sur-Vie</t>
  </si>
  <si>
    <t>Changement des Ouvertures et Volets du Presbytère</t>
  </si>
  <si>
    <t>Mise en place d'un pare soleil à la Mairie</t>
  </si>
  <si>
    <t>Mise en place d'éclairage LED dans des bâtiments communaux</t>
  </si>
  <si>
    <t>44135</t>
  </si>
  <si>
    <t>Le Pouliguen</t>
  </si>
  <si>
    <t xml:space="preserve">Rénovation et amélioration énergétique du groupe scolaire victor hugo </t>
  </si>
  <si>
    <t>85109</t>
  </si>
  <si>
    <t>Les Herbiers</t>
  </si>
  <si>
    <t>Rénovation de l’ancienne mairie d’Ardelay</t>
  </si>
  <si>
    <t>85177</t>
  </si>
  <si>
    <t>Les Velluire-sur-Vendée</t>
  </si>
  <si>
    <t>Amélioration énergétique de l’école René Robuchon</t>
  </si>
  <si>
    <t>53132</t>
  </si>
  <si>
    <t>Levaré</t>
  </si>
  <si>
    <t>isolation de 4 Bâtiments communaux : logement, mairie, salle, garderie</t>
  </si>
  <si>
    <t>85108</t>
  </si>
  <si>
    <t>L'Herbergement</t>
  </si>
  <si>
    <t>rénovation énergétique de la salle de la Clairière</t>
  </si>
  <si>
    <t>53119</t>
  </si>
  <si>
    <t>L'Huisserie</t>
  </si>
  <si>
    <t>rénovation et mise aux normes des vestiaires au stade des Rosiers</t>
  </si>
  <si>
    <t>49307</t>
  </si>
  <si>
    <t>Loire-Authion</t>
  </si>
  <si>
    <t>Rénovation énergétique de l’école des Sternes  (isolation, ouvrants, VMC, éclairage, chaufferie géothermie, radiateurs)</t>
  </si>
  <si>
    <t>53137</t>
  </si>
  <si>
    <t>Loiron-Ruillé</t>
  </si>
  <si>
    <t>Rénovation de l’ancien presbytère de Ruillé</t>
  </si>
  <si>
    <t>72244</t>
  </si>
  <si>
    <t>Lombron</t>
  </si>
  <si>
    <t>Rénovation énergétique salle polyvalente</t>
  </si>
  <si>
    <t>49180</t>
  </si>
  <si>
    <t>Longué-Jumelles</t>
  </si>
  <si>
    <t>72247</t>
  </si>
  <si>
    <t>Loué</t>
  </si>
  <si>
    <t>49373</t>
  </si>
  <si>
    <t>Lys-Haut-Layon</t>
  </si>
  <si>
    <t>Remplacement des ouvertures du château de Maupassant</t>
  </si>
  <si>
    <t>85134</t>
  </si>
  <si>
    <t>Mallièvre</t>
  </si>
  <si>
    <t>Rénovation Salle de la Cité / Foyer des Jeunes/Vestiaires du foot</t>
  </si>
  <si>
    <t>72262</t>
  </si>
  <si>
    <t>Mansigné</t>
  </si>
  <si>
    <t>Rénovation énergétique bâtiments scolaires école du Lac</t>
  </si>
  <si>
    <t>72266</t>
  </si>
  <si>
    <t>Mareil-sur-Loir</t>
  </si>
  <si>
    <t>Réhabilitation et rénovation énergétique d’un logement communal en local à usage associatif</t>
  </si>
  <si>
    <t>85137</t>
  </si>
  <si>
    <t>Marsais-Sainte-Radégonde</t>
  </si>
  <si>
    <t>49244</t>
  </si>
  <si>
    <t>Mauges-sur-Loire</t>
  </si>
  <si>
    <t>Extension et rénovation énergétique de la périscolaire de Botz en Mauges</t>
  </si>
  <si>
    <t>53151</t>
  </si>
  <si>
    <t>Méral</t>
  </si>
  <si>
    <t>installation de panneaux photovoltaïques en centre bourg pour l’autoconsommation</t>
  </si>
  <si>
    <t>85146</t>
  </si>
  <si>
    <t>Montaigu-Vendée</t>
  </si>
  <si>
    <t>Amélioration thermique de la mairie ET DU FOYER RURAL de la Guyonnière</t>
  </si>
  <si>
    <t>44102</t>
  </si>
  <si>
    <t>Montbert</t>
  </si>
  <si>
    <t>Renovation energetique vestiaires foot</t>
  </si>
  <si>
    <t>49209</t>
  </si>
  <si>
    <t>Montigné-lès-Rairies</t>
  </si>
  <si>
    <t>Rénovation énergétique de la bibliothèque (changement des menuiseries et isolation des murs)</t>
  </si>
  <si>
    <t>53158</t>
  </si>
  <si>
    <t>Montjean</t>
  </si>
  <si>
    <t>Remplacement de la chaudière au fioul de l’école</t>
  </si>
  <si>
    <t>85147</t>
  </si>
  <si>
    <t>Montournais</t>
  </si>
  <si>
    <t>Rénovation de la salle du Parc (changement du système de chauffage)</t>
  </si>
  <si>
    <t>85148</t>
  </si>
  <si>
    <t>Rénovation énergétique des bâtiments publics (école / mairie)</t>
  </si>
  <si>
    <t>49214</t>
  </si>
  <si>
    <t>Montreuil-Juigné</t>
  </si>
  <si>
    <t>Rénovation thermique de la mairie – tranche 1 : 1er et 2ème étage (menuiseries, chauffage rayonnant, isolation, éclairage)</t>
  </si>
  <si>
    <t>53160</t>
  </si>
  <si>
    <t>Montreuil-Poulay</t>
  </si>
  <si>
    <t>Isolation des la salle des fêtes et cantine</t>
  </si>
  <si>
    <t>49217</t>
  </si>
  <si>
    <t>Montreuil-sur-Maine</t>
  </si>
  <si>
    <t>Rénovation thermique de la salle communale (menuiseries, électricté, chauffage)</t>
  </si>
  <si>
    <t>49218</t>
  </si>
  <si>
    <t>Montrevault-sur-Èvre</t>
  </si>
  <si>
    <t>44105</t>
  </si>
  <si>
    <t>Mouais</t>
  </si>
  <si>
    <t>Rénovation et amélioration énergétique de l'ancien bâtiment scolaire destiné à l'accueil périscolaire et salle de motricité</t>
  </si>
  <si>
    <t>85153</t>
  </si>
  <si>
    <t>Mouchamps</t>
  </si>
  <si>
    <t>Rénovation de l'école publique René Guibaud ( Energétique, accessibilité et fonctionnalité) et accessibilité du restaurant scolaire</t>
  </si>
  <si>
    <t>44108</t>
  </si>
  <si>
    <t>Mouzillon</t>
  </si>
  <si>
    <t>Changer les moyens de chauffage sur les bâtiments communaux et de refaire les isolations défectueuses notamment les ouvertures</t>
  </si>
  <si>
    <t xml:space="preserve">Isolation thermique en plancher de combles perdus </t>
  </si>
  <si>
    <t>44109</t>
  </si>
  <si>
    <t>Nantes</t>
  </si>
  <si>
    <t>Rénovation énergétique de la manufacture (bâtiment b)</t>
  </si>
  <si>
    <t>Rénovation restructuration groupe scolaire alain fournier</t>
  </si>
  <si>
    <t xml:space="preserve">Rénovation énergétique de l'école urbain le verrier </t>
  </si>
  <si>
    <t xml:space="preserve">Rénovation énergétique de l'école lucie aubrac </t>
  </si>
  <si>
    <t>53163</t>
  </si>
  <si>
    <t>Neau</t>
  </si>
  <si>
    <t>Réhabilitation énergétique de l'école et de la mairie</t>
  </si>
  <si>
    <t>72299</t>
  </si>
  <si>
    <t>Neuvillette-en-Charnie</t>
  </si>
  <si>
    <t>Renforcement de l’autonomie énergétique et rénovation thermique des bâtiments communaux</t>
  </si>
  <si>
    <t>44110</t>
  </si>
  <si>
    <t>Nort-sur-Erdre</t>
  </si>
  <si>
    <t>Rénovation énergétique de l'école de musique</t>
  </si>
  <si>
    <t>85189</t>
  </si>
  <si>
    <t>Notre-Dame-de-Riez</t>
  </si>
  <si>
    <t>44111</t>
  </si>
  <si>
    <t>Notre-Dame-des-Landes</t>
  </si>
  <si>
    <t>Restructuration de l'école publique</t>
  </si>
  <si>
    <t>53170</t>
  </si>
  <si>
    <t>Oisseau</t>
  </si>
  <si>
    <t>Réhabilitation du logement du presbytère</t>
  </si>
  <si>
    <t>49069</t>
  </si>
  <si>
    <t>Orée-d'Anjou</t>
  </si>
  <si>
    <t>Boucle tempérée à énergie géothermique pour le chauffage de bâtiments communaux (maiire, école, pôle enfance...)</t>
  </si>
  <si>
    <t>44125</t>
  </si>
  <si>
    <t>Piriac-sur-Mer</t>
  </si>
  <si>
    <t>Réhabilitation du groupe scolaire des cap horniers</t>
  </si>
  <si>
    <t>72321</t>
  </si>
  <si>
    <t>Pirmil</t>
  </si>
  <si>
    <t>Rénovation de l’espace rencontres et de la salle Ronsard</t>
  </si>
  <si>
    <t>85176</t>
  </si>
  <si>
    <t>Pissotte</t>
  </si>
  <si>
    <t>Rénovation énergétique de la salle 65 rue de Saumur et création d'une tisanerie</t>
  </si>
  <si>
    <t>44128</t>
  </si>
  <si>
    <t>Plessé</t>
  </si>
  <si>
    <t>Rénovation de l’ancienne mairie en logements et commerce</t>
  </si>
  <si>
    <t>72239</t>
  </si>
  <si>
    <t>Poillé-sur-Vègre</t>
  </si>
  <si>
    <t>Rénovation énergétique du groupe scolaire et relais petite enfance et installation de panneaux photovoltaïques</t>
  </si>
  <si>
    <t>85179</t>
  </si>
  <si>
    <t>Poiroux</t>
  </si>
  <si>
    <t>Rénovation chauffage de la mairie</t>
  </si>
  <si>
    <t>44129</t>
  </si>
  <si>
    <t>Pontchâteau</t>
  </si>
  <si>
    <t>Travaux de rénovation énergétique pour les bâtiments de la mairie et de l'école charlie chaplin</t>
  </si>
  <si>
    <t>44132</t>
  </si>
  <si>
    <t>Pornichet</t>
  </si>
  <si>
    <t>Rénovation énergétique des bâtiments municipaux de la commune de pornichet</t>
  </si>
  <si>
    <t>53124</t>
  </si>
  <si>
    <t>Prée-d'Anjou</t>
  </si>
  <si>
    <t>Rénovation énergétique de la cantine scolaire</t>
  </si>
  <si>
    <t>53185</t>
  </si>
  <si>
    <t>Pré-en-Pail-Saint-Samson</t>
  </si>
  <si>
    <t>Réhabilitation et extension de la salle Benjamin Merchin</t>
  </si>
  <si>
    <t>44139</t>
  </si>
  <si>
    <t>Quilly</t>
  </si>
  <si>
    <t>Rénovation énergétique par l'installation d'une chaudière bois à l'école</t>
  </si>
  <si>
    <t>53187</t>
  </si>
  <si>
    <t>Ravigny</t>
  </si>
  <si>
    <t>installation d'une pompe à chaleur à l'école et à la mairie</t>
  </si>
  <si>
    <t>85162</t>
  </si>
  <si>
    <t>Rives-d'Autise</t>
  </si>
  <si>
    <t>Rénovation totale d'un bâtiment public : isolation, mise en place d'une chaudière utilisant les énergies renouvelables, accessibilité</t>
  </si>
  <si>
    <t>Rénovation énergétique de l'école publique - Site d'Oulmes</t>
  </si>
  <si>
    <t>Rénovation  thermique du restaurant scolaire</t>
  </si>
  <si>
    <t>85213</t>
  </si>
  <si>
    <t>Rives-de-l'Yon</t>
  </si>
  <si>
    <t xml:space="preserve">Programme de rénovation thermique des mairies et écoles </t>
  </si>
  <si>
    <t>85190</t>
  </si>
  <si>
    <t>Rocheservière</t>
  </si>
  <si>
    <t>44145</t>
  </si>
  <si>
    <t>Rouans</t>
  </si>
  <si>
    <t>Modification du système de chauffage</t>
  </si>
  <si>
    <t>72257</t>
  </si>
  <si>
    <t>Rouillon</t>
  </si>
  <si>
    <t>Réhabilitation du bâtiment de la maternelle, des salles Prebay et rénotation partielle des classes de l'école primaire</t>
  </si>
  <si>
    <t>53193</t>
  </si>
  <si>
    <t>Ruillé-Froid-Fonds</t>
  </si>
  <si>
    <t>rénovation thermique d’un bâtiment public : commerce de proximité</t>
  </si>
  <si>
    <t>53197</t>
  </si>
  <si>
    <t>Saint-Aignan-sur-Roë</t>
  </si>
  <si>
    <t>réhabilitation de l’ancien presbytère en MAM (maison d’assistante maternelle)</t>
  </si>
  <si>
    <t>49266</t>
  </si>
  <si>
    <t>Saint-Augustin-des-Bois</t>
  </si>
  <si>
    <t>Rénovation énergétique du local commercial épicerie</t>
  </si>
  <si>
    <t>85200</t>
  </si>
  <si>
    <t>Saint-Avaugourd-des-Landes</t>
  </si>
  <si>
    <t>Rénovation énergétique de l'école publique</t>
  </si>
  <si>
    <t>49267</t>
  </si>
  <si>
    <t>Saint-Barthélemy-d'Anjou</t>
  </si>
  <si>
    <t>Rénovation énergétique de l’école Jules Ferry (isolation, régulation, VMC, éclairgae, menuiseries, chaudière bomasse)</t>
  </si>
  <si>
    <t>53204</t>
  </si>
  <si>
    <t>Saint-Calais-du-Désert</t>
  </si>
  <si>
    <t>Travaux d’isolation de l’école, d’un logement et de la salle communale</t>
  </si>
  <si>
    <t>85204</t>
  </si>
  <si>
    <t>Saint-Christophe-du-Ligneron</t>
  </si>
  <si>
    <t>Rénovation énergétique et thermique du groupe scolaire</t>
  </si>
  <si>
    <t>44155</t>
  </si>
  <si>
    <t>Saint-Colomban</t>
  </si>
  <si>
    <t>Création d'une chaufferie biomasse</t>
  </si>
  <si>
    <t>53208</t>
  </si>
  <si>
    <t>Saint-Cyr-en-Pail</t>
  </si>
  <si>
    <t>72358</t>
  </si>
  <si>
    <t>Saint-Denis-d'Orques</t>
  </si>
  <si>
    <t>72352</t>
  </si>
  <si>
    <t>Sainte-Cérotte</t>
  </si>
  <si>
    <t>Salle du restaurant – Travaux de rénovation énergétique et mises aux normes</t>
  </si>
  <si>
    <t>49278</t>
  </si>
  <si>
    <t>Sainte-Gemmes-sur-Loire</t>
  </si>
  <si>
    <t>Rénovation énergétique du groupe scolaire des Grands jardins (isolation, menuiseries, régulation, traitement d’air, éclairage et GTC)</t>
  </si>
  <si>
    <t>Rénovation du complexe sportif Gemmois (isolation, ventilation, éclairage)</t>
  </si>
  <si>
    <t>Rénovation de la salle des Boulays (isolation, système chauffage, éclairage)</t>
  </si>
  <si>
    <t>72367</t>
  </si>
  <si>
    <t>Sainte-Jamme-sur-Sarthe</t>
  </si>
  <si>
    <t>Rénovation énergétique de la salle de sports</t>
  </si>
  <si>
    <t>44172</t>
  </si>
  <si>
    <t>Sainte-Luce-sur-Loire</t>
  </si>
  <si>
    <t>Réhabilitation énergétique de l'hôtel de ville</t>
  </si>
  <si>
    <t>44186</t>
  </si>
  <si>
    <t>Sainte-Pazanne</t>
  </si>
  <si>
    <t>Remplacement chaudière fioul par une pac air/eau</t>
  </si>
  <si>
    <t>85209</t>
  </si>
  <si>
    <t>Saint-Étienne-de-Brillouet</t>
  </si>
  <si>
    <t>Rénovation énergétique de la salle du conseil municipal</t>
  </si>
  <si>
    <t>85210</t>
  </si>
  <si>
    <t>Saint-Étienne-du-Bois</t>
  </si>
  <si>
    <t>Rénovation d’un bâtiment communal (locaux professionnels au rez de chaussée et locatif à l’étage)</t>
  </si>
  <si>
    <t>44159</t>
  </si>
  <si>
    <t>Saint-Fiacre-sur-Maine</t>
  </si>
  <si>
    <t>Rénovation énergétique et travaux complémentaires pour l’accessibilité de la mairie et de la salle annexe</t>
  </si>
  <si>
    <t>85215</t>
  </si>
  <si>
    <t>Saint-Fulgent</t>
  </si>
  <si>
    <t>Rénovation de la salle des camélias</t>
  </si>
  <si>
    <t>72362</t>
  </si>
  <si>
    <t>Saint-Georges-le-Gaultier</t>
  </si>
  <si>
    <t>Réduction énergie – Cantine</t>
  </si>
  <si>
    <t>85234</t>
  </si>
  <si>
    <t>Saint-Jean-de-Monts</t>
  </si>
  <si>
    <t xml:space="preserve">Rénovation de l’éclairage des tennis du parc des sports - Passage en LED </t>
  </si>
  <si>
    <t>49298</t>
  </si>
  <si>
    <t>Saint-Léger-de-Linières</t>
  </si>
  <si>
    <t>Rénovation thermique d’un bâtiment en vue de sa transformation en bibliothèque</t>
  </si>
  <si>
    <t>44174</t>
  </si>
  <si>
    <t>Saint-Lumine-de-Coutais</t>
  </si>
  <si>
    <t>Aménagement énergétique pour la mairie</t>
  </si>
  <si>
    <t>44175</t>
  </si>
  <si>
    <t>Saint-Lyphard</t>
  </si>
  <si>
    <t>Réhabilitation énergétique de bâtiments communaux ecoles publiques</t>
  </si>
  <si>
    <t>49302</t>
  </si>
  <si>
    <t>Saint-Macaire-du-Bois</t>
  </si>
  <si>
    <t>Rénovation de l’école communale (charpente, toiture, fenêtres)</t>
  </si>
  <si>
    <t>72378</t>
  </si>
  <si>
    <t>Saint-Mars-d'Outillé</t>
  </si>
  <si>
    <t>53238</t>
  </si>
  <si>
    <t>Saint-Mars-sur-la-Futaie</t>
  </si>
  <si>
    <t>isolation et chauffage de l’épicerie</t>
  </si>
  <si>
    <t>85244</t>
  </si>
  <si>
    <t>Saint-Martin-de-Fraigneau</t>
  </si>
  <si>
    <t>travaux de rénovation énergétique de l’accueil de loisirs
 « Arc en ciel »</t>
  </si>
  <si>
    <t>85246</t>
  </si>
  <si>
    <t>Saint-Martin-des-Noyers</t>
  </si>
  <si>
    <t>Mairie -rénovation du chauffage par PAC géothermie</t>
  </si>
  <si>
    <t>85255</t>
  </si>
  <si>
    <t>Saint-Michel-en-l'Herm</t>
  </si>
  <si>
    <t>Rénovation énergétique de logements locatifs</t>
  </si>
  <si>
    <t>44184</t>
  </si>
  <si>
    <t>Saint-Nazaire</t>
  </si>
  <si>
    <t xml:space="preserve">Installation de panneaux photovoltaïques </t>
  </si>
  <si>
    <t>Réhabilitation des bâtiments existants, groupe scolaire pierre brossolette</t>
  </si>
  <si>
    <t xml:space="preserve"> Travaux remplacement des menuiseries extérieures et ravalement, restaurant groupe scolaire paul bert.</t>
  </si>
  <si>
    <t>Rénovation des chaufferies</t>
  </si>
  <si>
    <t>72382</t>
  </si>
  <si>
    <t>Saint-Ouen-de-Mimbré</t>
  </si>
  <si>
    <t>Réhabilitation et isolation du bâtiment communal : mairie et classes élémentaires</t>
  </si>
  <si>
    <t>72383</t>
  </si>
  <si>
    <t>Saint-Ouen-en-Belin</t>
  </si>
  <si>
    <t>Travaux de rénovation énergétique de la salle des fêtes "L'audonienne"</t>
  </si>
  <si>
    <t>53245</t>
  </si>
  <si>
    <t>Saint-Pierre-des-Landes</t>
  </si>
  <si>
    <t>Amélioration thermique de la salle des sports</t>
  </si>
  <si>
    <t>53248</t>
  </si>
  <si>
    <t>Saint-Pierre-sur-Erve</t>
  </si>
  <si>
    <t>remplacement du système de chauffage du gite communal et de 2 logements</t>
  </si>
  <si>
    <t>85268</t>
  </si>
  <si>
    <t>Saint-Révérend</t>
  </si>
  <si>
    <t>Rénovation énergétique du presbytère en logement social</t>
  </si>
  <si>
    <t>49321</t>
  </si>
  <si>
    <t>Saint-Sigismond</t>
  </si>
  <si>
    <t>Changement des ouvertures de la mairie</t>
  </si>
  <si>
    <t>85274</t>
  </si>
  <si>
    <t>Saint-Valérien</t>
  </si>
  <si>
    <t>Ecole Publique : changement du mode de chauffage (pompe à chaleur)</t>
  </si>
  <si>
    <t>85276</t>
  </si>
  <si>
    <t>Saint-Vincent-Sterlanges</t>
  </si>
  <si>
    <t>Rénovation des bâtiments scolaires</t>
  </si>
  <si>
    <t>85280</t>
  </si>
  <si>
    <t>Sallertaine</t>
  </si>
  <si>
    <t>Isolation et rénovation de la salle polyvalente</t>
  </si>
  <si>
    <t>217200013</t>
  </si>
  <si>
    <t>Sargé-lès-le-Mans</t>
  </si>
  <si>
    <t>Restructuration et rénovation énergétique de l'école maternelle Maurice Genevoix</t>
  </si>
  <si>
    <t>49328</t>
  </si>
  <si>
    <t>Saumur</t>
  </si>
  <si>
    <t>Remplacement de la chaufferie et de l’éclairage du centre technique municipal (chaudière fioul par bois et gaz nature et ledl)</t>
  </si>
  <si>
    <t>Mise en place d’une Gestion technique centralisée pour 4 bâtiments communaux (police municipale, maison des associations, deux gymnases)</t>
  </si>
  <si>
    <t>Rénovation et extension de l’école Millocheau  (assiette rénovatrion énergétique)</t>
  </si>
  <si>
    <t>Rénovation énergétique de l’école des Hautes Vignes (isolation, menuiseries et peinture afférente, éclairage LED, panneaux photovoltaïques)</t>
  </si>
  <si>
    <t>217200021</t>
  </si>
  <si>
    <t>Savigné-l'Évêque</t>
  </si>
  <si>
    <t>Remplacement chaudière et isolation des combles de la mairie</t>
  </si>
  <si>
    <t>217200047</t>
  </si>
  <si>
    <t>Sceaux-sur-Huisne</t>
  </si>
  <si>
    <t>Bâtiments communaux – Rénovation énergétique de deux annexes à la mairie</t>
  </si>
  <si>
    <t>85281</t>
  </si>
  <si>
    <t>Sérigné</t>
  </si>
  <si>
    <t>Travaux de renforcement de l’autonomie énergétique du bâtiment scolaire</t>
  </si>
  <si>
    <t>49334</t>
  </si>
  <si>
    <t>Sermaise</t>
  </si>
  <si>
    <t>Rénovation énergétique de bâtiments communaux (mairie et logement, école, salle des loisirs)</t>
  </si>
  <si>
    <t>49301</t>
  </si>
  <si>
    <t>Sèvremoine</t>
  </si>
  <si>
    <t>53262</t>
  </si>
  <si>
    <t>Soulgé-sur-Ouette</t>
  </si>
  <si>
    <t>rénovation d’un bâtiment pour création d’une boulangerie</t>
  </si>
  <si>
    <t>217200153</t>
  </si>
  <si>
    <t>Soulitré</t>
  </si>
  <si>
    <t>Réseau chaleur par le remplacement d’une chaudière fioul par une chaudière bois qui desservira une école, la cantine, la salle des fêtes et le commerce</t>
  </si>
  <si>
    <t>49341</t>
  </si>
  <si>
    <t>Souzay-Champigny</t>
  </si>
  <si>
    <t>Rénovation énergétique de l’école (menuiseries extérierues, isolation)</t>
  </si>
  <si>
    <t>217200187</t>
  </si>
  <si>
    <t>Spay</t>
  </si>
  <si>
    <t>Réhabilitation de l’ancien restaurant scolaire en maison des associations</t>
  </si>
  <si>
    <t>44201</t>
  </si>
  <si>
    <t>Sucé-sur-Erdre</t>
  </si>
  <si>
    <t>Réhabilitation de l'ancienne gare et création d'un tiers-lieu et d'un espace de co-travail</t>
  </si>
  <si>
    <t>Renovation du systeme de chauffage de la base nautique de mazerolles</t>
  </si>
  <si>
    <t>217200195</t>
  </si>
  <si>
    <t>Surfonds</t>
  </si>
  <si>
    <t>Remplacement des fenêtres et portes extérieures de la mairie
Equipement de mobilier urbain</t>
  </si>
  <si>
    <t>254402712</t>
  </si>
  <si>
    <t>Syndicat Mixte du SCoT et du Pays du Vignoble Nantais</t>
  </si>
  <si>
    <t>travaux de rénovation thermique et énergétique de la maison de pays</t>
  </si>
  <si>
    <t>44202</t>
  </si>
  <si>
    <t>Teillé</t>
  </si>
  <si>
    <t>transformation et de rénovation des bâtiments scolaires</t>
  </si>
  <si>
    <t>44204</t>
  </si>
  <si>
    <t>Thouaré-sur-Loire</t>
  </si>
  <si>
    <t>Diagnostic et rénovation des bâtiments communaux en vue de réduire leur impact environnemental et diminuer les consommations d'énergie</t>
  </si>
  <si>
    <t>53266</t>
  </si>
  <si>
    <t>Trans</t>
  </si>
  <si>
    <t>Rénovation thermique de l'ensemble mairie école logement</t>
  </si>
  <si>
    <t>85295</t>
  </si>
  <si>
    <t>Treize-Septiers</t>
  </si>
  <si>
    <t>Changement d’ouvertures foyer des jeunes</t>
  </si>
  <si>
    <t>85296</t>
  </si>
  <si>
    <t>Treize-Vents</t>
  </si>
  <si>
    <t>Rénovation thermique de la salle annexe</t>
  </si>
  <si>
    <t>49353</t>
  </si>
  <si>
    <t>Trélazé</t>
  </si>
  <si>
    <t>Rénovation énergétique complexe du Petit Bois</t>
  </si>
  <si>
    <t>44210</t>
  </si>
  <si>
    <t>Trignac</t>
  </si>
  <si>
    <t>MAEPA C. Claudel Travaux d'installation de panneaux solaires et/ou thermiques</t>
  </si>
  <si>
    <t>49292</t>
  </si>
  <si>
    <t>Val-du-Layon</t>
  </si>
  <si>
    <t>Réhabilitation de l’ancienne maison de retraite pour création d’un pôle enfance jeunesse – travaux installation d’une chaudière à bois granulés</t>
  </si>
  <si>
    <t>53017</t>
  </si>
  <si>
    <t>Val-du-Maine</t>
  </si>
  <si>
    <t>aménagement d’un logement locatif à Epineux le Seguin</t>
  </si>
  <si>
    <t>217200435</t>
  </si>
  <si>
    <t>Vancé</t>
  </si>
  <si>
    <t>Réhabilitation énergétique du bar et la salle de billard de la salle communale</t>
  </si>
  <si>
    <t>49368</t>
  </si>
  <si>
    <t>Vernantes</t>
  </si>
  <si>
    <t>Rénovation énergétique de 4 logements communaux (isolation, ouvrants, VMC, ballons thermost, panneaux rayonnants)</t>
  </si>
  <si>
    <t>44215</t>
  </si>
  <si>
    <t>Vertou</t>
  </si>
  <si>
    <t>Rénovation du gymnase Raymond Durand</t>
  </si>
  <si>
    <t>217200476</t>
  </si>
  <si>
    <t>Vibraye</t>
  </si>
  <si>
    <t>Aménagement d'un bâtiment place de l'hôtel de ville</t>
  </si>
  <si>
    <t>44216</t>
  </si>
  <si>
    <t>Vieillevigne</t>
  </si>
  <si>
    <t>Remplacement d'ouverture école Publique Paul Emile Victor</t>
  </si>
  <si>
    <t>Travaux de rénovation et d'isolation du Boulodrome municipal</t>
  </si>
  <si>
    <t>44217</t>
  </si>
  <si>
    <t>Vigneux-de-Bretagne</t>
  </si>
  <si>
    <t>travaux de mise aux normes des salles du Grand Calvaire : PMR et performances énergétiques</t>
  </si>
  <si>
    <t>217200518</t>
  </si>
  <si>
    <t>Villaines-sous-Malicorne</t>
  </si>
  <si>
    <t>Réaménagement et isolation thermique de la mairie</t>
  </si>
  <si>
    <t>49374</t>
  </si>
  <si>
    <t>Villebernier</t>
  </si>
  <si>
    <t>Remplacement du système de chauffage de la salle communale par une pompe à chaleur réversible</t>
  </si>
  <si>
    <t>217200526</t>
  </si>
  <si>
    <t>Vion</t>
  </si>
  <si>
    <t>Programme de rénovation énergétique de l’école des Tilleuls</t>
  </si>
  <si>
    <t>217200534</t>
  </si>
  <si>
    <t>Viré-en-Champagne</t>
  </si>
  <si>
    <t>Rénovation énergétique du bâtiment de la mairie et de 2 logements sociaux</t>
  </si>
  <si>
    <t>53276</t>
  </si>
  <si>
    <t>Voutré</t>
  </si>
  <si>
    <t>transformation d’une maison en commerce</t>
  </si>
  <si>
    <t>Réhabilitation de la salle des sports</t>
  </si>
  <si>
    <t>53 - BRETAGNE</t>
  </si>
  <si>
    <t>35</t>
  </si>
  <si>
    <t>35001</t>
  </si>
  <si>
    <t>ACIGNÉ</t>
  </si>
  <si>
    <t>Rénovation thermique de l’école du Chevré et travaux d’amélioration de la qualité de l’air</t>
  </si>
  <si>
    <t xml:space="preserve">Le projet consiste à : améliorer les performances thermiques de l’établissement, améliorer la qualité de l’air par la mise en place d’une centrale de traitement de l’air, supprimer les matériaux amiantés, mettre aux normes les installations électriques et mettre en place une installation photovoltaïque. </t>
  </si>
  <si>
    <t>35002</t>
  </si>
  <si>
    <t>AMANLIS</t>
  </si>
  <si>
    <t>Réhabilitation d'un logement locatif T5 en 2 logements</t>
  </si>
  <si>
    <t xml:space="preserve">Les travaux consistent à l'amélioration de la qualité énergétique du bâtiment pour en améliorer le confort et en diminuer le coût de fonctionnement énergétique. </t>
  </si>
  <si>
    <t>56</t>
  </si>
  <si>
    <t>56088</t>
  </si>
  <si>
    <t>Arz</t>
  </si>
  <si>
    <t>Réhabilitation  du bâtiment de la poste</t>
  </si>
  <si>
    <t>29</t>
  </si>
  <si>
    <t>29003</t>
  </si>
  <si>
    <t>AUDIERNE</t>
  </si>
  <si>
    <t>Rénovation énergétique du cinéma Le Goyen</t>
  </si>
  <si>
    <t>56007</t>
  </si>
  <si>
    <t>Auray</t>
  </si>
  <si>
    <t>Travaux de rénovation de la garderie de l'école publique du Loch</t>
  </si>
  <si>
    <t>35014</t>
  </si>
  <si>
    <t>BAIS</t>
  </si>
  <si>
    <t>Rénovation de l’ancienne caserne en commerce</t>
  </si>
  <si>
    <t>Isolation de la totalité du bâtiment vacant (ancienne caserne), installation d’une pompe à chaleur pour assurer la partie chauffage et mise en place de double vitrage.</t>
  </si>
  <si>
    <t>35015</t>
  </si>
  <si>
    <t>BALAZÉ</t>
  </si>
  <si>
    <t xml:space="preserve">Réhabilitation d’une école en pôle enfance jeunesse </t>
  </si>
  <si>
    <t>Les travaux de remplacement de menuiseries vont permettre d’améliorer le confort d’usage des bâtiments mais également de réduire les consommations énergétiques.</t>
  </si>
  <si>
    <t>56010</t>
  </si>
  <si>
    <t>Baud</t>
  </si>
  <si>
    <t>Isolation thermique de l'école du centre</t>
  </si>
  <si>
    <t>Avenant début d’exécution au 31/03/22</t>
  </si>
  <si>
    <t>Rénovation thermique de l'ancien collège</t>
  </si>
  <si>
    <t>35021</t>
  </si>
  <si>
    <t>BEAUCÉ</t>
  </si>
  <si>
    <t>Optimisation du système de chauffage et de la production d’eau chaude de l’école publique</t>
  </si>
  <si>
    <t xml:space="preserve">Le groupe scolaire est un bâtiment consommateur en énergie. Le remplacement des menuiseries en bois existantes très déperditives permettra de diminuer les besoins de chauffage et d’améliorer le confort des usagers. </t>
  </si>
  <si>
    <t>22</t>
  </si>
  <si>
    <t>22005</t>
  </si>
  <si>
    <t>BELLE-ISLE-EN-TERRE</t>
  </si>
  <si>
    <t>Rénovation des éclairages et de la VMC de la salle polyvalente pour une amélioration thermique par des aménagements durables</t>
  </si>
  <si>
    <t>Considéré comme action à gain rapide</t>
  </si>
  <si>
    <t>35024</t>
  </si>
  <si>
    <t>BETTON</t>
  </si>
  <si>
    <t>Installation d’une pompe à chaleur à la médiathèque en remplacement d'une pompe à chaleur peu performante</t>
  </si>
  <si>
    <t xml:space="preserve">Remplacement d’une pompe à chaleur existante défaillante à la médiathèque par une autre pompe à chaleur sur une conception récente avec des performances optimales. </t>
  </si>
  <si>
    <t>35025</t>
  </si>
  <si>
    <t>BILLÉ</t>
  </si>
  <si>
    <t xml:space="preserve">Mise en place d’une GTB au sein du pôle enfance </t>
  </si>
  <si>
    <t>Le montant des travaux de rénovation énergétique est estimé à la moitié du budget total de la réhabilitation de cette ancienne maison de 1870.</t>
  </si>
  <si>
    <t>29010</t>
  </si>
  <si>
    <t>BODILIS</t>
  </si>
  <si>
    <t>Travaux d'économie d'énergie dans le patrimoine bâti communal : mairie, salle des fêtes et omnisport, MPT</t>
  </si>
  <si>
    <t>Etude technique réalisée  
Amélioration phonique, sol, rénovation thermique par l’extérieur, éclairage LED
Attention : travaux d’agrandissement inclus dans le projet</t>
  </si>
  <si>
    <t>29011</t>
  </si>
  <si>
    <t>BOHARS</t>
  </si>
  <si>
    <t>Rénovation énergétique de l'école publique de Bohars</t>
  </si>
  <si>
    <t>Etude technique réalisée
Mise en place d’isolants performants sur les murs, remplacement isolant toit, isolant biosourcés, éclairage LED</t>
  </si>
  <si>
    <t>Rénovation énergétique des vestiaires du Stade Mathieu Pellen</t>
  </si>
  <si>
    <t>diagnostic réalisé – MO lancée en janvier 2021
Isolation du bâtiment, remplacement du bargdage, isolation de la toiture
Remplacement des convecteurs, système de pilotage du chauffage, spot halogènes et éclairage LED
Remplacement du système de production d’eau chaude</t>
  </si>
  <si>
    <t>35031</t>
  </si>
  <si>
    <t>BOUEXIERE (LA)</t>
  </si>
  <si>
    <t>Changement de chaudière de l’espace culturel Presbytère par une chaudière bois</t>
  </si>
  <si>
    <t>Installation d’une nouvelle chaudière à pellets de bois dans un vieux bâtiments abritant des salles communales et des futurs logements.</t>
  </si>
  <si>
    <t>22013</t>
  </si>
  <si>
    <t>BOURBRIAC</t>
  </si>
  <si>
    <t>Réhabilitation lourde d’un bâtiment avec développement d’espaces pour installation de nouveaux services publics</t>
  </si>
  <si>
    <t>29015</t>
  </si>
  <si>
    <t>BOURG BLANC</t>
  </si>
  <si>
    <t>RENOVATION ENERGETIQUE ET MISE AUX NORMES D'ACCESSIBILITE DE LA SALLE JEAN MARIE BLEUNVEN</t>
  </si>
  <si>
    <t>Audit énergétique ACTEE réalisé/Etude d'opportunité photovoltaïque Energence réalisée/Remplacement Fioul par bois granulés/Gains énergétiques élevés</t>
  </si>
  <si>
    <t>35032</t>
  </si>
  <si>
    <t>BOURGBARRÉ</t>
  </si>
  <si>
    <t>Changement de la chaudière de la salle polyvalente</t>
  </si>
  <si>
    <t>L’objectif est d’améliorer la performance énergétique de la salle polyvalente en améliorant le confort de vie, en réduisant le coût du chauffage et l’impact écologique. Le choix de l’équipement porte sur une chaudière gaz à condensation VARFREE60 en inox.</t>
  </si>
  <si>
    <t>35037</t>
  </si>
  <si>
    <t>BRÉAL-SOUS-MONTFORT</t>
  </si>
  <si>
    <t>Remplacement du système de chauffage et des huisseries sur le bâtiment de la mairie</t>
  </si>
  <si>
    <t xml:space="preserve">La collectivité a décidé de remplacer le système de chauffage actuel (convecteurs très obsolètes consommateurs d’énergie) par un système plus économique et performant. Il est souhaité un système moins énergivore et plus économique. Afin d’obtenir une efficacité plus optimum, il est décidé de poser un double vitrage sur les ouvertures de la mairie dans le but d’augmenter la résistance thermique et ainsi gagner en économie d’énergie. </t>
  </si>
  <si>
    <t>56024</t>
  </si>
  <si>
    <t>Bréhan</t>
  </si>
  <si>
    <t>Réhabilitation du Foyer-Restaurant de Noé (Restaurant scolaire) - Dossier déjà déposé au titre de la DSIL "Classique"</t>
  </si>
  <si>
    <t>29017</t>
  </si>
  <si>
    <t>BRELES</t>
  </si>
  <si>
    <t>Rénovation énergétique des bâtiments périscolaires et associatifs</t>
  </si>
  <si>
    <t>29018</t>
  </si>
  <si>
    <t>BRENNILIS</t>
  </si>
  <si>
    <t>RENOVATION ENERGETIQUE MAISON RESERVE NATURELLE DU VENEC à BRENNILIS</t>
  </si>
  <si>
    <t>Rénovation d'une maison traditionnelle avec éco-matériaux et poêle à bois. Les travaux envisagés permettent une économie de 14 000 kWh/an et une réduction de 50% des consommations.</t>
  </si>
  <si>
    <t>29019</t>
  </si>
  <si>
    <t>BREST</t>
  </si>
  <si>
    <t>Rénovation énergétique des locaux de la Direction des systèmes d'Information et des télécommunications et de la médecine du travail</t>
  </si>
  <si>
    <t>Gain rapide</t>
  </si>
  <si>
    <t>242900314</t>
  </si>
  <si>
    <t>BREST METROPOLE</t>
  </si>
  <si>
    <t>PISCINE DE RECOUVRANCE</t>
  </si>
  <si>
    <t>grille ok
Début des travaux avril 2021
Mise aux normes, désamiantage
Amélioration de la performance énergétique des systèmes (éclairage, radiateurs, VMC, électricité, chaufferie …)
Amélioration de la performance énergétique du bâti (menuiseries, isolation thermique des murs par l’extérieur, amélioration de la ventilation …)</t>
  </si>
  <si>
    <t>BREST METROPOLE AMENAGEMENT</t>
  </si>
  <si>
    <t>Ecole Hauts de Penfeld</t>
  </si>
  <si>
    <t>Audit énergétique prévu qui permettra d'estimer les économies d'énergie</t>
  </si>
  <si>
    <t>29020</t>
  </si>
  <si>
    <t>BRIEC</t>
  </si>
  <si>
    <t>Optimisation énergétique des bâtiments communaux (rénovation système de chauffage de la mairie, réfection de l'éclairage du complexe sportif) à Briec</t>
  </si>
  <si>
    <t>- remplacement de l'énergie fioul par du granulés bois
 - utilisation de matériaux biosourcés
- démarche globale suite audit énergétique
- amélioration du confort des occupants et de la qualité de l'air intérieur pour les enfants et équipe éducative (pas de ventilation mécanique actuellement)</t>
  </si>
  <si>
    <t>35045</t>
  </si>
  <si>
    <t>BRUC-SUR-AFF</t>
  </si>
  <si>
    <t>Rénovation thermique des bâtiments publics : Logements 1 et 3 rue du Reliquaire, Bibliothèque et logement dit « les mariettes » rue de la Morandais</t>
  </si>
  <si>
    <t>Travaux de Rt sur les logements rue du Reliquaire : remplacement des menuiseries, remplacement des convecteurs mécaniques dits « grille-pain » par des convecteurs à accumulation avec régulateurs de chauffe intégrés + système de détection d’ouverture et fermeture des fenêtres. Gains attendus de l’ordre de 50 %.
Travaux sur la bibliothèque : remplacement des radiateurs par un système de chauffage adapté, remplacement des menuiseries, isolation par le plafond. Gains attendus de l’ordre de 60 %.
Travaux sur le logement rue de la Morandais : es menuiseries, remplacement des convecteurs mécaniques dits « grille-pain » par des convecteurs à accumulation avec régulateurs de chauffe intégrés + système de détection d’ouverture et fermeture des fenêtres. Gains attendus de l’ordre de 30 %.</t>
  </si>
  <si>
    <t>35046</t>
  </si>
  <si>
    <t>BRULAIS (LES)</t>
  </si>
  <si>
    <t>Travaux de rénovation énergétique de la salle polyvalente avec : Remplacement du polycarbonate existant sur la verrière par une toiture isolante + changement du système de chauffage existant (dalle électrique au plafond)</t>
  </si>
  <si>
    <t>La commune a réalisé un audit de la salle polyvalente existante. Elle a ainsi pu estimer le gain d'énergie engendré par le changement de système de chauffage. Elle a aussi prévu l'isolation du SAS à l'entrée de la salle existante. Gain de 70 % de la consommation au m2  et de 48 % sur le projet global (rénovation de 200 m2 environ et extension de 100 m2). Le gain d'énergie est très important.</t>
  </si>
  <si>
    <t>56026</t>
  </si>
  <si>
    <t>Bubry</t>
  </si>
  <si>
    <t>Rénovation thermique des bâtiments communaux (salle polyvalente, mairie, école, cantine, médiathèque)</t>
  </si>
  <si>
    <t>242900694</t>
  </si>
  <si>
    <t>CA QUIMPERLE COMMUNAUTE</t>
  </si>
  <si>
    <t>Rénovation Chauffage d'un l’ALSH à Tréméven avec Réseau Technique sur Chaufferie Bois Granulé</t>
  </si>
  <si>
    <t>Solaire Thermique sur Base De Kayak CKCQ La Motte à Tremeven</t>
  </si>
  <si>
    <t>200039022</t>
  </si>
  <si>
    <t>CA VITRÉ COMMUNAUTÉ</t>
  </si>
  <si>
    <t xml:space="preserve">Réseau de chaleur urbain </t>
  </si>
  <si>
    <t>Construction d’un réseau de chaleur urbain pour alimenter un collège, un complexe sportif, une salle des fêtes et un futur centre aquatique.
Ce qui correspond au remplacement de 5 chaudières gaz et d’une installation électrique permettant de diminuer de 250 tonnes, soit 64 % les émissions de gaz à effet de serre. 
Objectif de fonctionnement du réseau de chaleur urbain à plus de 80 % sur la chaudière bois.</t>
  </si>
  <si>
    <t>29022</t>
  </si>
  <si>
    <t>CAMARET SUR MER</t>
  </si>
  <si>
    <t>Mairie : réfection et isolation des toitures avec pose de panneaux solaires photovoltaïques à Camaret sur Mer</t>
  </si>
  <si>
    <t>L’opération consiste à réaliser des petits travaux d’économies d’énergies à gains rapides (isolation des combles en rampants).  Les principaux indicateurs de l’opération sont les suivants : - Economies d’énergies = 6 670 kWhef  Autres points positifs : mise en place de panneaux solaires photovoltaïques.</t>
  </si>
  <si>
    <t>56031</t>
  </si>
  <si>
    <t>Camors</t>
  </si>
  <si>
    <t xml:space="preserve">travaux de construction d'un restaurant scolaire et réhabilitation des locaux 
actuels </t>
  </si>
  <si>
    <t>35049</t>
  </si>
  <si>
    <t>CANCALE</t>
  </si>
  <si>
    <t>Travaux de remplacement des menuiseries extérieures de la mairie</t>
  </si>
  <si>
    <t xml:space="preserve">action à gain rapide </t>
  </si>
  <si>
    <t>Remplacement éclairage public</t>
  </si>
  <si>
    <t>22030</t>
  </si>
  <si>
    <t xml:space="preserve">CAOUENNEC-LANVEZEAC </t>
  </si>
  <si>
    <t xml:space="preserve">Rénovation énergétique de la garderie et de l'école </t>
  </si>
  <si>
    <t>29024</t>
  </si>
  <si>
    <t>CARHAIX PLOUGUER</t>
  </si>
  <si>
    <t>RENOVATION THERMIQUE DE L'ECOLE PRIMAIRE COMMUNALE DE PERSIVIEN à Carhaix</t>
  </si>
  <si>
    <t>Remplacement des simples vitrages du bâtiment. Gain estimé de 11% soit 9000 kWh ef/an.</t>
  </si>
  <si>
    <t>TRAVAUX D'ISOLATION CONTRE LE RADON  ECOLES HUELLA ET PERSIVIEN à Carhaix</t>
  </si>
  <si>
    <t>Les travaux envisagés ne sont pas des travaux liés directement à la performance énergétique des 2 écoles. Cependant on peut attendre une économie sur les consommations de chauffages de 10% à 15% sur ce type de bâtiment (grâce notamment aux ventilations double-flux et sonde CO2).</t>
  </si>
  <si>
    <t>56036</t>
  </si>
  <si>
    <t>Caudan</t>
  </si>
  <si>
    <t>rénovation thermique de l’école Jules Verne</t>
  </si>
  <si>
    <t>243500733</t>
  </si>
  <si>
    <t>CC BRETAGNE ROMANTIQUE</t>
  </si>
  <si>
    <t xml:space="preserve">Réhabilitation énergétique de 3 équipements communautaires </t>
  </si>
  <si>
    <t xml:space="preserve">Le système de chauffage au fioul est obsolète et très énergivore. Celui-ci sera remplacé par une chaudière gaz à condensation. Action à gain rapide </t>
  </si>
  <si>
    <t>200067072</t>
  </si>
  <si>
    <t>CC HAUT-LEON COMMUNAUTE</t>
  </si>
  <si>
    <t>Rénovation énergétique du bâti communautaire (isolation, chauffage, luminaire, gestion connectée) : Déchèterie Plougoulm, OT St Pol, hôtel de recherche Roscoff, FS St Pol et cléder, piscine St Pol, Maison des dunes Tréflez, école de musique St Pol et cléder</t>
  </si>
  <si>
    <t>243500774</t>
  </si>
  <si>
    <t>CC LIFFRÉ-CORMIER</t>
  </si>
  <si>
    <t>Rénovation thermique du Centre Multi-activités – création d’une chaufferie biomasse et d’un réseau de chaleur</t>
  </si>
  <si>
    <t>Le projet a été conçu dans une démarche environnementale contribuant à la réduction de la consommation d’énergie primaire, favorisant une conception innovante intégrant les énergies renouvelables, facilitant l’exploitation et la maintenance à long terme. Le projet intègre la création d’un système de production d’énergies issues de sources renouvelables, intégré dans un réseau de chaleur (chaufferie biomasse). Il s’inscrit dans le PCAET adopté en décembre 2020.</t>
  </si>
  <si>
    <t>243500550</t>
  </si>
  <si>
    <t>CC MONTFORT-COMMUNAUTÉ</t>
  </si>
  <si>
    <t>Amélioration de l’efficacité énergétique à l’hôtel communautaire à Montfort sur Meu</t>
  </si>
  <si>
    <t>La collectivité souhaite mettre en œuvre les préconisations suivantes : remplacement des menuiseries extérieures actuellement en simple vitrage, mise en œuvre d’une horloge sur la VMC simple flux, passage des luminaires en source leds (en diminution de la puissance installée). L’estimation de gain en émission de CO2/an est significative.</t>
  </si>
  <si>
    <t>200067197</t>
  </si>
  <si>
    <t>CC MONTS D'ARREE COMMUNAUTE</t>
  </si>
  <si>
    <t>Rénovation énergétique de 12 logements locatifs sociaux (botmeur, brasparts, brennilis, loqueffret, plouyé et st rivoal)</t>
  </si>
  <si>
    <t xml:space="preserve"> Isolation thermique par l'extérieur de 12 logements. 35 % d'économie d'énergie soit 5000 kWh/logement et 60 000 kWh/an d'économie d'énergie finale.</t>
  </si>
  <si>
    <t>200066868</t>
  </si>
  <si>
    <t>CC PRESQU'ILE DE CROZON-AULNE MARITIME</t>
  </si>
  <si>
    <t>Rénovation thermique des bâtiments administratifs de la CCPCAM : Siège à Kerdanvez à Crozon et antenne à Quiella à Le Faou</t>
  </si>
  <si>
    <t>30% d'économies d'énergies sur Siège commuanutaire et 31% d'économie d'énergie sur l'hôtel d'entreprises du Faou</t>
  </si>
  <si>
    <t>rénovation thermique de la piscine intercommunale Nautil'ys à Crozon</t>
  </si>
  <si>
    <t>Ces actions s'ajoutent aux autres interventions engagées depuis 2008 par la CCPCAM, permettant une économie de 50% d'énergie et une réduction de 70% des émissions de CO2.</t>
  </si>
  <si>
    <t>243500634</t>
  </si>
  <si>
    <t>CC ROCHES AUX FÉES COMMUNAUTÉ</t>
  </si>
  <si>
    <t xml:space="preserve">Remise en isolation des combles existants du siège de l’EPCI </t>
  </si>
  <si>
    <t>Gain énergétique inférieure à 10 % des consommations. Utilisation de matériaux biosourcés à faible impact environnemental.
Amélioration passive du confort d’été.</t>
  </si>
  <si>
    <t>200038990</t>
  </si>
  <si>
    <t>CC SAINT-MEEN MONTAUBAN</t>
  </si>
  <si>
    <t>Remplacement des éclairages et installation de stores sur la partie sud du siège communautaire et des quatre maisons de l’enfance réparties sur l’EPCI</t>
  </si>
  <si>
    <t>L’opération concerne le siège administratif et ses 4 maisons de l’enfance. Il va permettre d’améliorer le confort d’été par la pose de stores extérieurs sur les façades sud des bâtiments. De plus, les éclairages existants seront changés (passage d’un éclairage halogène en éclairage LED).</t>
  </si>
  <si>
    <t>200043990</t>
  </si>
  <si>
    <t>CC VALLONS DE HAUTE-BRETAGNE COMMUNAUTÉ</t>
  </si>
  <si>
    <t>Réhabilitation d'un bâtiment pour y accueillir le secours populaire</t>
  </si>
  <si>
    <t>Travail global sur l'enveloppe thermique ainsi que sur la production de chaleur. Le gain le plus significatif est fait sur la production de chaleur. Baisse notable des consommations d'énergie du bâtiment ainsi que des émissions de GES associées, de l'ordre de 80 %.</t>
  </si>
  <si>
    <t>Réhabilitation de la piscine communautaire à Guipry-Messac</t>
  </si>
  <si>
    <t>Étude d'opportunité pour identifier les différentes pistes possibles de réduction de consommation d'énergie. Diminution des consommations de 50 %. Utilisation de solaire thermique pour la production d'ECS a minima. La réduction de consommation attendue est très importante et remplie amplement les conditions de la subvention.</t>
  </si>
  <si>
    <t>35051</t>
  </si>
  <si>
    <t>CESSON-SÉVIGNÉ</t>
  </si>
  <si>
    <t>Gestion technique centralisée des chauffages des bâtiments communaux (pilotage et régulation des systèmes de chauffage)</t>
  </si>
  <si>
    <t xml:space="preserve">L’installation d’un système de télégestion sur l’ensemble des bâtiments prévoit les travaux suivants : équipement de la télégestion, cablâges et installation de raccordement entre automates, capteurs et actionneurs, écrans tactiles. </t>
  </si>
  <si>
    <t>35054</t>
  </si>
  <si>
    <t>CHANTELOUP</t>
  </si>
  <si>
    <t>Réhabiltation des vestiaires du football et de l'algéco "palets" en locaux polyvalents mutualisés du terrain des sports : Projet LPTS</t>
  </si>
  <si>
    <t>42 % de réduction de la consommation d’énergie au m². Le projet comprend une extension, et malgré un doublement de la superficie, le projet reste quasiment à l’équilibre avec une augmentation de la consommation de seulement 11 %. Il a été décidé d’introduire des matériaux biosourcés comme isolant afin de limiter l’impact carbone du projet.</t>
  </si>
  <si>
    <t>35055</t>
  </si>
  <si>
    <t>CHANTEPIE</t>
  </si>
  <si>
    <t>Opération de rénovation énergétique et mise en accessibilité du groupe scolaire des deux ruisseaux (petite maternelle)</t>
  </si>
  <si>
    <t>Le projet porte sur des travaux d’isolation et de mise aux normes de la partie Maternelle.</t>
  </si>
  <si>
    <t>35059</t>
  </si>
  <si>
    <t>CHAPELLE-DES-FOUGERETZ (LA)</t>
  </si>
  <si>
    <t>Rénovation et isolation de la toiture et installation d’un bardage extérieur de la salle omnisports</t>
  </si>
  <si>
    <t>Le projet consiste à remplacer la toiture en fibrociment amianté par une nouvelle toiture en bac acier perforé avec isolant et étanchéité en membrane soudée et à réaliser une isolation extérieure des murs de la salle omnisports via la pose d’un bardage. L’objectif est de supprimer l’amiante présente en toiture tout en améliorant le confort thermique de la salle.</t>
  </si>
  <si>
    <t>35060</t>
  </si>
  <si>
    <t>CHAPELLE-DU-LOU-DU-LAC (LA)</t>
  </si>
  <si>
    <t>Rénovation thermique de 6 logements sociaux</t>
  </si>
  <si>
    <t>La commune souhaite améliorer le confort thermique et réduire la facture énegétique de 6 autres logements en réalisant un changement des portes d'entrée des logements, une pose de volets roulants sur l'ensemble des fenêtres (en remplacement des volets occultant intérieurs) et un changement des convecteurs (en remplacement des anciens type "grille pain"). Baisse de la consommation énergétique de chauffage attendue (jusqu'à 45 %) limitation des déperditions nocturnes avec la pose de volets roulants extérieurs et diurne avec la pose de nouvelles portes d'entrée isolées.</t>
  </si>
  <si>
    <t>35066</t>
  </si>
  <si>
    <t>CHARTRES-DE-BRETAGNE</t>
  </si>
  <si>
    <t>Rénovation du bâtiment B du centre culturel (mise en place d’une isolation thermique par l’extérieur du bâtiment)</t>
  </si>
  <si>
    <t>Les travaux comprennent une isolation extérieure du bâtiment avec création d’un bardage métallique intégrant les préconisations de l’ABF, la création d’un ascenseur extérieur desservant tous les locaux et la rénovation modification au niveau de l’entrée du bâtiment de l’ascenseur existant menant aux trois niveaux du bâtiment.</t>
  </si>
  <si>
    <t>35068</t>
  </si>
  <si>
    <t>CHATEAUBOURG</t>
  </si>
  <si>
    <t>Réhabilitation d’une grange en salle des associations (menuiseries extérieures, isolation)</t>
  </si>
  <si>
    <t>Isolation du bâtiment (sol ; mur ; plafond).
Installation du double vitrage.</t>
  </si>
  <si>
    <t>29026</t>
  </si>
  <si>
    <t>CHATEAULIN</t>
  </si>
  <si>
    <t>AMELIORATION DES PERFORMANCES ENERGETIQUES D'UN IMMEUBLE DE LOGEMENTS</t>
  </si>
  <si>
    <t xml:space="preserve">Objectifs : réduction de 30% des consommations soit :
- gain de 48 594 kWh/an
- CEP de 502 à 149 kWh EP/m².an
- GES : 30 à 5 kgéq CO2/M².an " </t>
  </si>
  <si>
    <t>29027</t>
  </si>
  <si>
    <t>CHATEAUNEUF DU FAOU</t>
  </si>
  <si>
    <t>Rénovation des bâtiments du « 13 » (ALSH, locaux associatifs) à Châteauneuf du Faou</t>
  </si>
  <si>
    <t>Les travaux envisagés permettront de réduire la consommation de 40%. L'économie de CO2 générée par ces travaux d'améliorations thermiques et la conversion du fioul au bois est estimée à 45 T/an.</t>
  </si>
  <si>
    <t>22206</t>
  </si>
  <si>
    <t>CHÂTELAUDREN-PLOUAGAT</t>
  </si>
  <si>
    <t>Rénovation énergétique du groupe scolaire public de Plouagat – Phase 1</t>
  </si>
  <si>
    <t>35075</t>
  </si>
  <si>
    <t>CHAUVIGNÉ</t>
  </si>
  <si>
    <t>Rénovation du système de chauffage d’une partie de l’école et isolation toiture</t>
  </si>
  <si>
    <t>Baisse de la consommation d’énergie de l’école de 10 %. Amélioration du confort thermique et acoustique dans les salles de classes, le hall d’accueil et les sanitaires. Régulation simple du chauffage facilitant les économies d’énergie en période d’inoccupation (nuit, mercredi, week-end et vacances scolaires).</t>
  </si>
  <si>
    <t>35076</t>
  </si>
  <si>
    <t>CHAVAGNE</t>
  </si>
  <si>
    <t>Rénovation thermique et restructuration dans un bâtiment existant « ferme des Barres » (création d’une cuisine, de salles de restauration scolaire et salles communales)</t>
  </si>
  <si>
    <t>Les travaux de rénovation et de restructuration d’un vieux bâtiment porteront sur une amélioration thermique et énergétique. Le bâtiment ainsi rénové accueillera une salle de restauration scolaire et plusieurs salles municipales à l’étage.</t>
  </si>
  <si>
    <t>35120</t>
  </si>
  <si>
    <t>CHERRUEIX</t>
  </si>
  <si>
    <t>Réhabilitation de la garderie de l'école publique</t>
  </si>
  <si>
    <t>35080</t>
  </si>
  <si>
    <t>CINTRÉ</t>
  </si>
  <si>
    <t>Réhabilitation de la mairie avec mise en accessibilité</t>
  </si>
  <si>
    <t xml:space="preserve">Suite à un sinistre, qui a endommagé le bâtiment de la mairie, les élus ont décidé la remise en état des bureaux. Les travaux consistent à réhabiliter et isoler l’intérieur du bâtiment pour agrandir la salle des mariages qui deviendra également la salle du conseil municipal. </t>
  </si>
  <si>
    <t>56041</t>
  </si>
  <si>
    <t>Cléguérec</t>
  </si>
  <si>
    <t>Remplacement de la chaudière fuel du complexe mairie-centre culturel par une chaudière bois</t>
  </si>
  <si>
    <t>Rénovation de la salle des sports</t>
  </si>
  <si>
    <t>56042</t>
  </si>
  <si>
    <t>Colpo</t>
  </si>
  <si>
    <t>Cantine scolaire : isolation thermique par l'extérieur</t>
  </si>
  <si>
    <t>remplacement des fenêtres à l'école publique et à la mairie</t>
  </si>
  <si>
    <t>COMBOURG</t>
  </si>
  <si>
    <t xml:space="preserve">Réhabilitation d’une école de musique </t>
  </si>
  <si>
    <t>Le projet prévoit une amélioration énergétique qui comprend le renouvellement du chauffage, l’isolation et le remplacement des menuiseries extérieures. Des travaux de désamiantage et mise aux normes de sécurité incendie sont également prévus.</t>
  </si>
  <si>
    <t>Restructuration école tranche 1</t>
  </si>
  <si>
    <t>La commune s’engage dans une démarche de remise à niveau de ses plus anciens bâtiments qui reçoivent quotidiennement des enfants et du public</t>
  </si>
  <si>
    <t>29037</t>
  </si>
  <si>
    <t>COMBRIT</t>
  </si>
  <si>
    <t>Rénovation énergétique du bâtiment « Maison du Dr Liberman » pour accueil locaux associatifs à Combrit</t>
  </si>
  <si>
    <t>29038</t>
  </si>
  <si>
    <t>COMMANA</t>
  </si>
  <si>
    <t>Travaux d'économie d'énergie dans le patrimoine bâti communal (école, salle des fêtes, salle de sport, mairie : menuiseries, ventilation, éclairage LED, isolation comble et plancher)</t>
  </si>
  <si>
    <t>DETR 2021 non obtenue
DSIL 2020 65K€
Dépense subventionnable retenue : 831 000 €</t>
  </si>
  <si>
    <t>242900801</t>
  </si>
  <si>
    <t>COMMUNAUTE COM PAYS LANDERNEAU-DAOULAS</t>
  </si>
  <si>
    <t>Aqualorn : Remplacement des pompes de filtration eau  du circuit  C1</t>
  </si>
  <si>
    <t>GAIN RAPIDE
Projet en phase de finalisation du DCE – travaux programmés en juillet 2021
Sécurisation et amélioration de l’éclairage public sur les zones d’activités : installation d’éclairage nouvelle technologie LED avec une gestion radio pilotée</t>
  </si>
  <si>
    <t>Rénovation de l'éclairage public des zones d'activités économiques</t>
  </si>
  <si>
    <t>242900744</t>
  </si>
  <si>
    <t>COMMUNAUTE DE COMMUNES DE POHER COMMUNAUTE</t>
  </si>
  <si>
    <t>RENOVATION ENERGETIQUE DE LA MAISON DE SERVICES AU PUBLIC à Carhaix</t>
  </si>
  <si>
    <t>Travaux d'optimisation énergétique et de lutte contre les dérives. Les gains attendus sont estimés à 25% soit 30 000 kWh/an.</t>
  </si>
  <si>
    <t>RENOVATION ENERGETIQUE DE L'ESPACE AQUALUDIQUE PLIJADOUR à Carhaix</t>
  </si>
  <si>
    <t>Travaux d'optimisation énergétique de la piscine. l'économie visée est supérieure à 20% ce qui vu l'équipement représente un niveau d'économie potentiel de 100 000 à 150 000 kWh/an.</t>
  </si>
  <si>
    <t>242900074</t>
  </si>
  <si>
    <t>COMMUNAUTE DE COMMUNES DU PAYS D IROISE</t>
  </si>
  <si>
    <t>Rénovation thermique du bâtiment Tech-Iroise à vocation économique sur Mespaol à Saint Renan</t>
  </si>
  <si>
    <t>Equipement datant de 1975 : défaut d’étanchéité.
Solution : pose d’un bassin inoxydable – profondeur du bassin réduite – les installations techniques de traitement seront remplacées par des installations de moindre importance donc moins énergivores</t>
  </si>
  <si>
    <t>242900553</t>
  </si>
  <si>
    <t>COMMUNAUTE DE COMMUNES DU PAYS DES ABERS</t>
  </si>
  <si>
    <t>Travaux de rénovation thermique de la pépinière d'entreprises de la CCPA</t>
  </si>
  <si>
    <t>242900769</t>
  </si>
  <si>
    <t>CONCARNEAU CORNOUAILLE AGGLOMERATION</t>
  </si>
  <si>
    <t>Rénovation énergétique de la salle de sports sur les anciens tennis couverts de Porzou à Concarneau</t>
  </si>
  <si>
    <t>GAIN RAPIDE
Etude technique réalisée   
Remplacement de l’équipement (qui date de 2004) par du matériel récent et de nouvelle technologie, contribuer à la performance énergétique du bâtiment : diminution de la consommation électrique des pompes grâce à des variateurs de fréquence dernière génération</t>
  </si>
  <si>
    <t>35087</t>
  </si>
  <si>
    <t>CORNILLÉ</t>
  </si>
  <si>
    <t xml:space="preserve">Remplacement de la chaudière fioul du centre culturel </t>
  </si>
  <si>
    <t>Audit énergétique pour la faisabilité technique et économique.
Le remplacement de la chaudière fioul par un système de pompe à chaleur en cascade permet de réaliser une économie de 40 % sur la consommation totale de son bâtiment.</t>
  </si>
  <si>
    <t>35088</t>
  </si>
  <si>
    <t>CORPS-NUDS</t>
  </si>
  <si>
    <t>Rénovation thermique d'un ancien bâtiment pour accueillir un restaurant La Touche Chevreuil</t>
  </si>
  <si>
    <t xml:space="preserve">Le projet s’oriente sur la rénovation thermique et la mise en valeur de l’enveloppe extérieure du bâtiment. Celui-ci comprendra : une rénovation de la couverture avec changements des fenêtres de toits, une isolation des combles, une rénovation des menuiseries extérieures et du système de chauffage… </t>
  </si>
  <si>
    <t>35089</t>
  </si>
  <si>
    <t>COUYÈRE (LA)</t>
  </si>
  <si>
    <t>Changement de production de chauffage salle Astrolabe</t>
  </si>
  <si>
    <t>Diminution de consommation d'au moins 60%, grâce à la pompe à chaleur et une meilleure régulation. Une couverture utile des besoins avec le solaire thermique de 20-30% est attendue en moyenne en complément, soit une diminution supplémentaire de 10-15% des consommations de la PAC, soit une réduction globale de 70% des consommations. Le bâtiment étant soumis au décret tertiaire, la diminution de consommation engendrée par ce changement de mode de chauffage permet de remplir le critère de 2050, soit -60% de consommation par rapport à la situation actuelle.</t>
  </si>
  <si>
    <t>35090</t>
  </si>
  <si>
    <t>CREVIN</t>
  </si>
  <si>
    <t>Réhabilitation énergétique et thermique de l'école publique de l'Arc-en-Ciel</t>
  </si>
  <si>
    <t>Lors de cette 1ère phase de travaux, la commune va travailler sur les systèmes (chauffage, ventilation, luminaires) ainsi que sur l’isolation des combles. La commune a souhaité répondre directement à l’exigence de réduction de 60 % en 2050 des consommations réelles d’énergie. Elle dépasse de loin l’exigence de 2030d’une réduction de 40 %, avec 57 % d’économies d’énergie attendues.</t>
  </si>
  <si>
    <t>29042</t>
  </si>
  <si>
    <t>CROZON</t>
  </si>
  <si>
    <t>Projet de modernisation incluant la mise aux normes accessibilité et la rénovation énergétique du bâtiment portuaire abritant la capitainerie et le centre nautique du port de Morgat (1ère tranche)</t>
  </si>
  <si>
    <t>L’opération consiste à réaliser une rénovation énergétique globale avec des travaux d’isolation des combles, isolation des murs, changement des menuiseries, mise en place d’une programmation du chauffage.  Les principaux indicateurs de l’opération sont les suivants : - Economies d’énergies = 69 800 kWhef - Réduction des émissions de gaz à effet de serre = 15 075 kgCO2 - Baisse des dépenses = 6 980 €  Autres points positifs : économie d’énergie fioul (fortes émissions de Co2), amélioration du confort thermique.</t>
  </si>
  <si>
    <t>29043</t>
  </si>
  <si>
    <t>DAOULAS</t>
  </si>
  <si>
    <t>Rénovation thermique de l'école maternelle</t>
  </si>
  <si>
    <t>Audit énergétique STD réalisé/Gains énergétiques importants/Energie thermique renouvelable (bois granulés)</t>
  </si>
  <si>
    <t>200068989</t>
  </si>
  <si>
    <t>DINAN 
AGGLOMERATION</t>
  </si>
  <si>
    <t xml:space="preserve"> 
Changement des radiateurs bâtiment ECODIA
</t>
  </si>
  <si>
    <t xml:space="preserve"> 
</t>
  </si>
  <si>
    <t>35093</t>
  </si>
  <si>
    <t>DINARD</t>
  </si>
  <si>
    <t xml:space="preserve">Travaux de rénovation thermique de l’école Alain Colas </t>
  </si>
  <si>
    <t xml:space="preserve">L’opération consiste au remplacement du système de chauffage actuel par une installation de chaudière gaz à condensation, plus économique, au remplacement de toutes les huisseries extérieures et à une isolation des bâtiments scolaires par l’extérieur. </t>
  </si>
  <si>
    <t xml:space="preserve">Travaux de rénovation thermique du Manoir de Port Breton </t>
  </si>
  <si>
    <t>Le but de ces travaux sera tout d’abord d’améliorer le confort des usagers. Ces travaux permettront également d’assurer une meilleure maîtrise des charges de chauffage et donc de la dépense énergétique</t>
  </si>
  <si>
    <t>29044</t>
  </si>
  <si>
    <t>DINEAULT</t>
  </si>
  <si>
    <t>Projet de rénovation énergétique de la salle communale de Dinéault</t>
  </si>
  <si>
    <t xml:space="preserve">La commune espère atteindre une économie d'énergie de 5000kWh/an. </t>
  </si>
  <si>
    <t>35095</t>
  </si>
  <si>
    <t>DOL-DE-BRETAGNE</t>
  </si>
  <si>
    <t>Travaux de rénovation énergétique salle de sports Cosec</t>
  </si>
  <si>
    <t>Programme complet de travaux avec isolation du bâti, ventilation et chaufferie à granulés, les gains escomptés sont de 85 % en CEP et 93 % sur les gaz à effet de serre</t>
  </si>
  <si>
    <t>Travaux de rénovation énergétique de la cuisine centrale</t>
  </si>
  <si>
    <t>La rénovation prévoit une diminution de 48,12 % des déperditions. Le projet a recours aux énergies renouvelables via la pompe à chaleur ayant pour impact une baisse de 70 % sur la production des GES.</t>
  </si>
  <si>
    <t xml:space="preserve">Travaux de rénovation de l’éclairage public </t>
  </si>
  <si>
    <t>la commune s’engage dans une démarche de modernisation et d’économie en rénovant son parc d’éclairage public. Avec ces améliorations un gain sera réel et rapide.</t>
  </si>
  <si>
    <t>29046</t>
  </si>
  <si>
    <t>DOUARNENEZ</t>
  </si>
  <si>
    <t>Remplace de la chaudière - Reconstruction de la chaufferie  de l'école primaire Victor Hugo à Douarnenez</t>
  </si>
  <si>
    <t>35105</t>
  </si>
  <si>
    <t>ERBRÉE</t>
  </si>
  <si>
    <t>Remplacement des menuiseries extérieures de la bibliothèque</t>
  </si>
  <si>
    <t>Action à gain rapide.</t>
  </si>
  <si>
    <t>35106</t>
  </si>
  <si>
    <t>ERCÉ-EN-LAMÉE</t>
  </si>
  <si>
    <t>Réhabilitation des projecteurs du terrain de foot municipal</t>
  </si>
  <si>
    <t>Passage d’une puissance de luminaire installée de 12000W à 4400W
Gain énergétique attendu = 63 %</t>
  </si>
  <si>
    <t>35107</t>
  </si>
  <si>
    <t>ERCÉ-PRÈS-LIFFRÉ</t>
  </si>
  <si>
    <t>Travaux d'isolation et de modification de chaudière sur le bâtiment communal de la mairie</t>
  </si>
  <si>
    <t>L’isolation des combles et le remplacement des menuiseries associés à une nouvelle chaudière gaz performante va permettre de réduire la consommation de chauffage du bâtiment ainsi que les émissions de CO2.</t>
  </si>
  <si>
    <t>29051</t>
  </si>
  <si>
    <t>ERGUE GABERIC</t>
  </si>
  <si>
    <t>Rénovation chaufferie de l'école maternelle du Bourg d’Ergué Gabéric</t>
  </si>
  <si>
    <t>Rénovation chaufferie de l'école primaire de Lestonan d’Ergué Gabéric</t>
  </si>
  <si>
    <t>22054</t>
  </si>
  <si>
    <t>ERQUY</t>
  </si>
  <si>
    <t>Rénovation du Groupe Scolaire Joseph Erhel -  Phase 1 rénovation énergétique</t>
  </si>
  <si>
    <t>56055</t>
  </si>
  <si>
    <t>Etel</t>
  </si>
  <si>
    <t>Rénovation et mise aux normes du cinéma La Rivière</t>
  </si>
  <si>
    <t>35109</t>
  </si>
  <si>
    <t>ÉTRELLES</t>
  </si>
  <si>
    <t>Remplacement des menuiseries extérieures en faveur de trois bâtiments communaux (salles des mariages, espace Henri Brillant et salle Saint Hippolyte)</t>
  </si>
  <si>
    <t>Le projet consiste à faire des économies d’énergie et d’améliorer le confort en chauffage en intervenant sur : fenêtres, isolation et installation leds</t>
  </si>
  <si>
    <t>22056</t>
  </si>
  <si>
    <t>EVRAN</t>
  </si>
  <si>
    <t>Aménagement des parties anciennes de la mairie</t>
  </si>
  <si>
    <t xml:space="preserve"> Labellisée “France Services” en juillet 2021</t>
  </si>
  <si>
    <t>56056</t>
  </si>
  <si>
    <t>Evriguet</t>
  </si>
  <si>
    <t>Travaux de rénovation énergétique de la mairie</t>
  </si>
  <si>
    <t>Travaux de rénovation des logements communaux</t>
  </si>
  <si>
    <t>56058</t>
  </si>
  <si>
    <t>FEREL</t>
  </si>
  <si>
    <t>35111</t>
  </si>
  <si>
    <t>FERRÉ (LE)</t>
  </si>
  <si>
    <t>Installation d’une pompe à chaleur au pôle enfance</t>
  </si>
  <si>
    <t>Ce batiment date du début des années 1970. Le projet consiste à faire des économies d’énergie  en intervenant sur : fenêtres, chaudière, système du chauffage et isolation par l’ extérieur.</t>
  </si>
  <si>
    <t>Installation d’une pompe à chaleur au commerce communal</t>
  </si>
  <si>
    <t>La commune va poursuivre cette démarche en installant une pompe à chaleur dans un bâtiment communal, le Commerce communal Le Saint Christophe qui permettra dans un premier temps de diminuer les consommations d'énergie sur plusieurs bâtiments : le Restaurant communal et le Pôle enfance. Puis dans un second temps, il est attendu une augmentation de l'autonomie énergétique sur le patrimoine communal avec l'installation de panneaux solaires photovoltaïques sur des bâtiments communaux.</t>
  </si>
  <si>
    <t>29058</t>
  </si>
  <si>
    <t>FOUESNANT</t>
  </si>
  <si>
    <t>BATIMENT COMMUNAL D'ACCUEIL DES ENFANTS ET DES FAMILLES à Fouesnant</t>
  </si>
  <si>
    <t>35115</t>
  </si>
  <si>
    <t>FOUGÈRES</t>
  </si>
  <si>
    <t>Centre d’interprétation de l’architecture et du patrimoine</t>
  </si>
  <si>
    <t>Les opérations prévues sur le bâti (forte isolation, renforcement de l’inertie, adaptation des ouvertures, …) associées à la mise en place d’équipements techniques fiables et performants permettront de répondre aux objectifs de performance énergétique du Maître d’Ouvrage, d’assurer un gain énergétique important et durable et de créer les conditions de confort hygrothermique en toute saison.</t>
  </si>
  <si>
    <t>22179</t>
  </si>
  <si>
    <t>FREHEL</t>
  </si>
  <si>
    <t>Réaménagement de la salle municipale</t>
  </si>
  <si>
    <t>29059</t>
  </si>
  <si>
    <t>GARLAN</t>
  </si>
  <si>
    <t>Remplacement des huisseries de bâtiments scolaires</t>
  </si>
  <si>
    <t>56062</t>
  </si>
  <si>
    <t>Gâvres</t>
  </si>
  <si>
    <t>Remise en état des bâtiments de l'école Anita Conti</t>
  </si>
  <si>
    <t>Remplacement des chaudières et rénovation énergétique du camping municipal de la Lande</t>
  </si>
  <si>
    <t>35119</t>
  </si>
  <si>
    <t>GENNES SUR SEICHE</t>
  </si>
  <si>
    <t>Éclairage leds école</t>
  </si>
  <si>
    <t>GÉVÉZÉ</t>
  </si>
  <si>
    <t>Remplacement des fenêtres (double vitrage) dans les bâtiments de l’école</t>
  </si>
  <si>
    <t xml:space="preserve">Le projet présenté consiste à changer les baies vitrées actuelles par des fenêtres en aluminium en double vitrage répondant aux normes en vigueur. Il s'inscrit dans dans le cadre d'une rénovation plus globale, commencée en 2020 par un changement de chaufferie et d'éclairage. Sont également prévus des remplacements de portes et l'isolation sous allège. </t>
  </si>
  <si>
    <t>56067</t>
  </si>
  <si>
    <t>GMVA</t>
  </si>
  <si>
    <t xml:space="preserve">Rénovation de la piscine de Grand-Champ </t>
  </si>
  <si>
    <t>56066</t>
  </si>
  <si>
    <t>Gourin</t>
  </si>
  <si>
    <t>Remplacement des fenêtres de l'école élémentaire</t>
  </si>
  <si>
    <t>35123</t>
  </si>
  <si>
    <t>GOVEN</t>
  </si>
  <si>
    <t>Amélioration énergétique de l'éclairage public et rénovation énergétique de bâtiments communaux</t>
  </si>
  <si>
    <t>Rénovation de l’éclairage public : Diminution de 55 % de la consommation attendue a minima.
Rénovation de l’espace jeune et local associatif : Un diagnostic a été établi ainsi que des préconisations. La commune a suivi l’ensemble des préconisations à une exception près. La majorité de l’enveloppe thermique va donc être retravaillée et une économie d’énergie de l’ordre de 35 % est estimée sur ce projet.
Rénovation thermique des logements : travaux prévus =changements des menuiseries, isolation et changement des radiateurs.</t>
  </si>
  <si>
    <t>56069</t>
  </si>
  <si>
    <t>Groix</t>
  </si>
  <si>
    <t>Restauration et réhabilitation de la Maison des Douanes à Port Tudy</t>
  </si>
  <si>
    <t>56074</t>
  </si>
  <si>
    <t>Guénin</t>
  </si>
  <si>
    <t>Rénovation énergétique du foyer des jeunes</t>
  </si>
  <si>
    <t>Rénovation énergétique de l'ancienne mairie.</t>
  </si>
  <si>
    <t>Rénovation école publique</t>
  </si>
  <si>
    <t>35126</t>
  </si>
  <si>
    <t>GUICHEN</t>
  </si>
  <si>
    <t>Réaménagement de la trésorerie de guichen</t>
  </si>
  <si>
    <t>Sur ce projet, les dépenses relevant uniquement de la rénovation thermique sont de l’ordre de 60 000€ ; En prenant en compte le désamiantage/démolition, MOE et études préalables, la dépense réellement éligible s’élève à 192 012€. La DGFIP participe aux travaux à hauteur de 84 000€.</t>
  </si>
  <si>
    <t>29073</t>
  </si>
  <si>
    <t>GUIMAEC</t>
  </si>
  <si>
    <t>Rénovation d'un ancien commerce et de ses locaux d'habitation : "La Maison rose" située au bourg de Guimaëc</t>
  </si>
  <si>
    <t>Pré-diagnostic énergétique réalisé par le CEP et étude complémentaire réalisée par le bureau d’études thermique avec objectif de réduction des consommation de 57 %</t>
  </si>
  <si>
    <t>22070</t>
  </si>
  <si>
    <t>GUINGAMP</t>
  </si>
  <si>
    <t>Rénovation thermique et mise aux normes d’un ancien laboratoire transformé en locaux tertiaires</t>
  </si>
  <si>
    <t>56081</t>
  </si>
  <si>
    <t>Guiscriff</t>
  </si>
  <si>
    <t>Création foyer des jeunes travailleurs et local commercial</t>
  </si>
  <si>
    <t>22072</t>
  </si>
  <si>
    <t>GURUNHUEL</t>
  </si>
  <si>
    <t>22079</t>
  </si>
  <si>
    <t>HENON</t>
  </si>
  <si>
    <t>Rénovation énergétique du petit théâtre</t>
  </si>
  <si>
    <t>35131</t>
  </si>
  <si>
    <t>HERMITAGE (L)</t>
  </si>
  <si>
    <t>Remplacement des huisseries de l’école maternelle – 3ème phase</t>
  </si>
  <si>
    <t>22081</t>
  </si>
  <si>
    <t>HILLION</t>
  </si>
  <si>
    <t>35133</t>
  </si>
  <si>
    <t>IFFENDIC</t>
  </si>
  <si>
    <t>Réhabilitation de l'ancienne supérette en futur pôle sportif</t>
  </si>
  <si>
    <t xml:space="preserve">Travaux d’aménagement intérieur avec intervention lourde en termes de modification de façade et d’implantation intérieure des différents réseaux (AEP, EU, redistribution électrique, pose d’une isolation performante, changement des menuiseries extérieures, installation d’une VMC, installation d’un nouveau mode de chauffage, …). </t>
  </si>
  <si>
    <t>29084</t>
  </si>
  <si>
    <t>ILE MOLENE</t>
  </si>
  <si>
    <t>Rénovation et mise aux normes énergétiques d'un logement dans le bourg de Molène</t>
  </si>
  <si>
    <t>Le projet s’inscrit dans le cadre d’une rénovation globale opérée par tranche depuis 2018 du fait des moyens de la commune.
Gains de 80 % de consommation de chauffage</t>
  </si>
  <si>
    <t>22083</t>
  </si>
  <si>
    <t>ILLIFAUT</t>
  </si>
  <si>
    <t>Rénovation thermique de la mairie et de ses annexes</t>
  </si>
  <si>
    <t>29086</t>
  </si>
  <si>
    <t>IRVILLAC</t>
  </si>
  <si>
    <t>Remplacement des baies vitrées de la cantine scolaire</t>
  </si>
  <si>
    <t>35136</t>
  </si>
  <si>
    <t>JANZÉ</t>
  </si>
  <si>
    <t xml:space="preserve">Réhabilitation du restaurant scolaire </t>
  </si>
  <si>
    <t>Une étude thermique a été réalisée. Les travaux permettent un gain énergétique de 18,10 %</t>
  </si>
  <si>
    <t>29095</t>
  </si>
  <si>
    <t>KERSAINT PLABENNEC</t>
  </si>
  <si>
    <t>Réhabilitation de l'ancien presbytère en ALSH et 2 logements</t>
  </si>
  <si>
    <t>56094</t>
  </si>
  <si>
    <t>Kervignac</t>
  </si>
  <si>
    <t>Rénovation du service technique municipal</t>
  </si>
  <si>
    <t>56039</t>
  </si>
  <si>
    <t>La Chapelle-Neuve</t>
  </si>
  <si>
    <t xml:space="preserve">rénovation de deux maisons en tiers-lieu </t>
  </si>
  <si>
    <t>29144</t>
  </si>
  <si>
    <t>LA MARTYRE</t>
  </si>
  <si>
    <t>Réhabilitation, dont rénovation thermique et énergétique, de l'école communale de La Martyre</t>
  </si>
  <si>
    <t>dossier DETR 2021 réorienté vers DSIL 2021</t>
  </si>
  <si>
    <t>29237</t>
  </si>
  <si>
    <t>LA ROCHE MAURICE</t>
  </si>
  <si>
    <t>Rénovation énergétique et aménagement du rez-de-chaussée de la mairie</t>
  </si>
  <si>
    <t xml:space="preserve">
-mise en place d'un chauffage plus performant et isolation partielle du bâtiment</t>
  </si>
  <si>
    <t>22385</t>
  </si>
  <si>
    <t>LA VICOMTE SUR RANCE</t>
  </si>
  <si>
    <t>Rénovation énergétique de la salle des fêtes et du centre culturel</t>
  </si>
  <si>
    <t>35139</t>
  </si>
  <si>
    <t>LAILLÉ</t>
  </si>
  <si>
    <t xml:space="preserve">Remplacement des menuiseries - Ecole phase 1 
2 classes </t>
  </si>
  <si>
    <t xml:space="preserve">Le projet consiste à remplacer les ouvrants du groupe scolaire vieillissant et peu performant énergétiquement. Il s’agit d’ouvertures bois avec du simple vitrage ou du vitrage peu performant et des fuites d’air importantes. En plus d’être thermiquement inefficaces, elles sont mécaniquement peu fiables. Leur remplacement se fera sur deux années. </t>
  </si>
  <si>
    <t>35140</t>
  </si>
  <si>
    <t>LALLEU</t>
  </si>
  <si>
    <t xml:space="preserve">Isolation thermique et phonique plafond suspendu salle polyvalente </t>
  </si>
  <si>
    <t>Objectif d'isolation niveau CEE donc mieux que la RT2012. Impossibilité de passer en isolant biosourcé à cause des contraintes incendie en ERP. Diminution de la consommation d'énergie à cause des déperditions en plancher haut. Prolongation de la durée de vie de la PAC installée récemment car elle fonctionnera moins fréquemment à pleine capacité pour compenser les déperditions thermiques en cas de grand froid. Amélioration importante du confort estival.
Isolation thermique de la salle comMunale = économie globale de 30 %
Éclairage interne des ERP = économie réalisée de 70 à 80 %.</t>
  </si>
  <si>
    <t>22093</t>
  </si>
  <si>
    <t>LAMBALLE-ARMOR</t>
  </si>
  <si>
    <t>Rénovation énergétique de l’Hôtel de Ville – Phase 1</t>
  </si>
  <si>
    <t>Projet de rénovation globale qui permettra d’atteindre un gain énergétique &gt; 30 %</t>
  </si>
  <si>
    <t>29097</t>
  </si>
  <si>
    <t>LAMPAUL GUIMILIAU</t>
  </si>
  <si>
    <t>Travaux d’économie d’énergie dans le patrimoine bâti communal : dojo, salle tennis de table, maison associations, école primaire (isolation, éclairage, gestion connectée)</t>
  </si>
  <si>
    <t>- Remplacement du fioul, énergie fossile, par une énergie renouvelable (bois granulés)
- Amélioration de la régulation du chauffage
- audit énergie réalisé</t>
  </si>
  <si>
    <t>29098</t>
  </si>
  <si>
    <t>LAMPAUL PLOUARZEL</t>
  </si>
  <si>
    <t>Installation d'une chaudière à granulés à la Mairie</t>
  </si>
  <si>
    <t>- Forte attentes clairement exprimées dans le programme, de la part de la commune pour limiter l'impact environnemental du projet
- étude d'implantation d'énergie renouvelable (solaire Photovoltaïque)
- amélioration de la qualité se services pour les campeurs</t>
  </si>
  <si>
    <t>29099</t>
  </si>
  <si>
    <t>LAMPAUL PLOUDALMEZEAU</t>
  </si>
  <si>
    <t>Rénovation et extension du batiment accueil du camping et bloc sanitaires</t>
  </si>
  <si>
    <t>Amélioration de la qualité de l'air intérieur/Gains énergétiques élevés</t>
  </si>
  <si>
    <t>35142</t>
  </si>
  <si>
    <t>LANDÉAN</t>
  </si>
  <si>
    <t>Rénovation de la salle communale</t>
  </si>
  <si>
    <t>Dès le début du projet, il a été envisagé d'atteindre un objectif d'au moins 30% de gain énergétique après travaux.
Pour cela, un travail important sur l'enveloppe du bâtiment sera réalisé : Isolation du plafond, des murs, du sol, remplacement des menuiseries...
La Commune a sollicité le service de Conseil en Energie Partagé du Pays de Fougères afin d'être présent avec l'équipe de maitrise d'œuvre retenu dès le début du projet.
Une étude thermique sera réalisée pour calculer le gain énergétique après travaux.
Il est attendu une diminution des consommations d'énergie après travaux ainsi qu'une amélioration importante du confort des utilisateurs de la Salle.</t>
  </si>
  <si>
    <t>29101</t>
  </si>
  <si>
    <t>LANDEDA</t>
  </si>
  <si>
    <t>Installation d'une VMC double flux à la Maison de l'Enfance</t>
  </si>
  <si>
    <t>29105</t>
  </si>
  <si>
    <t>LANDIVISIAU</t>
  </si>
  <si>
    <t>Rénovation des bâtiments du groupe scolaire Arvor (remplacement toiture, plafonds, éclairage)</t>
  </si>
  <si>
    <t>35144</t>
  </si>
  <si>
    <t>LANGAN</t>
  </si>
  <si>
    <t>Rénovation thermique de la maison des associations</t>
  </si>
  <si>
    <t>L’objectif de la municipalité est d’isoler ce bâtiment en terre récemment acheté, et d’aller 10% plus loin que la réglementation en vigueur ne l’exige en matière de gains énergétiques.</t>
  </si>
  <si>
    <t>22101</t>
  </si>
  <si>
    <t xml:space="preserve">LANGOAT </t>
  </si>
  <si>
    <t xml:space="preserve">Rénovation de la salle polyvalente </t>
  </si>
  <si>
    <t>56099</t>
  </si>
  <si>
    <t>Langoëlan</t>
  </si>
  <si>
    <t>Acquisition et rénovation d'un commerce</t>
  </si>
  <si>
    <t>56100</t>
  </si>
  <si>
    <t>Langonnet</t>
  </si>
  <si>
    <t>Projet chaufferie biomasse centre bourg</t>
  </si>
  <si>
    <t>35146</t>
  </si>
  <si>
    <t>LANGOUËT</t>
  </si>
  <si>
    <t>Travaux d’amélioration de la performance de la récente chaudière</t>
  </si>
  <si>
    <t>Les travaux porte sur la régulation nouvelle chaudière, afin d'obtenir une régulation optimale des différents circuits, et avoir un visuel sur l'ensemble du complexe à chauffer et permettre d'éviter les pertes d'énergie, et des surconsommations de combustibles par de mauvais réglages.</t>
  </si>
  <si>
    <t>22106</t>
  </si>
  <si>
    <t>LANGUEUX</t>
  </si>
  <si>
    <t>Rénovation énergétique de la médiathèque municipale</t>
  </si>
  <si>
    <t>Considéré comme une action à gain rapide</t>
  </si>
  <si>
    <t>29111</t>
  </si>
  <si>
    <t>LANHOUARNEAU</t>
  </si>
  <si>
    <t>Rénovation énergétique du bâti communal : logements communaux, bibli, cantine, local jeune, mairie (isolation, chauffage, éclairage)</t>
  </si>
  <si>
    <t>- Energie fioul économisée : fort gain sur les émissions de CO2
- Gain sur le confort important pour les occupants</t>
  </si>
  <si>
    <t>29112</t>
  </si>
  <si>
    <t>LANILDUT</t>
  </si>
  <si>
    <t>Rénovation de la couverture et de l'isolation thermique de l'école des Rives de l'Ildut</t>
  </si>
  <si>
    <t>29113</t>
  </si>
  <si>
    <t>LANMEUR</t>
  </si>
  <si>
    <t>Rénovation thermique de la maison  des Assistantes Maternelles  ( MAM)  et de logements Communaux</t>
  </si>
  <si>
    <t>200065928</t>
  </si>
  <si>
    <t>LANNION TRÉGOR COMMUNAUTÉ (LTC) (1)</t>
  </si>
  <si>
    <t xml:space="preserve">Rénovation thermique du siège de LTC (phase 2 - Bâtiments VC et Chappe) </t>
  </si>
  <si>
    <t>LANNION TRÉGOR COMMUNAUTÉ (LTC) (2)</t>
  </si>
  <si>
    <t xml:space="preserve">Rénovation thermique de la Maison communautaire - Espace France Service de Plouaret </t>
  </si>
  <si>
    <t xml:space="preserve">LANNION TRÉGOR COMMUNAUTÉ (LTC) (3) </t>
  </si>
  <si>
    <t xml:space="preserve">Rénovation thermique de la Maison de Service au Public (MSAP) à Tréguier </t>
  </si>
  <si>
    <t>LANNION TRÉGOR COMMUNAUTÉ (LTC) (4)</t>
  </si>
  <si>
    <t>Travaux d'isolation du vide sanitaire du siège de LTC (Bâtiment Monge)</t>
  </si>
  <si>
    <t>22117</t>
  </si>
  <si>
    <t>LANTIC</t>
  </si>
  <si>
    <t xml:space="preserve">
Rénovation thermique du groupe scolaire de Lantic</t>
  </si>
  <si>
    <t>22118</t>
  </si>
  <si>
    <t>LANVALLAY</t>
  </si>
  <si>
    <t>Rénovation énergétique de la Salle des fêtes de Lanvallay – phase 2</t>
  </si>
  <si>
    <t>56104</t>
  </si>
  <si>
    <t>Lanvaudan</t>
  </si>
  <si>
    <t>Rénovation thermique de 2 logements communaux</t>
  </si>
  <si>
    <t>29120</t>
  </si>
  <si>
    <t>LANVEOC</t>
  </si>
  <si>
    <t>Rénovation énergétique de l'école publique Yves OFFRET à Lanvéoc</t>
  </si>
  <si>
    <t>Etude en cours pour optimiser les travaux à mettre en place - Remplacement de fioul par du granulés bois (14 000 L de fioul /an actuellement) -Démarche globale de rénovation - Amélioration du confort des occupants et de la qualité de l'air intérieur pour les enfants et équipe éducative (pas de ventilation mécanique actuellement). Economies d’énergie : 59 600 kWh, soit 33 %. Economie de gaz à effet de serre : 95 %. Economie sur la facture : 47 %.</t>
  </si>
  <si>
    <t>22121</t>
  </si>
  <si>
    <t>LANVOLLON</t>
  </si>
  <si>
    <t>Rénovation et extension de la salle Armor Argoat</t>
  </si>
  <si>
    <t>56108</t>
  </si>
  <si>
    <t>Larré</t>
  </si>
  <si>
    <t xml:space="preserve">Remplacement de notre chaudière fuel par une chaudière pelés </t>
  </si>
  <si>
    <t>travaux terminés – paiements effectués - dossier soldé</t>
  </si>
  <si>
    <t>29087</t>
  </si>
  <si>
    <t>LE JUCH</t>
  </si>
  <si>
    <t>Mise en place d'un système de pilotage connecté des ressources énergétiques (mairie, salle socio-culturelle, foyer des jeunes) à Le Juch</t>
  </si>
  <si>
    <t>- niveaux d'exigences visés : E4C1 de l'expérimentation E+C-, catégorie 3 de l'Appel à Projets Bâtiments Performants, qui montrent la qualité environnementale du projet.
- matériaux biosourcés
- énergies renouvelables
- contrôle de la qualité de l'air intérieur
- confort d'été</t>
  </si>
  <si>
    <t>22046</t>
  </si>
  <si>
    <t>LE MENE</t>
  </si>
  <si>
    <t>Rénovation énergétique du parc de logements locatif communal (2 bâtiments pour un total de 13 logements)</t>
  </si>
  <si>
    <t>22150</t>
  </si>
  <si>
    <t>LE MERZER</t>
  </si>
  <si>
    <t>Remplacement des ouvertures de la garderie périscolaire et création d’un sas d’entrée</t>
  </si>
  <si>
    <t>29294</t>
  </si>
  <si>
    <t>LE TREHOU</t>
  </si>
  <si>
    <t>Opération  de rénovation énergétique de la garderie et de l'école</t>
  </si>
  <si>
    <t>Amélioration du confort dans la garderie</t>
  </si>
  <si>
    <t>35150</t>
  </si>
  <si>
    <t>LÉCOUSSE</t>
  </si>
  <si>
    <t>Travaux d’isolation et d’éclairage de l’école Montaubert</t>
  </si>
  <si>
    <t>Les travaux porteront sur la pose de stores extérieurs, la modification des luminaires de deux classes pour baisser les consommations, le changement des fenêtres vétustes d’un batiment communal situé sur le site.</t>
  </si>
  <si>
    <t>29123</t>
  </si>
  <si>
    <t>LENNON</t>
  </si>
  <si>
    <t>Acquisition et rénovation d'une maison en local commercial et logement locatif à Lennon</t>
  </si>
  <si>
    <t>Bâtiment sobre  énergétiquement, isolation phonique. Diminution de 71 % de la consommation énergétique passant de 25 311 à 7 433 kWh/annuel &amp; et 4 045 € à 1 381 €/annuel</t>
  </si>
  <si>
    <t>29124</t>
  </si>
  <si>
    <t>LESNEVEN</t>
  </si>
  <si>
    <t>TRAVAUX DE RENOVATION ENERGETIQUE A L'ECOLE DE MUSIQUE</t>
  </si>
  <si>
    <t>35151</t>
  </si>
  <si>
    <t>LIEURON</t>
  </si>
  <si>
    <t>Rénovation énergétique salle de sport</t>
  </si>
  <si>
    <t>Les consommations énergétiques de la salle de sort ne sont pas quantifiables car il n'y a pas de compteur séparé au niveau du complexe sportif. Cependant le gain énergétique attendu est très important puisque nous partons d'un bâtiment couvert d'une simple bâche de couverture, donc très énergivore. Le système de chauffage utilisé est du type radiant. Le système d'éclairage actuel sera remplacé par des leds pour une consommation d'énergie divisée par 10. L’audit énergétique de février 2021 indique une économie d’énergie de plus de 90 %, la commune suit les préconisations du bureau d’étude.</t>
  </si>
  <si>
    <t>35154</t>
  </si>
  <si>
    <t>LIVRÉ-SUR-CHANGEON</t>
  </si>
  <si>
    <t xml:space="preserve">Extension et rénovation thermique de la salle polyvalente </t>
  </si>
  <si>
    <t>Le projet prévoit de limiter les déperditions de chaleur et de baisser le coût des consommations</t>
  </si>
  <si>
    <t>56113</t>
  </si>
  <si>
    <t>Locmalo</t>
  </si>
  <si>
    <t>Rénovation de la troisième classe de l'école</t>
  </si>
  <si>
    <t>29132</t>
  </si>
  <si>
    <t>LOCQUENOLE</t>
  </si>
  <si>
    <t>- Maintenance diminuée sur l'installation de production de chauffage
- Gain sur le confort important pour les occupants</t>
  </si>
  <si>
    <t>29137</t>
  </si>
  <si>
    <t>LOGONNA DAOULAS</t>
  </si>
  <si>
    <t>Remplacement système chauffage Mairie</t>
  </si>
  <si>
    <t>Remplacement du chauffage et de l'éclairage de l'Eglise</t>
  </si>
  <si>
    <t>35155</t>
  </si>
  <si>
    <t>LOHÉAC</t>
  </si>
  <si>
    <t>Rénovation énergétique et accessibilité de la salle Gordini</t>
  </si>
  <si>
    <t>Les travaux envisagés sont l’isolation des plafonds, de l’isolation intérieure, le remplacement de menuiserie et l’isolation extérieure sur une partie du bâtiment. L’entrée du bâtiment sera élargie afin de faciliter l’entrée des personnes à mobilité réduite.</t>
  </si>
  <si>
    <t>29139</t>
  </si>
  <si>
    <t>LOPEREC</t>
  </si>
  <si>
    <t>remplacement portes et fenêtres de l'école publique de Lopérec</t>
  </si>
  <si>
    <t xml:space="preserve"> Il s'agit du remplacement des vitrages de l'école. Economie attendue de 4900 kWh/an soit 11%. </t>
  </si>
  <si>
    <t>200042174</t>
  </si>
  <si>
    <t>Lorient Agglomération</t>
  </si>
  <si>
    <t>Développement de centrales photovoltaïques en autoconsommation et travaux d'optimisation énergétique sur le patrimoine de Lorient Agglomération</t>
  </si>
  <si>
    <t>35157</t>
  </si>
  <si>
    <t>LOROUX (LE)</t>
  </si>
  <si>
    <t xml:space="preserve">Rénovation énergétique halle des sports + pose de panneaux photovoltaïques </t>
  </si>
  <si>
    <t>Il est attendu une amélioration importante du confort thermique des usagers dans la zone sportive aussi bien l’hiver que l’été. La production d’électricité par les panneaux solaires photovoltaïques doit permettre d’augmenter l’autonomie énergétique de la commune.</t>
  </si>
  <si>
    <t>22134</t>
  </si>
  <si>
    <t xml:space="preserve">LOUANNEC </t>
  </si>
  <si>
    <t xml:space="preserve">Rénovation énergétique de la salle des sports </t>
  </si>
  <si>
    <t>35161</t>
  </si>
  <si>
    <t>LOUVIGNÉ-DE-BAIS</t>
  </si>
  <si>
    <t>Travaux locaux commerciaux (clim réversible, sécurisation aire de déchargement, travaux boucheries)</t>
  </si>
  <si>
    <t>Afin de diminuer la consommation de plusieurs locaux commerciaux (boucherie / boulangerie / local esthéticienne), la mairie de Louvigné de Bais souhaite réaliser plusieurs travaux d'optimisation énergétique. 
Différents types de travaux permettant un gain énergétique sont prévus comme le changement de radiateurs, de menuiseries exterieures, le passage de l'éclairage en Led ainsi que de l'isolation sur les parties réfrigérées.</t>
  </si>
  <si>
    <t>35162</t>
  </si>
  <si>
    <t>LOUVIGNÉ-DU-DÉSERT</t>
  </si>
  <si>
    <t xml:space="preserve">Travaux d'isolation thermique par l'extérieur et remplacement de menuiseries école Marie Letensorer </t>
  </si>
  <si>
    <t xml:space="preserve">40 % de gain par rapport au CEP de référence, soit l’atteinte du niveau BBC rénovation </t>
  </si>
  <si>
    <t>LUITRÉ-DOMPIERRE</t>
  </si>
  <si>
    <t>Rénovation énergétique de la salle des sports intercommunale</t>
  </si>
  <si>
    <t>L’ensemble des actions à gain rapide envisagé pourrait réduire la facture énergétique de la commune de 20 à 40 % et ce dans la durée.</t>
  </si>
  <si>
    <t>22137</t>
  </si>
  <si>
    <t>MAËL-CARHAIX</t>
  </si>
  <si>
    <t>Isolation bâtiment Musée des ardoisières – salle de réunions</t>
  </si>
  <si>
    <t>35257</t>
  </si>
  <si>
    <t>MAEN ROCH</t>
  </si>
  <si>
    <t>Suppression des dernières chaudières à fioul des bâtiments communaux</t>
  </si>
  <si>
    <t>La salle du rocher : environ 15 % d’économies/an sur les consommations, les émissions de gaz à effet de serres (GES) et les dépenses. 
Remplacement chaudière fioul : environ 15% d’économies/an sur les consommations, 34% sur les émissions de GES et 31% sur les dépenses d’énergie.
Pour le bâtiment de cogl’ados, cela représente une économie de près de 1800€/an et une réduction de GES de près de 64000kgCO2/an.</t>
  </si>
  <si>
    <t>56123</t>
  </si>
  <si>
    <t>Malansac</t>
  </si>
  <si>
    <t>Réhabilitation thermique du centre associatif</t>
  </si>
  <si>
    <t>22141</t>
  </si>
  <si>
    <t xml:space="preserve">MANTALLOT </t>
  </si>
  <si>
    <t xml:space="preserve">Réhabilitation de la salle Polyvalente </t>
  </si>
  <si>
    <t>35164</t>
  </si>
  <si>
    <t>MARCILLÉ-RAOUL</t>
  </si>
  <si>
    <t>Rénovation énergétique dans les écoles de Marcillé Raoul</t>
  </si>
  <si>
    <t>Il s’agit d’une opération de réhabilitations lourdes d’un bâtiment datant du 17ème. Le projet s’inscrira dans une logique de développement durable et de maîtrise des charges de gestion.</t>
  </si>
  <si>
    <t>56127</t>
  </si>
  <si>
    <t>Mauron</t>
  </si>
  <si>
    <t>Patronage - rénovation d'un bâtiment rue abbé Bihouée</t>
  </si>
  <si>
    <t>35170</t>
  </si>
  <si>
    <t>MECÉ</t>
  </si>
  <si>
    <t>Rénovation thermique et phonique de la salle des fêtes</t>
  </si>
  <si>
    <t xml:space="preserve">Réduction des consommations d’énergie et gain sur le confort thermique et phonique.
</t>
  </si>
  <si>
    <t>22145</t>
  </si>
  <si>
    <t>MEGRIT</t>
  </si>
  <si>
    <t>Rénovation énergétique des bâtiments communaux (cantine, salle polyvalente, épicerie, logements communaux, mairie)</t>
  </si>
  <si>
    <t>35172</t>
  </si>
  <si>
    <t>MEILLAC</t>
  </si>
  <si>
    <t xml:space="preserve">Réhabilitation du foyer rural </t>
  </si>
  <si>
    <t xml:space="preserve"> Réhabilitation lourde (réfection des murs extérieurs par un doublage, changement de la charpente pour accepter le poids de panneaux photovoltaïques, changement du mode de chauffage avec régulation et système récupérateur, etc.). </t>
  </si>
  <si>
    <t>22147</t>
  </si>
  <si>
    <t>MERDRIGNAC</t>
  </si>
  <si>
    <t xml:space="preserve">
Changement des menuiseries de l'école élémentaire</t>
  </si>
  <si>
    <t>35308</t>
  </si>
  <si>
    <t>MESNIL-ROCH</t>
  </si>
  <si>
    <t xml:space="preserve">Travaux de rénovation énergétique d’un logement d’urgence </t>
  </si>
  <si>
    <t xml:space="preserve">Rénovation de l’ancienne poste de Lanhélin en relogement d’urgence. Travaux de rénovation énergétique et de mise aux normes </t>
  </si>
  <si>
    <t xml:space="preserve">Restructuration et rénovation énergétique de la mairie </t>
  </si>
  <si>
    <t>Travaux de rénovation d’un bâtiment datant des années 50, isolation des combles et remplacement des fenêtres</t>
  </si>
  <si>
    <t>35177</t>
  </si>
  <si>
    <t>MÉZIÈRE (LA)</t>
  </si>
  <si>
    <t>Installation d'un système de gestion technique du bâtiment (GTB)</t>
  </si>
  <si>
    <t xml:space="preserve">Piloté à distance et programmé, l’installation d’un tel système permettra d’optimiser le fonctionnement des systèmes de chauffage alimentant les bâtiments communaux. Le système de gestion technique permettra d’ailler confort énergétique, performance, réduction des consommations mais aussi d’éviter tout gaspillage d’énergie. </t>
  </si>
  <si>
    <t>35178</t>
  </si>
  <si>
    <t>MÉZIÈRE-SUR-COUESNON</t>
  </si>
  <si>
    <t>Travaux de rénovation thermique sur l’école (chauffage, isolation, changement de vmc)</t>
  </si>
  <si>
    <t xml:space="preserve">L’objectif principal de ces travaux est d’améliorer les performances énergétiques des deux bâtiments de l’école et le confort des usagers. L’opération prévoit donc l’isolation des combles, l’installation d’une ventilation double flux dans 3 classes et le remplacement de la chaudière fioul d’époque par une pompe chaleur air-eau, pllus performante et moins polluante. </t>
  </si>
  <si>
    <t>29076</t>
  </si>
  <si>
    <t>MILIZAC-GUIPRONVEL</t>
  </si>
  <si>
    <t>Rénovation thermique de la salle Guy Magueur</t>
  </si>
  <si>
    <t>Pas d’audit énergétique au vue de la petite surface du projet
Les travaux permettront de faire des économies d’énergie. Pas de chiffrage
Il pourra être envisagé la pose de panneaux solaires avec le SDEF
Beaucoup d’actions à venir dans la transition énergétique</t>
  </si>
  <si>
    <t>35179</t>
  </si>
  <si>
    <t>MINIAC-MORVAN</t>
  </si>
  <si>
    <t>Remplacement de l'éclairage néons en mairie et à la bibliothèque par de l'éclairage leds</t>
  </si>
  <si>
    <t>Réfection de la toiture de la salle omnisports Bel Air</t>
  </si>
  <si>
    <t>Les travaux concernent le remplacement de fenêtres et portes-fenêtres vétustes ainsi que l’isolation des combles. Les bâtiments bénéficient actuellement d’une isolation faible et subissent donc des consommations de chauffage difficilement contrôlables.</t>
  </si>
  <si>
    <t xml:space="preserve">Mairie – remplacement de la chaudière fioul par une chaudière gaz à condensation </t>
  </si>
  <si>
    <t>35180</t>
  </si>
  <si>
    <t>MINIAC-SOUS-BÉCHEREL</t>
  </si>
  <si>
    <t>Remplacement de la chaudière fioul par une chaudière granulés bois à la mairie</t>
  </si>
  <si>
    <t xml:space="preserve">Il a été proposé une chaudière à bois granulé qui est le choix le plus optimisé. Cette solution permettrait d’éviter sur 15 ans, les émissions de 170 Tonnes de CO2 par rapport à la solution propane, tout en permettant une meilleure maîtrise des coûts annuels de chauffage sur le long terme.  Les rejets annuels du patrimoine communal sont estimés à 22 tonnes par an. </t>
  </si>
  <si>
    <t>56137</t>
  </si>
  <si>
    <t>Monterblanc</t>
  </si>
  <si>
    <t>Réhabilitation du bien situé aux 2, 4 rue des Vénètes, Création de la maison des associations</t>
  </si>
  <si>
    <t>35188</t>
  </si>
  <si>
    <t>MONTFORT-SUR-MEU</t>
  </si>
  <si>
    <t>Travaux énergétiques sur le groupe scolaire Moulin  à vent</t>
  </si>
  <si>
    <t>29151</t>
  </si>
  <si>
    <t>MORLAIX</t>
  </si>
  <si>
    <t>RENOVATION DES MENUISERIES EXTERIEURES DE LA MAISON COMMUNALE ZOE PUYO</t>
  </si>
  <si>
    <t>RENOVATION THERMIQUE DU BATIMENT SCOLAIRE JEAN PIAGET  - 1ERE PHASE</t>
  </si>
  <si>
    <t>RENOVATION DES MENUISERIES EXTERIEURES DU BATIMENT SCOLAIRE DIWAN</t>
  </si>
  <si>
    <t>Isolation thermique par l'extérieur</t>
  </si>
  <si>
    <t>35197</t>
  </si>
  <si>
    <t>MOUAZÉ</t>
  </si>
  <si>
    <t>Remplacement de la chaudière de la salle polyvalente</t>
  </si>
  <si>
    <t>35198</t>
  </si>
  <si>
    <t>MOULINS</t>
  </si>
  <si>
    <t>Isolation bâtiments communaux (école, mairie, commerce)</t>
  </si>
  <si>
    <t>35201</t>
  </si>
  <si>
    <t>MUËL</t>
  </si>
  <si>
    <t>Isolation du mur de l’école et changement de luminaires</t>
  </si>
  <si>
    <t>Actuellement le mur nord de l’école n’est pas isolé. Le projet est d’isoler par l’extérieur par un bardage approprié, le gain énergétique serait de 10à15 % et sur le mur autour de 25. Les anciens luminaires seront remplacés et la chaufferie à granulés à bois sera régulée pour un gain estimé à 15 %.</t>
  </si>
  <si>
    <t>56149</t>
  </si>
  <si>
    <t>Noyal Muzillac</t>
  </si>
  <si>
    <t>Rénovation énergétique de l'école publique Jean-marie Boëffard</t>
  </si>
  <si>
    <t>35206</t>
  </si>
  <si>
    <t>NOYAL-CHATILLON-SUR-SEICHE</t>
  </si>
  <si>
    <t xml:space="preserve">Isolation d’un mur de la salle de sports </t>
  </si>
  <si>
    <t xml:space="preserve">La commune a décidé d’affecter des crédits pour la réalisation d’un second volet de rénovation de la salle de sports à savoir, le remplacement du bardage translucide d’origine par un nouveau bardage constitué de polycarbonate alvéolaire plus isolant et qui offrira un gain important en éclairage naturel. </t>
  </si>
  <si>
    <t>35207</t>
  </si>
  <si>
    <t>NOYAL-SUR-VILAINE</t>
  </si>
  <si>
    <t xml:space="preserve">Changement de l’éclairage à la salle de sports et de tennis de table </t>
  </si>
  <si>
    <t xml:space="preserve">Les éclairages existants seront remplacés par des éclairage Led dans certaines salles. </t>
  </si>
  <si>
    <t>22162</t>
  </si>
  <si>
    <t>PAIMPOL</t>
  </si>
  <si>
    <t>Rénovation du musée de la mer</t>
  </si>
  <si>
    <t>35215</t>
  </si>
  <si>
    <t>PARIGNÉ</t>
  </si>
  <si>
    <t xml:space="preserve">Rénovation énergétique de la salle annexe </t>
  </si>
  <si>
    <t xml:space="preserve">Les travaux concerneront essentiellement la rénovation de l’enveloppe thermique du bâtiment. Pour limiter les déperditions de chaleur il est prévu de remplacer 7 portes donnant sur l’extérieur. </t>
  </si>
  <si>
    <t>35216</t>
  </si>
  <si>
    <t>PARTHENAY-DE-BRETAGNE</t>
  </si>
  <si>
    <t>rénovation énergétique mairie et MJC et ancienne bibliothèque</t>
  </si>
  <si>
    <t>22164</t>
  </si>
  <si>
    <t>PÉDERNEC</t>
  </si>
  <si>
    <t>Rénovation énergétique du local associatif : remplacement menuiseries et pose de volets roulants</t>
  </si>
  <si>
    <t>56154</t>
  </si>
  <si>
    <t>Peillac</t>
  </si>
  <si>
    <t>Extension et modernisation du groupe scolaire La Marelle</t>
  </si>
  <si>
    <t>22168</t>
  </si>
  <si>
    <t>PERROS-GUIREC</t>
  </si>
  <si>
    <t xml:space="preserve">Réhabilitation du complexe Yves le Jannou </t>
  </si>
  <si>
    <t xml:space="preserve">Obtention des labels terre de jeux 2024 et Ville Active et Sportive
Sélectionnée comme camp de base pour une équipe internationale de rugby lors de la coupe du monde en 2023 
</t>
  </si>
  <si>
    <t>35219</t>
  </si>
  <si>
    <t>PIPRIAC</t>
  </si>
  <si>
    <t>Rénovation énergétique de la salle multi sports du Clos</t>
  </si>
  <si>
    <t>Travaux qui vont être réalisés : Remplacement des ouvertures, isolation thermique des pignons et côtés, installation d’un système de chauffage par panneaux radians gaz propane, isolation du couloir reliant la plateau sportif aux vestiaires, rénovation toiture du couloir, rénovation toiture des vestiaires, pose d’une centrale photovoltaïque, isolation par l’extérieur des vestiaires, remplacement du dispositif d’éclairage du gymnase et des vestiaires.</t>
  </si>
  <si>
    <t>35220</t>
  </si>
  <si>
    <t>PIRE CHANCE</t>
  </si>
  <si>
    <t>Rénovation thermique de logements sociaux rue de la Porte</t>
  </si>
  <si>
    <t>29160</t>
  </si>
  <si>
    <t>PLABENNEC</t>
  </si>
  <si>
    <t>Pôle associatif et social- Aménagement et rénovation du 2ème étage du bâtiment B</t>
  </si>
  <si>
    <t>Stade études
Adhésion et accompagnement Energence
Confort été hiver
Diminution du coût du chauffage</t>
  </si>
  <si>
    <t>Réhabilitation de l'ancien logement de fonction de la poste</t>
  </si>
  <si>
    <t>22176</t>
  </si>
  <si>
    <t>PLEDRAN</t>
  </si>
  <si>
    <t>Rénovation énergétique de l'Accueil de Loisirs Collectifs et de la Bibliothèque</t>
  </si>
  <si>
    <t>Gain d’énergie et d’émission de GES</t>
  </si>
  <si>
    <t>35223</t>
  </si>
  <si>
    <t>PLÉLAN-LE-GRAND</t>
  </si>
  <si>
    <t>Construction d’une chaufferie bois avec réseau de chaleur</t>
  </si>
  <si>
    <t xml:space="preserve">Le projet consiste à la construction d’une chaudière bois et d’un réseau de chaleur qui permettra de chauffer plusieurs bâtiments dont la mairie et des logements sociaux. </t>
  </si>
  <si>
    <t>22180</t>
  </si>
  <si>
    <t>PLELAN-LE-PETIT</t>
  </si>
  <si>
    <t>Réfection de deux classe de l’école Publique Montafilan et de la toiture et de la garderie scolaire</t>
  </si>
  <si>
    <t>22187</t>
  </si>
  <si>
    <t>PLERIN</t>
  </si>
  <si>
    <t xml:space="preserve">Installation de panneaux photovoltaïques sur la toiture de la cuisine centrale </t>
  </si>
  <si>
    <t>56158</t>
  </si>
  <si>
    <t>Plescop</t>
  </si>
  <si>
    <t>rénovation thermique Ecole maternelle Dolto</t>
  </si>
  <si>
    <t>35225</t>
  </si>
  <si>
    <t>PLESDER</t>
  </si>
  <si>
    <t>Travaux de raccordement au gaz naturel de la cantine scolaire</t>
  </si>
  <si>
    <t>Le projet a pour objectif de mieux maîtriser les dépenses d’énergie du bâtiment engendrant une baisse des coûts des consommations</t>
  </si>
  <si>
    <t>22197</t>
  </si>
  <si>
    <t>PLEUDIHEN-SUR-RANCE</t>
  </si>
  <si>
    <t xml:space="preserve">Rénovation énergétique de trois bâtiments communaux : école, salle des fêtes et presbytère
</t>
  </si>
  <si>
    <t>35228</t>
  </si>
  <si>
    <t>PLEURTUIT</t>
  </si>
  <si>
    <t xml:space="preserve">Travaux de rénovation énergétique de l’école de musique </t>
  </si>
  <si>
    <t>Travaux de rénovation énergétique de l’école maternelle</t>
  </si>
  <si>
    <t>29162</t>
  </si>
  <si>
    <t>PLEYBEN</t>
  </si>
  <si>
    <t xml:space="preserve">Rénovation énergétique d’un ensemble de cinq bâtiments communaux à Pleyben </t>
  </si>
  <si>
    <t xml:space="preserve"> L'opération consiste à réaliser des petits travaux d'économies d'énergies à gains rapides : changement de radiateurs, changements de chaudières, de préparateurs d'eau chaude sanitaire, remplacement de luminaires, isolation de combles.  Les principaux indicateurs de l'opération sont les suivants : - Economies d'énergie : 68926 kWh/an - Réduction des émissions de gaz à effet de serre : 18389 kgCO2/an  Autres points positifs : énergies renouvelables, amélioration du confort.</t>
  </si>
  <si>
    <t>29163</t>
  </si>
  <si>
    <t>PLEYBER CHRIST</t>
  </si>
  <si>
    <t>Rénovation globale de l'éclairage public, passage en technologie LED dans le cadre d'un marché public à performances énergétique</t>
  </si>
  <si>
    <t>29165</t>
  </si>
  <si>
    <t>PLOBANNALEC</t>
  </si>
  <si>
    <t>Rénovation thermique des bâtiments Mairie - Maison des associations - Espace jeunes à Plobannalec</t>
  </si>
  <si>
    <t>56161</t>
  </si>
  <si>
    <t>Ploemel</t>
  </si>
  <si>
    <t>rénovation énergétique de 7 logements sociaux</t>
  </si>
  <si>
    <t>56162</t>
  </si>
  <si>
    <t>Ploemeur</t>
  </si>
  <si>
    <t>Programme de rénovation de 5 écoles municipales</t>
  </si>
  <si>
    <t>29166</t>
  </si>
  <si>
    <t>PLOEVEN</t>
  </si>
  <si>
    <t>La réhabilitation thermique et phonique de la salle polyvalente "Jean Forey" avec le transfert des vestiaires de football dans l'ancien local technique communal de Ploéven</t>
  </si>
  <si>
    <t>L'opération consiste à réaliser une rénovation énergétique globale, avec des travaux d'isolation de la toiture et des murs, le changement des menuiseries, le remplacement des luminaires,  Les principaux indicateurs de l'opération sont les suivants :
- Economies d'énergies : 27881 kWh/an
- Réduction des émissions de gaz à effet de serre : 6471 kgCO2/an
- Baisse des dépenses : 1067€/an  Autres points positifs : recours à des matériaux biosourcés, amélioration du confort d'été.</t>
  </si>
  <si>
    <t>29168</t>
  </si>
  <si>
    <t>PLOGOFF</t>
  </si>
  <si>
    <t>Rénovation énergétique de la mairie de Plogoff</t>
  </si>
  <si>
    <t>29172</t>
  </si>
  <si>
    <t>PLOMODIERN</t>
  </si>
  <si>
    <t>RENOVATION D UN BATIMENT EN CENTRE BOURD POUR UNE MISE A DISPOSITION A L EPIC OFFICE DE TOURISME DE LA CCPCP à Plomodiern</t>
  </si>
  <si>
    <t>Le bâtiment obtiendra un gain énergétique d'à minima 30%.</t>
  </si>
  <si>
    <t>29176</t>
  </si>
  <si>
    <t>PLONEVEZ PORZAY</t>
  </si>
  <si>
    <t>Rénovation énergétique de l'école communale et de la maison de l'enfance (1ère tranche) à Plomodiern</t>
  </si>
  <si>
    <t>L’opération consiste à réaliser une rénovation énergétique globale avec des travaux d’isolation des combles, isolation des murs, changement des menuiseries, remplacement de la chaudière …  Les principaux indicateurs de l’opération sont les suivants : - Economies d’énergies = 88 000 kWhef - Réduction des émissions de gaz à effet de serre = 31 000 kgCO2 - Baisse des dépenses = 8 581 €  Autres points positifs : remplacement d’énergie fioul, amélioration du confort thermique, mise en place d’énergie renouvelable (bois granulés).</t>
  </si>
  <si>
    <t>22205</t>
  </si>
  <si>
    <t>PLOREC SUR ARGUENON</t>
  </si>
  <si>
    <t>Rénovation énergétique du bâtiment de la mairie et de la salle communale</t>
  </si>
  <si>
    <t>22207</t>
  </si>
  <si>
    <t xml:space="preserve">PLOUARET </t>
  </si>
  <si>
    <t xml:space="preserve">Restauration de la salle des fêtes Norbert Le Jeune et de l'Espace Ti Jean Foucat </t>
  </si>
  <si>
    <t>29177</t>
  </si>
  <si>
    <t>PLOUARZEL</t>
  </si>
  <si>
    <t>rénovation énergétique de la mairie et de l'agence postale-France services</t>
  </si>
  <si>
    <t>29184</t>
  </si>
  <si>
    <t>PLOUENAN</t>
  </si>
  <si>
    <t>Rénovation lourde de l'école publique de Penzé</t>
  </si>
  <si>
    <t>22213</t>
  </si>
  <si>
    <t>PLOUER-SUR-RANCE</t>
  </si>
  <si>
    <t>Travaux d’amélioration énergétique des bâtiments communaux</t>
  </si>
  <si>
    <t>29185</t>
  </si>
  <si>
    <t>PLOUESCAT</t>
  </si>
  <si>
    <t>Rénovation énergétique des bâtiments communaux (isolation et fenêtres mairie, éclairage LED salle omnisports et restaurant scolaire)</t>
  </si>
  <si>
    <t>Le coût total des travaux est de 396 630 €. La subvention DSIL est calculée sur la base retenue de 160 000 € correspondant à la partie rénovation énergétique</t>
  </si>
  <si>
    <t>22215</t>
  </si>
  <si>
    <t>PLOUFRAGAN</t>
  </si>
  <si>
    <t>Création d'un préau solaire photovoltaïque au centre de loisirs et restaurant scolaire La Vallée</t>
  </si>
  <si>
    <t>29187</t>
  </si>
  <si>
    <t>PLOUGAR</t>
  </si>
  <si>
    <t>Rénovation énergétique et thermique de la maison du centre bourg futur commerce et lieu de vie pour les habitants de plougar et du territoire</t>
  </si>
  <si>
    <t>29188</t>
  </si>
  <si>
    <t>PLOUGASNOU</t>
  </si>
  <si>
    <t>Remplacement de 2 chaudières fioul par l'installation de 2 chaudières à granulé de bois - Salle municipale et Ecole de Kerenot</t>
  </si>
  <si>
    <t>-amélioration du confort thermique et acoustique, et de l'étanchéité du bâti</t>
  </si>
  <si>
    <t>29189</t>
  </si>
  <si>
    <t>PLOUGASTEL DAOULAS</t>
  </si>
  <si>
    <t>Rénovation de la salle omnisports de la Fontaine blanche</t>
  </si>
  <si>
    <t>- audit énergie en cours</t>
  </si>
  <si>
    <t>29190</t>
  </si>
  <si>
    <t>PLOUGONVELIN</t>
  </si>
  <si>
    <t>Opérations de rénovation énergétique à la maison de l’enfance</t>
  </si>
  <si>
    <t>-démarche globale suite audit énergétique
-amélioration du confort des occupants et de la qualité de l'air intérieur pour les enfants et équipe éducative (pas de ventilation mécanique actuellement)
-étude en cours sur ce périmètre de réseau de chaleur bois</t>
  </si>
  <si>
    <t>29195</t>
  </si>
  <si>
    <t>PLOUGUERNEAU</t>
  </si>
  <si>
    <t>Rénovation thermique de l'école publique du Petit Prince</t>
  </si>
  <si>
    <t>- Energie fioul économisée : fort gain sur les émissions de CO2
- Gain sur le confort (hivernal et estival) important pour les occupants</t>
  </si>
  <si>
    <t>22220</t>
  </si>
  <si>
    <t>PLOUGUERNÉVEL</t>
  </si>
  <si>
    <t>Travaux de rénovation du chauffage et des canalisations du village KERMARC’H</t>
  </si>
  <si>
    <t>29196</t>
  </si>
  <si>
    <t>PLOUGUIN</t>
  </si>
  <si>
    <t>GAIN RAPIDE
Grille d’analyse fournie
Objectif : équiper les salles utilisées fréquemment par de nouveaux systèmes d’éclairage LED</t>
  </si>
  <si>
    <t>29197</t>
  </si>
  <si>
    <t>PLOUHINEC</t>
  </si>
  <si>
    <t>Rénovation thermique des bâtiments communaux (maison communale, maison des associations, salle omnisports)</t>
  </si>
  <si>
    <t>29198</t>
  </si>
  <si>
    <t>PLOUIDER</t>
  </si>
  <si>
    <t>Modernisation de l'éclairage de bâtiments publics</t>
  </si>
  <si>
    <t>GAIN RAPIDE</t>
  </si>
  <si>
    <t>29199</t>
  </si>
  <si>
    <t>PLOUIGNEAU</t>
  </si>
  <si>
    <t>Rénovation de logements sociaux rue de Lannelvoëz</t>
  </si>
  <si>
    <t>Audit réalisé – consultation des entreprises en cours
Changement de la chaudière fioul, création d’une chaufferie alimentée en matériaux biosourcés et d’un réseau de chaleur entre les bâtiments</t>
  </si>
  <si>
    <t>22226</t>
  </si>
  <si>
    <t xml:space="preserve">PLOUMILLIAU </t>
  </si>
  <si>
    <t>Rénovation énergétique d'un bâtiment public (point jeunes)</t>
  </si>
  <si>
    <t>29021</t>
  </si>
  <si>
    <t>PLOUNEOUR-BRIGNOGAN-PLAGES</t>
  </si>
  <si>
    <t>Rénovation énergétique de l'Office du Tourisme</t>
  </si>
  <si>
    <t>Rénovation énergétique de l'école Jean Guillou</t>
  </si>
  <si>
    <t>- utilisation de matériaux biosourcés
-travaux seront réalisés en régie et permettront à l'équipe technique de travailler pour la première fois avec des éco-matériaux
-mise en valeur de patrimoine ancien</t>
  </si>
  <si>
    <t>22228</t>
  </si>
  <si>
    <t>PLOUNÉVEZ-MOËDEC</t>
  </si>
  <si>
    <t>Réhabilitation De La Salle Polyvalente</t>
  </si>
  <si>
    <t>22229</t>
  </si>
  <si>
    <t>PLOUNEVEZ-QUINTIN</t>
  </si>
  <si>
    <t>Pose de panneaux photovoltaiques sur la mairie, l’école et la cantine</t>
  </si>
  <si>
    <t>29208</t>
  </si>
  <si>
    <t>PLOURIN</t>
  </si>
  <si>
    <t>TRAVAUX  D AMELIORATION THERMIQUE DE L ENSEMBLE SCOLAIRE</t>
  </si>
  <si>
    <t>29210</t>
  </si>
  <si>
    <t>PLOUVORN</t>
  </si>
  <si>
    <t>RENOVATION THERMIQUE DE L'EGLISE</t>
  </si>
  <si>
    <t>RENOVATION THERMIQUE ET ACOUSTIQUE MAIRIE</t>
  </si>
  <si>
    <t>- amélioration du confort thermique et visuel (isolation et remplacement de l'éclairage)
- Mise en place de panneaux photovoltaïques à l'étude</t>
  </si>
  <si>
    <t>29212</t>
  </si>
  <si>
    <t>PLOUZANE</t>
  </si>
  <si>
    <t>Remplacement de la toiture du gymnase du Bourg</t>
  </si>
  <si>
    <t>29213</t>
  </si>
  <si>
    <t>PLOUZEVEDE</t>
  </si>
  <si>
    <t>TRAVAUX DE RENOVATION ENERGETIQUE SUR L'ECOLE, LA MAIRIE ET LA SALLE OMNISPORTS</t>
  </si>
  <si>
    <t>56171</t>
  </si>
  <si>
    <t>Pluherlin</t>
  </si>
  <si>
    <t>Rénovation vestiaires foot</t>
  </si>
  <si>
    <t>56173</t>
  </si>
  <si>
    <t>Pluméliau-Bieuzy</t>
  </si>
  <si>
    <t>Rénovation énergétique de l'ancienne école et transformation en pôle associatif</t>
  </si>
  <si>
    <t>Rénovation énergétique et isolation de la salle des sports</t>
  </si>
  <si>
    <t>56176</t>
  </si>
  <si>
    <t>Pluneret</t>
  </si>
  <si>
    <t>Ecole publique Germaine Tillion : Isolation et rénovation énergétique des bâtiments</t>
  </si>
  <si>
    <t>22242</t>
  </si>
  <si>
    <t>PLURIEN</t>
  </si>
  <si>
    <t>Réhabilitation thermique du pôle scolaire</t>
  </si>
  <si>
    <t>35231</t>
  </si>
  <si>
    <t>POLIGNÉ</t>
  </si>
  <si>
    <t>Réhabilitation d'un bâti existant en vue d'y installer un commerce de coiffure</t>
  </si>
  <si>
    <t>Consommation d’énergie initiale non connue donc impossible de donner un chiffre précis, cependant, vu l’état du bâtiment et compte tenu des travaux envisagés, le gain énergétique sera de loin supérieur à 30 %.</t>
  </si>
  <si>
    <t>29218</t>
  </si>
  <si>
    <t>PONT CROIX</t>
  </si>
  <si>
    <t>Rénovation énergétique de bâtiments communaux (Marquisat, Maison Commune, grenier de l'ancien séchoir du Petit Séminaire) à Pont-Croix</t>
  </si>
  <si>
    <t>29302</t>
  </si>
  <si>
    <t>PONT DE BUIS LES QUIMERCH</t>
  </si>
  <si>
    <t>Rénovation du chauffage de l'école primaire Lucie Aubrac à Pont de Buis</t>
  </si>
  <si>
    <t xml:space="preserve">Les objectifs fixés sont atteints en partie. En effet, on arrive à réduire les consommations d’énergie finale du site de 40 % pour le scénario 1 et de 61 % pour le scénario 2. Les performances du bâti à l’état initial sont faibles, les économies d’énergie possibles sont alors importantes. </t>
  </si>
  <si>
    <t>29220</t>
  </si>
  <si>
    <t>PONT L ABBE</t>
  </si>
  <si>
    <t>Renovation du Chateau des Barons du pont à Pont l’Abbé</t>
  </si>
  <si>
    <t>- audit énergie réalisé en amont du projet pour définir le programme de travaux
- intégration de matériaux biosourcés pour l'isolation
- Remplacement d'énergie fossile par une Pompe à chaleur</t>
  </si>
  <si>
    <t>56179</t>
  </si>
  <si>
    <t>Pont Scorff</t>
  </si>
  <si>
    <t>Rénovation thermique des écoles maternelle et élémentaire</t>
  </si>
  <si>
    <t>35363</t>
  </si>
  <si>
    <t>PONT-PÉAN</t>
  </si>
  <si>
    <t>Rénovation thermique du bâtiment scolaire et installation de panneaux photovoltaïques sur le toit.</t>
  </si>
  <si>
    <t>L’isolation des plafonds sera refaite, les anciens éclairages remplacés par des équipements à LED, les menuiseries existantes remplacées et des panneaux photovoltaïques installés pour une autoconsommation.</t>
  </si>
  <si>
    <t>56180</t>
  </si>
  <si>
    <t>Porcaro</t>
  </si>
  <si>
    <t>rénovation énergétique (travaux d’isolation, fenêtres, VMC, luminiares) du foyer municipal utilisé en cantine garderie et salle polyvalente</t>
  </si>
  <si>
    <t>29221</t>
  </si>
  <si>
    <t>PORSPODER</t>
  </si>
  <si>
    <t>CEP</t>
  </si>
  <si>
    <t>22256</t>
  </si>
  <si>
    <t>QUEMPER-GUEZENNEC</t>
  </si>
  <si>
    <t>Rénovation énergétique de la salle polyvalente et du groupe scolaire</t>
  </si>
  <si>
    <t>56184</t>
  </si>
  <si>
    <t>Questembert</t>
  </si>
  <si>
    <t>Restructuration et réhabilitation mise aux normes et rénovation énergétique de l'école élémentaire</t>
  </si>
  <si>
    <t>22259</t>
  </si>
  <si>
    <t>QUEVERT</t>
  </si>
  <si>
    <t xml:space="preserve">Rénovation énergétique du Groupe scolaire public "Le Petit Prince"
</t>
  </si>
  <si>
    <t>56186</t>
  </si>
  <si>
    <t>Quiberon</t>
  </si>
  <si>
    <t>Rénovation de la médiathèque</t>
  </si>
  <si>
    <t>29232</t>
  </si>
  <si>
    <t>QUIMPER</t>
  </si>
  <si>
    <t>Rénovation thermique et énergétique du groupe scolaire Victor Hugo à  Quimper</t>
  </si>
  <si>
    <t>Rénovation énergétique des Tennis de Créac'h Gwen à Quimper</t>
  </si>
  <si>
    <t>29233</t>
  </si>
  <si>
    <t>QUIMPERLE</t>
  </si>
  <si>
    <t>GESTION TECHNIQUE CENTRALISEE DE L'ECLAIRAGE PUBLIC DE LA VILLE DE QUIMPERLE</t>
  </si>
  <si>
    <t>GESTION TECHNIQUE CENTRALISEE DE CHAUFFERIES DANS LES BATIMENTS COMMUNAUX DE QUIMPERLE</t>
  </si>
  <si>
    <t xml:space="preserve">-Confort accru pour les occupants
-mise en place d'un chauffage plus performant et isolation partielle du bâtiment
</t>
  </si>
  <si>
    <t>35238</t>
  </si>
  <si>
    <t>RENNES</t>
  </si>
  <si>
    <t>Rénovation thermique du gymnase Torigné</t>
  </si>
  <si>
    <t xml:space="preserve">Le projet consiste en une réhabilitation d’un équipement sportif (changement du sol, ajout de gradins amovibles) avec une rénovation thermique de l’enveloppe du gymnase , une reconfiguration des espaces vestiaires et une mise en accessibilité. </t>
  </si>
  <si>
    <t>Rénovation thermique de la piscine Bréquigny</t>
  </si>
  <si>
    <t xml:space="preserve">Les améliorations énergétiques prioritaires de cet équipement aquatique structurant comprenne : un changement des menuiseries, des travaux d’isolation et d’étanchéité, l’optimisation de l’éclairage, la mise en œuvre d’une GTC, la mise en place d’une couverture thermique sur le bassin olympique intérieur, et l’installation de panneaux photovoltaïques sur la toiture. </t>
  </si>
  <si>
    <t>35239</t>
  </si>
  <si>
    <t>RETIERS</t>
  </si>
  <si>
    <t>Réhabilitation des logements de la gendarmerie</t>
  </si>
  <si>
    <t>Audit thermique et énergétique réalisée
Isolation des rampants par insufflation de ouates de cellulose ; isolation des combles perdues par soufflage de ouate de cellulose ; motorisation des volets roulants.</t>
  </si>
  <si>
    <t>35240</t>
  </si>
  <si>
    <t>RHEU (LE)</t>
  </si>
  <si>
    <t xml:space="preserve">Rénovation thermique d’un ancien bâtiment « le SACAT » destiné à accueillir des salles pour les associations </t>
  </si>
  <si>
    <t xml:space="preserve">Le projet consiste en la réhabilitation d’un bâtiment des années 80 inutilisé depuis plusieurs années. Le nouveau bâtiment accueillera des bureaux associatifs ainsi qu’une laverie semi-professionnelle. </t>
  </si>
  <si>
    <t>35242</t>
  </si>
  <si>
    <t>RIMOU</t>
  </si>
  <si>
    <t>Rénovation énergétique de la salle associative</t>
  </si>
  <si>
    <t>Baisse des consommations d’énergie d’environ 30 %.</t>
  </si>
  <si>
    <t>35282</t>
  </si>
  <si>
    <t>RIVES-DU-COUESNON</t>
  </si>
  <si>
    <t>Changement de la chaudière fioul de la salle des fêtes/cantine de St Jean sur Couesnon</t>
  </si>
  <si>
    <t>Baisse de la consommation d’énergie de la salle des fêtes et de la cantine.
Amélioration du confort thermique et acoustique dans les salles de classes, le hall d’accueil et les sanitaires.
Régulation plus fine facilitant les économies d’énergie en période d’inoccupation.</t>
  </si>
  <si>
    <t>56196</t>
  </si>
  <si>
    <t>Rochefort en Terre</t>
  </si>
  <si>
    <t>245614417</t>
  </si>
  <si>
    <t>Roi Morvan Communauté</t>
  </si>
  <si>
    <t>Rénovation thermique du bâtiment du pôle insertion</t>
  </si>
  <si>
    <t>29240</t>
  </si>
  <si>
    <t>ROSNOEN</t>
  </si>
  <si>
    <t>Isolation de 2 bâtiments communaux de Rosnoën (immeuble communal place de l'église et salle polyvalente)</t>
  </si>
  <si>
    <t>Amélioration du confort pour les occupant du logement communal, réduction des charges liées au chauffage - Amélioration de l'esthétique du bâti situé en entrée de bourg. Economies d’énergie : 5 170 kWh.</t>
  </si>
  <si>
    <t>29241</t>
  </si>
  <si>
    <t>ROSPORDEN</t>
  </si>
  <si>
    <t>Changement de chaudière à l'école Ernest Renan à Rosporden</t>
  </si>
  <si>
    <t>56200</t>
  </si>
  <si>
    <t>RUFFIAC</t>
  </si>
  <si>
    <t>Rénovation énergétique de logements locatifs communaux – résidence de la poste</t>
  </si>
  <si>
    <t>22273</t>
  </si>
  <si>
    <t>SAINT ALBAN</t>
  </si>
  <si>
    <t>Réhabilitation/rénovation énergétique du restaurant scolaire</t>
  </si>
  <si>
    <t>56207</t>
  </si>
  <si>
    <t>Saint Barthélémy</t>
  </si>
  <si>
    <t>Modernisation et régulation des systèmes de chauffage et éclairage des logements et bâtiments communaux</t>
  </si>
  <si>
    <t>22277</t>
  </si>
  <si>
    <t>SAINT BRANDAN</t>
  </si>
  <si>
    <t>Mise en place d'un système de télégestion du chauffage des bâtiments communaux : salle polyvalente, école Les Chrysalides et mairie</t>
  </si>
  <si>
    <t>22278</t>
  </si>
  <si>
    <t>SAINT BRIEUC</t>
  </si>
  <si>
    <t>Rénovation énergétique de l'école Poutrin</t>
  </si>
  <si>
    <t xml:space="preserve">Rénovation énergétique de l’école Croix Rouge </t>
  </si>
  <si>
    <t>Rénovation énergétique de l’école Jacques Brel – phase 1 école maternelle</t>
  </si>
  <si>
    <t>Rénovation de la toiture et réfection des sanitaires du gymnase Hélène Boucher (1ère tranche toiture)</t>
  </si>
  <si>
    <t>Gain d’économie d’énergie sur le chauffage et l’électricité grâce à l’isolation du bâtiment</t>
  </si>
  <si>
    <t>22281</t>
  </si>
  <si>
    <t>SAINT CARREUC</t>
  </si>
  <si>
    <t>Rénovation énergétique de l’école – 3ème partie des travaux : isolation par l’extérieur</t>
  </si>
  <si>
    <t>Sur le projet global, le gain d’économie d’énergie est supérieur à 30 %</t>
  </si>
  <si>
    <t>29244</t>
  </si>
  <si>
    <t>SAINT DERRIEN</t>
  </si>
  <si>
    <t>Rénovation énergétique des bâtiments communaux (mairie, bibli, salles polyvalente et de sports, école – éclairage et chauffage)</t>
  </si>
  <si>
    <t>29247</t>
  </si>
  <si>
    <t>SAINT EVARZEC</t>
  </si>
  <si>
    <t>Réhabilitation d'un bâtiment de Saint-Evarzec en salle de motricité à usage associatif</t>
  </si>
  <si>
    <t>Travaux ciblés pour une enveloppe, isolation et production de chauffage/Amélioration du confort des usagers</t>
  </si>
  <si>
    <t>29248</t>
  </si>
  <si>
    <t>SAINT FREGANT</t>
  </si>
  <si>
    <t>RENOVATION ENERGETIQUE DE LA MAIRIE</t>
  </si>
  <si>
    <t>56214</t>
  </si>
  <si>
    <t>Saint Gildas de Rhuys</t>
  </si>
  <si>
    <t>29249</t>
  </si>
  <si>
    <t>SAINT GOAZEC</t>
  </si>
  <si>
    <t>Réhabilitation d'un bâtiment pour la création d'une maison d'assistantes maternelles à Saint-Goazec</t>
  </si>
  <si>
    <t>Selon l’analyse effectuée, les travaux prévus devraient permettre une économie de plus de 90 % sur les consommations par rapports au bâtiment non rénové. Ces travaux auront également un fort impact sur les émissions GES/CO² avec une diminution d’environ 90 %. L’objectif de gain énergétique de 30% est largement atteint par rapport au même bâtiment non rénové.</t>
  </si>
  <si>
    <t>29257</t>
  </si>
  <si>
    <t>SAINT PABU</t>
  </si>
  <si>
    <t>Mise en place de led à la bibliothèque et à la mairie</t>
  </si>
  <si>
    <t>29259</t>
  </si>
  <si>
    <t>SAINT POL DE LEON</t>
  </si>
  <si>
    <t>Remplacement des menuiseries extérieures bois du Manoir de Keroulas (ancien prébende de 1520, classé monument historique le  19 juin 2017 – les menuiseries actuelles datent du 19e siècle)</t>
  </si>
  <si>
    <t>Réhabilitation du groupe scolaire Jean Jaurès et Pierre et Marie Curie phases 1 et 2</t>
  </si>
  <si>
    <t>Remplacement des menuiseries extérieures bois de l'école Diwan et de l'Accueil Collectif de Mineurs</t>
  </si>
  <si>
    <t xml:space="preserve">- réduction attendue des besoins de chauffage de 50% actuellement assurés par du gaz naturel
- optimisation du chauffage 
-mise en place de panneaux photovoltaïques
</t>
  </si>
  <si>
    <t>29260</t>
  </si>
  <si>
    <t>SAINT RENAN</t>
  </si>
  <si>
    <t>Rénovation de la toiture de l'Espace Culturel</t>
  </si>
  <si>
    <t>29261</t>
  </si>
  <si>
    <t>SAINT RIVOAL</t>
  </si>
  <si>
    <t>RÉNOVATION STRUCTURELLE ET ÉNERGÉTIQUE D’UN ANCIEN PRESBYTÈRE POUR CRÉER UN LOGEMENT TEMPORAIRE A SAINT-RIVOAL</t>
  </si>
  <si>
    <t xml:space="preserve">Selon l'analyse effectuée, les travaux prévus devraient permettre une économie de 60% sur les consommations par rapports au bâtiment non rénové. Ces travaux auront également un fort impact sur les émissions GES/CO² avec une diminution de plus de 70%.  </t>
  </si>
  <si>
    <t>35250</t>
  </si>
  <si>
    <t>SAINT-ARMEL</t>
  </si>
  <si>
    <t>Rénovation énergétique du groupe scolaire des Boschaux</t>
  </si>
  <si>
    <t xml:space="preserve">Dans le cadre de sa politique de rénovation énergétique, la commune  souhaite procéder à des travaux de rénovation énergétique au sein de son groupe scolaire.  Ces travaux concernent le remplacement de luminaires énergivores, le remplacement de fenêtres et porte-fenêtres vétustes ainsi que l'amélioration du réseau d'eau potable afin de limiter les fuites d'eau. </t>
  </si>
  <si>
    <t>35251</t>
  </si>
  <si>
    <t>SAINT-AUBIN D’AUBIGNÉ</t>
  </si>
  <si>
    <t xml:space="preserve">Extension et mise aux normes thermiques du restaurant scolaire Paul Gauguin </t>
  </si>
  <si>
    <t>Il est prévu de rénover et d’étendre le réseau de chauffage existant de la salle à manger et de cuisine. La salle bénéficiera d’un centre double flux haut rendement à récupération de chaleur afin de réduire les déperditions de chaleur par renouvellement d’air. Les salles seront chauffées par des radiateurs basse température. Une régulation sera mise en place par sonde extérieure. Le bâtiment accueillera en toiture terrasse une centrale photovoltaïque d’une puissance de 23,4 kWC.</t>
  </si>
  <si>
    <t>35252</t>
  </si>
  <si>
    <t>SAINT-AUBIN DES LANDES</t>
  </si>
  <si>
    <t>Modernisation des systèmes d’éclairage des bâtiments publics</t>
  </si>
  <si>
    <t>Gain énergétique de l’éclairage de 40 % ;
Gain énergétique en terme de chauffage de 33 %.</t>
  </si>
  <si>
    <t>35253</t>
  </si>
  <si>
    <t>SAINT-AUBIN DU CORMIER</t>
  </si>
  <si>
    <t>Installation d'un système de gestion technique du bâtiment (GTB) sur 3 bâtiments</t>
  </si>
  <si>
    <t>L’objectif est une maîtrise des installations énergétiques afin de reduire les consommations énergétiques des bâtiments communaux. Dans le cadre d’un pilotage des installations énergétiques associé à un suivi des consommations dans l’objectif de rechercher une économie d’énergie de 30 % des bâtiments instrumentés.</t>
  </si>
  <si>
    <t>35259</t>
  </si>
  <si>
    <t>SAINT-BROLADRE</t>
  </si>
  <si>
    <t xml:space="preserve">Travaux de rénovation thermique bâtiment communal multifonction </t>
  </si>
  <si>
    <t>35260</t>
  </si>
  <si>
    <t>SAINT-CHRISTOPHE-DES-BOIS</t>
  </si>
  <si>
    <t>Réhabilitation de 2 appartements</t>
  </si>
  <si>
    <t>Rénovation d’un bâtiment communal en centre bourg : création de deux logements et aménagement, au rez-de-chaussée, d’une salle communale pour les associations</t>
  </si>
  <si>
    <t>56212</t>
  </si>
  <si>
    <t>Saint-Dolay</t>
  </si>
  <si>
    <t>remplacements des chaudières fioul de l'ALSH et de la poste</t>
  </si>
  <si>
    <t>rénovation d'un logement d'accueil d'urgence pour personnes en difficulté</t>
  </si>
  <si>
    <t>35262</t>
  </si>
  <si>
    <t>SAINTE-COLOMBE</t>
  </si>
  <si>
    <t xml:space="preserve">Remplacement de la chaudière fioul par une pompe à chaleur en faveur de la mairie et de la salle polyvalente </t>
  </si>
  <si>
    <t>Le projet consiste à remplacer une chaudière fioul par une pompe à chaleur ainsi que remplacer des fenêtres de toits.</t>
  </si>
  <si>
    <t>35266</t>
  </si>
  <si>
    <t>SAINT-ERBLON</t>
  </si>
  <si>
    <t>changement de fenêtres à l’épicerie communale</t>
  </si>
  <si>
    <t>Au regard de l’ancienneté des menuiseries actuelles, l’économie sera proche des 30 % et le ressenti des utilisateurs pendant la période de chauffage sera nettement améliorer.</t>
  </si>
  <si>
    <t>22289</t>
  </si>
  <si>
    <t>SAINT-FIACRE</t>
  </si>
  <si>
    <t>Rénovation énergétique de la salle polyvalente(isolation pignons extérieurs), de la mairie(radiateurs) et des annexes (toiture, fenêtres, portes)</t>
  </si>
  <si>
    <t>35271</t>
  </si>
  <si>
    <t>SAINT-GEORGES DE RÉINTEMBAULT</t>
  </si>
  <si>
    <t>Changement des huisseries sur plusieurs bâtiments de la commune</t>
  </si>
  <si>
    <t>Il est attendu une diminution des consommations d'énergie et une amélioration importante du confort thermique des usagers pour l'ensemble des bâtiments concernés par ces travaux.</t>
  </si>
  <si>
    <t>35272</t>
  </si>
  <si>
    <t>SAINT-GERMAIN DU PINEL</t>
  </si>
  <si>
    <t>Réhabilitation d’un logement au-dessus de l’ancienne bibliothèque</t>
  </si>
  <si>
    <t>Faible consommation d’énergie sur le bâtiment et pour les futurs occupants</t>
  </si>
  <si>
    <t>35275</t>
  </si>
  <si>
    <t>SAINT-GILLES</t>
  </si>
  <si>
    <t>Remplacement de menuiseries extérieures : école élémentaire Jacques Prévert</t>
  </si>
  <si>
    <t>35278</t>
  </si>
  <si>
    <t>SAINT-GRÉGOIRE</t>
  </si>
  <si>
    <t>Réhabilitation complète de l’ancien bâtiment « Maison rouge » incluant l’isolation et l’installation d’un nouveau chauffage</t>
  </si>
  <si>
    <t xml:space="preserve">Travaux d’isolation, de changement de chauffage et d’aménagement dans les logements sociaux d’urgence situés dans une vieille bâtisse </t>
  </si>
  <si>
    <t>35281</t>
  </si>
  <si>
    <t>SAINT-JACQUES DE LA LANDE</t>
  </si>
  <si>
    <t>Reconstruction sur site du groupe scolaire Eugène Pottier et rénovation thermique du bâtiment patrimonial (isolation, nouvelle chaufferie, reconstruction HQE avec un objectif de labellisation</t>
  </si>
  <si>
    <t>La bâtiment nécessite de lourds travaux qui combinent une réhabilitation lourde incluant l’isolation du bâtiment et d’autres volets (mise aux normes de sécurité et d’accessibilité, étanchéité, menuiseries extérieures….) La performance énergétique est un pré requis. Ces travaux de rénovation énergétique permettront à la fois de réduire la consommation énergétique et améliorer le confort des occupants.</t>
  </si>
  <si>
    <t>56222</t>
  </si>
  <si>
    <t>Saint-Jean-Brévelay</t>
  </si>
  <si>
    <t>Rénovation énergétique de la salle de sport de la Métairie</t>
  </si>
  <si>
    <t>35284</t>
  </si>
  <si>
    <t>SAINT-JOUAN-DES-GUERETS</t>
  </si>
  <si>
    <t xml:space="preserve">Travaux de rénovation énergétique de l’école élémentaire </t>
  </si>
  <si>
    <t>Le projet consiste à faire des économies d’énergie et d’améliorer le confort en chauffage en intervenant sur : fenêtres, chaudière, système de gestion du chauffage</t>
  </si>
  <si>
    <t>Travaux de rénovation énergétique de la salle du Dojo</t>
  </si>
  <si>
    <t>22310</t>
  </si>
  <si>
    <t>SAINT-LAURENT</t>
  </si>
  <si>
    <t>35287</t>
  </si>
  <si>
    <t>SAINT-LUNAIRE</t>
  </si>
  <si>
    <t>Changement des fenêtres de l’école maternelle François Renaud</t>
  </si>
  <si>
    <t xml:space="preserve">Le projet prévoit de limiter les déperditions de chaleur et d’améliorer le confort des élèves </t>
  </si>
  <si>
    <t>Changement des huisseries de l'ALSH du Grand Jardin</t>
  </si>
  <si>
    <t>Changement des huisseries et isolation des combles de la cuisine de la salle Aimé Le Foll</t>
  </si>
  <si>
    <t>Changement des huisseries et isolation des combles des vestiaires foot</t>
  </si>
  <si>
    <t>35288</t>
  </si>
  <si>
    <t>SAINT-MALO</t>
  </si>
  <si>
    <t>Remplacement des menuiseries de l’école du Trianon</t>
  </si>
  <si>
    <t>Remplacement des menuiseries et de la vmc groupe scolaire Legatelois-Castelnau</t>
  </si>
  <si>
    <t>Changement des luminaires par des leds hôtel de ville (DRH et DIRCOM)</t>
  </si>
  <si>
    <t>Changement des luminaires par des leds hôtel de ville bâtiment NORD</t>
  </si>
  <si>
    <t xml:space="preserve">Rénovation éclairage leds des pontons du port </t>
  </si>
  <si>
    <t>35291</t>
  </si>
  <si>
    <t>SAINT-MARCAN</t>
  </si>
  <si>
    <t>Travaux rénovation énergétique bâtiment scolaire</t>
  </si>
  <si>
    <t>35292</t>
  </si>
  <si>
    <t>SAINT-MARC-LE-BLANC</t>
  </si>
  <si>
    <t xml:space="preserve">Rénovation énergétique de la salle communale </t>
  </si>
  <si>
    <t xml:space="preserve">Ce projet de travaux de rénovation énergétique de ce bâtiment vise à diminuer la consommation énergétique, en effet, ces travaux permettent de réaliser des économies en fonctionnement en diminuant considérablement la facture énergétique de la commune (30 % d’économie). Ce programme rentre dans les actions dites « à gain rapide » à faible investissement et présentant un fort retour sur investissement (pilotage et régulation des systèmes de chauffage) et des travaux de rénovation du bâti d’isolation (bois, biosourcés ou issus du recyclage) et de remplacement de l’équipement de chauffage. </t>
  </si>
  <si>
    <t>35296</t>
  </si>
  <si>
    <t>SAINT-MÉDARD SUR ILLE</t>
  </si>
  <si>
    <t>Changement d’huisseries et travaux sur la toiture du groupe scolaire</t>
  </si>
  <si>
    <t>Le projet consiste au remplacement des huisseries vieillissantes du groupe du scolaire et à des travaux de réfection de la toiture.</t>
  </si>
  <si>
    <t>35299</t>
  </si>
  <si>
    <t>SAINT-MÉLOIR-DES-ONDES</t>
  </si>
  <si>
    <t>Travaux de rénovation énergétique de 3 bâtiments (école, restaurant scolaire, mairie)</t>
  </si>
  <si>
    <t>22321</t>
  </si>
  <si>
    <t>SAINT-NICOLAS-DU-PÉLEM</t>
  </si>
  <si>
    <t>Rénovation des menuiseries extérieures de la maison des associations</t>
  </si>
  <si>
    <t>35304</t>
  </si>
  <si>
    <t>SAINT-OUEN-DES-ALLEUX</t>
  </si>
  <si>
    <t>Optimisation et pilotage du système de chauffage et de ventilation à l’école publique</t>
  </si>
  <si>
    <t>L’ensemble des actions à gain rapide envisagé pourrait réduire la facture énergétique de la commune de 15 % et ce dans la durée.</t>
  </si>
  <si>
    <t>35306</t>
  </si>
  <si>
    <t>SAINT-PÈRE-MARC-EN-POULET</t>
  </si>
  <si>
    <t>Travaux rénovation thermique école maternelle (éclairage vmc, menuiseries, chauffage</t>
  </si>
  <si>
    <t>La commune s’engage dans une démarche de rénovation énergétique des  bâtiments communaux  avec un audit énergétique avant travaux pour chaque bâtiment  réalisé en 2018</t>
  </si>
  <si>
    <t>35307</t>
  </si>
  <si>
    <t>SAINT-PERN</t>
  </si>
  <si>
    <t xml:space="preserve">Changement des luminaires et installation de pare-soleil extérieurs à l’école </t>
  </si>
  <si>
    <t>35309</t>
  </si>
  <si>
    <t>SAINT-RÉMY-DU-PLAIN</t>
  </si>
  <si>
    <t>Baisse des consommations d’énergie du groupe scolaire de minimum 35 % et baisse des émissions de GES de minimum 82 %.</t>
  </si>
  <si>
    <t>35314</t>
  </si>
  <si>
    <t>SAINT-SULIAC</t>
  </si>
  <si>
    <t>Rénovation de l’école Notre Dame en tiers lieu (tranche 1)</t>
  </si>
  <si>
    <t xml:space="preserve">Opération de réhabilitations lourdes d’un bâtiment datant du 17ème </t>
  </si>
  <si>
    <t xml:space="preserve">Travaux de rénovation énergétique de la maison de la Rance </t>
  </si>
  <si>
    <t>Le projet consiste à faire des économies d’énergie  en intervenant sur : fenêtres, chaudière, système du chauffage et isolation par l’ extérieur.</t>
  </si>
  <si>
    <t>35315</t>
  </si>
  <si>
    <t>SAINT-SULPICE LA FORÊT</t>
  </si>
  <si>
    <t>Remplacement des fenêtres de l’école</t>
  </si>
  <si>
    <t>Le projet consiste au remplacement des portes et portes fenêtres des bâtiments scolaires.</t>
  </si>
  <si>
    <t>29266</t>
  </si>
  <si>
    <t>SAINT-THEGONNEC LOC-EGUINER</t>
  </si>
  <si>
    <t>Rénovation d'un bâtiment en intégrant des travaux liés aux économies d'énergie - Bâtiment destiné à accueillir des services et un logement</t>
  </si>
  <si>
    <t>35318</t>
  </si>
  <si>
    <t>SAINT-THUAL</t>
  </si>
  <si>
    <t xml:space="preserve">Travaux de rénovation énergétique de l’école primaire et de la salle polyvalente </t>
  </si>
  <si>
    <t>Dans le cadre de ce projet, la commune travaille sur les deux bâtiments les plus consommateurs de son patrimoine. Ce projet s’inscrit dans une démarche de maîtrise de la demande en énergie du patrimoine.</t>
  </si>
  <si>
    <t>35320</t>
  </si>
  <si>
    <t>SAINT-UNIAC</t>
  </si>
  <si>
    <t>Restructuration et réhabilitation des logements communaux</t>
  </si>
  <si>
    <t>Les 4 logements seront rénovés (menuiseries, planchers, plafonds, électricité et chauffage) ainsi que la charpente et le toit avec pour enjeu d’améliorer la qualité énergétique du bâti et des logements et optimiser l’utilisation de l’espace en aménagement les combles.</t>
  </si>
  <si>
    <t>29273</t>
  </si>
  <si>
    <t>Santec</t>
  </si>
  <si>
    <t>Travaux de rénovation énergétique et d’isolation thermique et d’adaptation PMR locaux et équipements de l’ALSH</t>
  </si>
  <si>
    <t>56240</t>
  </si>
  <si>
    <t>Sarzeau</t>
  </si>
  <si>
    <t>Réhbailitation du bâtiment associatif Robert Hiebst (tranche 1)</t>
  </si>
  <si>
    <t>29275</t>
  </si>
  <si>
    <t>SCRIGNAC</t>
  </si>
  <si>
    <t>Rénovation de la cantine scolaire de Scrignac</t>
  </si>
  <si>
    <t xml:space="preserve">Selon l'analyse effectuée, les travaux prévus devraient permettre une économie de plus de 40% sur les consommations par rapports au bâtiment non rénové. Ces travaux auront également un fort impact sur les émissions GES/CO² avec une diminution de plus de 60%.  </t>
  </si>
  <si>
    <t>35324</t>
  </si>
  <si>
    <t>SELLE EN LUITRÉ (LA)</t>
  </si>
  <si>
    <t>Bâtiment multifonction – Optimisation du système de chauffage et de production d’eau chaude</t>
  </si>
  <si>
    <t>35326</t>
  </si>
  <si>
    <t>SENS DE BRETAGNE</t>
  </si>
  <si>
    <t xml:space="preserve">Remplacement de l'isolation des combles des logements de deux bâtiments appartenant à la Commune </t>
  </si>
  <si>
    <t xml:space="preserve">L’état des deux bâtiments où se situe les logements implique des travaux de rénovation ciblés dans un objectif de performance énergétique dont la mesure phare est l’isolation du toit. Pour cette opération, la commune vise un objectif de gain énergétique de 30 %. </t>
  </si>
  <si>
    <t>56244</t>
  </si>
  <si>
    <t>Sérent</t>
  </si>
  <si>
    <t>Réhabilitation intégrale de la salle de spectacle</t>
  </si>
  <si>
    <t>35327</t>
  </si>
  <si>
    <t>SERVON-SUR-VILAINE</t>
  </si>
  <si>
    <t>Rénovation thermique de l’école maternelle (avec remplacement de la chaufferie)</t>
  </si>
  <si>
    <t xml:space="preserve">La commune souhaite apporter au sein de l’école maternelle : une meilleure qualité de chauffage, une rénovation thermique diminuant les effets de surconsommations et de déperdition d’énergie, une mutualisation des ressources et des installations entre les différents bâtiments, et une amélioration des conditions de sécurité. Le bâtiment sera isolé à l’intérieur et à l’extérieur, les menuiseries changées, et les radiateurs remplacés par des radiateurs électriques. </t>
  </si>
  <si>
    <t>22299</t>
  </si>
  <si>
    <t>SGPU</t>
  </si>
  <si>
    <t>Restructuration de l’ancien collège de Beaufeuillage – 2ème tranche</t>
  </si>
  <si>
    <t>ST-HELEN</t>
  </si>
  <si>
    <t>Rénovation énergétique du dernier commerce de la commune</t>
  </si>
  <si>
    <t>56248</t>
  </si>
  <si>
    <t>Surzur</t>
  </si>
  <si>
    <t>Rénovation thermique de l'école Victor Hugo</t>
  </si>
  <si>
    <t>35330</t>
  </si>
  <si>
    <t>TAILLIS</t>
  </si>
  <si>
    <t>Rénovation thermique de la bibliothèque municipale</t>
  </si>
  <si>
    <t>29279</t>
  </si>
  <si>
    <t>TAULE</t>
  </si>
  <si>
    <t>RÉNOVATION ÉNERGÉTIQUE DE L'ECOLE JEAN MONNET</t>
  </si>
  <si>
    <t>35333</t>
  </si>
  <si>
    <t>THEIL-DE-BRETAGNE (LE)</t>
  </si>
  <si>
    <t xml:space="preserve">Remplacement du système de chauffage de l’église </t>
  </si>
  <si>
    <t>56251</t>
  </si>
  <si>
    <t>THEIX-NOYALO</t>
  </si>
  <si>
    <t>Travaux de rénovation et d’amélioration énergétique des bâtiments communaux</t>
  </si>
  <si>
    <t>35337</t>
  </si>
  <si>
    <t>TINTÉNIAC</t>
  </si>
  <si>
    <t>Rénovation et extension des vestiaires du stade</t>
  </si>
  <si>
    <t>Il est prévu de travailler sur une isolation extérieure par des allèges béton.</t>
  </si>
  <si>
    <t>Rénovation énergétique des bâtiments communaux (mairie, école, logements sociaux d'urgence, espace Ille-et-Donac)</t>
  </si>
  <si>
    <t xml:space="preserve">La commune s’engage dans une démarche de rénovation énergétique des  bâtiments communaux  avec un audit énergétique  avant travaux pour chaque bâtiment </t>
  </si>
  <si>
    <t>56254</t>
  </si>
  <si>
    <t>Trédion</t>
  </si>
  <si>
    <t>Réhabilitation d’un bâtiment  communal à usage de bureaux</t>
  </si>
  <si>
    <t>L’objectif est d’améliorer la performance énergétique de la salle polyvalente en améliorant le confort de vie, en réduisant le coût du chauffage et l’impact écologique. Le choix de l’équipement porte sur une chaudière gaz à condensation VARFREE60 en inox. Le mode de chauffage antérieur était des convecteurs électriques</t>
  </si>
  <si>
    <t>29284</t>
  </si>
  <si>
    <t>TREFFIAGAT</t>
  </si>
  <si>
    <t>Rénovation de la solution de chauffage de la mairie de Tréffiagat</t>
  </si>
  <si>
    <t>22359</t>
  </si>
  <si>
    <t>TREGROM</t>
  </si>
  <si>
    <t>Extension et réhabilitation d’une maison communale dans un but locatif</t>
  </si>
  <si>
    <t>22360</t>
  </si>
  <si>
    <t>TREGUEUX</t>
  </si>
  <si>
    <t>Rénovation de l'ancien presbytère et création d'un local pour l'Espace de Vie Sociale « Treg Union » avec aménagement d’un accueil d’urgence</t>
  </si>
  <si>
    <t>22362</t>
  </si>
  <si>
    <t>TREGUIER</t>
  </si>
  <si>
    <t xml:space="preserve">Rénovation énergétique de l'école publique intercommunale Anatole Le Braz </t>
  </si>
  <si>
    <t>56256</t>
  </si>
  <si>
    <t>Tréhorenteuc</t>
  </si>
  <si>
    <t>Rénovation gîte collectif</t>
  </si>
  <si>
    <t>22364</t>
  </si>
  <si>
    <t>TRELIVAN</t>
  </si>
  <si>
    <t>Réhabilitation et extension de la mairie</t>
  </si>
  <si>
    <t>22369</t>
  </si>
  <si>
    <t>TREMEUR</t>
  </si>
  <si>
    <t>Rénovation énergétique de 4 classes et du bâtiment central (pôle pédagogique de l'école des Tilleuls)</t>
  </si>
  <si>
    <t>29297</t>
  </si>
  <si>
    <t>TREMEVEN</t>
  </si>
  <si>
    <t>Remplacement de la chaudière de l'école primaire de Tremeven</t>
  </si>
  <si>
    <t>22371</t>
  </si>
  <si>
    <t>TREMOREL</t>
  </si>
  <si>
    <t>Rénovation énergétiques des salles des fêtes communales - phase 1 (salles La Nicolaille et La Rassemblée)</t>
  </si>
  <si>
    <t>22372</t>
  </si>
  <si>
    <t>TREMUSON</t>
  </si>
  <si>
    <t>Travaux d'isolation du groupe scolaire Louis Blériot</t>
  </si>
  <si>
    <t>56260</t>
  </si>
  <si>
    <t>Vannes</t>
  </si>
  <si>
    <t>Pilotage à distance d'un bâtiment intelligent - Chapelle Saint Yves</t>
  </si>
  <si>
    <t>Réfection de la chaufferie de l'école primaire La Rabine</t>
  </si>
  <si>
    <t>35351</t>
  </si>
  <si>
    <t>VERGER (LE)</t>
  </si>
  <si>
    <t>Rénovation et isolation de l’école Vallée du Rohuel et installation d’un système centralisé des chauffages du restaurant</t>
  </si>
  <si>
    <t xml:space="preserve">Le projet consiste à remplacer l’isolant existant et à baisser la hauteur sous plafond des salles de classe et du restaurant scolaires, réhabiliter le plancher des combles d’une classe et remplacer le chauffage dans la salle de restauration. </t>
  </si>
  <si>
    <t>35352</t>
  </si>
  <si>
    <t>VERN-SUR-SEICHE</t>
  </si>
  <si>
    <t xml:space="preserve">Les actions prévues consistent en : le passage de l’éclairage led de la salle de sport de la Chalotais, la rénovation et passage en led de l’éclairage extérieur du terrain stabilisé et des candélabres du terrain de foot en herbe, et la mise en place d’une chaudière gaz de ville aux vestiaires du foot. </t>
  </si>
  <si>
    <t>35355</t>
  </si>
  <si>
    <t>VIEUX-VY SUR COUESNON</t>
  </si>
  <si>
    <t>Rénovation énergétique commerce multi-services et logement</t>
  </si>
  <si>
    <t>Le projet consiste en la rénovation bâtiment en commerce multi-services (bar-restaurant et épicerie) au rez de chaussée et d’un logement social à l’étage. Les travaux porteront  sur les menuiseries, l’isolation et la mise aux normes de l’ensemble des pièces.</t>
  </si>
  <si>
    <t>35357</t>
  </si>
  <si>
    <t>VILLAMÉE</t>
  </si>
  <si>
    <t>Réhabilitation thermique du restaurant communal</t>
  </si>
  <si>
    <t>Il est attendu une diminution des consommations d’énergie après travaux ainsi qu’une amélioration importante du confort thermique des utilisateurs de la salle été comme hiver.</t>
  </si>
  <si>
    <t>35360</t>
  </si>
  <si>
    <t>VITRÉ</t>
  </si>
  <si>
    <t>Éclairage Led de l’école du Château</t>
  </si>
  <si>
    <t>Mise en place d’une ventilation double flux pour respecter le décret tertiaire ;
Rénovation de la façade nord qui présente des déperditions énergétiques et génère des inconforts thermiques ;
Isolation des combles afin de diminuer les consommations globales du bâtiment.</t>
  </si>
  <si>
    <t>22389</t>
  </si>
  <si>
    <t>YFFINIAC</t>
  </si>
  <si>
    <t xml:space="preserve">Rénovation énergétique et installation solaire photovoltaïque à l'Espace de Vie
</t>
  </si>
  <si>
    <t>75 - NOUVELLE AQUITAINE</t>
  </si>
  <si>
    <t>24</t>
  </si>
  <si>
    <t>24007</t>
  </si>
  <si>
    <t>Amélioration énergétique bâtiment mairie</t>
  </si>
  <si>
    <t>16</t>
  </si>
  <si>
    <t>16009</t>
  </si>
  <si>
    <t>Réhabilitation bâtiment Ferry et regroupement de tous les services communaux phase 2</t>
  </si>
  <si>
    <t>16106</t>
  </si>
  <si>
    <t>Réfection de la toiture du dojo et de locaux associatifs</t>
  </si>
  <si>
    <t>33</t>
  </si>
  <si>
    <t>33205</t>
  </si>
  <si>
    <t>rénovation thermique et recours aux énergies renouvelables sur les bâtiments communaux - remplacement des menuiseries, isolation des plafonds, calorifugeage de conduits de chauffage, replacement de chaudières fioul et gaz et des radiateurs électriques par la mise en œuvre d’une chaudière collective aux granulés bois</t>
  </si>
  <si>
    <t>24295</t>
  </si>
  <si>
    <t>Réfection chauffage et ventilation vestiaire du football et remplacement chaudière de la mairie</t>
  </si>
  <si>
    <t>33306</t>
  </si>
  <si>
    <t>Remplacement des fenêtres et des volets et isolation du 1er étage de la mairie</t>
  </si>
  <si>
    <t>24322</t>
  </si>
  <si>
    <t>Réhabilitation  de l'Ecole André Boissière</t>
  </si>
  <si>
    <t>24444</t>
  </si>
  <si>
    <t>Réhabilitation de la salle du FOYER RURAL 2ème tranche: Isolation- Chauffage</t>
  </si>
  <si>
    <t>24312</t>
  </si>
  <si>
    <t>Réhabilitation énergétique du groupe scolaire des Cébrades</t>
  </si>
  <si>
    <t>24362</t>
  </si>
  <si>
    <t>Réhabilitation et rénovation énergétique de 3 logements</t>
  </si>
  <si>
    <t>24571</t>
  </si>
  <si>
    <t>Rénovation énergétique de l'école maternelle</t>
  </si>
  <si>
    <t>24586</t>
  </si>
  <si>
    <t>ECOLE  MISE AU NORME ACCESSIBILITE ET TRAVAUX DE RENOVATION THERMIQUE</t>
  </si>
  <si>
    <t>47</t>
  </si>
  <si>
    <t>47001</t>
  </si>
  <si>
    <t>Agen</t>
  </si>
  <si>
    <t>Remplacement des menuiseries du théatre</t>
  </si>
  <si>
    <t>200035459</t>
  </si>
  <si>
    <t>Agglomération d’Agen</t>
  </si>
  <si>
    <t>Plan d’Economie d’Energie de l’Eclairage Public et de la Signalisation lumineuse tricolore (PEEEPS – Plan lumière) – Tranche 4</t>
  </si>
  <si>
    <t>Ce projet concerne 5 communes de l’agglomération</t>
  </si>
  <si>
    <t>64</t>
  </si>
  <si>
    <t>64008</t>
  </si>
  <si>
    <t>AHAXE</t>
  </si>
  <si>
    <t>Mise en place de panneaux photovoltaïques sur la toiture du mur à gauche rénové</t>
  </si>
  <si>
    <t>19</t>
  </si>
  <si>
    <t>19002</t>
  </si>
  <si>
    <t>AIX</t>
  </si>
  <si>
    <t>Isolation thermique de deux logements et d'une bibliothèque scolaire</t>
  </si>
  <si>
    <t>19003</t>
  </si>
  <si>
    <t>ALBIGNAC</t>
  </si>
  <si>
    <t>Rénovation de l’appartement communal avec amélioration de la performance énergétique</t>
  </si>
  <si>
    <t>47005</t>
  </si>
  <si>
    <t>Allemans- du-Dropt</t>
  </si>
  <si>
    <t>87</t>
  </si>
  <si>
    <t>87002</t>
  </si>
  <si>
    <t>Ambazac</t>
  </si>
  <si>
    <t>Travaux de rénovation énergétique de la bibliothèque et du musée</t>
  </si>
  <si>
    <t>33005</t>
  </si>
  <si>
    <t>ANDERNOS</t>
  </si>
  <si>
    <t>Médiathèque
Rénovation énergétique bâtiments communaux -  réfection des toitures terrasses et isolations toitures terrasses</t>
  </si>
  <si>
    <t>Ecole élémentaire CAPSUS
Rénovation énergétique bâtiments communaux -  Isolation de l'ensemble des toitures et installation de panneaux photovoltaïques – réfection toitures, isolation toitures, équipement photovoltaïque</t>
  </si>
  <si>
    <t>Ecole maternelle CAPSUS
Rénovation énergétique bâtiments communaux -  Isolation de l'ensemble des toitures et installation de panneaux photovoltaïques - réfection des toitures, isolation des toitures, équipement photovoltaïque</t>
  </si>
  <si>
    <t>17</t>
  </si>
  <si>
    <t>17008</t>
  </si>
  <si>
    <t>Rénovation énergétique, chauffage, isolation, éclairage du bâtiment associatif, salle centrale</t>
  </si>
  <si>
    <t>Réfection totale de la chaufferie de l’école élémentaire</t>
  </si>
  <si>
    <t>64024</t>
  </si>
  <si>
    <t>ANGLET</t>
  </si>
  <si>
    <t>Toitures photovoltaïques au centre technique municipal</t>
  </si>
  <si>
    <t>17009</t>
  </si>
  <si>
    <t>ANGLIERS</t>
  </si>
  <si>
    <t>16015</t>
  </si>
  <si>
    <t>ANGOULEME</t>
  </si>
  <si>
    <t>Réhabilitation EESI suite phase 2</t>
  </si>
  <si>
    <t>64046</t>
  </si>
  <si>
    <t>ARMENDARITS</t>
  </si>
  <si>
    <t>Rénovation énergétique du logement de l'école</t>
  </si>
  <si>
    <t>64061</t>
  </si>
  <si>
    <t>ARTIX</t>
  </si>
  <si>
    <t>Rénovation énergétique de l’école de musique municipale</t>
  </si>
  <si>
    <t>64062</t>
  </si>
  <si>
    <t>ARUDY</t>
  </si>
  <si>
    <t>Rénovation énergétique des bâtiments communaux structurant</t>
  </si>
  <si>
    <t>17021</t>
  </si>
  <si>
    <t>ARVERT</t>
  </si>
  <si>
    <t>Isolation et pose de ventilation pour le confort thermique de l’école</t>
  </si>
  <si>
    <t>64065</t>
  </si>
  <si>
    <t>ASCAIN</t>
  </si>
  <si>
    <t>Réhabilitation énergétique de 2 logements dans les locaux non utilisés par la poste</t>
  </si>
  <si>
    <t>Bâtiment communal Zubiondo : remplacement couverture en amiante par une nouvelle couverture et panneaux solaires – aménagement de 3 locaux supplémentaires pour accueillir de nouveaux artisans</t>
  </si>
  <si>
    <t>24015</t>
  </si>
  <si>
    <t>AUDRIX</t>
  </si>
  <si>
    <t>Rénovation et amélioration énergétique bâtiments communaux</t>
  </si>
  <si>
    <t>87004</t>
  </si>
  <si>
    <t>Augne</t>
  </si>
  <si>
    <t>Réhabilitation énergétique d'un logement communal en hébergement</t>
  </si>
  <si>
    <t>87005</t>
  </si>
  <si>
    <t>Aureil</t>
  </si>
  <si>
    <t>Rénovation, isolation du prieuré</t>
  </si>
  <si>
    <t>40</t>
  </si>
  <si>
    <t>40019</t>
  </si>
  <si>
    <t>Aureilhan</t>
  </si>
  <si>
    <t>Rénovation thermique école</t>
  </si>
  <si>
    <t>47018</t>
  </si>
  <si>
    <t>Auriac-sur-Dropt</t>
  </si>
  <si>
    <t>Rénovation thermique logement communal</t>
  </si>
  <si>
    <t>86</t>
  </si>
  <si>
    <t>86014</t>
  </si>
  <si>
    <t>AVAILLES-EN-CHATELLERAULT</t>
  </si>
  <si>
    <t>Rénovation énergétique du groupe scolaire Roger Morin</t>
  </si>
  <si>
    <t>Rénovation énergétique du commerce</t>
  </si>
  <si>
    <t>64086</t>
  </si>
  <si>
    <t>AYHERRE</t>
  </si>
  <si>
    <t>87006</t>
  </si>
  <si>
    <t>Azat-le-Ris</t>
  </si>
  <si>
    <t>Rénovation du système de chauffage de la mairie</t>
  </si>
  <si>
    <t>40021</t>
  </si>
  <si>
    <t>Azur</t>
  </si>
  <si>
    <t>rénovation de la salle multi-activités</t>
  </si>
  <si>
    <t>33024</t>
  </si>
  <si>
    <t>Bagas</t>
  </si>
  <si>
    <t>requalification d’une halle publique aménagée dans un ancien bâtiement industriel</t>
  </si>
  <si>
    <t>33025</t>
  </si>
  <si>
    <t>Baigneaux</t>
  </si>
  <si>
    <t>Réhabilitation et mise aux normes d’un logement communal</t>
  </si>
  <si>
    <t>47020</t>
  </si>
  <si>
    <t>Baleyssagues</t>
  </si>
  <si>
    <t>Rénovation thermique de la mairie et de la salle des fêtes</t>
  </si>
  <si>
    <t>87007</t>
  </si>
  <si>
    <t>Balledent</t>
  </si>
  <si>
    <t>Rénovation énergétique salle des fêtes</t>
  </si>
  <si>
    <t>64092</t>
  </si>
  <si>
    <t>BANCA</t>
  </si>
  <si>
    <t>Rénovation énergétique du système d’éclairage du centre d’interprétation du patrimoine minier Olhaberri</t>
  </si>
  <si>
    <t>47021</t>
  </si>
  <si>
    <t>Barbaste</t>
  </si>
  <si>
    <t>Rénovation thermique extérieure du Restaurant Scolaire</t>
  </si>
  <si>
    <t>24024</t>
  </si>
  <si>
    <t>BARDOU</t>
  </si>
  <si>
    <t>RENOVATION THERMIQUE LOGEMENT ET LOCAL MAIRIE</t>
  </si>
  <si>
    <t>16032</t>
  </si>
  <si>
    <t>BASSAC</t>
  </si>
  <si>
    <t>Rénovation énergétique de la salle Marius Lavenat</t>
  </si>
  <si>
    <t>33035</t>
  </si>
  <si>
    <t>Bayon-sur-Gironde</t>
  </si>
  <si>
    <t>16034</t>
  </si>
  <si>
    <t>BAZAC</t>
  </si>
  <si>
    <t>Changement système de chauffage de la salle communale</t>
  </si>
  <si>
    <t>33036</t>
  </si>
  <si>
    <t>BAZAS</t>
  </si>
  <si>
    <t>Rénovation thermique et énergétique des bâtiments scolaires – menuiseries (action PVD)</t>
  </si>
  <si>
    <t>19019</t>
  </si>
  <si>
    <t>BEAULIEU SUR DORDOGNE</t>
  </si>
  <si>
    <t>Réhabilitation de la mairie avec amélioration de la performance énergétique</t>
  </si>
  <si>
    <t>47024</t>
  </si>
  <si>
    <t>Beaupuy</t>
  </si>
  <si>
    <t>Travaux de rénovation thermique à l’école maternelle</t>
  </si>
  <si>
    <t>33037</t>
  </si>
  <si>
    <t>BEAUTIRAN</t>
  </si>
  <si>
    <t>Remplacement des menuiseries, isolation de la toiture et changement de la chaudière de l’école maternelle</t>
  </si>
  <si>
    <t>Remplacement des menuiseries, isolation de la toiture et changement de la chaudière de l’école élémentaire</t>
  </si>
  <si>
    <t>79</t>
  </si>
  <si>
    <t>Beauvoir sur Niort</t>
  </si>
  <si>
    <t>Remplacement chaudières école de beauvoir</t>
  </si>
  <si>
    <t>33038</t>
  </si>
  <si>
    <t>BEGADAN</t>
  </si>
  <si>
    <t>Travaux d’isolation des murs, planchers et toiture des bâtiments (foyer rural et école publique)</t>
  </si>
  <si>
    <t>33039</t>
  </si>
  <si>
    <t>BÈGLES</t>
  </si>
  <si>
    <t>Travaux d’amélioration de la performance énergétique du centre de la Petite Enfance</t>
  </si>
  <si>
    <t>23</t>
  </si>
  <si>
    <t>23020</t>
  </si>
  <si>
    <t>BELLEGARDE EN MARCHE</t>
  </si>
  <si>
    <t>Réhabilitation thermique et mise en place d'une chaufferie bois  à la gendarmerie</t>
  </si>
  <si>
    <t>87014</t>
  </si>
  <si>
    <t>Bessines sur Gartempe</t>
  </si>
  <si>
    <t>Installation d’une pompe à chaleur</t>
  </si>
  <si>
    <t>23022</t>
  </si>
  <si>
    <t>BETETE</t>
  </si>
  <si>
    <t>Rénovation énergétique 2 logements</t>
  </si>
  <si>
    <t>17045</t>
  </si>
  <si>
    <t>BEURLAY</t>
  </si>
  <si>
    <t>Remplacement d’une chaudière au groupe scolaire</t>
  </si>
  <si>
    <t>87015</t>
  </si>
  <si>
    <t>Beynac</t>
  </si>
  <si>
    <t>Travaux de rénovation énergétique à l’école</t>
  </si>
  <si>
    <t>40043</t>
  </si>
  <si>
    <t>Bias</t>
  </si>
  <si>
    <t>Réfection et isolation de la cantine</t>
  </si>
  <si>
    <t>64123</t>
  </si>
  <si>
    <t>BIDACHE</t>
  </si>
  <si>
    <t>Réaménagement de l’ancienne école et de l’étage de la mairie pour la création de locaux associatifs et d’un pôle culturel</t>
  </si>
  <si>
    <t>64125</t>
  </si>
  <si>
    <t>BIDART</t>
  </si>
  <si>
    <t>Rénovation de l’éclairage sportif du grand fronton</t>
  </si>
  <si>
    <t>33051</t>
  </si>
  <si>
    <t>BIGANOS</t>
  </si>
  <si>
    <t>Réhabilitation lourde d’une maison en logement R+1 et presbytère au RDC</t>
  </si>
  <si>
    <t>24042</t>
  </si>
  <si>
    <t>BIRAS</t>
  </si>
  <si>
    <t>Amélioration du chauffage à l’école</t>
  </si>
  <si>
    <t>33055</t>
  </si>
  <si>
    <t>BLAIGNAN PRIGNAC</t>
  </si>
  <si>
    <t>Rénovation énergétique des bâtiments Bouey</t>
  </si>
  <si>
    <t>86029</t>
  </si>
  <si>
    <t>BLANZAY</t>
  </si>
  <si>
    <t>Changement de la chaudière fuel au presbytère par une pompe à chaleur</t>
  </si>
  <si>
    <t>23023</t>
  </si>
  <si>
    <t>BLAUDEIX</t>
  </si>
  <si>
    <t>Travaux de rénovation énergétique des bâtiments communaux (mairie + logement)</t>
  </si>
  <si>
    <t>87018</t>
  </si>
  <si>
    <t>Blond</t>
  </si>
  <si>
    <t>Rénovation énergétique de deux salles de classe</t>
  </si>
  <si>
    <t>47031</t>
  </si>
  <si>
    <t>Boé</t>
  </si>
  <si>
    <t>Rénovation énergétique du dojo des arts martiaux de Boé</t>
  </si>
  <si>
    <t>24045</t>
  </si>
  <si>
    <t>BOISSE</t>
  </si>
  <si>
    <t>ISOLATION THERMIQUE DE LA SALLE DES FÊTES</t>
  </si>
  <si>
    <t>87020</t>
  </si>
  <si>
    <t>Bonnac la Cote</t>
  </si>
  <si>
    <t>Rénovation énergétique du groupe scolaire communal</t>
  </si>
  <si>
    <t>Bonnac-la-Côte</t>
  </si>
  <si>
    <t>Mise à jour du système de pilotage centralisé de chauffage des bâtiments communaux</t>
  </si>
  <si>
    <t>23026</t>
  </si>
  <si>
    <t>BORD ST GEORGES</t>
  </si>
  <si>
    <t>Rénovation énergétique de bâtiments communaux (deux logements)</t>
  </si>
  <si>
    <t>33063</t>
  </si>
  <si>
    <t>BORDEAUX</t>
  </si>
  <si>
    <t>Rénovation énergétique du CAPC Musée d’art contemporain – remplacement des terminaux de chauffage</t>
  </si>
  <si>
    <t>Remplacement des menuiseries extérieures des écoles de la Ville de Bordeaux</t>
  </si>
  <si>
    <t>Salle sportive Maître Jean – remplacement des menuiseries</t>
  </si>
  <si>
    <t>243300316</t>
  </si>
  <si>
    <t>BORDEAUX METROPOLE</t>
  </si>
  <si>
    <t>Rénovation énergétique du groupe scolaire Jean Rostand à Lormont</t>
  </si>
  <si>
    <t>19028</t>
  </si>
  <si>
    <t>BORT LES ORGUES</t>
  </si>
  <si>
    <t>Isolation de l’école Jean Jaurès</t>
  </si>
  <si>
    <t>47034</t>
  </si>
  <si>
    <t>Bouglon</t>
  </si>
  <si>
    <t>Travaux de rénovation énergétique des bâtiments de l’école et de la mairie</t>
  </si>
  <si>
    <t>24055</t>
  </si>
  <si>
    <t>Bourdeilles</t>
  </si>
  <si>
    <t>Réfection et isolation de la toiture des écoles</t>
  </si>
  <si>
    <t>33066</t>
  </si>
  <si>
    <t>BOURDELLE</t>
  </si>
  <si>
    <t>Rénovation énergétique de deux logements communaux – menuiseries et remplacment radiateurs électriques par poele à granulés</t>
  </si>
  <si>
    <t>86034</t>
  </si>
  <si>
    <t>BOURESSE</t>
  </si>
  <si>
    <t>33067</t>
  </si>
  <si>
    <t>BOURG</t>
  </si>
  <si>
    <t>Rénovation énergétique des bâtiments communaux (musée de la voiture à cheval et église)</t>
  </si>
  <si>
    <t>33072</t>
  </si>
  <si>
    <t>Brannens</t>
  </si>
  <si>
    <t>Réhabilitation de l’ancienne école en gîte communal</t>
  </si>
  <si>
    <t>24064</t>
  </si>
  <si>
    <t>Brantôme-en-Périgord</t>
  </si>
  <si>
    <t>Rénovation énergétique : modernisation de l’éclairage intérieur de l’école élémentaire</t>
  </si>
  <si>
    <t>47040</t>
  </si>
  <si>
    <t>Brax</t>
  </si>
  <si>
    <t>17064</t>
  </si>
  <si>
    <t>BREUILLET</t>
  </si>
  <si>
    <t>Installation d’une chaufferie aux granulés de bois au groupe scolaire</t>
  </si>
  <si>
    <t>16061</t>
  </si>
  <si>
    <t>BRIE</t>
  </si>
  <si>
    <t>Changement du mode de chauffage à l’école de la Prévôterie</t>
  </si>
  <si>
    <t>19031</t>
  </si>
  <si>
    <t>BRIVE LA GAILLARDE</t>
  </si>
  <si>
    <t>Travaux de rénovation énergétique des centres de loisirs CAP est et CAP ouest</t>
  </si>
  <si>
    <t>Travaux de rénovation énergétique dans les écoles</t>
  </si>
  <si>
    <t>47041</t>
  </si>
  <si>
    <t>Bruch</t>
  </si>
  <si>
    <t>33075</t>
  </si>
  <si>
    <t>BRUGES</t>
  </si>
  <si>
    <t>Réfection de la toiture du château des Borges</t>
  </si>
  <si>
    <t>Rénovation thermique e la maison des associations</t>
  </si>
  <si>
    <t>Rénovation thermique de la salle municipale du Tasta</t>
  </si>
  <si>
    <t>Travaux isolation thermique de l’école maternelle Pablo Picasso et réhabilitation thermique de l’ALSH « Île aux enfants »</t>
  </si>
  <si>
    <t>Travaux de rénovation thermique sur divers bâtiments publics</t>
  </si>
  <si>
    <t>24068</t>
  </si>
  <si>
    <t>BUISSON DE CADOUIN (LE)</t>
  </si>
  <si>
    <t>CHAUFFAGE &amp; EAU-CHAUDE RESTAURANT SCOLAIRE MATERNEL</t>
  </si>
  <si>
    <t>24070</t>
  </si>
  <si>
    <t>Busserolles</t>
  </si>
  <si>
    <t>rénovation d’un logement communal : amélioration des performances énergétiques</t>
  </si>
  <si>
    <t>200070647</t>
  </si>
  <si>
    <t>CAB</t>
  </si>
  <si>
    <t>TRAVAUX DE RESTRUCTURATION L’ALSH DE TOUTIFAUT – BERGERAC</t>
  </si>
  <si>
    <t>TRAVAUX DE RENOVATION ENERGETIQUE – REMPLACEMENT DES MENUISERIES  - CRECHE BELLEGARDE</t>
  </si>
  <si>
    <t>TRAVAUX DE RENOVATION ENERGETIQUE – REMPLACEMENT DES MENUISERIES  - CRECHE POUS</t>
  </si>
  <si>
    <t>TRAVAUX DE RENOVATION ENERGETIQUE – REMPLACEMENT CHAUDIERE FIOUL + ISOLATION SIEGE DE LA CAB</t>
  </si>
  <si>
    <t>TRAVAUX DE RENOVATION ENERGETIQUE – REMPLACEMENT CHAUDIERE FIOUL - MAISON BLANCHE – CAB</t>
  </si>
  <si>
    <t>33078</t>
  </si>
  <si>
    <t>CABARA</t>
  </si>
  <si>
    <t>Rénovation énergétique des locaux de la mairie</t>
  </si>
  <si>
    <t>33081</t>
  </si>
  <si>
    <t>Cadillac</t>
  </si>
  <si>
    <t>Réhabilitation de l’ancien immeuble du trésor public pour création de deux logements</t>
  </si>
  <si>
    <t>200023307</t>
  </si>
  <si>
    <t>CAGV</t>
  </si>
  <si>
    <t>Passage en LED de l’éclairage des zones et bâtiments intercommunaux : zone Laboulbène et piscine Malbentre</t>
  </si>
  <si>
    <t>47045</t>
  </si>
  <si>
    <t>Calignac</t>
  </si>
  <si>
    <t>Travaux de transition énergétique à l’école primaire</t>
  </si>
  <si>
    <t>200067106</t>
  </si>
  <si>
    <t>CAPB</t>
  </si>
  <si>
    <t>Rénovation énergétique de l’Hôtel de France et des locaux administratifs du site « Les Allées »</t>
  </si>
  <si>
    <t>Plan solaire</t>
  </si>
  <si>
    <t>200067254</t>
  </si>
  <si>
    <t>Travaux de rénovation énergétique à la piscine communautaire Landagoien à Ustaritz</t>
  </si>
  <si>
    <t>40065</t>
  </si>
  <si>
    <t>Capbreton</t>
  </si>
  <si>
    <t>Rénovation thermique école primaire de Saint Exupéry</t>
  </si>
  <si>
    <t>33096</t>
  </si>
  <si>
    <t>CARBON BLANC</t>
  </si>
  <si>
    <t>Rénovation énergétique du groupe scolaire Pasteur</t>
  </si>
  <si>
    <t>33098</t>
  </si>
  <si>
    <t>CARDAN</t>
  </si>
  <si>
    <t>Pose d’une climatisation réversible secrétariat mairie et dans le dortoir école</t>
  </si>
  <si>
    <t>40070</t>
  </si>
  <si>
    <t>Castandet</t>
  </si>
  <si>
    <t>travaux de rénovation énergétique école  (chaudière, isolation)</t>
  </si>
  <si>
    <t>47051</t>
  </si>
  <si>
    <t>Castelculier</t>
  </si>
  <si>
    <t>Rénovation énergétique des bâtiments communaux
(école élémentaire, mairie, Villascopia)</t>
  </si>
  <si>
    <t>33104</t>
  </si>
  <si>
    <t>CASTELNAU DE MEDOC</t>
  </si>
  <si>
    <t>40075</t>
  </si>
  <si>
    <t>Castets</t>
  </si>
  <si>
    <t>rénovation thermique du centre de loisirs</t>
  </si>
  <si>
    <t>rénovation thermique maison du patrimoine</t>
  </si>
  <si>
    <t>33111</t>
  </si>
  <si>
    <t>Caudrot</t>
  </si>
  <si>
    <t>rénovation thermique de deux logements communaux</t>
  </si>
  <si>
    <t>33114</t>
  </si>
  <si>
    <t>CAVIGNAC</t>
  </si>
  <si>
    <t>Amélioration thermique de  l’ancienne cantine – transformation en salle associative</t>
  </si>
  <si>
    <t>200030435</t>
  </si>
  <si>
    <t>CC Aire sur l’Adour</t>
  </si>
  <si>
    <t>isolation bâtiments scolaires et périscolaires de Lannux</t>
  </si>
  <si>
    <t>réfection énergétique réfectoire école d’Eugénie</t>
  </si>
  <si>
    <t>243301454</t>
  </si>
  <si>
    <t>CC CASTILLON-PUJOLS</t>
  </si>
  <si>
    <t>Réhabilitation du siège de la CC pour extension et création d’un espace mutualisé</t>
  </si>
  <si>
    <t>200069656</t>
  </si>
  <si>
    <t>CC Coeur Haute Lande</t>
  </si>
  <si>
    <t>Rénovation thermique de l’école de Sabres</t>
  </si>
  <si>
    <t>243301355</t>
  </si>
  <si>
    <t>CC DES COTEAUX BORDELAIS</t>
  </si>
  <si>
    <t>Réhabilitation énergétique du Multi Accueil Le Petit Prince</t>
  </si>
  <si>
    <t>248719353</t>
  </si>
  <si>
    <t>CC des Portes de Vassivière</t>
  </si>
  <si>
    <t>Rénovation et mise en accessibilité de l'école de musique intercommunale</t>
  </si>
  <si>
    <t>243301215</t>
  </si>
  <si>
    <t>CC DU CREONNAIS</t>
  </si>
  <si>
    <t>Travaux de rénovation énergétique : bâtiment communautaire, Trésor Public</t>
  </si>
  <si>
    <t>242400935</t>
  </si>
  <si>
    <t>CC DU PAYS DE SAINT AULAYE</t>
  </si>
  <si>
    <t>Rénovation énergétique,  écoles maternelles de La Roche-Chalais et de St Aulaye, et du restaurant scolaire de St Aulaye</t>
  </si>
  <si>
    <t>243301371</t>
  </si>
  <si>
    <t>CC du Pays Foyen</t>
  </si>
  <si>
    <t>Remplacement des systèmes d’éclairage par des systèmes à économie d’énergie en LED sur les bâtiments communautaires et les équipements sportifs</t>
  </si>
  <si>
    <t>247900798</t>
  </si>
  <si>
    <t>CC du THOUARSAIS</t>
  </si>
  <si>
    <t>Réhabilitation énergétique Piscine Saint Varent</t>
  </si>
  <si>
    <t>200066512</t>
  </si>
  <si>
    <t>CC ELAN</t>
  </si>
  <si>
    <t>Réfection des menuiseries extérieures du siège EPCI</t>
  </si>
  <si>
    <t>Rénovation maison de l’enfance intercommunale Chamborêt (toiture, réfection intérieure et changement système de chauffage)</t>
  </si>
  <si>
    <t>248719262</t>
  </si>
  <si>
    <t>CC Gartempe Saint Pardoux</t>
  </si>
  <si>
    <t>Remplacement d’une chaudière au fioul au restaurant de Saint Pardoux</t>
  </si>
  <si>
    <t>200067262</t>
  </si>
  <si>
    <t>CC HAUT BEARN</t>
  </si>
  <si>
    <t>Rénovation énergétique du Pôle technique intercommunal</t>
  </si>
  <si>
    <t>244000865</t>
  </si>
  <si>
    <t>CC MACS</t>
  </si>
  <si>
    <t>200069755</t>
  </si>
  <si>
    <t>CC MELLOIS EN POITOU</t>
  </si>
  <si>
    <t>Réfection système de chauffage dans différents batiments communautaires – ecoles</t>
  </si>
  <si>
    <t>Rénovation énergétique de l'école de la Mothe-Saint-Héray</t>
  </si>
  <si>
    <t>244000543</t>
  </si>
  <si>
    <t>CC Mimizan</t>
  </si>
  <si>
    <t>rénovation énergétique du bâtiment
TASTOT à Pontenx les Forges</t>
  </si>
  <si>
    <t>CC PERIGORD- LIMOUSIN</t>
  </si>
  <si>
    <t>Rénovation énergétique centre de loisirs et école maternelle</t>
  </si>
  <si>
    <t>200041572</t>
  </si>
  <si>
    <t>CCILAP</t>
  </si>
  <si>
    <t>Rénovation énergétique dans deux logements conventionnés à Dussac</t>
  </si>
  <si>
    <t>241700434</t>
  </si>
  <si>
    <t>CDA LA ROCHELLE</t>
  </si>
  <si>
    <t>Remplacement de la verrière Hall Bord à Quai à l’Espace Encan</t>
  </si>
  <si>
    <t>Restructuration de la médiathèque Michel Crépeau</t>
  </si>
  <si>
    <t>200029734</t>
  </si>
  <si>
    <t>CDC 4B SUD CHARENTE</t>
  </si>
  <si>
    <t>Travaux de rénovation énergétique du centre de loisirs de Barbezieux</t>
  </si>
  <si>
    <t>Travaux de rénovation énergétique de la Maison communautaire pour l'emploi de Barbezieux</t>
  </si>
  <si>
    <t>Travaux de rénovation énergétique batiments communautaires ( l'école primaire Félix Gaillard de…)  Barbezieux</t>
  </si>
  <si>
    <t>Travaux de rénovation énergétique de l'école primaire de Coteaux du Blanzacais, de son réfectoire et de la cuisine</t>
  </si>
  <si>
    <t>Travaux de rénovation énergétique de l'école de Péreuil</t>
  </si>
  <si>
    <t>Travaux de rénovation énergétique du gymnase de Coteaux du Blanzacais</t>
  </si>
  <si>
    <t>200041499</t>
  </si>
  <si>
    <t>CDC AUNIS ATLANTIQUE</t>
  </si>
  <si>
    <t>Rénovation énergétique du multi-accueil de Ferrières</t>
  </si>
  <si>
    <t>Rénovation énergétique de la ludothèque de La Laigne</t>
  </si>
  <si>
    <t>Rénovation énergétique du gymnase de Marans</t>
  </si>
  <si>
    <t>CDC AUNIS SUD</t>
  </si>
  <si>
    <t>Rénovation du centre multi-accueil Les Bambins d’Aunis à Forges</t>
  </si>
  <si>
    <t>200072049</t>
  </si>
  <si>
    <t>CDC CHARENTE LIMOUSINE</t>
  </si>
  <si>
    <t>Rénovation du pole d’appui médical de Saint-Laurent de Ceris</t>
  </si>
  <si>
    <t>241600303</t>
  </si>
  <si>
    <t>CDC DU ROUILLACAIS</t>
  </si>
  <si>
    <t>Réhabilitation mode de chauffage multiple de Gourville</t>
  </si>
  <si>
    <t>243301405</t>
  </si>
  <si>
    <t>CDC DU VAL DE L'EYRE</t>
  </si>
  <si>
    <t>Rénovation énergétique du groupe scolaire Aliénor de Belin-Béliet</t>
  </si>
  <si>
    <t>Rénovation énergétique de l’école maternelle Jacques Prévert à Salles</t>
  </si>
  <si>
    <t>241700624</t>
  </si>
  <si>
    <t>CDC ÎLE D’OLÉRON</t>
  </si>
  <si>
    <t>Gestion technique centralisée du cinéma Eldorado</t>
  </si>
  <si>
    <t>Gestion technique centralisée de la Maison de l’Enfance</t>
  </si>
  <si>
    <t>Gestion technique centralisée du centre aquatique Iléo à Dolus</t>
  </si>
  <si>
    <t>200070282</t>
  </si>
  <si>
    <t>CDC LAVALETTE TUDE DRONNE</t>
  </si>
  <si>
    <t>Rénovation thermique bâtiments communautaires Sportifs et culturels</t>
  </si>
  <si>
    <t>CDC LAVALETTE TUDE
DRONNE</t>
  </si>
  <si>
    <t>Rénovation thermique écoles</t>
  </si>
  <si>
    <t>200043016</t>
  </si>
  <si>
    <t>CDC VAL DE CHARENTE</t>
  </si>
  <si>
    <t>Travaux de rénovation thermique du gymnase de Villefagnan</t>
  </si>
  <si>
    <t>200041689</t>
  </si>
  <si>
    <t>CDC VALS DE SAINTONGE</t>
  </si>
  <si>
    <t>Rénovation énergétique du parc de piscines</t>
  </si>
  <si>
    <t>23039</t>
  </si>
  <si>
    <t>CELLE DUNOISE (la)</t>
  </si>
  <si>
    <t>Rénovation énergétique dans 2 logements</t>
  </si>
  <si>
    <t>33119</t>
  </si>
  <si>
    <t>CENON</t>
  </si>
  <si>
    <t>Raccordement de la Chartreuse au réseau de chaleur urbain</t>
  </si>
  <si>
    <t>86046</t>
  </si>
  <si>
    <t>CENON-SUR-VIENNE</t>
  </si>
  <si>
    <t>Travaux de remplacement des installations de climatisation de la mairie</t>
  </si>
  <si>
    <t>17077</t>
  </si>
  <si>
    <t>CERCOUX</t>
  </si>
  <si>
    <t>Installation de panneaux photovoltaïques sur les toitures des bâtiments scolaires pour autoconsommation collective</t>
  </si>
  <si>
    <t>33122</t>
  </si>
  <si>
    <t>CESTAS</t>
  </si>
  <si>
    <t>Réhabilitation énergétique du bâtiment industriel</t>
  </si>
  <si>
    <t>16072</t>
  </si>
  <si>
    <t>CHADURIE</t>
  </si>
  <si>
    <t>Rénovation énergétique de bâtiments communaux (logement communal + mairie)</t>
  </si>
  <si>
    <t>87030</t>
  </si>
  <si>
    <t>Chaillac sur Vienne</t>
  </si>
  <si>
    <t>Remplacement des menuiseries extérieures de la salle de fêtes</t>
  </si>
  <si>
    <t>24094</t>
  </si>
  <si>
    <t>CHALAGNAC</t>
  </si>
  <si>
    <t>Changement des chauffages de l'école et de la salle des fêtes</t>
  </si>
  <si>
    <t>16073</t>
  </si>
  <si>
    <t>CHALAIS</t>
  </si>
  <si>
    <t>87032</t>
  </si>
  <si>
    <t>Châlus</t>
  </si>
  <si>
    <t>Rénovation et travaux d’isolation d’un logement communal</t>
  </si>
  <si>
    <t>19036</t>
  </si>
  <si>
    <t>Chamberet</t>
  </si>
  <si>
    <t>Rénovation énergétique des logements de la maison Roux (square Dr Roux)</t>
  </si>
  <si>
    <t>Petite ville de demain</t>
  </si>
  <si>
    <t>130027923</t>
  </si>
  <si>
    <t>Chambre des métiers et de l’artisanat</t>
  </si>
  <si>
    <t>Rénovation thermqiue et réhabilitation du campus des métiers </t>
  </si>
  <si>
    <t>86052</t>
  </si>
  <si>
    <t>CHAMPAGNE ST HILAIRE</t>
  </si>
  <si>
    <t>Mise en conformité thermique et phonique des salles de classe de l’école publique de Champagné-St-Hilaire – Phase 2 (aile est- côté élémentaire)</t>
  </si>
  <si>
    <t>19042</t>
  </si>
  <si>
    <t>Chanteix</t>
  </si>
  <si>
    <t>Projet de rénovation énergétique du bâtiment de l'ancienne poste (exclusivement des logements)</t>
  </si>
  <si>
    <t>79320</t>
  </si>
  <si>
    <t>Chanteloup</t>
  </si>
  <si>
    <t>Réhabilitation de la salle des fêtes :  travaux de rénovation énergétique</t>
  </si>
  <si>
    <t>24104</t>
  </si>
  <si>
    <t>CHANTERAC</t>
  </si>
  <si>
    <t>Rénovation énergétique de la salle des fêtes  et construction d'une halle sportive et culturelle</t>
  </si>
  <si>
    <t>17092</t>
  </si>
  <si>
    <t>CHARTUZAC</t>
  </si>
  <si>
    <t>86062</t>
  </si>
  <si>
    <t>Chasseneuil-du-Poitou</t>
  </si>
  <si>
    <t>Rénovation thermique du gymnase scolaire</t>
  </si>
  <si>
    <t>17093</t>
  </si>
  <si>
    <t>CHATEAU D’OLÉRON</t>
  </si>
  <si>
    <t>Modernisation du système d’éclairage de l’école et de la mairie</t>
  </si>
  <si>
    <t>87040</t>
  </si>
  <si>
    <t>Châteauneuf-la-Forêt</t>
  </si>
  <si>
    <t>Réhabilitation travaux d’isolation thermique des locaux de l’ancienne gendarmerie</t>
  </si>
  <si>
    <t>87041</t>
  </si>
  <si>
    <t>Châteauponsac</t>
  </si>
  <si>
    <t>changement du système de chauffage dans la salle des fêtes</t>
  </si>
  <si>
    <t>Rénovation énergétique d'un bâtiment communal et aménagement de bureaux administratifs</t>
  </si>
  <si>
    <t>86100</t>
  </si>
  <si>
    <t>CHATELLERAULT</t>
  </si>
  <si>
    <t>Isolation thermique des baies du presbytère de l’église Saint-Jean-Baptiste</t>
  </si>
  <si>
    <t>79080</t>
  </si>
  <si>
    <t>Châtillon sur Thouet</t>
  </si>
  <si>
    <t>23058</t>
  </si>
  <si>
    <t>CHAUCHET (le)</t>
  </si>
  <si>
    <t>Rénovation énergétique (logements)</t>
  </si>
  <si>
    <t>86068</t>
  </si>
  <si>
    <t>CHAUNAY</t>
  </si>
  <si>
    <t>Remplacement de la chaudière fuel par une pompe à chaleur air/eau dans le gîte communal</t>
  </si>
  <si>
    <t>86070</t>
  </si>
  <si>
    <t>Chauvigny</t>
  </si>
  <si>
    <t>Restructuration du bloc sanitaire n°2 au camping municipal « La Fontaine » de Chauvigny (isolation, ventilation basse consommation,, éclairage, etc.)</t>
  </si>
  <si>
    <t>19052</t>
  </si>
  <si>
    <t>Chavanac</t>
  </si>
  <si>
    <t>rénovation énergétique des logements communaux et de l’ancienne mairie.</t>
  </si>
  <si>
    <t>19053</t>
  </si>
  <si>
    <t>CHAVEROCHE</t>
  </si>
  <si>
    <t>Rénovation avec amélioration de la performance énergétique des logements communaux</t>
  </si>
  <si>
    <t>87043</t>
  </si>
  <si>
    <t>Cheissoux</t>
  </si>
  <si>
    <t>Travaux d'isolation de logements locatifs - Maison Siroux</t>
  </si>
  <si>
    <t>17099</t>
  </si>
  <si>
    <t>CHEPNIERS</t>
  </si>
  <si>
    <t>Remplacement du chauffage fioul par chaudière à granulés pour l’école et la mairie</t>
  </si>
  <si>
    <t>17104</t>
  </si>
  <si>
    <t>CHEVANCEAUX</t>
  </si>
  <si>
    <t>Travaux d’isolation et création d’une chaufferie collective au bois</t>
  </si>
  <si>
    <t>19055</t>
  </si>
  <si>
    <t>CHIRAC BELLEVUE</t>
  </si>
  <si>
    <t>Rénovation énergétique de la maison communale du PUY CHAUD I</t>
  </si>
  <si>
    <t>86075</t>
  </si>
  <si>
    <t>Chouppes</t>
  </si>
  <si>
    <t>Réhabilitation de la mairie avec mise aux normes accessibilité et travaux liés à l’économie d’énergie</t>
  </si>
  <si>
    <t>86078</t>
  </si>
  <si>
    <t>CIVRAY</t>
  </si>
  <si>
    <t>Modernisation de l’éclairage public (mise en place d’éclairage leds)</t>
  </si>
  <si>
    <t>Remplacement de la chaudière fuel par une pompe à chaleur air/eau dans un bâtiment public (SESSAD)</t>
  </si>
  <si>
    <t>47065</t>
  </si>
  <si>
    <t>Clairac</t>
  </si>
  <si>
    <t>Rénovation thermique et énergétique du bâtiment école élémentaire/mairie</t>
  </si>
  <si>
    <t>243301504</t>
  </si>
  <si>
    <t>COBAN</t>
  </si>
  <si>
    <t>Travaux Réhabilitation thermique du siège de la COBAN
Opération de requalification architecturale et thermique</t>
  </si>
  <si>
    <t>16102</t>
  </si>
  <si>
    <t>COGNAC</t>
  </si>
  <si>
    <t>Rénovation de la couverture de l’espace 3000</t>
  </si>
  <si>
    <t>19058</t>
  </si>
  <si>
    <t>COMBRESSOL</t>
  </si>
  <si>
    <t>Rénovation énergétique d’un logement communal locatif et des bâtiments publics</t>
  </si>
  <si>
    <t>200040244</t>
  </si>
  <si>
    <t>COMMUNAUTE D'AGGLOMERATION DU BOCAGE BRESSUIRAIS</t>
  </si>
  <si>
    <t>Rénovation thermique des bâtiments</t>
  </si>
  <si>
    <t>200043628</t>
  </si>
  <si>
    <t>Communauté de communes des Vallées du Clain</t>
  </si>
  <si>
    <t>Amélioration énergétique de la salle de spectacle « La Passerelle » à Nouaillé-Maupertuis</t>
  </si>
  <si>
    <t>Communauté de communes Dronne et Belle</t>
  </si>
  <si>
    <t>Rénovation énergétique de deux logements à La Gonterie-Boulouneix</t>
  </si>
  <si>
    <t>200066744</t>
  </si>
  <si>
    <t>Communauté de communes Haute Corrèze Communauté</t>
  </si>
  <si>
    <t>Rénovation thermique de la médiathèque intercommunale Haute Corrèze</t>
  </si>
  <si>
    <t>243300811</t>
  </si>
  <si>
    <t>Communauté de communes Latitude Nord Gironde</t>
  </si>
  <si>
    <t>amélioration de l’isolation thermique du bâtiment de la maison de la communauté de commune</t>
  </si>
  <si>
    <t>travaux d’amélioration énergétique à l’école de musique</t>
  </si>
  <si>
    <t>Rénovation énergétique des vestiaires du terrain de football de Cézac</t>
  </si>
  <si>
    <t>Rénovation énergétique de la salle omnisports de Saint Savin</t>
  </si>
  <si>
    <t>Rénovation énergétique des vestiaires du terrain de football de Saint Yzan de Soudiac</t>
  </si>
  <si>
    <t>Optimisation de l’éclairage pour réduire la consommation électrique au sein de la maison de la petite enfance à Cavignac</t>
  </si>
  <si>
    <t>200066751</t>
  </si>
  <si>
    <t>Communauté de communes Xaintrie Val’Dordogne</t>
  </si>
  <si>
    <t>Réhabilitation de 2 logements dans l’immeuble « Enedis » à Argentat-sur-Dordogne</t>
  </si>
  <si>
    <t>200066645</t>
  </si>
  <si>
    <t>Communuaté de communes Vézère-Monédières-Millesources</t>
  </si>
  <si>
    <t>rénovation thermique de la maison des Bariousses à Treignac (ancienne maison EDF)</t>
  </si>
  <si>
    <t>23066</t>
  </si>
  <si>
    <t>COMPAS (le)</t>
  </si>
  <si>
    <t>Rénovation énergétique dans logement communal (isolation laine de verre)</t>
  </si>
  <si>
    <t>24134</t>
  </si>
  <si>
    <t>Corgnac sur l’Isle</t>
  </si>
  <si>
    <t>travaux de rénovation énergétique des bâtiments scolaires</t>
  </si>
  <si>
    <t>24137</t>
  </si>
  <si>
    <t>Coulaures</t>
  </si>
  <si>
    <t>renouvellement du chauffage au foyer rural de la commune</t>
  </si>
  <si>
    <t>24138</t>
  </si>
  <si>
    <t>COULOUNIEIX CHAMIERS</t>
  </si>
  <si>
    <t>Réfection de la toiture et des menuiseries de la salle Gérard Philipe</t>
  </si>
  <si>
    <t>17127</t>
  </si>
  <si>
    <t>COURÇON</t>
  </si>
  <si>
    <t>Isolation thermique de la salle socio-culturelle</t>
  </si>
  <si>
    <t>Changement du chauffage fioul de la salle du marché couvert</t>
  </si>
  <si>
    <t>Isolation des combles de l’école maternelle</t>
  </si>
  <si>
    <t>17128</t>
  </si>
  <si>
    <t>COURCOURY</t>
  </si>
  <si>
    <t>Remplacement chauffage électrique par la géothermie</t>
  </si>
  <si>
    <t>24143</t>
  </si>
  <si>
    <t>COUZE &amp; SAINT FRONT</t>
  </si>
  <si>
    <t>RENOVATION THERMIQUE LOGEMENT COMMUNAL</t>
  </si>
  <si>
    <t>87050</t>
  </si>
  <si>
    <t>Couzeix</t>
  </si>
  <si>
    <t>23068</t>
  </si>
  <si>
    <t>CRESSAT</t>
  </si>
  <si>
    <t>Rénovation énergétique dans les bâtiments communaux (mairie logements salle po)</t>
  </si>
  <si>
    <t>24147</t>
  </si>
  <si>
    <t>Cubjac-Auvézère-Val d’Ans</t>
  </si>
  <si>
    <t>Remplacement de la chaudière à fuel ainsi que du chauffe-eau électrique par une pompe à chaleur et chauffe-eau thermodynamique à l’école</t>
  </si>
  <si>
    <t>19066</t>
  </si>
  <si>
    <t>CUBLAC</t>
  </si>
  <si>
    <t>Aménagement de la mairie avec amélioration de la performance énergétique</t>
  </si>
  <si>
    <t>33143</t>
  </si>
  <si>
    <t>Cubzac-les-ponts</t>
  </si>
  <si>
    <t>CULM</t>
  </si>
  <si>
    <t>Travaux de rénovation énergétique du bâtiment central Ester – phase 2</t>
  </si>
  <si>
    <t>33146</t>
  </si>
  <si>
    <t>CUSSAC FORT MEDOC</t>
  </si>
  <si>
    <t>Renouvellement des menuiseries simple vitrage des bâtiments communaux, cabinet médical et élémentaire 4 par pose de double vitrage et de contrevents</t>
  </si>
  <si>
    <t>24150</t>
  </si>
  <si>
    <t>DAGLAN</t>
  </si>
  <si>
    <t>Rénovation énergétique de 4 logements</t>
  </si>
  <si>
    <t>Rénovation énergétique et mise aux normes de l’école primaire</t>
  </si>
  <si>
    <t>47078</t>
  </si>
  <si>
    <t>Damazan</t>
  </si>
  <si>
    <t>Rénovation énergétique du groupe scolaire Louis Bacqué et du restaurant scolaire</t>
  </si>
  <si>
    <t>47079</t>
  </si>
  <si>
    <t>DAUSSE</t>
  </si>
  <si>
    <t>Travaux de rénovation énergétique de la salle des Fêtes</t>
  </si>
  <si>
    <t>16119</t>
  </si>
  <si>
    <t>DIGNAC</t>
  </si>
  <si>
    <t>Rénovation thermique bâtiments communaux</t>
  </si>
  <si>
    <t>40089</t>
  </si>
  <si>
    <t>Doazit</t>
  </si>
  <si>
    <t>23072</t>
  </si>
  <si>
    <t>DOMEYROT</t>
  </si>
  <si>
    <t>Rénovation énergétique d'un ensemble immobilier communal (mairie, agence postale  et logements)</t>
  </si>
  <si>
    <t>17141</t>
  </si>
  <si>
    <t>DOMPIERRE-SUR-CHARENTE</t>
  </si>
  <si>
    <t>Isolation énergétique de la mairie et installation de pompe à chaleur</t>
  </si>
  <si>
    <t>17148</t>
  </si>
  <si>
    <t>ÉCURAT</t>
  </si>
  <si>
    <t>Travaux d’isolation de l’école élémentaire</t>
  </si>
  <si>
    <t>47087</t>
  </si>
  <si>
    <t>Engayrac</t>
  </si>
  <si>
    <t>33155</t>
  </si>
  <si>
    <t>ESCAUDES</t>
  </si>
  <si>
    <t>Réhabilitation et remise aux normes de 3 logements communaux - remplacement des menuiseries, des sanitaires et du chauffage (pompes à chaleur individuelle), isolation</t>
  </si>
  <si>
    <t>40094</t>
  </si>
  <si>
    <t>Escource</t>
  </si>
  <si>
    <t>réseau de chaleur</t>
  </si>
  <si>
    <t>Espartignac</t>
  </si>
  <si>
    <t>Rénovation cantine scolaire avec amélioration performance énergétique</t>
  </si>
  <si>
    <t>64218</t>
  </si>
  <si>
    <t>ESTERENCUBY</t>
  </si>
  <si>
    <t>Rénovation énergétique de l’école communale</t>
  </si>
  <si>
    <t>23076</t>
  </si>
  <si>
    <t>EVAUX LES BAINS</t>
  </si>
  <si>
    <t>Changement de chaudière des Thermes (calcul des calories)</t>
  </si>
  <si>
    <t>24164</t>
  </si>
  <si>
    <t>Excideuil</t>
  </si>
  <si>
    <t>remplacement des menuiseries de la mairie et des salles d’activité au bâtiment municipal « Ciella »</t>
  </si>
  <si>
    <t>87064</t>
  </si>
  <si>
    <t>Eymoutiers</t>
  </si>
  <si>
    <t>Restructuration énergétique de l'ALSH d'Eymoutiers</t>
  </si>
  <si>
    <t>47097</t>
  </si>
  <si>
    <t>Feugarolles</t>
  </si>
  <si>
    <t>Rénovation thermique de la mairie, groupe scolaire et MAM/ludothèque</t>
  </si>
  <si>
    <t>33168</t>
  </si>
  <si>
    <t>FLAUJAGUES</t>
  </si>
  <si>
    <t>Rénovation d’un bâtiment ancien de la collectivité</t>
  </si>
  <si>
    <t>33167</t>
  </si>
  <si>
    <t>FLOIRAC</t>
  </si>
  <si>
    <t>REMPLACEMENT MENUISERIES EXTERIEURES ECOLE ELEMENTAIRE LEON BLUM</t>
  </si>
  <si>
    <t>RACCORDEMENT AU RESEAU DE CHALEUR URBAIN</t>
  </si>
  <si>
    <t>47099</t>
  </si>
  <si>
    <t>FONGRAVE</t>
  </si>
  <si>
    <t>Rénovation énergétique de la salle de sports et transformation en salle polyvalente – Tranche 1</t>
  </si>
  <si>
    <t>17164</t>
  </si>
  <si>
    <t>FONTCOUVERTE</t>
  </si>
  <si>
    <t>Rénovation énergétique de l’école élémentaire et du centre de loisirs</t>
  </si>
  <si>
    <t>33170</t>
  </si>
  <si>
    <t>FONTET</t>
  </si>
  <si>
    <t>Rénovation énergétique de deux logements communaux - isolation des plafonds et de murs, pose de menuiseries aluminium double vitrage, VMC</t>
  </si>
  <si>
    <t>24222</t>
  </si>
  <si>
    <t>FORCE (LA)</t>
  </si>
  <si>
    <t>RENOVATION THERMIQUE LOGEMENTS COMMUNAUX DES GIRALDS</t>
  </si>
  <si>
    <t>17166</t>
  </si>
  <si>
    <t>FORGES</t>
  </si>
  <si>
    <t>Rénovation énergétique de l’école Les Tilleuls</t>
  </si>
  <si>
    <t>79270</t>
  </si>
  <si>
    <t>Frontenay Rohan Rohan</t>
  </si>
  <si>
    <t>Rénovation thermique de l’école maternelle et de la maison des associations (isolation, huisseries…)</t>
  </si>
  <si>
    <t>33177</t>
  </si>
  <si>
    <t>GAILLAN EN MEDOC</t>
  </si>
  <si>
    <t>Ecole élémentaire Georges Mandel : changement complet système de chauffage</t>
  </si>
  <si>
    <t>87069</t>
  </si>
  <si>
    <t>Gajoubert</t>
  </si>
  <si>
    <t>Réhabilitation énergétique d’un logement communal</t>
  </si>
  <si>
    <t>Réhabilitation énergétique d’une ancienne maison Champeaux à des fins locatives</t>
  </si>
  <si>
    <t>33179</t>
  </si>
  <si>
    <t>GALGON</t>
  </si>
  <si>
    <t>Rénovation énergétique du groupe scolaire et de la salle polyvalente</t>
  </si>
  <si>
    <t>33183</t>
  </si>
  <si>
    <t>Gauriaguet</t>
  </si>
  <si>
    <t>économies d’énergies au sein du groupe scolaire et complexe sportif</t>
  </si>
  <si>
    <t>23089</t>
  </si>
  <si>
    <t>GENOUILLAC</t>
  </si>
  <si>
    <t>Rénovation énergétique d'un bâtiment communal (le centre d'accueil et de ressources)</t>
  </si>
  <si>
    <t>17174</t>
  </si>
  <si>
    <t>GENOUILLÉ</t>
  </si>
  <si>
    <t>Réfection et isolation de la toiture de la médiathèque et de la garderie</t>
  </si>
  <si>
    <t>33187</t>
  </si>
  <si>
    <t>GIRONDE</t>
  </si>
  <si>
    <t>Rénovation énergétique du groupe scolaire - remplacement des huisseries bois simple vitrage par des huisseries aluminium double vitrage</t>
  </si>
  <si>
    <t>248600413</t>
  </si>
  <si>
    <t>Grand Châtellerault (CAGC)</t>
  </si>
  <si>
    <t>Restauration de la centrale solaire thermique de la piscine de Naintré</t>
  </si>
  <si>
    <t>200070514</t>
  </si>
  <si>
    <t>GRAND COGNAC CA</t>
  </si>
  <si>
    <t>Rénovation de l'éclairage du complexe omnisports des Vauzelles</t>
  </si>
  <si>
    <t>200069854</t>
  </si>
  <si>
    <t>Grand Poitiers</t>
  </si>
  <si>
    <t>Rénovation thermique et mise en accessibilité du stade des Arches</t>
  </si>
  <si>
    <t>Travaux de rénovation thermique et d’accessibilité à l’hôtel de la communauté urbaine de Grand Poitiers</t>
  </si>
  <si>
    <t>19090</t>
  </si>
  <si>
    <t>Gumond</t>
  </si>
  <si>
    <t>Travaux d’isolation thermique sur les logements communaux au dessus de la mairie</t>
  </si>
  <si>
    <t>19091</t>
  </si>
  <si>
    <t>Hautefage</t>
  </si>
  <si>
    <t>Réhabilitation énergétique d’un logement lié au bar-restaurant et mise aux normes accessibilité restaurant et cuisine</t>
  </si>
  <si>
    <t>33201</t>
  </si>
  <si>
    <t>HAUX</t>
  </si>
  <si>
    <t>Travaux d’isolation thermique et acoustique de la salle communale</t>
  </si>
  <si>
    <t>64259</t>
  </si>
  <si>
    <t>HELETTE</t>
  </si>
  <si>
    <t>Rénovation énergétique de l’ensemble Agerria</t>
  </si>
  <si>
    <t>17004</t>
  </si>
  <si>
    <t>ÎLE D’AIX</t>
  </si>
  <si>
    <t>Rénovation thermique et isolation des locaux de la mairie et de l’école</t>
  </si>
  <si>
    <t>87075</t>
  </si>
  <si>
    <t>Isle</t>
  </si>
  <si>
    <t>Travaux rénovation énergétique et mise aux normes chaufferie</t>
  </si>
  <si>
    <t>23098</t>
  </si>
  <si>
    <t>JALESCHES</t>
  </si>
  <si>
    <t>Travaux isolation bâtiment mairie et logement</t>
  </si>
  <si>
    <t>64281</t>
  </si>
  <si>
    <t>JASSES</t>
  </si>
  <si>
    <t>Réhabilitation d’un logement au dessus de la mairie : isolation, changement menuiseries, chauffage</t>
  </si>
  <si>
    <t>40129</t>
  </si>
  <si>
    <t>Josse</t>
  </si>
  <si>
    <t>Changement du chauffage de l’école</t>
  </si>
  <si>
    <t>17198</t>
  </si>
  <si>
    <t>JUICQ</t>
  </si>
  <si>
    <t>Rénovation énergétique et thermique de la mairie</t>
  </si>
  <si>
    <t>19094</t>
  </si>
  <si>
    <t>JUILLAC</t>
  </si>
  <si>
    <t>Rénovation du bâtiment de l’ancienne trésorerie</t>
  </si>
  <si>
    <t>64284</t>
  </si>
  <si>
    <t>JURANCON</t>
  </si>
  <si>
    <t>Reconstruction, rénovation thermique, réhabilitation et mise aux normes du centre de loisirs</t>
  </si>
  <si>
    <t>33213</t>
  </si>
  <si>
    <t>LA BREDE</t>
  </si>
  <si>
    <t>Remplacement des huisseries de l’Hôtel de Ville</t>
  </si>
  <si>
    <t>Remplacement des huisseries et de l’éclairage intérieur de l’école élémentaire Jean Cazauvieilh</t>
  </si>
  <si>
    <t>Remplacement des huisseries et de l’éclairage intérieur de l’école maternelle</t>
  </si>
  <si>
    <t>19043</t>
  </si>
  <si>
    <t>LA CHAPELLE AUX BROCS</t>
  </si>
  <si>
    <t>Rénovation de la salle polyvalente avec prise en compte de la performance énergétique</t>
  </si>
  <si>
    <t>17113</t>
  </si>
  <si>
    <t>LA CLOTTE</t>
  </si>
  <si>
    <t>Remplacement de la chaudière fioul de l’école</t>
  </si>
  <si>
    <t>LA FORCE</t>
  </si>
  <si>
    <t>RÉNOVATION DU SYSTÈME DE CHAUFFAGE DU GROUPE SCOLAIRE</t>
  </si>
  <si>
    <t>79123</t>
  </si>
  <si>
    <t>La Forêt sur Sèvre</t>
  </si>
  <si>
    <t>Rénovation thermique de la salle des fêtes et mairie annexe de Saint Marsault</t>
  </si>
  <si>
    <t>17201</t>
  </si>
  <si>
    <t>LA LAIGNE</t>
  </si>
  <si>
    <t>Remplacement chaudière fioul par PAC et isolation combles de l’école</t>
  </si>
  <si>
    <t>79184</t>
  </si>
  <si>
    <t>La Mothe Saint Heray</t>
  </si>
  <si>
    <t>Implantation d’une chaudière à granulé bois sur le site du Moulin du Pont l’Abbé</t>
  </si>
  <si>
    <t>17300</t>
  </si>
  <si>
    <t>LA ROCHELLE</t>
  </si>
  <si>
    <t>Travaux d’efficacité énergétique au Muséum d’Histoire Naturelle</t>
  </si>
  <si>
    <t>Efficacité énergétique des écoles La Genette et Condorcet</t>
  </si>
  <si>
    <t>Création de ventilations dans les écoles Profit et Condorcet</t>
  </si>
  <si>
    <t>Efficacité énergétique de l’école Profit « tranche 2 »</t>
  </si>
  <si>
    <t>Réfection et pose de panneaux photovoltaïques sur la toiture groupe scolaire Louis Guillet</t>
  </si>
  <si>
    <t>Mise en place de chaufferies aérothermiques sur 4 sites sportifs</t>
  </si>
  <si>
    <t>16282</t>
  </si>
  <si>
    <t>LA ROCHETTE</t>
  </si>
  <si>
    <t>Changement de la chaudière à fioul de la mairie par 3 pompes à chaleur air-eau</t>
  </si>
  <si>
    <t>17303</t>
  </si>
  <si>
    <t>LA RONDE</t>
  </si>
  <si>
    <t>Rénovation énergétique du logement bar-restaurant</t>
  </si>
  <si>
    <t>33529</t>
  </si>
  <si>
    <t>LA TESTE DE BUCH</t>
  </si>
  <si>
    <t>Modernisation de l’éclairage de la salle des sports de la salle Omnisport Etienne Turpin</t>
  </si>
  <si>
    <t>33211</t>
  </si>
  <si>
    <t>LABARDE</t>
  </si>
  <si>
    <t>Rénovation énergétique des bâtiments publics (Mairie, Foyer Rural, Ecole des Vignes)</t>
  </si>
  <si>
    <t>40134</t>
  </si>
  <si>
    <t>Labouheyre</t>
  </si>
  <si>
    <t>Remplacement chauffage bâtiments communaux</t>
  </si>
  <si>
    <t>40136</t>
  </si>
  <si>
    <t>Lacajunte</t>
  </si>
  <si>
    <t>rénovation thermique du foyer</t>
  </si>
  <si>
    <t>23102</t>
  </si>
  <si>
    <t>LADAPEYRE</t>
  </si>
  <si>
    <t>Aménagement de la salle polyvalente (travaux d'isolation)</t>
  </si>
  <si>
    <t>47127</t>
  </si>
  <si>
    <t>Lafitte-sur-Lot</t>
  </si>
  <si>
    <t>Rénovation énergétique et themique de la cantine scolaire</t>
  </si>
  <si>
    <t>40142</t>
  </si>
  <si>
    <t>Laluque</t>
  </si>
  <si>
    <t>rénovation thermique de logements</t>
  </si>
  <si>
    <t>33220</t>
  </si>
  <si>
    <t>LAMARQUE</t>
  </si>
  <si>
    <t>33223</t>
  </si>
  <si>
    <t>Landerrouat</t>
  </si>
  <si>
    <t>remplacement des menuiseries d’un locat pour la création d’un maison d’assistantes maternelles</t>
  </si>
  <si>
    <t>24229</t>
  </si>
  <si>
    <t>Lardin Saint Lazare (Le)</t>
  </si>
  <si>
    <t>Programme d’économie d’énergie pour le chauffage de l’ancienne mairie et l’accumulateur d’eau chaude du restaurant scolaire</t>
  </si>
  <si>
    <t>64320</t>
  </si>
  <si>
    <t>LARUNS</t>
  </si>
  <si>
    <t>Rénovation énergétique des bâtiments communaux – phase 1 « ecole »</t>
  </si>
  <si>
    <t>64324</t>
  </si>
  <si>
    <t>LASSEUBE</t>
  </si>
  <si>
    <t>Rénovation de la salle multi activités</t>
  </si>
  <si>
    <t>19110</t>
  </si>
  <si>
    <t>Latronche</t>
  </si>
  <si>
    <t>rénovation énergétique de deux logements communaux.</t>
  </si>
  <si>
    <t>87083</t>
  </si>
  <si>
    <t>Laurière</t>
  </si>
  <si>
    <t>Remplacement des menuiseries au groupe scolaire</t>
  </si>
  <si>
    <t>19111</t>
  </si>
  <si>
    <t>LAVAL SUR LUZEGE</t>
  </si>
  <si>
    <t>Rénovation énergétique des logements communaux situés au village du Poteau du Gay</t>
  </si>
  <si>
    <t>24231</t>
  </si>
  <si>
    <t>LAVALADE</t>
  </si>
  <si>
    <t>TRAVAUX D’AMELIORATION ENERGETIQUE DES BÂTIMENTS COMMUNAUX</t>
  </si>
  <si>
    <t>64326</t>
  </si>
  <si>
    <t>LAY-LAMIDOU</t>
  </si>
  <si>
    <t>Travaux complémentaires de rénovation de la salle multi-activités</t>
  </si>
  <si>
    <t>33029</t>
  </si>
  <si>
    <t>LE BARP</t>
  </si>
  <si>
    <t>Travaux rénovation énergétique, intérieure et extérieure d’un bâtiment en centre bourg pour accueillir les service du CCAS</t>
  </si>
  <si>
    <t>33069</t>
  </si>
  <si>
    <t>LE BOUSCAT</t>
  </si>
  <si>
    <t>Réhabilitation énergétique du Castel d’Andorte</t>
  </si>
  <si>
    <t>87031</t>
  </si>
  <si>
    <t>Le Chalard</t>
  </si>
  <si>
    <t>Réhabilitation énergétique et mise en accessibilité de la mairie</t>
  </si>
  <si>
    <t>19048</t>
  </si>
  <si>
    <t>Le Chastang</t>
  </si>
  <si>
    <t>Travaux de rénovation de 2 logements communaux (rue des commerces)</t>
  </si>
  <si>
    <t>87042</t>
  </si>
  <si>
    <t>Le Châtenet en dognon</t>
  </si>
  <si>
    <t>Changement des menuiseries de l’école communale</t>
  </si>
  <si>
    <t>87059</t>
  </si>
  <si>
    <t>Le Dorat</t>
  </si>
  <si>
    <t>travaux de mise aux normes de l'éclairage de la halle des sport</t>
  </si>
  <si>
    <t>17185</t>
  </si>
  <si>
    <t>LE GUA</t>
  </si>
  <si>
    <t>Chaufferie collective au foyer rural, école maternelle et garderie</t>
  </si>
  <si>
    <t>33305</t>
  </si>
  <si>
    <t>Le Nizan</t>
  </si>
  <si>
    <t>Rénovation énergétique du logement communal « 1 bourg ouest»</t>
  </si>
  <si>
    <t>87113</t>
  </si>
  <si>
    <t>Le Palais sur Vienne</t>
  </si>
  <si>
    <t>Remplacement des menuiseries du groupe scolaire Jules Ferry</t>
  </si>
  <si>
    <t>47201</t>
  </si>
  <si>
    <t>Le Passage</t>
  </si>
  <si>
    <t>Travaux de rénovation énergétique Confort été/hiver Groupe scolaire Edouard Lacour</t>
  </si>
  <si>
    <t>Travaux de rénovation énergétique Confort été/hiver Groupe scolaire Ferdinand Buisson</t>
  </si>
  <si>
    <t>33322</t>
  </si>
  <si>
    <t>LE PIAN MEDOC</t>
  </si>
  <si>
    <t>Remplacement de la chaudière de l’école élémentaire</t>
  </si>
  <si>
    <t>Remplacement de la chaudière du Dojo</t>
  </si>
  <si>
    <t>Remplacement de l’éclairage des tennis couverts</t>
  </si>
  <si>
    <t>Remplacement des menuiseries du Dojo</t>
  </si>
  <si>
    <t>33333</t>
  </si>
  <si>
    <t>LE PORGE</t>
  </si>
  <si>
    <t>Rénovation thermique du pôle « salle des fêtes, maison des jeunes et dojo »et installation de systèmes de régulation de chauffage dans les bâtiments communaux</t>
  </si>
  <si>
    <t>33335</t>
  </si>
  <si>
    <t>LE POUT</t>
  </si>
  <si>
    <t>64330</t>
  </si>
  <si>
    <t>LEES-ATHAS</t>
  </si>
  <si>
    <t>Rénovation énergétique de la mairie et de la salle du conseil municipal</t>
  </si>
  <si>
    <t>24237</t>
  </si>
  <si>
    <t>LEMBRAS</t>
  </si>
  <si>
    <t>réhabilitation ÉNERGÉTIQUE de l’ancienne école maternelle et restaurant scolaire – [ABANDON CHAUFFAGE FIOUL + HUISSERIE + ISOLATION)</t>
  </si>
  <si>
    <t>86128</t>
  </si>
  <si>
    <t>LENCLOITRE</t>
  </si>
  <si>
    <t>33238</t>
  </si>
  <si>
    <t>LEOGNAN</t>
  </si>
  <si>
    <t>Travaux de rénovation thermique de l’hôtel de ville</t>
  </si>
  <si>
    <t>40150</t>
  </si>
  <si>
    <t>Leon</t>
  </si>
  <si>
    <t>rénovation du groupe scolaire</t>
  </si>
  <si>
    <t>17266</t>
  </si>
  <si>
    <t>LES NOUILLERS</t>
  </si>
  <si>
    <t>Aménagement de brise-soleil à l’école</t>
  </si>
  <si>
    <t>86183</t>
  </si>
  <si>
    <t>LES ORMES</t>
  </si>
  <si>
    <t>Protection thermique des salles d’activité de l’école primaire G. Pompidou</t>
  </si>
  <si>
    <t>16261</t>
  </si>
  <si>
    <t>LES PINS</t>
  </si>
  <si>
    <t>Rénovation de divers bâtiments communaux</t>
  </si>
  <si>
    <t>33242</t>
  </si>
  <si>
    <t>LES-LEVES-ET-THOUMEYRAGUES</t>
  </si>
  <si>
    <t>Rénovation énergétique du bâtiment public mairie et ancien secrétariat et rénovation intérieure de la salle du conseil et du secrétariat de mairie</t>
  </si>
  <si>
    <t>47147</t>
  </si>
  <si>
    <t>Lévignac de Guyenne</t>
  </si>
  <si>
    <t>Rénovation thermique et énergétique du complexe sportif (salle des sports, annexes et salle des fêtes) et rénovation du sol de la salle des sports</t>
  </si>
  <si>
    <t>33243</t>
  </si>
  <si>
    <t>LIBOURNE</t>
  </si>
  <si>
    <t>Eclairage par led de trois stades et d’un gymnase</t>
  </si>
  <si>
    <t>64342</t>
  </si>
  <si>
    <t>LICQ-ATHEREY</t>
  </si>
  <si>
    <t>Rénovation d'un logement au 1er étage de la poste</t>
  </si>
  <si>
    <t>Rénovation d'un logement au 2ime étage de la mairie</t>
  </si>
  <si>
    <t>33246</t>
  </si>
  <si>
    <t>LIGUEUX</t>
  </si>
  <si>
    <t>Remplacement d’une chaudière fioul par une pompe à chaleur dans un logement communal</t>
  </si>
  <si>
    <t>87085</t>
  </si>
  <si>
    <t>Limoges</t>
  </si>
  <si>
    <t>Restructuration d'un pavillon en antenne mairie sur le quartier de la Bastide</t>
  </si>
  <si>
    <t>Restructuration des anciens locaux de la direction des services informatiques</t>
  </si>
  <si>
    <t>Rénovation énergétique de la mairie annexe de Landouge</t>
  </si>
  <si>
    <t>Rénovation énergétique du patrimoine scolaire</t>
  </si>
  <si>
    <t>Restructuration énergétique du groupe scolaire René Blanchot</t>
  </si>
  <si>
    <t>40155</t>
  </si>
  <si>
    <t>Linxe</t>
  </si>
  <si>
    <t>rénovation thermique salle des fêtes</t>
  </si>
  <si>
    <t>rénovation thermique de la salle Dupin</t>
  </si>
  <si>
    <t>40156</t>
  </si>
  <si>
    <t>Liposthey</t>
  </si>
  <si>
    <t>33248</t>
  </si>
  <si>
    <t>LISTRAC MEDOC</t>
  </si>
  <si>
    <t>Relamping de l’éclairage existant</t>
  </si>
  <si>
    <t>86136</t>
  </si>
  <si>
    <t>LIZANT</t>
  </si>
  <si>
    <t>Réhabilitation énergétique de l’ancien logement du directeur d’école</t>
  </si>
  <si>
    <t>17208</t>
  </si>
  <si>
    <t>LONGÈVES</t>
  </si>
  <si>
    <t>Rénovation et isolation de la toiture de la mairie</t>
  </si>
  <si>
    <t>47150</t>
  </si>
  <si>
    <t>Longueville</t>
  </si>
  <si>
    <t>33494</t>
  </si>
  <si>
    <t>LORMONT</t>
  </si>
  <si>
    <t>Hôtel de Ville - Remplacement des menuiseries</t>
  </si>
  <si>
    <t>Cuisines centrales : remplacement de la pompe à chaleur</t>
  </si>
  <si>
    <t>86137</t>
  </si>
  <si>
    <t>LOUDUN</t>
  </si>
  <si>
    <t>Rénovation thermique des bâtiments scolaires</t>
  </si>
  <si>
    <t>40161</t>
  </si>
  <si>
    <t>Lubbon</t>
  </si>
  <si>
    <t>19121</t>
  </si>
  <si>
    <t>LUBERSAC</t>
  </si>
  <si>
    <t>Remplacement d’un chauffage fioul par une pompe à chaleur à la mairie</t>
  </si>
  <si>
    <t>33256</t>
  </si>
  <si>
    <t>LUDON MEDOC</t>
  </si>
  <si>
    <t>Rénovation énergétique de la salle des sports</t>
  </si>
  <si>
    <t>33260</t>
  </si>
  <si>
    <t>LUGOS</t>
  </si>
  <si>
    <t>24246</t>
  </si>
  <si>
    <t>Lunas</t>
  </si>
  <si>
    <t>RÉHABILITATION ANCIENNE SACRISTIE EN CABINET POUR INFIRMIÈRES LIBÉRALES</t>
  </si>
  <si>
    <t>33261</t>
  </si>
  <si>
    <t>LUSSAC</t>
  </si>
  <si>
    <t>Changement des vitres du réfectoire scolaire</t>
  </si>
  <si>
    <t>87087</t>
  </si>
  <si>
    <t>Lussac-les-Églises</t>
  </si>
  <si>
    <t>Réhabilitation de l’ancienne poste en Maison France Services et agence postale communale</t>
  </si>
  <si>
    <t>33263</t>
  </si>
  <si>
    <t>MADIRAC</t>
  </si>
  <si>
    <t>87089</t>
  </si>
  <si>
    <t>Magnac-Laval</t>
  </si>
  <si>
    <t>Remplacement de 6 fenêtres à l'école élémentaire</t>
  </si>
  <si>
    <t>Isolation combles perdus bâtiments communaux au groupe scolaire</t>
  </si>
  <si>
    <t>40170</t>
  </si>
  <si>
    <t>Mailleres</t>
  </si>
  <si>
    <t>rénovation thermique des bâtiments communaux isolation double vitrage chauffage</t>
  </si>
  <si>
    <t>23120</t>
  </si>
  <si>
    <t>MALLERET-BOUSSAC</t>
  </si>
  <si>
    <t>Rénovation énergétique de la mairie (radiateurs et programmateurs)</t>
  </si>
  <si>
    <t>33266</t>
  </si>
  <si>
    <t>Marcenais</t>
  </si>
  <si>
    <t>Travaux énergétique de bâtiments communaux</t>
  </si>
  <si>
    <t>33555</t>
  </si>
  <si>
    <t>MARCHEPRIME</t>
  </si>
  <si>
    <t>Rénovation énergétique de la Caravelle</t>
  </si>
  <si>
    <t>19126</t>
  </si>
  <si>
    <t>MARCILLAC LA CROZE</t>
  </si>
  <si>
    <t>Travaux à l’école avec amélioration de la performance énergétique</t>
  </si>
  <si>
    <t>24253</t>
  </si>
  <si>
    <t>Mareuil-en-Périgord</t>
  </si>
  <si>
    <t>Remplacement des chaudières fioul en pompes à chaleur dans des logements sur les communes déléguées de Vieux-Mareuil et Monsec</t>
  </si>
  <si>
    <t>Remplacement des fenêtres et volets (3e phase)</t>
  </si>
  <si>
    <t>Rénovation énergétique d’un logement communal à Vieux-Mareuil</t>
  </si>
  <si>
    <t>47157</t>
  </si>
  <si>
    <t>Marmande</t>
  </si>
  <si>
    <t xml:space="preserve">isolation de bâtiments publics et
Rénovation de l’éclairage intérieur et de l’éclairage public
</t>
  </si>
  <si>
    <t>33272</t>
  </si>
  <si>
    <t>Marsas</t>
  </si>
  <si>
    <t>Réfection totale des planchers avec isolation et changement du système d’éclairage des groupes scolaires</t>
  </si>
  <si>
    <t>33273</t>
  </si>
  <si>
    <t>MARTIGNAS</t>
  </si>
  <si>
    <t>Rénovation énergétique école primaire LA FONTAINE</t>
  </si>
  <si>
    <t>Rénovation énergétique SALLE OMNISPORT BERNARD CERET</t>
  </si>
  <si>
    <t>19129</t>
  </si>
  <si>
    <t>Masseret</t>
  </si>
  <si>
    <t>Acquisition et rénovation de logement de l’immeuble Duvert</t>
  </si>
  <si>
    <t>64371</t>
  </si>
  <si>
    <t>MAULEON</t>
  </si>
  <si>
    <t>Isolation thermique de la petite salle de cinéma</t>
  </si>
  <si>
    <t>Mauleon</t>
  </si>
  <si>
    <t>Réhabilitation thermique de l’immeuble 5 place du Chateau</t>
  </si>
  <si>
    <t>réhabilitation thermique de l'immeuble 34 Grand'Rue</t>
  </si>
  <si>
    <t>86153</t>
  </si>
  <si>
    <t>MAZEROLLES</t>
  </si>
  <si>
    <t>Remplacement des menuiseries de l’étage de la mairie</t>
  </si>
  <si>
    <t>244000808</t>
  </si>
  <si>
    <t>MDM Agglomération</t>
  </si>
  <si>
    <t>optimisation énergétique de l’école de l’Argenté</t>
  </si>
  <si>
    <t>19138</t>
  </si>
  <si>
    <t>MEYSSAC</t>
  </si>
  <si>
    <t>Remplacement des menuiseries de l’école avec amélioration de la performance énergétique</t>
  </si>
  <si>
    <t>24271</t>
  </si>
  <si>
    <t>Milhac-de-Nontron</t>
  </si>
  <si>
    <t>construction d’un atelier de réparation mécanique automobile avec des panneaux photovoltaïques</t>
  </si>
  <si>
    <t>19139</t>
  </si>
  <si>
    <t>MILLEVACHES</t>
  </si>
  <si>
    <t>Réhabilitation thermique d'un gîte à vocation saisonnière</t>
  </si>
  <si>
    <t>40184</t>
  </si>
  <si>
    <t>Mimizan</t>
  </si>
  <si>
    <t>Rénovation thermique de l’école de Bel-air</t>
  </si>
  <si>
    <t>33284</t>
  </si>
  <si>
    <t>MIOS</t>
  </si>
  <si>
    <t>Plan de renouvellement des huisseries école Fauvette et école des Ecureuils</t>
  </si>
  <si>
    <t>Rénovation énergétique du Gymnase Tonneau et de l’espace Dojo</t>
  </si>
  <si>
    <t>17236</t>
  </si>
  <si>
    <t>MIRAMBEAU</t>
  </si>
  <si>
    <t>Rénovation thermique du presbytère</t>
  </si>
  <si>
    <t>33285</t>
  </si>
  <si>
    <t>MOMBRIER</t>
  </si>
  <si>
    <t>Changement d’un mode de chauffage dans un bâtiment accueillant du public</t>
  </si>
  <si>
    <t>Isolation des murs de la mairie</t>
  </si>
  <si>
    <t>Isolation des combles de la salle des fêtes et pose de fenêtres dans le grenier</t>
  </si>
  <si>
    <t>47170</t>
  </si>
  <si>
    <t>MONBAHUS</t>
  </si>
  <si>
    <t>Rénovation thermique et réaménagement de la salle polyvalente de Rouffiac</t>
  </si>
  <si>
    <t>79179</t>
  </si>
  <si>
    <t>Moncoutant sur Sèvre</t>
  </si>
  <si>
    <t>Réhabilitation d’un hôtel restaurant : travaux de rénovation énergétique</t>
  </si>
  <si>
    <t>33287</t>
  </si>
  <si>
    <t>MONGAUZY</t>
  </si>
  <si>
    <t>Rénovation énergétique de l’ensemble mairie /salle communale – remplacement des menuiseries, isolation des plafonds et des murs, suppression verrière, éclairage , VMC et création d’un micro réseau de chaleur</t>
  </si>
  <si>
    <t>24278</t>
  </si>
  <si>
    <t>MONMADALES</t>
  </si>
  <si>
    <t>RENOVATION MAIRIE – REMPLACEMENT CHAUDIERE FIOUL – COUVERTURE BÂTIMENT – PEINTURE</t>
  </si>
  <si>
    <t>33289</t>
  </si>
  <si>
    <t>MONSEGUR</t>
  </si>
  <si>
    <t>Rénovation énergétique du foyer municipal – installation pompes à chaleur, éclairage, isolation murs et plafonds, menuiseries</t>
  </si>
  <si>
    <t>40190</t>
  </si>
  <si>
    <t>Monségur</t>
  </si>
  <si>
    <t>rénovation et mise en autonomie énergétique de la mairie</t>
  </si>
  <si>
    <t>47180</t>
  </si>
  <si>
    <t>Montagnac sur Auvignon</t>
  </si>
  <si>
    <t>Travaux de rénovation thermique de quatre logements sociaux dans un bâtiment communal</t>
  </si>
  <si>
    <t>19143</t>
  </si>
  <si>
    <t>MONTAIGNAC SAINT HIPPOLYTE</t>
  </si>
  <si>
    <t>Rénovation énergétique d’un logement communal</t>
  </si>
  <si>
    <t>24289</t>
  </si>
  <si>
    <t>MONTCARET</t>
  </si>
  <si>
    <t>REMPLACEMENT DES HUISSERIES AU CLUB HOUSE DU STADE DE FOOTBALL</t>
  </si>
  <si>
    <t>16225</t>
  </si>
  <si>
    <t>MONTEMBOEUF</t>
  </si>
  <si>
    <t>Amélioration énergétique et Rénovation de l'hôtel de ville</t>
  </si>
  <si>
    <t>47186</t>
  </si>
  <si>
    <t>Montesquieu</t>
  </si>
  <si>
    <t>Isolation thermique par l’extérieur de l’école</t>
  </si>
  <si>
    <t>47187</t>
  </si>
  <si>
    <t>Monteton</t>
  </si>
  <si>
    <t>Réhabilitation énergétique de la salle des fêtes</t>
  </si>
  <si>
    <t>19144</t>
  </si>
  <si>
    <t>MONTGIBAUD</t>
  </si>
  <si>
    <t>Rénovation bâtiment école / cantine avec amélioration de la performance énergétique</t>
  </si>
  <si>
    <t>17241</t>
  </si>
  <si>
    <t>MONTGUYON</t>
  </si>
  <si>
    <t>Remplacement chaudières fioul par biomasse au groupe scolaire</t>
  </si>
  <si>
    <t>17243</t>
  </si>
  <si>
    <t>MONTLIEU-LA-GARDE</t>
  </si>
  <si>
    <t>Réhabilitation des logements et des façades de l’ancienne gendarmerie</t>
  </si>
  <si>
    <t>40197</t>
  </si>
  <si>
    <t>Morcenx</t>
  </si>
  <si>
    <t>amélioration énergétique des éclairages de bâtiments communaux</t>
  </si>
  <si>
    <t>33294</t>
  </si>
  <si>
    <t>Morizes</t>
  </si>
  <si>
    <t>installation de panneaux photovoltaïques sur 2 bâtiment communaux</t>
  </si>
  <si>
    <t>24296</t>
  </si>
  <si>
    <t>MOULEYDIER</t>
  </si>
  <si>
    <t>RENOVATION ENERGETIQUE REZ DE CHAUSSEE FACADE NORD DE LA MAIRIE</t>
  </si>
  <si>
    <t>RENOVATION ENERGETIQUE DE L’ECOLE JEAN BOUYSSET</t>
  </si>
  <si>
    <t>33299</t>
  </si>
  <si>
    <t>MOURENS</t>
  </si>
  <si>
    <t>Reconversion énergétique d’un logement communal – remplacement chaudière fioul par pome à chaleur</t>
  </si>
  <si>
    <t>64410</t>
  </si>
  <si>
    <t>MOURENX</t>
  </si>
  <si>
    <t>Rénovation énergétique du gymnase municipal</t>
  </si>
  <si>
    <t>23137</t>
  </si>
  <si>
    <t>MOURIOUX VIEILLEVILLE</t>
  </si>
  <si>
    <t>5 Logements (5 chaudières à gaz + volets)</t>
  </si>
  <si>
    <t>17253</t>
  </si>
  <si>
    <t>MURON</t>
  </si>
  <si>
    <t>Rénovation énergétique de l’école élémentaire</t>
  </si>
  <si>
    <t>23141</t>
  </si>
  <si>
    <t>NAILLAT</t>
  </si>
  <si>
    <t>Rénovation énergétique bâtiment communal école (changement menuiseries 20 fenêtres)</t>
  </si>
  <si>
    <t>86174</t>
  </si>
  <si>
    <t>NAINTRE</t>
  </si>
  <si>
    <t>Changement des deux chaufferies par des pompes à chaleur de l’école maternelle Anne Franck</t>
  </si>
  <si>
    <t>40202</t>
  </si>
  <si>
    <t>Narrosse</t>
  </si>
  <si>
    <t>Rénovation énergétique des vestiaires du stade</t>
  </si>
  <si>
    <t>33300</t>
  </si>
  <si>
    <t>NAUJAC SUR MER</t>
  </si>
  <si>
    <t>Rénovation énergétique du bâtiment le Paradou</t>
  </si>
  <si>
    <t>33302</t>
  </si>
  <si>
    <t>NAUJAN-ET-POSTIAC</t>
  </si>
  <si>
    <t>Rénovation du logement du presbytère</t>
  </si>
  <si>
    <t>16243</t>
  </si>
  <si>
    <t>NERCILLAC</t>
  </si>
  <si>
    <t>Remplacement de 2 chaudières actuelles fioul par une chaudière gaz à condensation</t>
  </si>
  <si>
    <t>33303</t>
  </si>
  <si>
    <t>NERIGEAN</t>
  </si>
  <si>
    <t>Rénovation thermique et chauffage biomasse à la mairie</t>
  </si>
  <si>
    <t>Rénovation thermique et réseau de chaleur du groupe école</t>
  </si>
  <si>
    <t>16244</t>
  </si>
  <si>
    <t>NERSAC</t>
  </si>
  <si>
    <t>Rénovation thermique du réfectoire de l’école</t>
  </si>
  <si>
    <t>19148</t>
  </si>
  <si>
    <t>NEUVIC</t>
  </si>
  <si>
    <t>Réhabilitation énergétique du patrimoine locatif communal tranche n°1</t>
  </si>
  <si>
    <t>87105</t>
  </si>
  <si>
    <t>Neuvic Entier</t>
  </si>
  <si>
    <t>Rénovation thermique intérieure de la mairie</t>
  </si>
  <si>
    <t>87107</t>
  </si>
  <si>
    <t>Nieul</t>
  </si>
  <si>
    <t>remplacement des deux chaudières du château.</t>
  </si>
  <si>
    <t>17263</t>
  </si>
  <si>
    <t>NIEUL-LE-VIROUIL</t>
  </si>
  <si>
    <t>Isolation du dortoir de l’école maternelle</t>
  </si>
  <si>
    <t>79191</t>
  </si>
  <si>
    <t>Niort</t>
  </si>
  <si>
    <t>Programme d’actions de rénovation énergétique de batiments communaux</t>
  </si>
  <si>
    <t>24311</t>
  </si>
  <si>
    <t>Nontron</t>
  </si>
  <si>
    <t>Remplacement des menuiseries de l’école Gambetta et de l’ancien tribunal d’instance</t>
  </si>
  <si>
    <t>86180</t>
  </si>
  <si>
    <t>Nouaillé-Maupertuis</t>
  </si>
  <si>
    <t>Travaux d’amélioration thermique du gymnase de Nouaillé-Maupertuis</t>
  </si>
  <si>
    <t>87108</t>
  </si>
  <si>
    <t>Nouic</t>
  </si>
  <si>
    <t>Isolation extérieure du bâtiment de l'école et des logements attenants</t>
  </si>
  <si>
    <t>23146</t>
  </si>
  <si>
    <t>NOUZERINES</t>
  </si>
  <si>
    <t>Rénovation énergétique d'un bâtiment communal (logement 2 rue des Lilas)</t>
  </si>
  <si>
    <t>17267</t>
  </si>
  <si>
    <t>NUAILLÉ D’AUNIS</t>
  </si>
  <si>
    <t>Installation d’une chaudière à granulés de bois au Pôle Santé</t>
  </si>
  <si>
    <t>16249</t>
  </si>
  <si>
    <t>ORADOUR FANAIS</t>
  </si>
  <si>
    <t>Investissements en faveur du logement locatif et Travaux de rénovation thermique pour une amélioration énergétique du bâtiment</t>
  </si>
  <si>
    <t>87110</t>
  </si>
  <si>
    <t>Oradour-sur-Glane</t>
  </si>
  <si>
    <t>Remplacement de la chaudière pour les classes</t>
  </si>
  <si>
    <t>64424</t>
  </si>
  <si>
    <t>ORDIARP</t>
  </si>
  <si>
    <t>Réhablitation de la maison Etchebest (logement communal)</t>
  </si>
  <si>
    <t>16250</t>
  </si>
  <si>
    <t>ORGEDEUIL</t>
  </si>
  <si>
    <t>Remplacement chaudière à gaz par 4 pompes à chaleur air/eau (logements communaux)</t>
  </si>
  <si>
    <t>17269</t>
  </si>
  <si>
    <t>ORIGNOLLES</t>
  </si>
  <si>
    <t>Travaux de rénovation énergétique d’un bâtiment public</t>
  </si>
  <si>
    <t>19155</t>
  </si>
  <si>
    <t>Orliac-de-Bar</t>
  </si>
  <si>
    <t>Travaux de ravalement et toiture et rénovation énergétique des logements maison 757 rte d'Orliac (remplacement chaudière+ isolation)</t>
  </si>
  <si>
    <t>64436</t>
  </si>
  <si>
    <t>OSSES</t>
  </si>
  <si>
    <t>Rénovation d'un appartement au dessus de l'agence postale</t>
  </si>
  <si>
    <t>64441</t>
  </si>
  <si>
    <t>PAGOLLE</t>
  </si>
  <si>
    <t>Rénovation énergétique de logements communaux</t>
  </si>
  <si>
    <t>33311</t>
  </si>
  <si>
    <t>PAILLET</t>
  </si>
  <si>
    <t>Rénovation énergétique de la bibliothèque municipale – remplacement des menuiseries et du chauffage et abaissement et isolation du plafond</t>
  </si>
  <si>
    <t>16253</t>
  </si>
  <si>
    <t>PAIZAY NAUDOUIN EMBOURIE</t>
  </si>
  <si>
    <t>87114</t>
  </si>
  <si>
    <t>Panazol</t>
  </si>
  <si>
    <t>Remplacement des menuiseries extérieures groupe scolaire Turgot-Jaurès (22 classes)</t>
  </si>
  <si>
    <t>23149</t>
  </si>
  <si>
    <t>PARSAC-RIMONDEIX</t>
  </si>
  <si>
    <t>Rénovation énergétique dans bâtiments (4 logements individuels)</t>
  </si>
  <si>
    <t>79200</t>
  </si>
  <si>
    <t>Parthenay</t>
  </si>
  <si>
    <t>Remplacement de la couverture de la salle de l’École Normale</t>
  </si>
  <si>
    <t>64445</t>
  </si>
  <si>
    <t>PAU</t>
  </si>
  <si>
    <t>Rénovation énergétique de la villa sociale et du centre de loisirs associé au groupe scolaire J. Sarrailh</t>
  </si>
  <si>
    <t>Rénovation énergétique des gymnases Lapuyade, Hédas et Toulet</t>
  </si>
  <si>
    <t>Rénovation énergétique du gymnase Léo Lagrange</t>
  </si>
  <si>
    <t>Reconversion de la halle SERNAM pour la création d’un tiers-lieu de la RNA dédié à l’économie créative</t>
  </si>
  <si>
    <t>47202</t>
  </si>
  <si>
    <t>PAULHIAC</t>
  </si>
  <si>
    <t>Rénovation énergétique des bâtiments scolaires et communaux 
Tranche 1 : bâtiments scolaires</t>
  </si>
  <si>
    <t>24320</t>
  </si>
  <si>
    <t>Payzac</t>
  </si>
  <si>
    <t>Travaux de rénovation énergétique des bâtiments publics</t>
  </si>
  <si>
    <t>33316</t>
  </si>
  <si>
    <t>Pellegrue</t>
  </si>
  <si>
    <t>87115</t>
  </si>
  <si>
    <t>Pensol</t>
  </si>
  <si>
    <t>PESSAC</t>
  </si>
  <si>
    <t>Remplacement des menuiseries extérieures de l’école élémentaire Dorgelès</t>
  </si>
  <si>
    <t>Travaux d’étanchéité et d’isolation de la toiture terrasse de l’école élémentaire Dorgelès</t>
  </si>
  <si>
    <t>33318</t>
  </si>
  <si>
    <t>Rénovation de l’éclairage de l’espace adulte et de la salle silencieuse de la médiathèque Jacques Ellul</t>
  </si>
  <si>
    <t>Travaux de régulation des centrales de traitement d’air des salles du cinéma J. Eustache</t>
  </si>
  <si>
    <t>Espace social Alouette – Travaux de restructuration et d’amélioration thermique</t>
  </si>
  <si>
    <t>24323</t>
  </si>
  <si>
    <t>PETIT BERSAC</t>
  </si>
  <si>
    <t>Travaux de rénovation du logement communal</t>
  </si>
  <si>
    <t>33321</t>
  </si>
  <si>
    <t>Peujard</t>
  </si>
  <si>
    <t>87117</t>
  </si>
  <si>
    <t>Peyrat-le-Château</t>
  </si>
  <si>
    <t>Réhabilitation de la salle de cinéma</t>
  </si>
  <si>
    <t>16260</t>
  </si>
  <si>
    <t>PILLAC</t>
  </si>
  <si>
    <t>Remplacement chaudière fioul par PAC mairie et école</t>
  </si>
  <si>
    <t>40227</t>
  </si>
  <si>
    <t>Pissos</t>
  </si>
  <si>
    <t>Rénovation énergétique local communal</t>
  </si>
  <si>
    <t>86193</t>
  </si>
  <si>
    <t>PLEUMARTIN</t>
  </si>
  <si>
    <t>Rénovation énergétique du groupe scolaire Marcel PILOT et ses logements annexes</t>
  </si>
  <si>
    <t>86194</t>
  </si>
  <si>
    <t>Poitiers</t>
  </si>
  <si>
    <t>Réhabilitation thermique du groupe scolaire Georges Brassens – phase 2</t>
  </si>
  <si>
    <t>Rénovation thermique des écoles de la Ville de Poitiers</t>
  </si>
  <si>
    <t>Rénovation thermique sur les bâtiments administratifs et publics de la Ville de Poitiers</t>
  </si>
  <si>
    <t>Rénovation thermique et mise en accessibilité des crèches de la Ville de Poitiers</t>
  </si>
  <si>
    <t>40228</t>
  </si>
  <si>
    <t>Pomarez</t>
  </si>
  <si>
    <t>installation pompe à chaleur en remplacement d’une chaudière fioul</t>
  </si>
  <si>
    <t>33330</t>
  </si>
  <si>
    <t>POMPIGNAC</t>
  </si>
  <si>
    <t>Rénovation totale du bâtiment école/mairie (dont remplacement chaudière) + mises aux normes installations diverses</t>
  </si>
  <si>
    <t>17283</t>
  </si>
  <si>
    <t>PONS</t>
  </si>
  <si>
    <t>Remplacement des menuiseries du groupe scolaire</t>
  </si>
  <si>
    <t>17284</t>
  </si>
  <si>
    <t>PONT L’ABBÉ D’ARNOULT</t>
  </si>
  <si>
    <t>Remplacement des ouvrants de la salle des aînés ruraux</t>
  </si>
  <si>
    <t>17484</t>
  </si>
  <si>
    <t>PORT DES BARQUES</t>
  </si>
  <si>
    <t>Rénovation énergétique du groupe scolaire et de batiments communaux</t>
  </si>
  <si>
    <t>24335</t>
  </si>
  <si>
    <t>PORT SAINTE FOY &amp; PONCHAT</t>
  </si>
  <si>
    <t>RENOVATON ENERGETIQUE &amp; AGRANDISSEMENT FOYER MUNICIPAL JACQUES PREVERT</t>
  </si>
  <si>
    <t>47211</t>
  </si>
  <si>
    <t>Poudenas</t>
  </si>
  <si>
    <t>Remplacement des menuiseries des bâtiments communaux : mairie et groupe scolaire</t>
  </si>
  <si>
    <t>24336</t>
  </si>
  <si>
    <t>PRATS DE CARLUX</t>
  </si>
  <si>
    <t>Réaménagement et rénovation énergétique du secrétariat de mairie</t>
  </si>
  <si>
    <t>24338</t>
  </si>
  <si>
    <t>PRESSIGNAC-VICQ</t>
  </si>
  <si>
    <t>RÉNOVATION GARDERIE DE L’ÉCOLE</t>
  </si>
  <si>
    <t>24340</t>
  </si>
  <si>
    <t>PRIGONRIEUX</t>
  </si>
  <si>
    <t>REMPLACEMENT DES MENUISERIES DE L’ECOLE ELEMENTAIRE</t>
  </si>
  <si>
    <t>33342</t>
  </si>
  <si>
    <t>PUISSEGUIN</t>
  </si>
  <si>
    <t>Rénovation thermique des bâtiments communaux mairie – bibliothèque – réfectoire scolaire</t>
  </si>
  <si>
    <t>47215</t>
  </si>
  <si>
    <t>PUJOLS</t>
  </si>
  <si>
    <t>Ecole Petit Tour – travaux d’aménagement et de développement durable 2021</t>
  </si>
  <si>
    <t>17292</t>
  </si>
  <si>
    <t>PUY-DU-LAC</t>
  </si>
  <si>
    <t>Isolation de la toiture de la mairie</t>
  </si>
  <si>
    <t>87121</t>
  </si>
  <si>
    <t>Rancon</t>
  </si>
  <si>
    <t>Rénovation énergétique du bâtiment communal du Foyer Aimé Vallat</t>
  </si>
  <si>
    <t>87122</t>
  </si>
  <si>
    <t>Razès</t>
  </si>
  <si>
    <t>Rénovation thermique des écoles maternelles et primaires</t>
  </si>
  <si>
    <t>33351</t>
  </si>
  <si>
    <t>Reignac</t>
  </si>
  <si>
    <t>Remplacement d’une chaudière à fioulpar une chaudière à alimentation automatique à l’école</t>
  </si>
  <si>
    <t>Installation d’une climatisation révsersible au cinéma</t>
  </si>
  <si>
    <t>87124</t>
  </si>
  <si>
    <t>Rilhac-Lastours</t>
  </si>
  <si>
    <t>Réhabilitation énergétique d'une grange en logement social</t>
  </si>
  <si>
    <t>40242</t>
  </si>
  <si>
    <t>Rimbez et Baudiets</t>
  </si>
  <si>
    <t>Rénovation de deux logements du presbytère</t>
  </si>
  <si>
    <t>40243</t>
  </si>
  <si>
    <t>Rion des Landes</t>
  </si>
  <si>
    <t>Rénovation de logements</t>
  </si>
  <si>
    <t>33355</t>
  </si>
  <si>
    <t>Rions</t>
  </si>
  <si>
    <t>Eclairage du stade de football</t>
  </si>
  <si>
    <t>17299</t>
  </si>
  <si>
    <t>ROCHEFORT</t>
  </si>
  <si>
    <t>Remplacement chaudière et éclairage du musée Hèbre de St-Clément</t>
  </si>
  <si>
    <t>Remplacement de la chaudière de la halte-garderie</t>
  </si>
  <si>
    <t>Installation de panneaux photovoltaïques au musée Hèbre de St-Clément</t>
  </si>
  <si>
    <t>33359</t>
  </si>
  <si>
    <t>Roquebrune</t>
  </si>
  <si>
    <t>rénovation thermique performante et recours aux énergies renouvelables pour un logement communal</t>
  </si>
  <si>
    <t>40245</t>
  </si>
  <si>
    <t>Roquefort</t>
  </si>
  <si>
    <t>rénovation énergétique mairie (isolation chaufferie)</t>
  </si>
  <si>
    <t>16287</t>
  </si>
  <si>
    <t>ROULLET SAINT ESTEPEHE</t>
  </si>
  <si>
    <t>Rénovation énergétique salle des fêtes – Tranche 2</t>
  </si>
  <si>
    <t>16290</t>
  </si>
  <si>
    <t>ROUZEDE</t>
  </si>
  <si>
    <t>87129</t>
  </si>
  <si>
    <t>Royeres</t>
  </si>
  <si>
    <t>Réhabilitation énergétique de la salle des associations</t>
  </si>
  <si>
    <t>16291</t>
  </si>
  <si>
    <t>RUELLE SUR TOUVRE</t>
  </si>
  <si>
    <t>Réhabilitation énergétique école de musique</t>
  </si>
  <si>
    <t>19181</t>
  </si>
  <si>
    <t>Saint  Augustin</t>
  </si>
  <si>
    <t>amélioration énergétique des bâtiments communaux + logement</t>
  </si>
  <si>
    <t>24361</t>
  </si>
  <si>
    <t>SAINT -AGNE</t>
  </si>
  <si>
    <t>AMELIORATION DE L’ISOLOATION ET DU SYSTEME DE CHAUFFAGE DES BATIMENTS COMMUNAUX</t>
  </si>
  <si>
    <t>17309</t>
  </si>
  <si>
    <t>SAINT AIGULIN</t>
  </si>
  <si>
    <t>Travaux de réhabilitation de la piscine municipale</t>
  </si>
  <si>
    <t>33366</t>
  </si>
  <si>
    <t>Saint André de Cubzac</t>
  </si>
  <si>
    <t>Travaux de rénovation énergétique de quatre bâtiments municipaux</t>
  </si>
  <si>
    <t>33370</t>
  </si>
  <si>
    <t>Saint Androny</t>
  </si>
  <si>
    <t>Rénovation énergétique et mise aux normes accessibilité de l’école maternelle</t>
  </si>
  <si>
    <t>24370</t>
  </si>
  <si>
    <t>SAINT ANTOINE DE BREUILH</t>
  </si>
  <si>
    <t>ISOLATION ET REDUCTION HAUTEUR SOUS-PALFOND DU BÂTIMENT PRINCIPAL DE ECOLE PIERRE TILLET</t>
  </si>
  <si>
    <t>47229</t>
  </si>
  <si>
    <t>Saint Astier</t>
  </si>
  <si>
    <t>Renouvellement des menuiseries du logement communal</t>
  </si>
  <si>
    <t>47230</t>
  </si>
  <si>
    <t>SAINT AUBIN</t>
  </si>
  <si>
    <t>Rénovation globale et énergétique de l’école communale</t>
  </si>
  <si>
    <t>87135</t>
  </si>
  <si>
    <t>Saint Auvent</t>
  </si>
  <si>
    <t>Travaux d’amélioration de la qualité thermique des bâtiments communaux sociaux</t>
  </si>
  <si>
    <t>24379</t>
  </si>
  <si>
    <t>SAINT AVIT SENIEUR</t>
  </si>
  <si>
    <t>RENOVATION ENERGETIQUE DE L’ECOLE – ISOLTION COMBLES – POSE POMPE A CHALEUR REMPLACEMENT DES FENETRES</t>
  </si>
  <si>
    <t>16308</t>
  </si>
  <si>
    <t>SAINT CLAUD</t>
  </si>
  <si>
    <t>Réfection de la couverture de la mairie et pose d'un plancher pour mise en place d'une isolation</t>
  </si>
  <si>
    <t>19194</t>
  </si>
  <si>
    <t>Saint Clément</t>
  </si>
  <si>
    <t>Rénovation énergétique de 3 logements</t>
  </si>
  <si>
    <t>24396</t>
  </si>
  <si>
    <t>SAINT CYPRIEN</t>
  </si>
  <si>
    <t>Réhabilitation thermique du petit foyer</t>
  </si>
  <si>
    <t>40256</t>
  </si>
  <si>
    <t>Saint Etienne d’Orthe</t>
  </si>
  <si>
    <t>Rénovation de la maison des associations</t>
  </si>
  <si>
    <t>47239</t>
  </si>
  <si>
    <t>SAINT ETIENNE DE FOUGERES</t>
  </si>
  <si>
    <t>Rénovation thermique de l’Espace Fédérateur (ex salle des Fêtes)
Tranche 1 : Rénovation du bâtiment existant</t>
  </si>
  <si>
    <t>33398</t>
  </si>
  <si>
    <t>Saint Exupery</t>
  </si>
  <si>
    <t>Installation de pompes à chaleur avec production d’eau chaude dans deux logements communaux en remplacement de deux chaudières à fioul</t>
  </si>
  <si>
    <t>17328</t>
  </si>
  <si>
    <t>SAINT FORT SUR GIRONDE</t>
  </si>
  <si>
    <t>Installation de chauffage immeuble bureau de Poste et logement</t>
  </si>
  <si>
    <t>17331</t>
  </si>
  <si>
    <t>SAINT GENIS DE SAINTONGE</t>
  </si>
  <si>
    <t>Modernisation du système d’éclairage des bâtiments publics</t>
  </si>
  <si>
    <t>17337</t>
  </si>
  <si>
    <t>SAINT GEORGES D’OLÉRON</t>
  </si>
  <si>
    <t>Isolation toiture et chauffage de l’école maternelle</t>
  </si>
  <si>
    <t>17336</t>
  </si>
  <si>
    <t>SAINT GEORGES DES COTEAUX</t>
  </si>
  <si>
    <t>40262</t>
  </si>
  <si>
    <t>Saint Gor</t>
  </si>
  <si>
    <t>Rénovation intérieure de la mairie</t>
  </si>
  <si>
    <t>19208</t>
  </si>
  <si>
    <t>SAINT HILAIRE FOISSAC</t>
  </si>
  <si>
    <t>Rénovation énergétiques de 4 logements communaux (remplacement des menuiseries)</t>
  </si>
  <si>
    <t>19209</t>
  </si>
  <si>
    <t>Saint Hilaire les Courbes</t>
  </si>
  <si>
    <t>Amélioration de la performance énergétique de 3 logements communaux : au-dessus de la mairie, au-dessus de la poste et au-dessus de la salle des associations (=ancienne école)</t>
  </si>
  <si>
    <t>19211</t>
  </si>
  <si>
    <t>Saint Hilaire Peyroux</t>
  </si>
  <si>
    <t>Rénovation énergétique de l'école Bel Air</t>
  </si>
  <si>
    <t>17346</t>
  </si>
  <si>
    <t>SAINT HIPPOLYTE</t>
  </si>
  <si>
    <t>Réhabilitation thermique et énergétique de la salle polyvalente</t>
  </si>
  <si>
    <t>19213</t>
  </si>
  <si>
    <t>Saint Jal</t>
  </si>
  <si>
    <t>Réhabilitation de 2 appartements à la gare Saint Jal</t>
  </si>
  <si>
    <t>17347</t>
  </si>
  <si>
    <t>SAINT JEAN D’ANGÉLY</t>
  </si>
  <si>
    <t>Remplacement des éclairages du boulodrome et des courts de tennis couverts au Pôle sportif du Graveau</t>
  </si>
  <si>
    <t>40264</t>
  </si>
  <si>
    <t>Saint Jean de Marsacq</t>
  </si>
  <si>
    <t>19215</t>
  </si>
  <si>
    <t>Saint Julien le Pèlerin</t>
  </si>
  <si>
    <t>Travaux de transition écologique pour le logement du bourg</t>
  </si>
  <si>
    <t>17351</t>
  </si>
  <si>
    <t>SAINT JUST LUZAC</t>
  </si>
  <si>
    <t>Changement des huisseries de l’école et de l’Hôtel de Ville</t>
  </si>
  <si>
    <t>Modification des systèmes de chauffage de l’école et Hôtel de Ville</t>
  </si>
  <si>
    <t>33424</t>
  </si>
  <si>
    <t>SAINT LAURENT</t>
  </si>
  <si>
    <t>Travaux de rénovation énergétique des bâtiments scolaires</t>
  </si>
  <si>
    <t>33427</t>
  </si>
  <si>
    <t>SAINT LAURENT DU BOIS</t>
  </si>
  <si>
    <t>Rénovation thermique de trois logements, création d’une chaufferie aux granulés bois et mise en place d’une centrale photovoltaïque en toiture</t>
  </si>
  <si>
    <t>87157</t>
  </si>
  <si>
    <t>Saint Laurent les Églises</t>
  </si>
  <si>
    <t>Remplacement et renforcement de l’isolation sous toiture de la mairie</t>
  </si>
  <si>
    <t>17354</t>
  </si>
  <si>
    <t>SAINT LÉGER</t>
  </si>
  <si>
    <t>Rénovation thermique de la salle associative de Lijardière</t>
  </si>
  <si>
    <t>33438</t>
  </si>
  <si>
    <t>Saint Maixant</t>
  </si>
  <si>
    <t>Modernisation de l’éclairage des bâtiments communaux</t>
  </si>
  <si>
    <t>40274</t>
  </si>
  <si>
    <t>Saint Martin d’Oney</t>
  </si>
  <si>
    <t>réhabilitation d’un local en école de musique</t>
  </si>
  <si>
    <t>24454</t>
  </si>
  <si>
    <t>SAINT MARTIN DE GURSON</t>
  </si>
  <si>
    <t>RENOVATION ENERGETIQUE DES BÂTIMENTS COMMUNAUX (LOGEMENTS LOCATIFS SUPPRESSION CONVECTEURS ELECTRIQUES)</t>
  </si>
  <si>
    <t>40272</t>
  </si>
  <si>
    <t>Saint Martin de Hinx</t>
  </si>
  <si>
    <t>rénovation salle des fêtes, isolation, chauffage panneaux photovoltaiques</t>
  </si>
  <si>
    <t>19223</t>
  </si>
  <si>
    <t>SAINT MARTIN SEPERT</t>
  </si>
  <si>
    <t>Aménagement de 2 logements communaux avec amélioration de la performance énergétique</t>
  </si>
  <si>
    <t>16337</t>
  </si>
  <si>
    <t>SAINT MAURICE DES LIONS</t>
  </si>
  <si>
    <t>Rénovation thermique du bâtiment communal mairie – écoles</t>
  </si>
  <si>
    <t>79280</t>
  </si>
  <si>
    <t>Saint Maurice Etusson</t>
  </si>
  <si>
    <t>Travaux de rénovation énergétique de la MAM</t>
  </si>
  <si>
    <t>33449</t>
  </si>
  <si>
    <t>SAINT MEDARD EN JALLES</t>
  </si>
  <si>
    <t>Remplacement des menuiseries du Château Belfort</t>
  </si>
  <si>
    <t>Travaux du plan de progrès de la performance énergétique des installations thermiques des bâtiments municipaux</t>
  </si>
  <si>
    <t>Confort thermique et acoustique et remplacement de l’éclairage par LED école Montaigne</t>
  </si>
  <si>
    <t>Etanchéité et isolation des écoles</t>
  </si>
  <si>
    <t>19226</t>
  </si>
  <si>
    <t>SAINT MERD LES OUSSINES</t>
  </si>
  <si>
    <t>Rénovation des menuiseries et isolation de la mairie et du logement</t>
  </si>
  <si>
    <t>17376</t>
  </si>
  <si>
    <t>SAINT OUEN D’AUNIS</t>
  </si>
  <si>
    <t>Remplacement du chauffage de la salle des fêtes</t>
  </si>
  <si>
    <t>Remplacement de la chaudière fioul de l’école primaire</t>
  </si>
  <si>
    <t>19229</t>
  </si>
  <si>
    <t>SAINT PANTALEON DE LARCHE</t>
  </si>
  <si>
    <t>Réhabilitation avec amélioration de la performance énergétique de l’école du bourg menuiseries extérieures et aménagement intérieur thermique</t>
  </si>
  <si>
    <t>19222</t>
  </si>
  <si>
    <t>Saint Pardoux la Croisille</t>
  </si>
  <si>
    <t>réhabilitation de l’appartement communal.</t>
  </si>
  <si>
    <t>19231</t>
  </si>
  <si>
    <t>Travaux de réhabilitation et d'isolation dans la salle de classe</t>
  </si>
  <si>
    <t>19235</t>
  </si>
  <si>
    <t>Saint Paul</t>
  </si>
  <si>
    <t>Réhabilitation d'une ancienne scierie en bâtiment technique et associatif</t>
  </si>
  <si>
    <t>40279</t>
  </si>
  <si>
    <t>Saint Paul les Dax</t>
  </si>
  <si>
    <t>rénovation thermique de l’école maternelle et de la cantine</t>
  </si>
  <si>
    <t>24482</t>
  </si>
  <si>
    <t>SAINT PAUL SUR LIZONNE</t>
  </si>
  <si>
    <t>Réfection de la toiture de la salle des fêtes et changement des menuiseries de bâtiments communaux</t>
  </si>
  <si>
    <t>33463</t>
  </si>
  <si>
    <t>SAINT PIERRE D’AURILLAC</t>
  </si>
  <si>
    <t>Rénovation performante du restaurant scolaire- menuiseries, isolation plafonds, éclairage LED</t>
  </si>
  <si>
    <t>24487</t>
  </si>
  <si>
    <t>SAINT PIERRE D’EYRAUD</t>
  </si>
  <si>
    <t>TRAVAUX AMELIORATION ENERGETIQUE MATERNELLE – POUR INSTALLATION GEOTHERMIE EN 2022</t>
  </si>
  <si>
    <t>40281</t>
  </si>
  <si>
    <t>Saint Pierre du Mont</t>
  </si>
  <si>
    <t>Isolation de deux logements</t>
  </si>
  <si>
    <t>17387</t>
  </si>
  <si>
    <t>SAINT PORCHAIRE</t>
  </si>
  <si>
    <t>Travaux de rénovation énergétique du centre Paul Chénereau</t>
  </si>
  <si>
    <t>16345</t>
  </si>
  <si>
    <t>SAINT QUENTIN SUR CHARENTE</t>
  </si>
  <si>
    <t>Rénovation du multiple rural et de son logement</t>
  </si>
  <si>
    <t>79295</t>
  </si>
  <si>
    <t>Saint Romans les Melle</t>
  </si>
  <si>
    <t>Remplacement chaudières et changement d’une partie des ouvertures</t>
  </si>
  <si>
    <t>33473</t>
  </si>
  <si>
    <t>Saint Savin</t>
  </si>
  <si>
    <t>Rénovation des salles de classe maternelle, primaire</t>
  </si>
  <si>
    <t>SAINT SEURIN DU PRATS</t>
  </si>
  <si>
    <t>CHANGEMENT HUISSERIES SALLE DU CONSEIL ET DE LA MAIRIE</t>
  </si>
  <si>
    <t>33479</t>
  </si>
  <si>
    <t>SAINT SEVE</t>
  </si>
  <si>
    <t>Rénovation perfomante du logement communal – menuiserie, isolation</t>
  </si>
  <si>
    <t>16350</t>
  </si>
  <si>
    <t>SAINT SEVERIN</t>
  </si>
  <si>
    <t>Rénovation isolation plafond salle polyvalente + système d’éclairage</t>
  </si>
  <si>
    <t>17406</t>
  </si>
  <si>
    <t>SAINT SORNIN</t>
  </si>
  <si>
    <t>19243</t>
  </si>
  <si>
    <t>Saint Sornin Lavolps</t>
  </si>
  <si>
    <t>Rénovation d trois batiments communaux avec amélioration de la performance énergétique</t>
  </si>
  <si>
    <t>33482</t>
  </si>
  <si>
    <t>Saint Sulpice de Pommier</t>
  </si>
  <si>
    <t>Rénovation énergétique d’un bâtiment communal</t>
  </si>
  <si>
    <t>79298</t>
  </si>
  <si>
    <t>Saint Symphorien</t>
  </si>
  <si>
    <t>Rénovation thermique de l’école (isolation, huisseries…)</t>
  </si>
  <si>
    <t>33486</t>
  </si>
  <si>
    <t>Saint Trojan</t>
  </si>
  <si>
    <t>remplacement des radiateurs dans un bâtiment communal</t>
  </si>
  <si>
    <t>17411</t>
  </si>
  <si>
    <t>SAINT TROJAN LES BAINS</t>
  </si>
  <si>
    <t>Remplacement des chaudières fioul de La Poste et de la bibliothèque</t>
  </si>
  <si>
    <t>19247</t>
  </si>
  <si>
    <t>SAINT VICTOUR</t>
  </si>
  <si>
    <t>Rénovation énergétique de 4 appartements</t>
  </si>
  <si>
    <t>47283</t>
  </si>
  <si>
    <t>SAINT VITE</t>
  </si>
  <si>
    <t>Rénovation énergétique de bâtiments communaux : école maternelle et cantine</t>
  </si>
  <si>
    <t>24514</t>
  </si>
  <si>
    <t>SAINT VIVIEN</t>
  </si>
  <si>
    <t>RENOVATION THERMIQUE ANCIEN LOGEMENT ECOLE</t>
  </si>
  <si>
    <t>87187</t>
  </si>
  <si>
    <t>Saint yrieix la perche</t>
  </si>
  <si>
    <t>Réhabilitation de l’ancienne école Jeanne D’arc en Musée</t>
  </si>
  <si>
    <t>87133</t>
  </si>
  <si>
    <t>Saint-Amand-Magnazeix</t>
  </si>
  <si>
    <t>33375</t>
  </si>
  <si>
    <t>SAINT-AUBIN-DE-BRANNE</t>
  </si>
  <si>
    <t>Rénovation thermique et énergétique d’un local communal</t>
  </si>
  <si>
    <t>33382</t>
  </si>
  <si>
    <t>Saint-Christoly-de-Blaye</t>
  </si>
  <si>
    <t>Réhabilitation énergétique de la salle Courade</t>
  </si>
  <si>
    <t>33393</t>
  </si>
  <si>
    <t>SAINT-DENIS-DE-PILE</t>
  </si>
  <si>
    <t>Transition écologique et rénovation énergétique des bâtiments publics</t>
  </si>
  <si>
    <t>47252</t>
  </si>
  <si>
    <t>SAINTE LIVRADE SUR LOT</t>
  </si>
  <si>
    <t>Travaux de rénovation énergétique des bâtiments communaux : Hôtel de ville, école Jasmin, centre socio-culturel et bâtiment dédié à l’aviron</t>
  </si>
  <si>
    <t>87134</t>
  </si>
  <si>
    <t>Sainte-Anne-Saint-Priest</t>
  </si>
  <si>
    <t>Création d'une chaufferie bois</t>
  </si>
  <si>
    <t>Réhabilitation thermique de la maison communale dite Couegnou</t>
  </si>
  <si>
    <t>33468</t>
  </si>
  <si>
    <t>SAINTE-RADEGONDE</t>
  </si>
  <si>
    <t>Travaux énergétiques sur les bâtiments communaux : isolation thermique et remplacement du chauffage de la salle des fêtes et de réunion</t>
  </si>
  <si>
    <t>17407</t>
  </si>
  <si>
    <t>SAINTE-SOULLE</t>
  </si>
  <si>
    <t>Rénovation énergétique des bâtiments de la commune</t>
  </si>
  <si>
    <t>19201</t>
  </si>
  <si>
    <t>Saint-Exupéry-Les-Roches</t>
  </si>
  <si>
    <t>rénovation énergétique d’un logement communal.</t>
  </si>
  <si>
    <t>87144</t>
  </si>
  <si>
    <t>Saint-Genest-sur-Roselle</t>
  </si>
  <si>
    <t>Fourniture et pose d'un poêle à granulés dans un logement communal</t>
  </si>
  <si>
    <t>86222</t>
  </si>
  <si>
    <t>Saint-Georges-lès-Baillargeaux</t>
  </si>
  <si>
    <t>Restructuration thermique des locaux communaux situés au 18 rue Fernand Guérin</t>
  </si>
  <si>
    <t>87152</t>
  </si>
  <si>
    <t>Saint-Jouvent</t>
  </si>
  <si>
    <t>Isolation de la mairie</t>
  </si>
  <si>
    <t>Travaux d’isolation thermique à l’école maternelle</t>
  </si>
  <si>
    <t>87156</t>
  </si>
  <si>
    <t>Saint-Just-le-Martel</t>
  </si>
  <si>
    <t>Réhabilitation énergétique de l'école Marcel Roche – tranche 1</t>
  </si>
  <si>
    <t>33425</t>
  </si>
  <si>
    <t>Saint-Laurent-d'Arce</t>
  </si>
  <si>
    <t>Changement du système de chauffage à l’église</t>
  </si>
  <si>
    <t>33433</t>
  </si>
  <si>
    <t>SAINT-LOUBES</t>
  </si>
  <si>
    <t>École maternelle « île bleue »</t>
  </si>
  <si>
    <t>Rénovation énergétique du gymnase</t>
  </si>
  <si>
    <t>Pose de panneaux photovoltaïques sur bâtiments communaux</t>
  </si>
  <si>
    <t>33437</t>
  </si>
  <si>
    <t>SAINT-MAGNE-DE-CASTILLON</t>
  </si>
  <si>
    <t>Projet de rénovation énergétique de la mairie et du groupe scolaire</t>
  </si>
  <si>
    <t>Saint-Martin-la-Méanne</t>
  </si>
  <si>
    <t>Rénovation énergétique  de l’appartement mairie-palier de droite</t>
  </si>
  <si>
    <t>87166</t>
  </si>
  <si>
    <t>Saint-Martin-le-Vieux</t>
  </si>
  <si>
    <t>Installation d'une PAC réversible à la maison des associations</t>
  </si>
  <si>
    <t>Réhabilitation de l'école</t>
  </si>
  <si>
    <t>47257</t>
  </si>
  <si>
    <t>Saint-Martin-Petit</t>
  </si>
  <si>
    <t>Rénovation énergétique du bâtiment école/mairie</t>
  </si>
  <si>
    <t>87170</t>
  </si>
  <si>
    <t>Saint-Méard</t>
  </si>
  <si>
    <t>Changement des menuiseries de l’école et de la cantine</t>
  </si>
  <si>
    <t>33451</t>
  </si>
  <si>
    <t>SAINT-MICHEL-DE-FRONSAC</t>
  </si>
  <si>
    <t>Changement du système de chauffage à l’agence postale par un système thermodynamique réversible chaud/froid</t>
  </si>
  <si>
    <t>87174</t>
  </si>
  <si>
    <t>Saint-Paul</t>
  </si>
  <si>
    <t>Rénovation énergétique d’un bâtiment communal (agence postale et bibliothèque)</t>
  </si>
  <si>
    <t>33478</t>
  </si>
  <si>
    <t>SAINT-SEURIN-SUR-L’ISLE</t>
  </si>
  <si>
    <t>Rénovation énergétique et thermique des bâtiments scolaires et sportifs</t>
  </si>
  <si>
    <t>87185</t>
  </si>
  <si>
    <t>Saint-Victurnien</t>
  </si>
  <si>
    <t>Rénovation thermique - Changement des menuiseries du bureau de Poste, d’un logement communale et de l’école</t>
  </si>
  <si>
    <t>17418</t>
  </si>
  <si>
    <t>SALIGNAC SUR CHARENTE</t>
  </si>
  <si>
    <t>Remplacement d’un chauffage électrique par un système à granulés de bois d’un logement locatif</t>
  </si>
  <si>
    <t>24516</t>
  </si>
  <si>
    <t>SALIGNAC-EYVIGUES</t>
  </si>
  <si>
    <t>Projet de remplacement des huisseries du pôle de services publics</t>
  </si>
  <si>
    <t>33496</t>
  </si>
  <si>
    <t>SALLEBOEUF</t>
  </si>
  <si>
    <t>Rénovation énergétique des bâtiments de la mairie</t>
  </si>
  <si>
    <t>17420</t>
  </si>
  <si>
    <t>SALLES SUR MER</t>
  </si>
  <si>
    <t>Remplacement de la chaudière fioul de l’école maternelle</t>
  </si>
  <si>
    <t>Pose de panneaux photovoltaïques sur le toit de l’école maternelle</t>
  </si>
  <si>
    <t>40286</t>
  </si>
  <si>
    <t>Samadet</t>
  </si>
  <si>
    <t>aménagement du bâtiment des associations</t>
  </si>
  <si>
    <t>33500</t>
  </si>
  <si>
    <t>Samonac</t>
  </si>
  <si>
    <t>rénovation énergétique bâtiment de la mairie, salle polyvalente et logements communaux</t>
  </si>
  <si>
    <t>40287</t>
  </si>
  <si>
    <t>Sanguinet</t>
  </si>
  <si>
    <t>17421</t>
  </si>
  <si>
    <t>SAUJON</t>
  </si>
  <si>
    <t>Restructuration de la couverture, isolation et amélioration énergétique de l’école La Seudre</t>
  </si>
  <si>
    <t>47291</t>
  </si>
  <si>
    <t>SAUVETAT SUR LEDE</t>
  </si>
  <si>
    <t>Rénovation thermique et transition énergétique à l’école</t>
  </si>
  <si>
    <t>87190</t>
  </si>
  <si>
    <t>Sauviat sur Vige</t>
  </si>
  <si>
    <t>Remplacement des huisseries et réfection des façades de la mairie – isolation thermique</t>
  </si>
  <si>
    <t>33508</t>
  </si>
  <si>
    <t>SAVIGNAC</t>
  </si>
  <si>
    <t>Isolation par l’extérieur de la salle des fêtes et pose d’une climatisation réversible</t>
  </si>
  <si>
    <t>86255</t>
  </si>
  <si>
    <t>SAVIGNE</t>
  </si>
  <si>
    <t>86254</t>
  </si>
  <si>
    <t>SENILLE-SAINT-SAUVEUR</t>
  </si>
  <si>
    <t>19249</t>
  </si>
  <si>
    <t>SÉRANDON</t>
  </si>
  <si>
    <t>87191</t>
  </si>
  <si>
    <t>Séreilhac</t>
  </si>
  <si>
    <t>Réfection énergétique du restaurant scolaire</t>
  </si>
  <si>
    <t>64519</t>
  </si>
  <si>
    <t>SERRES-CASTET</t>
  </si>
  <si>
    <t>33512</t>
  </si>
  <si>
    <t>SIGALENS</t>
  </si>
  <si>
    <t>Rénovation énergétique du logement social - isolation des plafonds et de murs, pose de menuiseries PVC double vitrage, VMC</t>
  </si>
  <si>
    <t>253303374</t>
  </si>
  <si>
    <t>SIRP BROUQUEYRAN/COIMERES</t>
  </si>
  <si>
    <t>Rénovation thermique et recours aux énergies renouvelables pour l’école communale de Brouqueyran</t>
  </si>
  <si>
    <t>253306245</t>
  </si>
  <si>
    <t>SIRP PONBARTIGNAC</t>
  </si>
  <si>
    <t>travaux de rénovation thermique de l’ensemble des bâtiment de l’école Marsan à Savignac – remplacement chaudière fioul par chaudière granulés bois, isolation, menuiseries</t>
  </si>
  <si>
    <t>253304224</t>
  </si>
  <si>
    <t>SIVOS FONTET HURE LOUPIAC</t>
  </si>
  <si>
    <t>Rénovation énergétique des écoles de Fontet et Loupiac de la Réole – menuiseries chaudières granulés bois</t>
  </si>
  <si>
    <t>40304</t>
  </si>
  <si>
    <t>Soorts Hossegor</t>
  </si>
  <si>
    <t>pompe à chaleur</t>
  </si>
  <si>
    <t>changement menuiseries aux halles et à la mairie</t>
  </si>
  <si>
    <t>19263</t>
  </si>
  <si>
    <t>SOUDEILLES</t>
  </si>
  <si>
    <t>Rénovation de la maison communale 7 rue du breuil (logements)</t>
  </si>
  <si>
    <t>33514</t>
  </si>
  <si>
    <t>SOULAC SUR MER</t>
  </si>
  <si>
    <t>Réhabilitation du musée</t>
  </si>
  <si>
    <t>Rénovation énergétique du palais des congrès</t>
  </si>
  <si>
    <t>23174</t>
  </si>
  <si>
    <t>SOUMANS</t>
  </si>
  <si>
    <t>Changement de fenêtres et radiateurs dans bâtiments communaux (salle des associations, 2 logements, restaurant)</t>
  </si>
  <si>
    <t>24428</t>
  </si>
  <si>
    <t>St Jory-de-Chalais</t>
  </si>
  <si>
    <t>rénovation énergétique des logements communaux</t>
  </si>
  <si>
    <t>23203</t>
  </si>
  <si>
    <t>ST JULIEN LA GENETE</t>
  </si>
  <si>
    <t>Rénovation énergétique d'un bâtiment communal (mairie)</t>
  </si>
  <si>
    <t>ST LOUP</t>
  </si>
  <si>
    <t>Rénovation énergétique dans un bâtiment communal (BAR-RESTAURANT)</t>
  </si>
  <si>
    <t>64490</t>
  </si>
  <si>
    <t>ST MARTIN D’ARROSSA</t>
  </si>
  <si>
    <t>Travaux de transformation à visée de performance énergétique de la maison Elizabidea en 3 logements sociaux</t>
  </si>
  <si>
    <t>24463</t>
  </si>
  <si>
    <t>St Médard-d’Excideuil</t>
  </si>
  <si>
    <t>Projet de restructuration de l’école par la création du pôle de services pour la jeunesse et les adultes</t>
  </si>
  <si>
    <t>24481</t>
  </si>
  <si>
    <t>St Paul-la-Roche</t>
  </si>
  <si>
    <t>24485</t>
  </si>
  <si>
    <t>St Pierre de Côle</t>
  </si>
  <si>
    <t>travaux de couverture et d’isolation de la mairie et de l’école</t>
  </si>
  <si>
    <t>23239</t>
  </si>
  <si>
    <t>ST SEBASTIEN</t>
  </si>
  <si>
    <t>Rénovation énergétique de l'école élémentaire avec création d'une chaufferie bois</t>
  </si>
  <si>
    <t>23244</t>
  </si>
  <si>
    <t>ST SULPICE LE DUNOIS</t>
  </si>
  <si>
    <t>Rénovation énergétique dans un logement communal</t>
  </si>
  <si>
    <t>23249</t>
  </si>
  <si>
    <t>STE FEYRE LA MONTAGNE</t>
  </si>
  <si>
    <t>Rénovation esthétique et énergétique d'un logement communal</t>
  </si>
  <si>
    <t>64477</t>
  </si>
  <si>
    <t>ST-ETIENNE-DE-BAIGORRY</t>
  </si>
  <si>
    <t>Travaux de rénovation énergétique : maison Elissonde</t>
  </si>
  <si>
    <t>64484</t>
  </si>
  <si>
    <t>ST-JEAN-LE-VIEUX</t>
  </si>
  <si>
    <t>Rénovation extension école maternelle et élémentaire</t>
  </si>
  <si>
    <t>64485</t>
  </si>
  <si>
    <t>ST-JEAN-PIED-DE-PORT</t>
  </si>
  <si>
    <t>Rénovation de l’éclairage du Jai Alai</t>
  </si>
  <si>
    <t>64493</t>
  </si>
  <si>
    <t>ST-PALAIS</t>
  </si>
  <si>
    <t>Amélioration de l’efficacité énergétique de l’école publique</t>
  </si>
  <si>
    <t>Travaux de rénovation énergétique du bâtiment communal (ancien camping)</t>
  </si>
  <si>
    <t>Aménagement et rénovation énergétique des salles de réunions dans les locaux de la mairie</t>
  </si>
  <si>
    <t>64495</t>
  </si>
  <si>
    <t>ST-PEE-SUR-NIVELLE</t>
  </si>
  <si>
    <t>Agrandissement et rénovation énergétique de l'école d'Amotz</t>
  </si>
  <si>
    <t>Remplacement des ballons fluo d'éclairage public</t>
  </si>
  <si>
    <t>251701439</t>
  </si>
  <si>
    <t>SYNDICAT INTERCOMMUNAL DU CEG DE ST GENIS DE SAINTONGE</t>
  </si>
  <si>
    <t>Modernisation du système d’éclairage du gymnase intercommunal</t>
  </si>
  <si>
    <t>33523</t>
  </si>
  <si>
    <t>Targon</t>
  </si>
  <si>
    <t>Réhabilitation pour la rénovation énergétique de l’immeuble de la poste</t>
  </si>
  <si>
    <t>17439</t>
  </si>
  <si>
    <t>TAUGON</t>
  </si>
  <si>
    <t>Implantation de chaudière automatique à granulés bois à l’école</t>
  </si>
  <si>
    <t>87195</t>
  </si>
  <si>
    <t>Tersannes</t>
  </si>
  <si>
    <t>Changement des fenêtres des salles communales</t>
  </si>
  <si>
    <t>40315</t>
  </si>
  <si>
    <t>Tethieu</t>
  </si>
  <si>
    <t>rénovation énergétique salle des fêtes</t>
  </si>
  <si>
    <t>33530</t>
  </si>
  <si>
    <t>Teuillac</t>
  </si>
  <si>
    <t>Rénovation énergétique et mise aux normes de sécurités du groupe scolaire</t>
  </si>
  <si>
    <t>47307</t>
  </si>
  <si>
    <t>THEZAC</t>
  </si>
  <si>
    <t>Diminution de la consommation énergétique de la salle des Fêtes</t>
  </si>
  <si>
    <t>24551</t>
  </si>
  <si>
    <t>Thiviers</t>
  </si>
  <si>
    <t>rénovation de l’ancien gymnase et du chauffage</t>
  </si>
  <si>
    <t>rénvation de la toiture de l’école primaire et changement de la chaudière</t>
  </si>
  <si>
    <t>23254</t>
  </si>
  <si>
    <t>TOULX STE CROIX</t>
  </si>
  <si>
    <t>Rénovation énergétique d'un bâtiment communal (le préau)</t>
  </si>
  <si>
    <t>19269</t>
  </si>
  <si>
    <t>Treignac</t>
  </si>
  <si>
    <t>Rénovation thermique de la maison du stade André Barrière</t>
  </si>
  <si>
    <t>24557</t>
  </si>
  <si>
    <t>TRELISSAC</t>
  </si>
  <si>
    <t>REMPLACEMENT DES MENUISERIES DES ECOLES</t>
  </si>
  <si>
    <t>33535</t>
  </si>
  <si>
    <t>TRESSES</t>
  </si>
  <si>
    <t>Réhabilitation énergétique de la Maison DELLA LIBERRA et création de 2 logements locatifs sociaux</t>
  </si>
  <si>
    <t>Réhabilitation énergétique de la bâtisse du MARRONNIER avec aménagement d’un local de conservation des archives municipales</t>
  </si>
  <si>
    <t>19273</t>
  </si>
  <si>
    <t>TURENNE</t>
  </si>
  <si>
    <t>Rénovation énergétique de l’école avec amélioration de la performance énergétique</t>
  </si>
  <si>
    <t>16389</t>
  </si>
  <si>
    <t>TURGON</t>
  </si>
  <si>
    <t>Rénovation et isolation intérieure de la mairie</t>
  </si>
  <si>
    <t>64545</t>
  </si>
  <si>
    <t>URRUGNE</t>
  </si>
  <si>
    <t>Réalisation d’un système de chauffage et de rafraîchissement de la mairie</t>
  </si>
  <si>
    <t>24560</t>
  </si>
  <si>
    <t>URVAL</t>
  </si>
  <si>
    <t>REMPLACEMENT DE LA CHAUDIERE DU GARDE BARRIERE</t>
  </si>
  <si>
    <t>64547</t>
  </si>
  <si>
    <t>USTARITZ</t>
  </si>
  <si>
    <t>Rénovation de l’école Arrauntz (charpente, couverture, isolation)</t>
  </si>
  <si>
    <t>33537</t>
  </si>
  <si>
    <t>Uzeste</t>
  </si>
  <si>
    <t>Remplacement des menuiseries extérieures d’un logement communal</t>
  </si>
  <si>
    <t>33380</t>
  </si>
  <si>
    <t>Val de Virvée</t>
  </si>
  <si>
    <t>Travaux d’isolation de la maison du Temps Libre</t>
  </si>
  <si>
    <t>79290</t>
  </si>
  <si>
    <t>Val en vignes</t>
  </si>
  <si>
    <t>Réhabilitation accueil bâtiment peri scolaire centre de loisirs de Cersay: travaux de rénovation énergétique</t>
  </si>
  <si>
    <t>19277</t>
  </si>
  <si>
    <t>VALIERGUES</t>
  </si>
  <si>
    <t>Mis en place d’une pompe à chaleur (Maison LECUELE)</t>
  </si>
  <si>
    <t>Changement des portes et fenêtres en menuiseries PVC (Ancien gîte rural)</t>
  </si>
  <si>
    <t>19278</t>
  </si>
  <si>
    <t>VARETZ</t>
  </si>
  <si>
    <t>24568</t>
  </si>
  <si>
    <t>VELINES</t>
  </si>
  <si>
    <t>REHABILITATION THERMIQUE ET MISE EN ACCESSIBILITE DE LA MAIRIE</t>
  </si>
  <si>
    <t>64551</t>
  </si>
  <si>
    <t>VERDETS</t>
  </si>
  <si>
    <t>Rénovation bâtiment communal (Mairie-école-Logements)</t>
  </si>
  <si>
    <t>87201</t>
  </si>
  <si>
    <t>Verneuil-sur-Vienne</t>
  </si>
  <si>
    <t>Rénovation thermique des locaux de la mairie</t>
  </si>
  <si>
    <t>86284</t>
  </si>
  <si>
    <t>86285</t>
  </si>
  <si>
    <t>VERRIERES</t>
  </si>
  <si>
    <t>Restructuration thermique et mise aux normes d’accessibilité de la mairie</t>
  </si>
  <si>
    <t>33545</t>
  </si>
  <si>
    <t>VERTHEUIL</t>
  </si>
  <si>
    <t>Rénovation énergétique salle des augustins</t>
  </si>
  <si>
    <t>87202</t>
  </si>
  <si>
    <t>Veyrac</t>
  </si>
  <si>
    <t>Rénovation énergétique des bâtiments scolaires et périscolaires – 1ère tranche</t>
  </si>
  <si>
    <t>40327</t>
  </si>
  <si>
    <t>Vielle Soubiran</t>
  </si>
  <si>
    <t>Rénovation énergétique du foyer communal</t>
  </si>
  <si>
    <t>Rénovation du local de chasse</t>
  </si>
  <si>
    <t>23261</t>
  </si>
  <si>
    <t>VIERSAT</t>
  </si>
  <si>
    <t>Rénovation énergétique d'un bâtiment communal (salle des fêtes)</t>
  </si>
  <si>
    <t>40328</t>
  </si>
  <si>
    <t>Vieux Boucau</t>
  </si>
  <si>
    <t>Changement chauffage halle des sports</t>
  </si>
  <si>
    <t>33550</t>
  </si>
  <si>
    <t>VILLENAVE D’ORNON</t>
  </si>
  <si>
    <t>Rénovation chaufferie Gymnase Nelson Paillou-Maternelle Delaunay-Stade Trigan</t>
  </si>
  <si>
    <t>Changement des menuiseries Daguin-école Curie-Foyer Legros-Maison Canteloup-Gymnase Nelson-Gymnase bourg</t>
  </si>
  <si>
    <t>Déploiement LED piscine olympique</t>
  </si>
  <si>
    <t>23265</t>
  </si>
  <si>
    <t>VILLENEUVE (LA)</t>
  </si>
  <si>
    <t>Rénovation énergétique dans les bâtiments communaux (salle des fêtes + logement)</t>
  </si>
  <si>
    <t>47323</t>
  </si>
  <si>
    <t>VILLENEUVE SUR LOT</t>
  </si>
  <si>
    <t>Plan LED Complexe de la Myre Mory</t>
  </si>
  <si>
    <t>Plan LED éclairage public</t>
  </si>
  <si>
    <t>47324</t>
  </si>
  <si>
    <t>VILLEREAL</t>
  </si>
  <si>
    <t>86293</t>
  </si>
  <si>
    <t>Vivonne</t>
  </si>
  <si>
    <t>16418</t>
  </si>
  <si>
    <t>VOEUIL ET GIGET</t>
  </si>
  <si>
    <t>Changement des systèmes d’éclairage par LED à la mairie
+ école</t>
  </si>
  <si>
    <t>17481</t>
  </si>
  <si>
    <t>VOISSAY</t>
  </si>
  <si>
    <t>Remplacement du mode de chauffage de la salle des fêtes</t>
  </si>
  <si>
    <t>16424</t>
  </si>
  <si>
    <t>YVIERS</t>
  </si>
  <si>
    <t>Isolation mairie</t>
  </si>
  <si>
    <t>33554</t>
  </si>
  <si>
    <t>YVRAC</t>
  </si>
  <si>
    <t>Chaudière à haute performance énergétique</t>
  </si>
  <si>
    <t>84 - AUVERGNE-RHÔNE-ALPES</t>
  </si>
  <si>
    <t>01</t>
  </si>
  <si>
    <t>01001</t>
  </si>
  <si>
    <t>Abergement-Clémenciat (L’)</t>
  </si>
  <si>
    <t>Mise aux normes accessibilité et rénovation énergétique de la salle des fêtes</t>
  </si>
  <si>
    <t>07</t>
  </si>
  <si>
    <t>07002</t>
  </si>
  <si>
    <t>AILHON</t>
  </si>
  <si>
    <t xml:space="preserve">construction de 4 logements à la Lieure </t>
  </si>
  <si>
    <t>Installation d’un chauffage à granulés couvrant l’ensemble du bâtiment communal (mairie, logement et salle communale)</t>
  </si>
  <si>
    <t>03</t>
  </si>
  <si>
    <t>03003</t>
  </si>
  <si>
    <t>Ainay-le-Château</t>
  </si>
  <si>
    <t>Rénovation énergétique d’un logement du parc locatif</t>
  </si>
  <si>
    <t>remplacement chauffage gaz par chauffage/clim reversible</t>
  </si>
  <si>
    <t>Rénovation énergétique du foyer rural</t>
  </si>
  <si>
    <t>Notamment remplacement chaudière fuel par chaudière bois</t>
  </si>
  <si>
    <t>73</t>
  </si>
  <si>
    <t>73011</t>
  </si>
  <si>
    <t>Albertville</t>
  </si>
  <si>
    <t>réhabilitation lourde de l'école élémentaire Pergoud</t>
  </si>
  <si>
    <t>commune inscrite dans un programme PVD</t>
  </si>
  <si>
    <t>69</t>
  </si>
  <si>
    <t>69003</t>
  </si>
  <si>
    <t>Albigny-sur-Saône</t>
  </si>
  <si>
    <t>Travaux de rénovation énergétique de la mairie et du Clos bouliste</t>
  </si>
  <si>
    <t>26</t>
  </si>
  <si>
    <t>26002</t>
  </si>
  <si>
    <t>ALBON</t>
  </si>
  <si>
    <t>Rénovation thermique de l’école Saint Martin des Rosiers</t>
  </si>
  <si>
    <t>07007</t>
  </si>
  <si>
    <t>ALBOUSSIERE</t>
  </si>
  <si>
    <t>Travaux de rénovation et d’extension des locaux sportifs</t>
  </si>
  <si>
    <t xml:space="preserve">Pose couverture pour maintenir chaleur de l’eau </t>
  </si>
  <si>
    <t>74</t>
  </si>
  <si>
    <t>74005</t>
  </si>
  <si>
    <t>ALLINGES</t>
  </si>
  <si>
    <t>Rénovation de la chaufferie de l’école primaire</t>
  </si>
  <si>
    <t>15</t>
  </si>
  <si>
    <t>15003</t>
  </si>
  <si>
    <t>ALLY</t>
  </si>
  <si>
    <t>achat et rénovation d’un relais de poste</t>
  </si>
  <si>
    <t>01008</t>
  </si>
  <si>
    <t>Ambutrix</t>
  </si>
  <si>
    <t>Travaux d’amélioration de la performance énergétique des bâtiments de l’école</t>
  </si>
  <si>
    <t>42</t>
  </si>
  <si>
    <t>42005</t>
  </si>
  <si>
    <t>ANDREZIEUX</t>
  </si>
  <si>
    <t>Travaux d’amélioration de 2 immeubles et redistribution des locaux de l’Espace Camus</t>
  </si>
  <si>
    <t>74010</t>
  </si>
  <si>
    <t>ANNECY</t>
  </si>
  <si>
    <t>Remplacement chaudières fioul</t>
  </si>
  <si>
    <t>Chiffres et justificatif non mis à jour Compte tenu de la cyber attaque du site informatique</t>
  </si>
  <si>
    <t>Rénovation énergétique du centre de vacances des Puisots</t>
  </si>
  <si>
    <t>74012</t>
  </si>
  <si>
    <t>ANNEMASSE</t>
  </si>
  <si>
    <t>rénovation énergétique de la maison Nelson Mandela, rénovation énergétique du centre d’information de la petite enfance</t>
  </si>
  <si>
    <t>Réhabilitation et extension du gymnase des Hutins</t>
  </si>
  <si>
    <t>200011773</t>
  </si>
  <si>
    <t>ANNEMASSE AGGLO</t>
  </si>
  <si>
    <t>Rénovation énergétique centre de loisirs de la Bergue</t>
  </si>
  <si>
    <t>69009</t>
  </si>
  <si>
    <t>Anse</t>
  </si>
  <si>
    <t>Rénovation énergétique de divers bâtiments communaux</t>
  </si>
  <si>
    <t>38</t>
  </si>
  <si>
    <t>38524</t>
  </si>
  <si>
    <t>ANTHON</t>
  </si>
  <si>
    <t>Rénovation des menuiseries de l’Hôtel de ville</t>
  </si>
  <si>
    <t>63</t>
  </si>
  <si>
    <t>63006</t>
  </si>
  <si>
    <t>Anzat le Luguet</t>
  </si>
  <si>
    <t>réfection des menuiseries extérieures du local communal de Parrot</t>
  </si>
  <si>
    <t>installation d’équipements de chauffage adaptés au réseau de chaleur bois dans les bâtiments communaux</t>
  </si>
  <si>
    <t>38246</t>
  </si>
  <si>
    <t>APPRIEU</t>
  </si>
  <si>
    <t>Réhabilitation du boulodrome gymnase et pose de panneaux photovoltaïques</t>
  </si>
  <si>
    <t>Avance versée</t>
  </si>
  <si>
    <t>01011</t>
  </si>
  <si>
    <t>Apremont</t>
  </si>
  <si>
    <t>Réhabilitation de la mairie (mise en accessibilité et réhabilitation thermique)</t>
  </si>
  <si>
    <t>01014</t>
  </si>
  <si>
    <t>Arbent</t>
  </si>
  <si>
    <t>Réhabilitation du groupe scolaire du Planet</t>
  </si>
  <si>
    <t>63008</t>
  </si>
  <si>
    <t>Arconsat</t>
  </si>
  <si>
    <t>changement des fenêtres d’un bâtiment communal</t>
  </si>
  <si>
    <t>Soldé</t>
  </si>
  <si>
    <t>07013</t>
  </si>
  <si>
    <t>ARDOIX</t>
  </si>
  <si>
    <t>Remplacement des menuiseries de 2 appartements communaux</t>
  </si>
  <si>
    <t>remplacement chauffage propane par chaudière à granulés, isolation des combles et changement fenêtres et portes</t>
  </si>
  <si>
    <t>74018</t>
  </si>
  <si>
    <t>ARENTHON</t>
  </si>
  <si>
    <t>Rénovation énergétique toiture de la mairie avec isolation</t>
  </si>
  <si>
    <t>Pas de message demande info – montant inférieur à 26 000 €</t>
  </si>
  <si>
    <t>73019</t>
  </si>
  <si>
    <t>Argentine</t>
  </si>
  <si>
    <t>rénovation thermique du groupe scolaire et remplacement de la chaudière fioul par une granulés bois</t>
  </si>
  <si>
    <t>15011</t>
  </si>
  <si>
    <t>ARNAC</t>
  </si>
  <si>
    <t>Rénovation énergétique de deux bâtiments communaux du bourg</t>
  </si>
  <si>
    <t>01021</t>
  </si>
  <si>
    <t>Ars sur Formans</t>
  </si>
  <si>
    <t>Rénovation de la façade et remplacement des fenêtres de la mairie et rénovation du mur de séparation : jardin de la mairie et rue JM Vianey</t>
  </si>
  <si>
    <t>73021</t>
  </si>
  <si>
    <t>Arvillard</t>
  </si>
  <si>
    <t>rénovation thermique salle polyvalente (menuiseries, VMC, modification éclairage, isolation extérieure)</t>
  </si>
  <si>
    <t>38559</t>
  </si>
  <si>
    <t>ASSIEU</t>
  </si>
  <si>
    <t>Réalisation d’une chaufferie bois avec réseau de chaleur pour alimenter les bâtiments communaux – rénovation thermique des bâtiments concernés</t>
  </si>
  <si>
    <t>01024</t>
  </si>
  <si>
    <t>Attignat</t>
  </si>
  <si>
    <t>Réaménagement de la mairie (remplacement de la chaudière, isolation des murs par l’intérieur et changement des menuiseries)</t>
  </si>
  <si>
    <t>07019</t>
  </si>
  <si>
    <t>AUBENAS</t>
  </si>
  <si>
    <t>Travaux de menuiseries du centre culturel le Bournot</t>
  </si>
  <si>
    <t>Certificat d’énergie du SDE07 - Changement des menuiseries de l'école</t>
  </si>
  <si>
    <t>Travaux d’isolation thermique par l’extérieur des façades multisports de Montargues</t>
  </si>
  <si>
    <t>rénovation écoresponsable – travaux d’isolation murs plafonds et confort hygrothermique garanti par un dispositif de chauffage et de ventilation performant.</t>
  </si>
  <si>
    <t>38405</t>
  </si>
  <si>
    <t>Auberives en Royans</t>
  </si>
  <si>
    <t>Rénovation thermique et construction de bâtiments scolaires (cantine, salle motricité, préau)</t>
  </si>
  <si>
    <t>63013</t>
  </si>
  <si>
    <t>Aubiat</t>
  </si>
  <si>
    <t>Réhabilitation d’un immeuble communal comprenant plusieurs appartements</t>
  </si>
  <si>
    <t>63015</t>
  </si>
  <si>
    <t>Aubusson d’Auvergne</t>
  </si>
  <si>
    <t>38284</t>
  </si>
  <si>
    <t>Autrans Méaudre en Vercors</t>
  </si>
  <si>
    <t>Création d’un réseau de chaleur et réalisation d’une chaufferie bois commune déléguée d’Autrans</t>
  </si>
  <si>
    <t>63022</t>
  </si>
  <si>
    <t xml:space="preserve">Auzat la Combelle </t>
  </si>
  <si>
    <t>Remplacement des huisseries extérieures bâtiment communal Emile Zola</t>
  </si>
  <si>
    <t>43</t>
  </si>
  <si>
    <t>43016</t>
  </si>
  <si>
    <t>AUZON</t>
  </si>
  <si>
    <t>TRAVAUX D AMÉLIORATION ÉNERGÉTIQUE DE LA SALLE POLYVALENTE</t>
  </si>
  <si>
    <t>Le point fort de ce dossier : ambition énergétique soutenue par un bureau d’étude thermique qui a conduit une étude en amont. L’objectif atteint très largement celui du plan de relance et atteint l’objectif intermédiaire à 2040 du décret tertiaire.</t>
  </si>
  <si>
    <t>42010</t>
  </si>
  <si>
    <t>AVEIZIEUX</t>
  </si>
  <si>
    <t>Rénovation énergétique: rénovation de l'éclairage de l'école et isolation du local boules</t>
  </si>
  <si>
    <t>03013</t>
  </si>
  <si>
    <t>Avermes</t>
  </si>
  <si>
    <t>Réhabilitation thermique du groupe scolaire Jean Moulins – tranche 2</t>
  </si>
  <si>
    <t>réfection de la toiture,pose des menuiseries à double vitrage (Aw = 1,30W/m².c), doublage des murs avec isolation en laine minérale par intérieur de 120 mm</t>
  </si>
  <si>
    <t>26023</t>
  </si>
  <si>
    <t>BARBIÈRES</t>
  </si>
  <si>
    <t>Réhabilitation d’une partie de l’ancienne menuiserie en local technique</t>
  </si>
  <si>
    <t>Nombre d’usagers = nombre d’agents communaux</t>
  </si>
  <si>
    <t xml:space="preserve">Rénovation et isolation du toit de l'école maternelle </t>
  </si>
  <si>
    <t>Nombre d’usagers = nombre d’élèves + instituteurs + ATSEM</t>
  </si>
  <si>
    <t>07025</t>
  </si>
  <si>
    <t>BARNAS</t>
  </si>
  <si>
    <t>Rénovation d'un gîte meublé communal</t>
  </si>
  <si>
    <t>isolation par l’extérieur plaque de 140 mm et isolation, comble avec fibre de bois 32 cm</t>
  </si>
  <si>
    <t>26031</t>
  </si>
  <si>
    <t>BÂTIE ROLLAND (LA)</t>
  </si>
  <si>
    <t>Rénovation thermique de l’école (sise 5 chemin du Moulin)</t>
  </si>
  <si>
    <t>07026</t>
  </si>
  <si>
    <t>BEAGE (LE)</t>
  </si>
  <si>
    <t>travaux de rénovation de 5 logements communaux situés dans l’ancienne mairie</t>
  </si>
  <si>
    <t>07028</t>
  </si>
  <si>
    <t>BEAULIEU</t>
  </si>
  <si>
    <t>Agrandissement, mise aux normes et rénovation thermique de l'atelier relais communal 2</t>
  </si>
  <si>
    <t>Notamment Installation de systèmes prioritaires passifs (ventilation traversante, nocturne…) emploi d’isolant bio-sourcés type laine de bois à haute densité pour l’isolation, chaufferie à granulés de bois…</t>
  </si>
  <si>
    <t>63032</t>
  </si>
  <si>
    <t>Beaumont</t>
  </si>
  <si>
    <t>Rénovation énergétique des bâtiments « Restructuration de la Maison des Beaumontois »</t>
  </si>
  <si>
    <t>01029</t>
  </si>
  <si>
    <t>Beaupont</t>
  </si>
  <si>
    <t>Isolation des garages de la caserne des pompiers</t>
  </si>
  <si>
    <t>01032</t>
  </si>
  <si>
    <t>Beligneux</t>
  </si>
  <si>
    <t>Isolation thermique de l’école élémentaire</t>
  </si>
  <si>
    <t>73036</t>
  </si>
  <si>
    <t>Bellecombe-en-Bauges</t>
  </si>
  <si>
    <t>rénovation énergétique de la mairie (dont remplacement chaudière fioul par granulés bois)</t>
  </si>
  <si>
    <t>03023</t>
  </si>
  <si>
    <t>Bellerive-sur-Allier</t>
  </si>
  <si>
    <t>Rénovation thermique et énergétique de la maison des associations</t>
  </si>
  <si>
    <t>travaux de rénovation thermique niveau BBC rénovation avec notamment installation de poêles granulés et isolation des murs et plafonds</t>
  </si>
  <si>
    <t>69019</t>
  </si>
  <si>
    <t>Belleville-En-Beaujolais</t>
  </si>
  <si>
    <t>Rénovation thermique de la mairie annexe</t>
  </si>
  <si>
    <t>Réhabilitation complète du centre social – Quartier Aiguerande-QPV</t>
  </si>
  <si>
    <t>01034</t>
  </si>
  <si>
    <t>Belley</t>
  </si>
  <si>
    <t>Travaux de rénovation du système de chauffage du Palais Episcopal</t>
  </si>
  <si>
    <t>Travaux de rénovation du système de chauffage du gymnase Morin</t>
  </si>
  <si>
    <t>Remplacement des armoires d’éclairage public</t>
  </si>
  <si>
    <t>07165</t>
  </si>
  <si>
    <t>BELSENTES</t>
  </si>
  <si>
    <t>Travaux de rénovation thermique de 6 logements dans 2 bâtiments</t>
  </si>
  <si>
    <t>Changement des fenêtres</t>
  </si>
  <si>
    <t>01038</t>
  </si>
  <si>
    <t>Bény</t>
  </si>
  <si>
    <t>Rénovation de la toiture du bâtiment de la mairie</t>
  </si>
  <si>
    <t>26049</t>
  </si>
  <si>
    <t>BESAYES</t>
  </si>
  <si>
    <t>Changement de chaudières bois dans les bâtiments communaux</t>
  </si>
  <si>
    <t>38099</t>
  </si>
  <si>
    <t>BILIEU</t>
  </si>
  <si>
    <t>Remplacement de menuiseries du bâtiment « ancienne mairie-école »</t>
  </si>
  <si>
    <t>Etage effectué, RDC en cours</t>
  </si>
  <si>
    <t>38325</t>
  </si>
  <si>
    <t>BIOL</t>
  </si>
  <si>
    <t>Amélioration thermique menuiseries mairie</t>
  </si>
  <si>
    <t>69023</t>
  </si>
  <si>
    <t>Blacé</t>
  </si>
  <si>
    <t>Pose de fenêtres et portes du local communal</t>
  </si>
  <si>
    <t>43032</t>
  </si>
  <si>
    <t>BLAVOZY</t>
  </si>
  <si>
    <t>RÉNOVATION DU CENTRE SOCIO CULTUREL DE BLAVOZY</t>
  </si>
  <si>
    <t>Au titre de la stratégie régionale eau-air-sol,le dossier présentant des prestations qualitatives qui permettent au dossier d’atteindre un objectif performant du décret tertiaire. Les travaux envisagés comprennent des travaux d’isolation de l’enveloppe et de remplacement des menuiseries extérieures.</t>
  </si>
  <si>
    <t>01047</t>
  </si>
  <si>
    <t>Blyes</t>
  </si>
  <si>
    <t>Extension et rénovation mairie</t>
  </si>
  <si>
    <t>42019</t>
  </si>
  <si>
    <t>BOEN SUR LIGNON</t>
  </si>
  <si>
    <t>07035</t>
  </si>
  <si>
    <t>BOFFRES</t>
  </si>
  <si>
    <t>Travaux de rénovation des menuiseries+ accès handicapés pour local cabinet infirmier</t>
  </si>
  <si>
    <t>Notamment remplacement chaudière fuel par chaudière à granulés</t>
  </si>
  <si>
    <t>07036</t>
  </si>
  <si>
    <t>BOGY</t>
  </si>
  <si>
    <t xml:space="preserve">Installation chauffage aérothermie salle polyvalente et climatisation pour les périodes de canicule </t>
  </si>
  <si>
    <t>remplacement menuiseries, installation climatisation réversible , installation brise soleil</t>
  </si>
  <si>
    <t>74042</t>
  </si>
  <si>
    <t>BONNEVILLE</t>
  </si>
  <si>
    <t>Rénovation énergétique bâtiment hôtel de ville phase 1</t>
  </si>
  <si>
    <t>42022</t>
  </si>
  <si>
    <t>BONSON</t>
  </si>
  <si>
    <t>Rénovation énergétique de bâtiments publics</t>
  </si>
  <si>
    <t>07037</t>
  </si>
  <si>
    <t>BOREE</t>
  </si>
  <si>
    <t>Travaux de rénovation et isolation d’appartements communaux</t>
  </si>
  <si>
    <t>Ce projet permettrait de couvrir 7 % des besoins de la collectivité ; en terme d’impact carbone économie annuelle 7 tonnes de CO2</t>
  </si>
  <si>
    <t>63045</t>
  </si>
  <si>
    <t>Bort l’Etang</t>
  </si>
  <si>
    <t>rénovation thermique de l’école maternelle</t>
  </si>
  <si>
    <t>38468</t>
  </si>
  <si>
    <t>BOUGE CHAMBALUD</t>
  </si>
  <si>
    <t>Rénovation thermique dans les écoles maternelles et primaires</t>
  </si>
  <si>
    <t>26057</t>
  </si>
  <si>
    <t>BOURG DE PÉAGE</t>
  </si>
  <si>
    <t>Rénovation énergétique des systèmes de chauffage (Hôtel de ville, gymnase Champagnat, Bâtiment Parc Mossant et école Marcel Pagnol)</t>
  </si>
  <si>
    <t>01053</t>
  </si>
  <si>
    <t>Bourg-en-Bresse</t>
  </si>
  <si>
    <t>Remplacement des installations frigorifiques et de GTC de la Cuisine Centrale à Bourg en Bresse – Rue des Chrysanthèmes</t>
  </si>
  <si>
    <t>Réhabilitation lourde Gymnase Henri Villard</t>
  </si>
  <si>
    <t>Reconstitution de la structure, réhabilitation des locaux et aménagement des Restos du coeur</t>
  </si>
  <si>
    <t>63048</t>
  </si>
  <si>
    <t>Bourg-Lastic</t>
  </si>
  <si>
    <t>38311</t>
  </si>
  <si>
    <t>BOURGOIN JALLIEU</t>
  </si>
  <si>
    <t>CPE sur 24 bâtiments communaux 2021 + 2022</t>
  </si>
  <si>
    <t>07042</t>
  </si>
  <si>
    <t>BOURG-SAINT-ANDÉOL</t>
  </si>
  <si>
    <t>Rénovation thermique des bâtiments du groupe scolaire René Cassin</t>
  </si>
  <si>
    <t>remplacement menuiseries, remplacement radiateurs électriques par des modèles plus performants</t>
  </si>
  <si>
    <t>73054</t>
  </si>
  <si>
    <t>Bourg-Saint-Maurice</t>
  </si>
  <si>
    <t>rénovation des menuiseries extérieures et des volets roulants de l'école Petite planète</t>
  </si>
  <si>
    <t>63049</t>
  </si>
  <si>
    <t>Bouzel</t>
  </si>
  <si>
    <t>Travaux de rénovation énergétique des locaux scolaires et de la mairie</t>
  </si>
  <si>
    <t>Avance payée : 8 042,70 €</t>
  </si>
  <si>
    <t>07039</t>
  </si>
  <si>
    <t>BOZAS</t>
  </si>
  <si>
    <t>travaux de réhabilitation de la mairie et création de logements (phase 1 études)</t>
  </si>
  <si>
    <t>Notamment réfection toiture, et remplacement portes pour éviter déperdition de chaleur</t>
  </si>
  <si>
    <t>01058</t>
  </si>
  <si>
    <t>Brégnier Cordon</t>
  </si>
  <si>
    <t>Modification du chauffage de la cité de l’enfance : bâtiment commun multi-accueil – centre de loisirs et périscolaire et de la médiathèque</t>
  </si>
  <si>
    <t>63055</t>
  </si>
  <si>
    <t>Bromont-Lamothe</t>
  </si>
  <si>
    <t>Travaux de rénovation énergétique sur deux bâtiments communaux</t>
  </si>
  <si>
    <t>demande du versement de l’acompte 1</t>
  </si>
  <si>
    <t>200071751</t>
  </si>
  <si>
    <t>CA du Bassin de Bourg-en-Bresse</t>
  </si>
  <si>
    <t>Remplacement de la toiture du gymnase-boulodrome de Villereversure</t>
  </si>
  <si>
    <t>Etanchéité gîte collectif Plaine tonique</t>
  </si>
  <si>
    <t>38176</t>
  </si>
  <si>
    <t>CAPI</t>
  </si>
  <si>
    <t>Rénovation thermique de la piscine St-Bonnet à Villefontaine</t>
  </si>
  <si>
    <t>200039824</t>
  </si>
  <si>
    <t>CC ARDECHE DES SOURCES ET VOLCANS</t>
  </si>
  <si>
    <t>Pose de panneaux photovoltaïques en toiture 3ème tranche</t>
  </si>
  <si>
    <t>Production d’énergie de 172,5 MWH. Il permettra d’éviter le rejet de 15,2 tonnes de CO2.</t>
  </si>
  <si>
    <t>240700815</t>
  </si>
  <si>
    <t>CC BERG ET COIRON</t>
  </si>
  <si>
    <t>Opération de production d’énergie photovoltaïque sur toitures de bâtiments publics</t>
  </si>
  <si>
    <t>Production attendue de 229 280 kwh diminuant facture énergétique et évitant production de 62,3 tonnes de CO2.</t>
  </si>
  <si>
    <t>200040350</t>
  </si>
  <si>
    <t>CC Bugey Sud</t>
  </si>
  <si>
    <t>Remplacement du système d’éclairage du boulodrome de Belley</t>
  </si>
  <si>
    <t>200041010</t>
  </si>
  <si>
    <t>CC Coeur de Savoie</t>
  </si>
  <si>
    <t>restructuration de la salle polyvalente de Bourgneuf</t>
  </si>
  <si>
    <t>rénovation du gymnase de Montmélian, extension de la structure escalade, renouvellement du praticable et de la fosse de la halle gymnastique</t>
  </si>
  <si>
    <t>200023299</t>
  </si>
  <si>
    <t>CC Coeur de Tarentaise</t>
  </si>
  <si>
    <t>remplacement de l'ensemble des huisseries de la maison de l'intercommunalité et installation d'une chaufferie bois</t>
  </si>
  <si>
    <t>commune inscrite dans un programme PVD, projet au sein d'un programme pluriannuel dépassant les 30 % de gain énergétique</t>
  </si>
  <si>
    <t>CC de la Veyle</t>
  </si>
  <si>
    <t>Mise en place d’un dispositif d’éclairage basse consommation des tennis couverts communautaires de Crottet et du stade de football communautaire de Laiz</t>
  </si>
  <si>
    <t>200065894</t>
  </si>
  <si>
    <t>CC FOREZ EST</t>
  </si>
  <si>
    <t>Mise en place d’un pilotage et d’une régulation des systèmes de chauffage et de ventilation au musée du chapeau à Chazelles sur Lyon</t>
  </si>
  <si>
    <t>200070340</t>
  </si>
  <si>
    <t>CC Haute Maurienne Vanoise</t>
  </si>
  <si>
    <t xml:space="preserve">rénovation du bâtiment intercommunal à Val-Cenis </t>
  </si>
  <si>
    <t>extension et requalification de la maison cantonale à Modane</t>
  </si>
  <si>
    <t>CC PAYS GENTIANE</t>
  </si>
  <si>
    <t>Rénovation énergétique bureaux de la CC et de l’espace France Services</t>
  </si>
  <si>
    <t>isolation des combles 40 cm, changement menuiseries en double vitrage à isolation renforcée, ventilation à double flux, isolation par l’extérieur.</t>
  </si>
  <si>
    <t>244200895</t>
  </si>
  <si>
    <t>CC Pilat Rhodanien</t>
  </si>
  <si>
    <t>Rénovation énergétique des crèches à Vérin et Maclas</t>
  </si>
  <si>
    <t>247300676</t>
  </si>
  <si>
    <t>CC Porte de Maurienne</t>
  </si>
  <si>
    <t>rénovation énergétique du gymnase d'Aiguebelle (isolation, installation réflecteur, ventilation, éclairage et chauffage)</t>
  </si>
  <si>
    <t>200070555</t>
  </si>
  <si>
    <t>CC Veyle</t>
  </si>
  <si>
    <t>Rénovation énergétique du gymnase communautaire de Mézériat</t>
  </si>
  <si>
    <t>Rénovation de l’entrée et du restaurant Multi services de la base de loisirs communautaire du lac de Cormoranche sur Saône</t>
  </si>
  <si>
    <t>200040574</t>
  </si>
  <si>
    <t>CCBPD</t>
  </si>
  <si>
    <t>Rénovation énergétique de l’hôtel d’entreprise de la Buissonnière</t>
  </si>
  <si>
    <t>CCLS</t>
  </si>
  <si>
    <t>ETUDE THERMIQUE BÂTIMENTS COMMUNAUTAIRES</t>
  </si>
  <si>
    <t>L’étude porte sur plusieurs bâtiments du parc de la CCLS et permettra la mise en place d’un plan d’actions et de financements pluriannuels.</t>
  </si>
  <si>
    <t>ETUDE ÉNERGÉTIQUE SUR LES BÂTIMENTS PUBLICS</t>
  </si>
  <si>
    <t>L’étude porte sur l’intégralité du parc de la CCPM. Cette étude permettra la mise en place d’un plan d’actions et de financements pluriannuels</t>
  </si>
  <si>
    <t>43047</t>
  </si>
  <si>
    <t>CHADRON</t>
  </si>
  <si>
    <t>ETUDE FAISABILITE TRANSITION ENERGETIQUE</t>
  </si>
  <si>
    <t xml:space="preserve">Ce projet a pour optique d’impulser une dynamique de transition énergétique vers l’autonomie et les énergies renouvelables. Ce diagnostic sera établi sur 8 bâtiments communaux potentiellement concernés par l’installation de panneaux photovoltaïques et la capacité d’autoconsommation et de revente. Le but étant de développer l’autonomie énergétique du territoire en matière électrique. Un volet de sensibilisation des habitants est également prévu dans l’étude . </t>
  </si>
  <si>
    <t>42037</t>
  </si>
  <si>
    <t>CHALAIN D'UZORE</t>
  </si>
  <si>
    <t>Rénovation énergétique de l'ex salle des fêtes</t>
  </si>
  <si>
    <t>73064</t>
  </si>
  <si>
    <t>Challes-les-Eaux</t>
  </si>
  <si>
    <t>rénovation thermique et acoustique de la salle polyvalente de l’espace Bellevarde</t>
  </si>
  <si>
    <t>38200</t>
  </si>
  <si>
    <t>CHALON</t>
  </si>
  <si>
    <t>63075</t>
  </si>
  <si>
    <t>Chamalières</t>
  </si>
  <si>
    <t>Réalisation de travaux sur des bâtiments communaux</t>
  </si>
  <si>
    <t>relancé par mail (et). Réponse le 23/12. projet passé dans la liste verte le 24/12 (fourniture de l’étude)</t>
  </si>
  <si>
    <t>42044</t>
  </si>
  <si>
    <t>CHAMBON FEUGEROLLES</t>
  </si>
  <si>
    <t>Réhabilitation et extension du gymnase Le Rabelais</t>
  </si>
  <si>
    <t>69037</t>
  </si>
  <si>
    <t>Chambost-Allières</t>
  </si>
  <si>
    <t>Transformation d’un bâtiment en maison médicale, locaux commerciaux et associatifs</t>
  </si>
  <si>
    <t>74056</t>
  </si>
  <si>
    <t>CHAMONIX-MONT-BLANC</t>
  </si>
  <si>
    <t>Réhabilitation énergétique de la toiture du bâtiment de l’ex poste des Bossons</t>
  </si>
  <si>
    <t>Réhabilitation énergétique de la toiture du bâtiment de l’Etape à Argentière</t>
  </si>
  <si>
    <t>Réhabilitation , ravalement et isolation par l’extérieur des façades de l’école Constantin à Argentière</t>
  </si>
  <si>
    <t>38520</t>
  </si>
  <si>
    <t>Champ sur Drac</t>
  </si>
  <si>
    <t>Remplacement des luminaires en LED dans différents bâtiments communaux</t>
  </si>
  <si>
    <t>63079</t>
  </si>
  <si>
    <t>Champagnat le Jeune</t>
  </si>
  <si>
    <t>07052</t>
  </si>
  <si>
    <t>CHAMPIS</t>
  </si>
  <si>
    <t>travaux de rénovation thermique d’un logement communal</t>
  </si>
  <si>
    <t>63082</t>
  </si>
  <si>
    <t>Champs</t>
  </si>
  <si>
    <t>Travaux d’isolation à l’école et récupération des eaux pluviales</t>
  </si>
  <si>
    <t>pas de calculs mais remplacement des menuiseries et pose de compteurs d’énergie</t>
  </si>
  <si>
    <t>38531</t>
  </si>
  <si>
    <t>Chamrousse</t>
  </si>
  <si>
    <t>Remplacement d’une chaudière fioul par une chaudière à granulés à la gendarmerie</t>
  </si>
  <si>
    <t>63083</t>
  </si>
  <si>
    <t>Chanat la Mouteyre</t>
  </si>
  <si>
    <t>Travaux de réfection de toitures sur plusieurs bâtiments communaux (écoles, mairie et salle de la Salesse)</t>
  </si>
  <si>
    <t>ne sait pas répondre (secrétariat de mairie) éval faite par le maire. Relance 06/01</t>
  </si>
  <si>
    <t>38242</t>
  </si>
  <si>
    <t>Charnècles</t>
  </si>
  <si>
    <t>Rénovation énergétique et mise aux normes de 2 appartements communaux</t>
  </si>
  <si>
    <t>01088</t>
  </si>
  <si>
    <t>Charnoz sur Ain</t>
  </si>
  <si>
    <t>Mise en place panneaux photovoltaïques – Modernisation des vélux à l’école communale</t>
  </si>
  <si>
    <t>63097</t>
  </si>
  <si>
    <t>Chassagne</t>
  </si>
  <si>
    <t>Acquisition d’une chaudiere à granules de bois à la mairie et au centre d’accueil</t>
  </si>
  <si>
    <t>38310</t>
  </si>
  <si>
    <t>CHASSE SUR RHONE</t>
  </si>
  <si>
    <t>Rénovation thermique du château</t>
  </si>
  <si>
    <t>38087</t>
  </si>
  <si>
    <t>Châtel en Trièves</t>
  </si>
  <si>
    <t>Rénovation thermique et de transition énergétique de bâtiments communaux</t>
  </si>
  <si>
    <t>38177</t>
  </si>
  <si>
    <t>Réhabilitation espace périscolaire : création d’une chaufferie bois</t>
  </si>
  <si>
    <t>01092</t>
  </si>
  <si>
    <t>Châtillon la Palud</t>
  </si>
  <si>
    <t>Aménagement d’un centre de loisirs (et sécurisation du groupe scolaire)</t>
  </si>
  <si>
    <t>15045</t>
  </si>
  <si>
    <t>CHAUDES AIGUES</t>
  </si>
  <si>
    <t>Rénovation salle Beauredon</t>
  </si>
  <si>
    <t>15046</t>
  </si>
  <si>
    <t>CHAUSSENAC</t>
  </si>
  <si>
    <t>création d’une chaufferie pour abriter une chaudière à granulés bois pour plusieurs batiments et isolation intérieure maison des services</t>
  </si>
  <si>
    <t>Notamment remplacement des menuiseries</t>
  </si>
  <si>
    <t>42339</t>
  </si>
  <si>
    <t>Chausseterre</t>
  </si>
  <si>
    <t>Rénovation énergétique du bâtiment de l’école</t>
  </si>
  <si>
    <t>26092</t>
  </si>
  <si>
    <t>CHAVANNES</t>
  </si>
  <si>
    <t>Rénovation thermique des ouvrants et mise à niveau des convecteurs de trois logements communaux situés rue du Presbytère</t>
  </si>
  <si>
    <t>01100</t>
  </si>
  <si>
    <t>Chégnieu la Balme</t>
  </si>
  <si>
    <t>Relampage éclairage public traditionnel énergivore pour transiter vers le LED</t>
  </si>
  <si>
    <t>69056</t>
  </si>
  <si>
    <t>Chessy-les-Mines</t>
  </si>
  <si>
    <t>Rénovation du boulodrome</t>
  </si>
  <si>
    <t>Rénovation du centre technique communal</t>
  </si>
  <si>
    <t>38213</t>
  </si>
  <si>
    <t>Chevrières</t>
  </si>
  <si>
    <t>07066</t>
  </si>
  <si>
    <t>CHOMÉRAC</t>
  </si>
  <si>
    <t>Travaux de rénovation thermique et réaménagement de la mairie</t>
  </si>
  <si>
    <t>38561</t>
  </si>
  <si>
    <t>CHOZEAU</t>
  </si>
  <si>
    <t>Menuiseries salle multi-activités</t>
  </si>
  <si>
    <t>15051</t>
  </si>
  <si>
    <t>CLAVIERES</t>
  </si>
  <si>
    <t>rénovation énergétique de 5 maisons locatives</t>
  </si>
  <si>
    <t>246300701</t>
  </si>
  <si>
    <t>Clermont Auvergne Métropole</t>
  </si>
  <si>
    <t xml:space="preserve">Transition écologique – Piscine de Lempdes – réfection de la toiture </t>
  </si>
  <si>
    <t>63113</t>
  </si>
  <si>
    <t>Clermont-Ferrand</t>
  </si>
  <si>
    <t>Rénovation groupe scolaire Alphonse Daudet (Maternelle+ primaire+ restaurant)</t>
  </si>
  <si>
    <t>relancé par mail (et)+ relance le 03/01. attestation attendue vers le 20/01 pour passer en jaune</t>
  </si>
  <si>
    <t>Rénovation Thermique du gymnase Anatole France</t>
  </si>
  <si>
    <t>74080</t>
  </si>
  <si>
    <t>CLUSAZ (LA)</t>
  </si>
  <si>
    <t>Rénovation énergétique salle fêtes et résidence du centre</t>
  </si>
  <si>
    <t>74081</t>
  </si>
  <si>
    <t>CLUSES</t>
  </si>
  <si>
    <t>Création d’une chaufferie déportée à</t>
  </si>
  <si>
    <t>chaudières</t>
  </si>
  <si>
    <t>69299</t>
  </si>
  <si>
    <t>Colombier-Saugnieu</t>
  </si>
  <si>
    <t>Rénovation énergétique du club house</t>
  </si>
  <si>
    <t>15053</t>
  </si>
  <si>
    <t>COLTINES</t>
  </si>
  <si>
    <t>Réfection toiture et restructuration partielle du foyer rural</t>
  </si>
  <si>
    <t xml:space="preserve">Subvention initiale de 56 000, solde de 26 577, REJB de 29 423. Subvention réelle de 26 577 </t>
  </si>
  <si>
    <t>03082</t>
  </si>
  <si>
    <t>Commentry</t>
  </si>
  <si>
    <t>Rénovation énergétique de la médiathèque La Pléiade</t>
  </si>
  <si>
    <t xml:space="preserve">remplacement chaudière bois par une chaudière alimentée en bois déchiqueté plus puissante avec une puissance caloriqique de 45 à 150 kw, avec gestion des horaires d’utilisation </t>
  </si>
  <si>
    <t>242600492</t>
  </si>
  <si>
    <t>COMMUNAUTÉ DE COMMUNES DE DIEULEFIT BOURDEAUX</t>
  </si>
  <si>
    <t>Aménagement et rénovation thermique de l’école de musique intercommunale, rue Ernest Chalamet à Dieulefit</t>
  </si>
  <si>
    <t>Aménagement et rénovation thermique du siège de la CCDP à DIEULEFIT</t>
  </si>
  <si>
    <t>200068229</t>
  </si>
  <si>
    <t>COMMUNAUTÉ DE COMMUNES DES BARONNIES DRÔME PROVENÇALE</t>
  </si>
  <si>
    <t>Réhabilitation de bureau en salle de réunion accessible en situation handicap à l’annexe du siège de l’EPCI à Buis les Baronnies, 17, bd Aristide Briand</t>
  </si>
  <si>
    <t>242600534</t>
  </si>
  <si>
    <t>COMMUNAUTÉ DE COMMUNES DU DIOIS</t>
  </si>
  <si>
    <t>Remplacement d’une chaufferie au fioul par une chaufferie en bois granulé au siège de la Communauté de communes du Diois</t>
  </si>
  <si>
    <t>240300491</t>
  </si>
  <si>
    <t>Communauté de communes du Pays de Lapalisse</t>
  </si>
  <si>
    <t>Optimisation de l’installation de chauffage de la salle intercommunale de sports et de loisirs Bernard le Provost à Lapalisse</t>
  </si>
  <si>
    <t>Réfection de la toiture, changement de toutes les menuiseires, isolation des combles réfection complète des sanitaires répondant aux critère d’économie de la ressourceen eau</t>
  </si>
  <si>
    <t>01111</t>
  </si>
  <si>
    <t>Conand</t>
  </si>
  <si>
    <t>Rénovation et réhabilitation mairie</t>
  </si>
  <si>
    <t>63119</t>
  </si>
  <si>
    <t>CONDAT-LES-MONTBOISSIER</t>
  </si>
  <si>
    <t>Rénovation thermique du bâtiment école-mairie</t>
  </si>
  <si>
    <t>01113</t>
  </si>
  <si>
    <t>Condeissiat</t>
  </si>
  <si>
    <t>Opération d’isolation thermique et ventilation du bâtiment de la mairie</t>
  </si>
  <si>
    <t>246900740</t>
  </si>
  <si>
    <t>COPAMO</t>
  </si>
  <si>
    <t>Travaux de performance énergétique de la salle Jean Carmet</t>
  </si>
  <si>
    <t>200040566</t>
  </si>
  <si>
    <t>COR</t>
  </si>
  <si>
    <t>Réfection et rénovation énergétique de la piscine de Cours</t>
  </si>
  <si>
    <t>38516</t>
  </si>
  <si>
    <t>CORBELIN</t>
  </si>
  <si>
    <t>Rénovation de la toiture du local technique</t>
  </si>
  <si>
    <t>38556</t>
  </si>
  <si>
    <t>Corenc</t>
  </si>
  <si>
    <t>Rénovation énergétique de l’école maternelle du village</t>
  </si>
  <si>
    <t>03084</t>
  </si>
  <si>
    <t>Cosne-d’Allier</t>
  </si>
  <si>
    <t>Rénovation énergétique de la gendarmerie</t>
  </si>
  <si>
    <t>réfection de la toiture et des sols séparant le rdc avec l’étage</t>
  </si>
  <si>
    <t>07071</t>
  </si>
  <si>
    <t>COUCOURON</t>
  </si>
  <si>
    <t>Rénovation thermique de la maison Laurent</t>
  </si>
  <si>
    <t>63121</t>
  </si>
  <si>
    <t>Coudes</t>
  </si>
  <si>
    <t>Changement de la chaudière de la salle communale</t>
  </si>
  <si>
    <t>demande le versement du solde</t>
  </si>
  <si>
    <t>63122</t>
  </si>
  <si>
    <t>Courgoul</t>
  </si>
  <si>
    <t>Isolation du plafond de la salle communale</t>
  </si>
  <si>
    <t>69067</t>
  </si>
  <si>
    <t>Courzieu</t>
  </si>
  <si>
    <t>Changement du système de chauffage de l’école maternelle</t>
  </si>
  <si>
    <t>69068</t>
  </si>
  <si>
    <t>Couzon au Mont D'or</t>
  </si>
  <si>
    <t>Réhabilitation thermique, électrique, acoustique et la mise aux normes d'accessiblité de la salle des fêtes communale</t>
  </si>
  <si>
    <t>38425</t>
  </si>
  <si>
    <t>Crêts En Belledonne</t>
  </si>
  <si>
    <t>Amélioration de l’isolation thermique et du confort du bâtiment de l’école maternelle</t>
  </si>
  <si>
    <t>01136</t>
  </si>
  <si>
    <t>Cruzilles les Mépillat</t>
  </si>
  <si>
    <t xml:space="preserve">Création d’un hangar communal photovoltaïque </t>
  </si>
  <si>
    <t>69070</t>
  </si>
  <si>
    <t>Cublize</t>
  </si>
  <si>
    <t>Rénovation thermique globale du bâtiment du centre de loisirs intercommunal</t>
  </si>
  <si>
    <t>01138</t>
  </si>
  <si>
    <t>Culoz</t>
  </si>
  <si>
    <t>Rénovation du gymnase Jean Falconnier</t>
  </si>
  <si>
    <t>43084</t>
  </si>
  <si>
    <t>CUSSAC</t>
  </si>
  <si>
    <t>ETUDE THERMIQUE SUR LA RÉNOVATION DES VESTIAIRES DU STADE</t>
  </si>
  <si>
    <t>Cette étude va permettre à la collectivité d’avoir un état des lieux et de définir les besoins afin d’optimiser le projet dans un objectif de réduction des coûts liés à la consommation d‘énergie (chauffage ,éclairage,eau) et de réduction de gaz à effet de serre.</t>
  </si>
  <si>
    <t>42081</t>
  </si>
  <si>
    <t>CUZIEU</t>
  </si>
  <si>
    <t>Rénovation énergétique de la salle de l’ERA</t>
  </si>
  <si>
    <t>07079</t>
  </si>
  <si>
    <t>DESAIGNES</t>
  </si>
  <si>
    <t>réhabilitation d’un bâtiment communal (ancien presbytère) en vue de la création d’une MAM et d’une salle de réunion associative</t>
  </si>
  <si>
    <t>69135</t>
  </si>
  <si>
    <t>Deux-Grosnes</t>
  </si>
  <si>
    <t>Rénovation énergétique du dernier commerce des communes déléguées d’Avenas et Trades</t>
  </si>
  <si>
    <t>243800604</t>
  </si>
  <si>
    <t>DIEMOZ</t>
  </si>
  <si>
    <t>Travaux d’isolation des classes de l’école élémentaire</t>
  </si>
  <si>
    <t>38124</t>
  </si>
  <si>
    <t>DOISSIN</t>
  </si>
  <si>
    <t>Réhabilitation d’un bâtiment communal (mairie, archives, lgt)</t>
  </si>
  <si>
    <t>Avance effectuée</t>
  </si>
  <si>
    <t>38144</t>
  </si>
  <si>
    <t>DOMARIN</t>
  </si>
  <si>
    <t>Réhabilitation énergétique école René Fillet</t>
  </si>
  <si>
    <t>03101</t>
  </si>
  <si>
    <t>Domérat</t>
  </si>
  <si>
    <t>Rénovation d’un bâtiment communal avec surcoût énergétique</t>
  </si>
  <si>
    <t>notamment travaux d’isolation thermique et phonique</t>
  </si>
  <si>
    <t>03102</t>
  </si>
  <si>
    <t>Dompierre-sur-Besbre</t>
  </si>
  <si>
    <t>Rénovation de l’école maternelle de Sept-Fons</t>
  </si>
  <si>
    <t>isolation par l’extérieur isolant de 120 mm</t>
  </si>
  <si>
    <t>26116</t>
  </si>
  <si>
    <t>DONZÈRE</t>
  </si>
  <si>
    <t>Restructuration et rénovation énergétique de la mairie annexe (20 rue Frédéric Mistral)</t>
  </si>
  <si>
    <t>43087</t>
  </si>
  <si>
    <t>DUNIERES</t>
  </si>
  <si>
    <t>AMÉNAGEMENT D’UN PÔLE ASSOCIATIF DANS LES ANCIENS LOCAUX DE L’ÉCOLE PUBLIQUE</t>
  </si>
  <si>
    <t>Ce dossier présente des prestations qualitatives qui lui permettent d’atteindre des objectifs les plus performants du décret tertiaire alors même que le projet n’y est pas soumis</t>
  </si>
  <si>
    <t>63140</t>
  </si>
  <si>
    <t>Durmignat</t>
  </si>
  <si>
    <t>Remplacement des menuiseries extérieures du bâtiment de la mairie</t>
  </si>
  <si>
    <t>03108</t>
  </si>
  <si>
    <t>Echassières</t>
  </si>
  <si>
    <t>Installation de pompes à chaleur dans les bâtiments communaux publics</t>
  </si>
  <si>
    <t>Remplacement chaudière fioul école publique par chaufferie biomasse aux granules et isolation</t>
  </si>
  <si>
    <t>07084</t>
  </si>
  <si>
    <t>ECLASSAN</t>
  </si>
  <si>
    <t>Travaux de rénovation d’un gymnase</t>
  </si>
  <si>
    <t>38149</t>
  </si>
  <si>
    <t>ECLOSE BADINIERES</t>
  </si>
  <si>
    <t>Réhabilitation de l’ancienne école Arc-en-Ciel</t>
  </si>
  <si>
    <t>42087</t>
  </si>
  <si>
    <t>ECOTAY L'OLME</t>
  </si>
  <si>
    <t>Rénovation énergétique et mise aux normes de l’ancienne école/mairie et du bâtiment du Cotayet</t>
  </si>
  <si>
    <t>73107</t>
  </si>
  <si>
    <t>Entremont-le-Vieux</t>
  </si>
  <si>
    <t>remplacement des menuiseries extérieures, raccordement à la chaudière et installation d'une VMC double flux à l'école</t>
  </si>
  <si>
    <t>63150</t>
  </si>
  <si>
    <t>Enval</t>
  </si>
  <si>
    <t>Rénovation de l’ancienne cure en centre de loisirs</t>
  </si>
  <si>
    <t>38538</t>
  </si>
  <si>
    <t>ESTRABLIN</t>
  </si>
  <si>
    <t>Rénovation thermique de la toiture de l’école</t>
  </si>
  <si>
    <t>26124</t>
  </si>
  <si>
    <t>ÉTOILE SUR RHÔNE</t>
  </si>
  <si>
    <t>Rénovation énergétique du groupe scolaire du village</t>
  </si>
  <si>
    <t>74119</t>
  </si>
  <si>
    <t>EVIAN LES BAINS</t>
  </si>
  <si>
    <t>Réduction énergétique des bâtiments communaux</t>
  </si>
  <si>
    <t>74123</t>
  </si>
  <si>
    <t>FAVERGES SEYTHENEX</t>
  </si>
  <si>
    <t>Raccordement bâtiment adm au réseau de chaleur urbain</t>
  </si>
  <si>
    <t>Pas de gain énergétique mais</t>
  </si>
  <si>
    <t>Rénovation gîte du foyer de ski de fond et de la salle Michel Levet</t>
  </si>
  <si>
    <t>Pas d’étude thermique réalisée En amont du projet</t>
  </si>
  <si>
    <t>42094</t>
  </si>
  <si>
    <t>FEURS</t>
  </si>
  <si>
    <t>Rénovation des équipements sportifs</t>
  </si>
  <si>
    <t>Rénovation du chauffage des serres et du nouveau service technique municipal</t>
  </si>
  <si>
    <t>74282</t>
  </si>
  <si>
    <t>FILLIERE</t>
  </si>
  <si>
    <t>Rénovation énergétique école maternelle Evires</t>
  </si>
  <si>
    <t>07090</t>
  </si>
  <si>
    <t>FLAVIAC</t>
  </si>
  <si>
    <t>Travaux de réhabilitation local communal pour l’accueil d’un cabinet médical</t>
  </si>
  <si>
    <t>01163</t>
  </si>
  <si>
    <t>Foissiat</t>
  </si>
  <si>
    <t>Rénovation du bâtiment Clos du Chenevier</t>
  </si>
  <si>
    <t>43096</t>
  </si>
  <si>
    <t>FONTANNES</t>
  </si>
  <si>
    <t>ISOLATION DES BÂTIMENTS COMMUNAUX MAIRIE ÉCOLE CANTINE ET LOGEMENT DU PARC</t>
  </si>
  <si>
    <t>évolution du dossier positive, l’étude thermique fournie fait état d’une économie d’énergie de 40% supérieur à l’exigence du plan de relance et atteint le premier niveau du décret tertiaire</t>
  </si>
  <si>
    <t>42099</t>
  </si>
  <si>
    <t>FRAISSES</t>
  </si>
  <si>
    <t>Rénovation de l’école Jean Zay</t>
  </si>
  <si>
    <t>43098</t>
  </si>
  <si>
    <t>FREYCENET LATOUR</t>
  </si>
  <si>
    <t>ETUDE THERMIQUE POUR LA RÉNOVATION DU BÂTIMENT DE LA MAIRIE</t>
  </si>
  <si>
    <t>Étude réalisée afin de déterminer la classe énergétique actuelle et évaluer les travaux à réaliser afin d’atteindre le label BBC.</t>
  </si>
  <si>
    <t>RÉNOVATION ÉNERGÉTIQUE DU BÂTIMENT COMMUNAL DE LA MAIRIE</t>
  </si>
  <si>
    <t>Point fort du dossier, présence d’un bureau d’étude thermique qui a conduit une étude en amont qui établit un diagnostic énergétique, détermine les travaux à conduire et en évalue le gain énergétique incident.</t>
  </si>
  <si>
    <t>69090</t>
  </si>
  <si>
    <t>Frontenas</t>
  </si>
  <si>
    <t>Réhabilitation d’un bâtiment patrimonial en centre-bourg</t>
  </si>
  <si>
    <t>38374</t>
  </si>
  <si>
    <t>FRONTONAS</t>
  </si>
  <si>
    <t>Réfection de la toiture du CTM</t>
  </si>
  <si>
    <t>01167</t>
  </si>
  <si>
    <t>Garnerans</t>
  </si>
  <si>
    <t>63165</t>
  </si>
  <si>
    <t>Giat</t>
  </si>
  <si>
    <t>Création d’un centre d’accueil d’autistes adultes dans les bâtiments de l’ancien collège</t>
  </si>
  <si>
    <t>07096</t>
  </si>
  <si>
    <t>GLUIRAS</t>
  </si>
  <si>
    <t>Travaux de rénovation thermique de bâtiments communaux (logements, bibliothèque, hôtel-restaurant)</t>
  </si>
  <si>
    <t>26379</t>
  </si>
  <si>
    <t>GRANGES-LÈS-BEAUMONT</t>
  </si>
  <si>
    <t>Changement de mode de chauffage à la Salle des Fêtes</t>
  </si>
  <si>
    <t>38429</t>
  </si>
  <si>
    <t>Grenoble</t>
  </si>
  <si>
    <t>Programme 2021 travaux d’économie d’énergie</t>
  </si>
  <si>
    <t>38440</t>
  </si>
  <si>
    <t>Grenoble Alpes Métropole</t>
  </si>
  <si>
    <t>Rénovation thermique et restructuration de la ZA des Peupliers</t>
  </si>
  <si>
    <t>42105</t>
  </si>
  <si>
    <t>GREZIEUX LE FROMENTAL</t>
  </si>
  <si>
    <t xml:space="preserve">Remplacement de la chaudière Bâtiment Ecole-Mairie par une pompe à chaleur </t>
  </si>
  <si>
    <t>01179</t>
  </si>
  <si>
    <t>Grièges</t>
  </si>
  <si>
    <t>Réhabilitation d’un logement social d’urgence </t>
  </si>
  <si>
    <t>26146</t>
  </si>
  <si>
    <t>GRIGNAN</t>
  </si>
  <si>
    <t>Remplacement des menuiseries de l’école communale et de la mairie</t>
  </si>
  <si>
    <t>74139</t>
  </si>
  <si>
    <t>HABERE-LULLIN</t>
  </si>
  <si>
    <t>Rénovation et extension du foyer rural</t>
  </si>
  <si>
    <t>74140</t>
  </si>
  <si>
    <t>HABERE-POCHE</t>
  </si>
  <si>
    <t>Rénovation de la salle polyvalente, mise en conformité</t>
  </si>
  <si>
    <t>73131</t>
  </si>
  <si>
    <t>Hautecour</t>
  </si>
  <si>
    <t>rénovation themique des façades de la cantine et de l'école</t>
  </si>
  <si>
    <t>26148</t>
  </si>
  <si>
    <t>HAUTERIVES</t>
  </si>
  <si>
    <t>Réhabilitation avec rénovation énergétique d’un bâtiment associatif, impasse du Château, pour création d’espaces associatifs</t>
  </si>
  <si>
    <t>03132</t>
  </si>
  <si>
    <t>Jaligny-sur-Besbre</t>
  </si>
  <si>
    <t>Rénovation logement communal de la Villa Marguerite</t>
  </si>
  <si>
    <t>Les travaux consistent à déposer tout l’existant, à poser toutes les gaines, les câbles électriques, les relais, les luminaires à LED et installer un système de pilotage automatisé.</t>
  </si>
  <si>
    <t>38552</t>
  </si>
  <si>
    <t>Jarrie</t>
  </si>
  <si>
    <t>Rénovation énergétique et mise en accessibilité de l’école élémentaire Victor Pignat et mise en accessibilité de l’école maternelle Victor Pignat</t>
  </si>
  <si>
    <t>01195</t>
  </si>
  <si>
    <t>Jasseron</t>
  </si>
  <si>
    <t>Rénovation de la classe de CM2 – école primaire : isolation des combles de l'école, changement des menuiseries extérieures et remplacement de l'éclairage tubes néon par des Led</t>
  </si>
  <si>
    <t>07107</t>
  </si>
  <si>
    <t>JAUJAC</t>
  </si>
  <si>
    <t>Remplacement des radiateurs électriques dans les bâtiments de la mairie, bâtiment de Castrevieille et presbytère</t>
  </si>
  <si>
    <t>63180</t>
  </si>
  <si>
    <t>Joze</t>
  </si>
  <si>
    <t>amélioration énergétique Ecole/Mairie – 2ième phase</t>
  </si>
  <si>
    <t>42109</t>
  </si>
  <si>
    <t>L’HOPITAL SOUS ROCHEFORT</t>
  </si>
  <si>
    <t>Installation d’écrans pare soleils sur les verrières du bâtiment commerce</t>
  </si>
  <si>
    <t>38193</t>
  </si>
  <si>
    <t>L’ISLE D’ABEAU</t>
  </si>
  <si>
    <t>Désimperméabilisation et végétalisation de la cour d’école du GS n°17 Les Fauvettes</t>
  </si>
  <si>
    <t>38326</t>
  </si>
  <si>
    <t>Rénovation thermique du GS n°16 Les coteaux de chasse</t>
  </si>
  <si>
    <t>39485</t>
  </si>
  <si>
    <t>Rénovation des menuiseries du centre social Colucci</t>
  </si>
  <si>
    <t>38456</t>
  </si>
  <si>
    <t>La Buisse</t>
  </si>
  <si>
    <t>Bâtiments scolaires : travaux d’amélioration protection thermique et installation d’une centrale de traitement de l’air</t>
  </si>
  <si>
    <t>26074</t>
  </si>
  <si>
    <t>LA CHAPELLE EN VERCORS</t>
  </si>
  <si>
    <t>Rénovation et mise aux normes des locaux techniques – création de vestiaires pour les agents techniques</t>
  </si>
  <si>
    <t>73095</t>
  </si>
  <si>
    <t>La Croix-de-la-Rochette</t>
  </si>
  <si>
    <t>rénovation énergétique du bâtiment mairie/halte-garderie</t>
  </si>
  <si>
    <t>38547</t>
  </si>
  <si>
    <t>LA FRETTE</t>
  </si>
  <si>
    <t>Rénovation et restructuration de la mairie</t>
  </si>
  <si>
    <t>38230</t>
  </si>
  <si>
    <t>La Garde en Oisans</t>
  </si>
  <si>
    <t>Rénovation de l’ensemble des fenêtres du bâtiment communal (immeuble des Gorges de Sarenne)</t>
  </si>
  <si>
    <t>38276</t>
  </si>
  <si>
    <t>Travaux d’isolation et de ventilation des combles sous rampant de la mairie</t>
  </si>
  <si>
    <t>42103</t>
  </si>
  <si>
    <t>LA GRAND’CROIX</t>
  </si>
  <si>
    <t>Rénovation thermique et restructuration des différents locaux de l’espace Roger rivière</t>
  </si>
  <si>
    <t>73178</t>
  </si>
  <si>
    <t>La Motte-en-Bauges</t>
  </si>
  <si>
    <t>rénovation thermique et réhabilitation de l'ancienne école en mairie, bibliothèque, 2 salles associatives et 3 logements</t>
  </si>
  <si>
    <t>74193</t>
  </si>
  <si>
    <t>LA MURAZ</t>
  </si>
  <si>
    <t>Rénovation de toitures</t>
  </si>
  <si>
    <t>La Mure</t>
  </si>
  <si>
    <t xml:space="preserve">Rénovation thermique de l’école des Bastions </t>
  </si>
  <si>
    <t>38011</t>
  </si>
  <si>
    <t>La Murette</t>
  </si>
  <si>
    <t>Rénovation thermique et sécurisation de bâtiments communaux (locaux associatifs)</t>
  </si>
  <si>
    <t>63304</t>
  </si>
  <si>
    <t>La roche d’Agoux</t>
  </si>
  <si>
    <t>Travaux de rénovation énergétique (mairie et logement)</t>
  </si>
  <si>
    <t>La Salle en Beaumont</t>
  </si>
  <si>
    <t>Remplacement de la couverture de la salle des fêtes « le Mas » et restauration de la verrière de l’église</t>
  </si>
  <si>
    <t>73135</t>
  </si>
  <si>
    <t>La Tour-en-Maurienne</t>
  </si>
  <si>
    <t>rénovation énergétique et générale de l'ancienne école du Châtel comprenant 5 appartements</t>
  </si>
  <si>
    <t>38071</t>
  </si>
  <si>
    <t>La Tronche</t>
  </si>
  <si>
    <t>Isolation de la toiture du gymnase Doyen Gosse</t>
  </si>
  <si>
    <t>Labessette</t>
  </si>
  <si>
    <t>Rénovation et isolation du logement de l’ancien presbytère</t>
  </si>
  <si>
    <t>15086</t>
  </si>
  <si>
    <t>LACAPELLE BARRES</t>
  </si>
  <si>
    <t>Remplacement chaudière fuel par chaufferie centralisée à granulés de bois</t>
  </si>
  <si>
    <t>69105</t>
  </si>
  <si>
    <t>Lacenas</t>
  </si>
  <si>
    <t>Fenêtres de l’école</t>
  </si>
  <si>
    <t>07120</t>
  </si>
  <si>
    <t>LACHAMP RAPHAEL</t>
  </si>
  <si>
    <t>Rénovation thermique d’appartements communaux</t>
  </si>
  <si>
    <t>07122</t>
  </si>
  <si>
    <t>LACHAPELLE SOUS AUBENAS</t>
  </si>
  <si>
    <t>Travaux de réhabilitation thermique de l'école + sécurisation des abords</t>
  </si>
  <si>
    <t>01202</t>
  </si>
  <si>
    <t>Lagnieu</t>
  </si>
  <si>
    <t>Installation de panneau photovoltaïque école des Charmettes</t>
  </si>
  <si>
    <t>Rénovation pour amélioration énergétique école des Tournelles</t>
  </si>
  <si>
    <t>01203</t>
  </si>
  <si>
    <t>Laiz</t>
  </si>
  <si>
    <t>Remplacement des fenêtres, portes et encadrements de bâtiments publics et installation de volets roulants électriques radio-solaires</t>
  </si>
  <si>
    <t>Installation d’une VMC double flux dans les bâtiments communaux</t>
  </si>
  <si>
    <t>07127</t>
  </si>
  <si>
    <t>LALEVADE D’ARDECHE</t>
  </si>
  <si>
    <t>Rénovation énergétique bâtiment mairie</t>
  </si>
  <si>
    <t>69107</t>
  </si>
  <si>
    <t>Lamure-Sur-Azergues</t>
  </si>
  <si>
    <t>Rénovation du circuit de chauffage de l’école communale</t>
  </si>
  <si>
    <t>07131</t>
  </si>
  <si>
    <t>LANAS</t>
  </si>
  <si>
    <t>Rénovation énergétique du bâtiment de la mairie et de l'ancienne école (utilisée par les associations)</t>
  </si>
  <si>
    <t>69108</t>
  </si>
  <si>
    <t>Lancié</t>
  </si>
  <si>
    <t>Rénovation thermique et mise en accessibilité PMR de la mairie</t>
  </si>
  <si>
    <t>26155</t>
  </si>
  <si>
    <t>LAPEYROUSE MORNAY</t>
  </si>
  <si>
    <t>Travaux d'aménagement du secrétariat de mairie</t>
  </si>
  <si>
    <t>43114</t>
  </si>
  <si>
    <t>LAPTE</t>
  </si>
  <si>
    <t>Etude thermique de l’ancienne école publique</t>
  </si>
  <si>
    <t>Cette étude permettra une meilleure définition des travaux énergétiques à envisager</t>
  </si>
  <si>
    <t>69010</t>
  </si>
  <si>
    <t>L'Arbresle</t>
  </si>
  <si>
    <t>Rénovation énergétique de la salle Claude Terrasse – Reprise 3e toiture</t>
  </si>
  <si>
    <t>26156</t>
  </si>
  <si>
    <t>LARNAGE</t>
  </si>
  <si>
    <t>Rénovation énergétique de la salle polyvalente « La Fabrique »</t>
  </si>
  <si>
    <t>Rénovation du logement attenant à l’école (rénovation thermique pour partie)</t>
  </si>
  <si>
    <t>15094</t>
  </si>
  <si>
    <t>LAROQUEBROU</t>
  </si>
  <si>
    <t>création d’un gîte d’étape dans un ancien presbytère</t>
  </si>
  <si>
    <t>engagement dans une démarche BBC : isolation des murs 80 mm, changement des vieux convecteurs par 2 climatiseurs de 6000 W de puissance nominale et isolation des combles</t>
  </si>
  <si>
    <t>26160</t>
  </si>
  <si>
    <t>LAVEYRON</t>
  </si>
  <si>
    <t>Rénovation du bâti visant une diminution de la consommation énergétique du bâtiment salle de la Mariette</t>
  </si>
  <si>
    <t>42118</t>
  </si>
  <si>
    <t>Lay</t>
  </si>
  <si>
    <t>Restructuration et extension d’un bâtiment communal pour l’implantation d’une MAM, d’un restaurant scolaire et de trois logements</t>
  </si>
  <si>
    <t>43037</t>
  </si>
  <si>
    <t>LE BOUCHET SAINT NICOLAS</t>
  </si>
  <si>
    <t>AMÉNAGEMENTS ET RÉFECTIONS DE L’ÉCOLE PUBLIQUE</t>
  </si>
  <si>
    <t>Cette école accueille 39 élèves dont certains viennent d’une commune voisine. La rentrée 2021 a connu un accroissement du nombre d’élèves.</t>
  </si>
  <si>
    <t>RÉALISATION D’UNE ÉTUDE THERMIQUE SUR LES BÂTIMENTS COMMUNAUX DE LA MAIRIE ET DE L’ÉCOLE PUBLIQUE</t>
  </si>
  <si>
    <t>étude réalisée afin d’obtenir un état des lieux de l’existant (classe énergétique, déperditions …) et obtenir des propositions d’amélioration en vue de réaliser une rénovation thermique.</t>
  </si>
  <si>
    <t>26068</t>
  </si>
  <si>
    <t>LE CHALON</t>
  </si>
  <si>
    <t>Rénovation d'un appartement situé au rez-de-chaussée (n°5 place de l'école)</t>
  </si>
  <si>
    <t>LE GRAND-BORNAND</t>
  </si>
  <si>
    <t>Réhabilitation de la maison Augusta</t>
  </si>
  <si>
    <t>non chiffrable car bâtiment inoccupé avant ce projet</t>
  </si>
  <si>
    <t>03183</t>
  </si>
  <si>
    <t>Le Montet</t>
  </si>
  <si>
    <t>Réhabilitation thermique de la gendarmerie,l’école,la poste</t>
  </si>
  <si>
    <t>isolation par l’extérieur panneau de 18 cm et isolation combles 36 cm</t>
  </si>
  <si>
    <t>69151</t>
  </si>
  <si>
    <t>Le Perréon</t>
  </si>
  <si>
    <t>43157</t>
  </si>
  <si>
    <t>LE PUY EN VELAY</t>
  </si>
  <si>
    <t>CRÉATION D'UNE MAISON DE QUARTIER ET CONSTITUTION D'UNE RÉSERVE DE LOCAUX</t>
  </si>
  <si>
    <t>RÉHABILITATION DE LA HALLE DU MARCHÉ COUVERT</t>
  </si>
  <si>
    <t xml:space="preserve">l’étude fournie permet de conclure que ces travaux permettront une économie d’énergie de 62 % par rapport à l’existant </t>
  </si>
  <si>
    <t>15268</t>
  </si>
  <si>
    <t>LE ROUGET PERS</t>
  </si>
  <si>
    <t>travaux de réhabilitation du bâtiment de la mairie poste du Rouget Pers</t>
  </si>
  <si>
    <t>38066</t>
  </si>
  <si>
    <t>Le Versoud</t>
  </si>
  <si>
    <t>Travaux de rénovation énergétique des écoles Jean Jaurès et Jean Jacques Rousseau et de la mairie</t>
  </si>
  <si>
    <t>38399</t>
  </si>
  <si>
    <t xml:space="preserve">Rénovation du gymnase </t>
  </si>
  <si>
    <t>42119</t>
  </si>
  <si>
    <t>LEIGNEUX</t>
  </si>
  <si>
    <t xml:space="preserve">Changement de fenêtres de la mairie </t>
  </si>
  <si>
    <t>01211</t>
  </si>
  <si>
    <t>Lent</t>
  </si>
  <si>
    <t>Installation d’une VMC à l’école primaire</t>
  </si>
  <si>
    <t>38084</t>
  </si>
  <si>
    <t>LES ABRETS EN DAUPHINÉ</t>
  </si>
  <si>
    <t>Réhabilitation de l’immeuble de l’ancienne gendarmerie</t>
  </si>
  <si>
    <t>73015</t>
  </si>
  <si>
    <t>Les Allues</t>
  </si>
  <si>
    <t>rénovation énergétique de l'office de tourisme de Méribel</t>
  </si>
  <si>
    <t>63004</t>
  </si>
  <si>
    <t>Les Ancizes Comps</t>
  </si>
  <si>
    <t>Réhabilitation d’un bâtiment pour créer une nouvelle mairie</t>
  </si>
  <si>
    <t>Relance + relance le 04/01</t>
  </si>
  <si>
    <t>38512</t>
  </si>
  <si>
    <t>LES COTES D’AREY</t>
  </si>
  <si>
    <t>Rénovation thermique salle d’animation rurale</t>
  </si>
  <si>
    <t>74143</t>
  </si>
  <si>
    <t>LES HOUCHES</t>
  </si>
  <si>
    <t>Restructuration du bâtiment du Presbytère</t>
  </si>
  <si>
    <t>chaudière</t>
  </si>
  <si>
    <t>74148</t>
  </si>
  <si>
    <t>LESCHAUX</t>
  </si>
  <si>
    <t>Aménagement et rénovation de bâtiments publics</t>
  </si>
  <si>
    <t>63214</t>
  </si>
  <si>
    <t>Les-Martres-de-Veyre</t>
  </si>
  <si>
    <t>AC : 39 912,20 €</t>
  </si>
  <si>
    <t>07142</t>
  </si>
  <si>
    <t>LESPERON</t>
  </si>
  <si>
    <t>Isolation thermique bâtiment communal Ancienne cure</t>
  </si>
  <si>
    <t>63195</t>
  </si>
  <si>
    <t>Lezoux</t>
  </si>
  <si>
    <t>rénovation énergétique du Centre Technique Municipal (CTM)</t>
  </si>
  <si>
    <t>Avance : 48 998,46 €</t>
  </si>
  <si>
    <t>restructuration extension groupe scolaire Marcus – tranche optionnelle 1</t>
  </si>
  <si>
    <t>AC : 289 824,47 €</t>
  </si>
  <si>
    <t>200065886</t>
  </si>
  <si>
    <t>LOIRE FOREZ AGGLOMERATION</t>
  </si>
  <si>
    <t>Renouvellement du système thermique (chauffage, eau chaude sanitaire) et gestion technique centralisée au gymnase de Noirétable</t>
  </si>
  <si>
    <t>Amélioration des gestions techniques centralisées (GTC) de la piscine aqualude et de l’hôtel d’agglomération à Montbrison</t>
  </si>
  <si>
    <t>Rénovation des éclairages intérieurs du bâtiment du service des eaux à Laplatte à Montbrison</t>
  </si>
  <si>
    <t>38174</t>
  </si>
  <si>
    <t>LONGECHENAL</t>
  </si>
  <si>
    <t>Rénovation thermique de l’école de Longechenal</t>
  </si>
  <si>
    <t>26166</t>
  </si>
  <si>
    <t>LORIOL SUR DROME</t>
  </si>
  <si>
    <t>Rénovation de l’espace festif (salle multi-activités) – Parc Gaillard</t>
  </si>
  <si>
    <t>26167</t>
  </si>
  <si>
    <t>LUC EN DIOIS</t>
  </si>
  <si>
    <t>Rénovation et réaménagement de l’école – 2ème tranche – réhabilitation et réagencement du bâtiment Jules Ferry, isolation thermique, cour de récréation …</t>
  </si>
  <si>
    <t>07146</t>
  </si>
  <si>
    <t>LYAS</t>
  </si>
  <si>
    <t>Travaux de rénovation thermique et d’accessibilité de la cantine et de l’école</t>
  </si>
  <si>
    <t>69123</t>
  </si>
  <si>
    <t>Lyon</t>
  </si>
  <si>
    <t xml:space="preserve">Rénovation des installations thermiques du Groupe Scolaire Veyet </t>
  </si>
  <si>
    <t xml:space="preserve">Rénovation des installations thermiques du Groupe Scolaire Chavant </t>
  </si>
  <si>
    <t xml:space="preserve">Rénovation des installations thermiques du Gymnase Longchambon </t>
  </si>
  <si>
    <t xml:space="preserve">Plateforme de stockage de Corbas-Rénovation de la chaufferie-Installation de panneaux photovoltaïques </t>
  </si>
  <si>
    <t xml:space="preserve">Rénovation des installations thermiques du Palais Saint Jean </t>
  </si>
  <si>
    <t>42130</t>
  </si>
  <si>
    <t>MAGNEUX HAUTE RIVE</t>
  </si>
  <si>
    <t>Rénovation thermique de l’école communale</t>
  </si>
  <si>
    <t>07148</t>
  </si>
  <si>
    <t>MALBOSC</t>
  </si>
  <si>
    <t>Rénovation du système de chauffage de la salle communale</t>
  </si>
  <si>
    <t>01231</t>
  </si>
  <si>
    <t>Manziat</t>
  </si>
  <si>
    <t>Remplacement des fenêtres de la bibliothèque par des menuiseries nouvelle génération : huisseries en aluminium à rupture de pont thermique équipées en double vitrage</t>
  </si>
  <si>
    <t>01232</t>
  </si>
  <si>
    <t>Marboz</t>
  </si>
  <si>
    <t>Rénovation de la médiathèque (isolation des combles et réfection de la toiture)</t>
  </si>
  <si>
    <t>03161</t>
  </si>
  <si>
    <t>Marcillat-en-combraille</t>
  </si>
  <si>
    <t>Restructuration thermique de la mairie</t>
  </si>
  <si>
    <t>Remplacement de luminaires par des produits à LED au Gymnase de Tauléac - Espace Claude Madier pour réduire les dépenses énergétiques</t>
  </si>
  <si>
    <t>07149</t>
  </si>
  <si>
    <t>MARCOLS-LES-EAUX</t>
  </si>
  <si>
    <t>Travaux de réfection de la toiture et réaménagement du 1er étage du bâtiment de la mairie</t>
  </si>
  <si>
    <t>42136</t>
  </si>
  <si>
    <t>MARCOUX</t>
  </si>
  <si>
    <t xml:space="preserve">Rénovation du bâtiment de la mairie </t>
  </si>
  <si>
    <t>69127</t>
  </si>
  <si>
    <t>Marcy L'étoile</t>
  </si>
  <si>
    <t>Rénovation énergétique du groupe scolaire Françoise Dolto</t>
  </si>
  <si>
    <t>74164</t>
  </si>
  <si>
    <t>MARIGNIER</t>
  </si>
  <si>
    <t>Ecole Giffre : rempl chaufferie fioul et menuiseries ext.</t>
  </si>
  <si>
    <t>42140</t>
  </si>
  <si>
    <t>MAROLS</t>
  </si>
  <si>
    <t xml:space="preserve">Changement de fenêtres et de la porte d’entrée de la mairie et rénovation de la toiture et isolation du presbytère </t>
  </si>
  <si>
    <t>26177</t>
  </si>
  <si>
    <t>MARSAZ</t>
  </si>
  <si>
    <t>Rénovation énergétique de la mairie et de ses logements (menuiseries)</t>
  </si>
  <si>
    <t>15119</t>
  </si>
  <si>
    <t>MASSIAC</t>
  </si>
  <si>
    <t>Rénovation énergétique de la gendarmerie avec la mise en place d’un chauffage central bois-énergie</t>
  </si>
  <si>
    <t>isolation des murs par l’extérieur, isolation des combles, installation pompes chaleur air/air double flux, installtion luminaire LED, changement des menuiseries ./ -46,7 tonnes de CO2</t>
  </si>
  <si>
    <t>38470</t>
  </si>
  <si>
    <t>MAUBEC</t>
  </si>
  <si>
    <t>Rénovation énergétique GS</t>
  </si>
  <si>
    <t>Demande d’acompte en attente de compléments</t>
  </si>
  <si>
    <t>15121</t>
  </si>
  <si>
    <t>MAURINES</t>
  </si>
  <si>
    <t>Réhabilitation extension salle polyvalente</t>
  </si>
  <si>
    <t>07154</t>
  </si>
  <si>
    <t>MAZAN L’ABBAYE</t>
  </si>
  <si>
    <t>Réhabilitation et rénovation énergétique logement communal dans l’ancienne école de Vernazon</t>
  </si>
  <si>
    <t xml:space="preserve">Le bâtiment disposera d’une performance énergétique de niveau VBC rénovation. </t>
  </si>
  <si>
    <t>03169</t>
  </si>
  <si>
    <t>Meillard</t>
  </si>
  <si>
    <t>Réhabilitation logements communaux</t>
  </si>
  <si>
    <t>remplacement chaudière gaz par bouteilles par pompe à chaleur air/eau</t>
  </si>
  <si>
    <t>74177</t>
  </si>
  <si>
    <t>MENTHONNEX-EN-B.</t>
  </si>
  <si>
    <t>Rénovation de la mairie de Menthonnex-en-Bornes</t>
  </si>
  <si>
    <t>07155</t>
  </si>
  <si>
    <t>MERCUER</t>
  </si>
  <si>
    <t>Remplacement de la chaudière bois des bâtiments communaux (mairie, école, salle polyvalente…)</t>
  </si>
  <si>
    <t>26179</t>
  </si>
  <si>
    <t>MERCUROL-VEAUNES</t>
  </si>
  <si>
    <t>Nombre d’usagers = nombre de citoyens qui fréquentent la mairie sur une année.</t>
  </si>
  <si>
    <t>200046977</t>
  </si>
  <si>
    <t>Raccordement chauffage urbain du collège Joliot-Curie</t>
  </si>
  <si>
    <t>Raccordement chauffage urbain du collège Gratte-ciel / Morice Leroux</t>
  </si>
  <si>
    <t>Raccordement chauffage urbain du collège Valdo</t>
  </si>
  <si>
    <t>01244</t>
  </si>
  <si>
    <t>Meximieux</t>
  </si>
  <si>
    <t>Amélioration énergétique d’un bâtiment communal Vaugelas</t>
  </si>
  <si>
    <t>38519</t>
  </si>
  <si>
    <t>MEYRIE</t>
  </si>
  <si>
    <t>Changement volets logements communaux</t>
  </si>
  <si>
    <t>38421</t>
  </si>
  <si>
    <t>MEYRIEU LES ETANGS</t>
  </si>
  <si>
    <t>26182</t>
  </si>
  <si>
    <t>MIRABEL AUX BARONNIES</t>
  </si>
  <si>
    <t>Agrandissement et rénovation énergétique de l’hôtel de ville</t>
  </si>
  <si>
    <t>63229</t>
  </si>
  <si>
    <t>Moissat</t>
  </si>
  <si>
    <t>243800158</t>
  </si>
  <si>
    <t>Monestier de Clermont</t>
  </si>
  <si>
    <t>Remplacement des chaudières de la gendarmerie</t>
  </si>
  <si>
    <t>38386</t>
  </si>
  <si>
    <t>MONTAGNIEU</t>
  </si>
  <si>
    <t>Demande d’acompte en attente de complément</t>
  </si>
  <si>
    <t>03178</t>
  </si>
  <si>
    <t>Montaiguet-en-Forez</t>
  </si>
  <si>
    <t xml:space="preserve">21-008 CEE dossier SDE 07 – notamment – installation système de chauffage double flux isolation comble 300 mm – isolation mur 120 mm </t>
  </si>
  <si>
    <t>26191</t>
  </si>
  <si>
    <t>MONTBOUCHER SUR JABRON</t>
  </si>
  <si>
    <t>Rénovation énergétique du groupe scolaire « Hubert Reeves » (50 rue des Frères Lumière)</t>
  </si>
  <si>
    <t>42147</t>
  </si>
  <si>
    <t>MONTBRISON</t>
  </si>
  <si>
    <t>Travaux énergétiques dans divers bâtiments communaux</t>
  </si>
  <si>
    <t>26198</t>
  </si>
  <si>
    <t>MONTÉLIMAR</t>
  </si>
  <si>
    <t>Travaux de rénovation énergétique : remplacement des menuiseries extérieures et réfection des façades de la mairie annexe « Chapeau Rouge », sise 3 place Léopold Blanc</t>
  </si>
  <si>
    <t>Travaux de rénovation énergétique : remplacement des menuiseries extérieures de l’Hôtel de Ville sis place Émile Loubet</t>
  </si>
  <si>
    <t>Travaux de rénovation énergétique de bâtiments publics : remplacement des menuiseries extérieures et réfection des façades de la maison des Syndicats</t>
  </si>
  <si>
    <t>Travaux de rénovation énergétique : remplacement des menuiseries extérieures et pose d’une isolation thermique à l’école élémentaire « Margerie », sise avenue d’Espoulette</t>
  </si>
  <si>
    <t>26202</t>
  </si>
  <si>
    <t>MONTJOUX</t>
  </si>
  <si>
    <t>Restructuration et rénovation énergétique du logement de l’école (Hameau de la Paillette)</t>
  </si>
  <si>
    <t>73171</t>
  </si>
  <si>
    <t>Montmélian</t>
  </si>
  <si>
    <t>isolation thermique des façades de la Savoyarde</t>
  </si>
  <si>
    <t>26206</t>
  </si>
  <si>
    <t>MONTMEYRAN</t>
  </si>
  <si>
    <t>Rénovation énergétique du bâtiment de la Poste (bureau de Poste et logement communal)</t>
  </si>
  <si>
    <t>26208</t>
  </si>
  <si>
    <t>MONTOISON</t>
  </si>
  <si>
    <t>63240</t>
  </si>
  <si>
    <t>Montpensier</t>
  </si>
  <si>
    <t>Aménagement d’une cantine scolaire</t>
  </si>
  <si>
    <t>SP riom sollicitée : info de la SP du 27/12 (étude). Opération passée du « rouge » au « vert »</t>
  </si>
  <si>
    <t>01265</t>
  </si>
  <si>
    <t>Montréal la Cluse</t>
  </si>
  <si>
    <t>Transition écologique : isolation du bâtiment sportif complexe Paradis et pose de panneaux photovoltaïques</t>
  </si>
  <si>
    <t>42149</t>
  </si>
  <si>
    <t>MONTROND LES BAINS</t>
  </si>
  <si>
    <t>Rénovation énergétique de la salle du Rival</t>
  </si>
  <si>
    <t>26211</t>
  </si>
  <si>
    <t>MONTSÉGUR SUR LAUZON</t>
  </si>
  <si>
    <t>Réhabilitation d'une maison d'habitation en maison intergénérationnelle 209, avenue Marcel Pagnol</t>
  </si>
  <si>
    <t>73176</t>
  </si>
  <si>
    <t>Montvalezan</t>
  </si>
  <si>
    <t>réfection et isolation du toit de la salle communale du Villaret</t>
  </si>
  <si>
    <t>26212</t>
  </si>
  <si>
    <t>MONTVENDRE</t>
  </si>
  <si>
    <t xml:space="preserve">Suppression de la chaudière fioul de l’école primaire des deux ruisseaux, mise ne place d’un nouveau système de pompe à chaleur air air et changement des menuiseries </t>
  </si>
  <si>
    <t>26213</t>
  </si>
  <si>
    <t>MORAS EN VALLOIRE</t>
  </si>
  <si>
    <t>Changement intégral des menuiseries et vitrages de l'école élémentaire</t>
  </si>
  <si>
    <t>03190</t>
  </si>
  <si>
    <t>Moulins</t>
  </si>
  <si>
    <t>Travaux de rénovation thermique l’école de la Comète</t>
  </si>
  <si>
    <t xml:space="preserve">notamment travaux d’isolation afin d’atteindre a minima la norme RT 2012 </t>
  </si>
  <si>
    <t xml:space="preserve">Palais des sports – travaux de rénovation énergétique </t>
  </si>
  <si>
    <t>Optimisation du foncier, désimperméabilisation de surface, économie d’énergie sur les bâtiments rénovés (isolation, changement menuiseries) avec la gestion durable du chantier</t>
  </si>
  <si>
    <t>Travaux de réaménagements et de rénovation énergétique du centre associatif et syndical</t>
  </si>
  <si>
    <t>isolation des murs et plafonds</t>
  </si>
  <si>
    <t>15138</t>
  </si>
  <si>
    <t>MURAT</t>
  </si>
  <si>
    <t>Rénovation énergétique de l’hôtel de ville</t>
  </si>
  <si>
    <t>01269</t>
  </si>
  <si>
    <t>Nantua</t>
  </si>
  <si>
    <t>Isolation des combles des bâtiments communaux</t>
  </si>
  <si>
    <t>Rénovation énergétique du chauffage du presbytère</t>
  </si>
  <si>
    <t>63251</t>
  </si>
  <si>
    <t>Neuf-Eglise</t>
  </si>
  <si>
    <t>Gros travaux de rénovation de la salle polyvalente</t>
  </si>
  <si>
    <t>NEUSSARGUES EN PINATELLE</t>
  </si>
  <si>
    <t>travaux de réfection des huisseries et isolation thermique des bâtiments communaux</t>
  </si>
  <si>
    <t>notamment changement des menuiseries, réfection des plafonds et des éclairages pour utilisation LED</t>
  </si>
  <si>
    <t>NEUVEGLISE SUR TRUYERE</t>
  </si>
  <si>
    <t>Restructuration de l’école sur un site unique</t>
  </si>
  <si>
    <t>01273</t>
  </si>
  <si>
    <t>Neuville sur Ain</t>
  </si>
  <si>
    <t>Aménagement d’une salle polyvalente dans un bâtiment existant</t>
  </si>
  <si>
    <t>01272</t>
  </si>
  <si>
    <t>Neuville-les-Dames</t>
  </si>
  <si>
    <t>Rénovation de l'étanchéité et mise en place d'un nouvel isolant sur toitures-terrasses de la salle des fêtes</t>
  </si>
  <si>
    <t>74201</t>
  </si>
  <si>
    <t>NEYDENS</t>
  </si>
  <si>
    <t>Réhabilitation et rénovation de la salle polyvalente</t>
  </si>
  <si>
    <t>38231</t>
  </si>
  <si>
    <t>NIVOLAS VERMELLE</t>
  </si>
  <si>
    <t>Modernisation de l’éclairage du gymnase</t>
  </si>
  <si>
    <t>26220</t>
  </si>
  <si>
    <t>NYONS</t>
  </si>
  <si>
    <t xml:space="preserve">Réfection du groupe scolaire de « Sauve » 1ère tranche : réfection et isolation de la toiture terrasse </t>
  </si>
  <si>
    <t>63258</t>
  </si>
  <si>
    <t>OLLIERGUES</t>
  </si>
  <si>
    <t>Réhabilitation d’un restaurant en centre-bourg avec rénovation thermique</t>
  </si>
  <si>
    <t xml:space="preserve">OLLIERGUES </t>
  </si>
  <si>
    <t>Rénovation thermique d’un bâtiment pour la création de logements destinés à des personnes âgées ou handicapées</t>
  </si>
  <si>
    <t>total des 30 % et plus</t>
  </si>
  <si>
    <t>Réhabilitation d’un bâtiment en local commercial et logement</t>
  </si>
  <si>
    <t>Rénovation thermique d’un bâtiment pour la création d’un espace Tiers-lieu intergénérationnel</t>
  </si>
  <si>
    <t>38152</t>
  </si>
  <si>
    <t>ORNACIEUX BALBINS</t>
  </si>
  <si>
    <t>Rénovation thermique école O – B</t>
  </si>
  <si>
    <t>38043</t>
  </si>
  <si>
    <t>Ornon</t>
  </si>
  <si>
    <t>Rénovation thermique et mise en conformité du bâtiment Mairie</t>
  </si>
  <si>
    <t>01283</t>
  </si>
  <si>
    <t>Oyonnax</t>
  </si>
  <si>
    <t>Réhabilitation du centre technique municipal De Nantua</t>
  </si>
  <si>
    <t>Rénovation du centre Léon Emin – 3ème tranche</t>
  </si>
  <si>
    <t>07170</t>
  </si>
  <si>
    <t>PAILHARES</t>
  </si>
  <si>
    <t>Travaux de rénovation thermique des gites communaux</t>
  </si>
  <si>
    <t>15147</t>
  </si>
  <si>
    <t>PARLAN</t>
  </si>
  <si>
    <t>Rénovation énergétique du bâtiment communal mairie-école-cantine</t>
  </si>
  <si>
    <t>01289</t>
  </si>
  <si>
    <t>Peronnas</t>
  </si>
  <si>
    <t>Isolation par l’extérieur et remplacement de menuiseries du centre municipal</t>
  </si>
  <si>
    <t>26231</t>
  </si>
  <si>
    <t>PEYRINS</t>
  </si>
  <si>
    <t>Rénovation thermique sur les bâtiments de la mairie (combles), de la bibliothèque communale (toiture) et changement de la chaudière commune</t>
  </si>
  <si>
    <t>26234</t>
  </si>
  <si>
    <t>PIÉGROS LA CLASTRE</t>
  </si>
  <si>
    <t>Rénovation énergétique de 2 bâtiments (logement communal, commerce communal)</t>
  </si>
  <si>
    <t>26235</t>
  </si>
  <si>
    <t xml:space="preserve">PIERRELATTE </t>
  </si>
  <si>
    <t>Travaux de modernisation des installations de chauffage du bâtiment administratif de la mairie, avenue Jean Perrin en centre ville</t>
  </si>
  <si>
    <t>01297</t>
  </si>
  <si>
    <t>Pizay</t>
  </si>
  <si>
    <t>Rénovation thermique du bâtiment Accueillant l’école publique</t>
  </si>
  <si>
    <t>remplacement de la chaudière fioul par deux chaudières gaz</t>
  </si>
  <si>
    <t>01185</t>
  </si>
  <si>
    <t>Plateau d’Hauteville</t>
  </si>
  <si>
    <t>Travaux d'isolation de la façade de la mairie</t>
  </si>
  <si>
    <t>38131</t>
  </si>
  <si>
    <t>Poliénas</t>
  </si>
  <si>
    <t>Travaux de réhabilitation des toitures des bâtiments communaux (rénovation thermique et développement des énergies renouvelables)</t>
  </si>
  <si>
    <t>38269</t>
  </si>
  <si>
    <t>POMMIER DE BEAUREPAIRE</t>
  </si>
  <si>
    <t>Travaux de rénovation énergétique du restaurant scolaire</t>
  </si>
  <si>
    <t>69156</t>
  </si>
  <si>
    <t>Pommiers</t>
  </si>
  <si>
    <t>Rénovation du local technique</t>
  </si>
  <si>
    <t>42173</t>
  </si>
  <si>
    <t>Pommiers-en-Forez</t>
  </si>
  <si>
    <t>Remplacement du chauffage de l’école de Pommiers en Forez par une pompe à chaleur</t>
  </si>
  <si>
    <t>38567</t>
  </si>
  <si>
    <t>Pontcharra</t>
  </si>
  <si>
    <t>Rénovation énergétique de l’Hôtel de Ville</t>
  </si>
  <si>
    <t>69159</t>
  </si>
  <si>
    <t>Porte-Des-Pierres-Dorées</t>
  </si>
  <si>
    <t>Changement de la chaudière de la mairie et de l’école de Jamioux et réfection de l’isolation de l’école</t>
  </si>
  <si>
    <t>26252</t>
  </si>
  <si>
    <t>PORTES LES VALENCE</t>
  </si>
  <si>
    <t>Mise en place d'une régulation chauffage du bâtiment Mairie (changement du système de Gestion Technique Centralisée )</t>
  </si>
  <si>
    <t>Changement des chaudières du Groupe scolaire Voltaire et logements communaux Voltaire</t>
  </si>
  <si>
    <t>69160</t>
  </si>
  <si>
    <t>Poule-Les-Échameaux</t>
  </si>
  <si>
    <t>Rénovation de la salle municipale et de la cantine scolaire</t>
  </si>
  <si>
    <t>07181</t>
  </si>
  <si>
    <t>POUZIN (Le)</t>
  </si>
  <si>
    <t>Travaux d’isolation thermique par l’extérieur salle des fêtes Edith Piaf</t>
  </si>
  <si>
    <t>07184</t>
  </si>
  <si>
    <t>PRANLES</t>
  </si>
  <si>
    <t>07185</t>
  </si>
  <si>
    <t>PREAUX</t>
  </si>
  <si>
    <t>Travaux de rénovation thermique de l’école publique</t>
  </si>
  <si>
    <t>07186</t>
  </si>
  <si>
    <t>PRIVAS</t>
  </si>
  <si>
    <t>Remplacement de luminaires par des produits à LED au Gymnase de Tauléac - Espace Claude Madier</t>
  </si>
  <si>
    <t>38532</t>
  </si>
  <si>
    <t>Proveysieux</t>
  </si>
  <si>
    <t xml:space="preserve">Rénovation énergétique de l’école </t>
  </si>
  <si>
    <t>Prunières</t>
  </si>
  <si>
    <t>26258</t>
  </si>
  <si>
    <t>PUY SAINT MARTIN</t>
  </si>
  <si>
    <t>63291</t>
  </si>
  <si>
    <t>Puy-Guillaume</t>
  </si>
  <si>
    <t>rénovation énergétique-restauration école de musique</t>
  </si>
  <si>
    <t>69163</t>
  </si>
  <si>
    <t>Quincieux</t>
  </si>
  <si>
    <t>Rénovation énergétique de l’espace Maurice Plaisantin</t>
  </si>
  <si>
    <t>69164</t>
  </si>
  <si>
    <t>Ranchal</t>
  </si>
  <si>
    <t>Rénovation d’un bâtiment abritant un pôle multiservices</t>
  </si>
  <si>
    <t>63295</t>
  </si>
  <si>
    <t>Randan</t>
  </si>
  <si>
    <t>Travaux d’isolation dans les bureaux de la gendarmerie et pose de VMC dans les appartements</t>
  </si>
  <si>
    <t>74220</t>
  </si>
  <si>
    <t>REIGNIER-ESERY</t>
  </si>
  <si>
    <t>Rénovation énergétique de l’école de la Rose des Vents</t>
  </si>
  <si>
    <t>01319</t>
  </si>
  <si>
    <t>Relevant</t>
  </si>
  <si>
    <t>Remplacement des trente fenêtres du bâtiment scolaire et pose de trente volets roulants solaires</t>
  </si>
  <si>
    <t>63299</t>
  </si>
  <si>
    <t xml:space="preserve">Rentières </t>
  </si>
  <si>
    <t>Installation d’une pompe à chaleur dans les logements communaux</t>
  </si>
  <si>
    <t>soldé</t>
  </si>
  <si>
    <t>38109</t>
  </si>
  <si>
    <t xml:space="preserve">Revel </t>
  </si>
  <si>
    <t>Modernisation et rénovation énergétique de l’école maternelle</t>
  </si>
  <si>
    <t>69286</t>
  </si>
  <si>
    <t>Rillieux-La-Pape</t>
  </si>
  <si>
    <t>Réhabilitation des nouveaux locaux Centre technique municipal Bâtiment C Montée Castellane</t>
  </si>
  <si>
    <t>Réhabilitation des nouveaux locaux ville Nature Bâtiment A Montée Castellane</t>
  </si>
  <si>
    <t>63300</t>
  </si>
  <si>
    <t>Riom</t>
  </si>
  <si>
    <t>Travaux au groupe scolaire Pierre Brossolette (toitures, sécurisation et aménagement de classes</t>
  </si>
  <si>
    <t>SP riom sollicitée : suite à réponse DP, opération passée de « rouge » à « vert » (étude + attestation)</t>
  </si>
  <si>
    <t>15162</t>
  </si>
  <si>
    <t>RIOM ES MONTAGNES</t>
  </si>
  <si>
    <t>Rénovation énergétique du bâtiment du champ de foire</t>
  </si>
  <si>
    <t>42187</t>
  </si>
  <si>
    <t>Roanne</t>
  </si>
  <si>
    <t>Réhabilitation énergétique d’un bâtiment sportif en dojo</t>
  </si>
  <si>
    <t>Rénovation du groupe scolaire Arsenal (phase 2)</t>
  </si>
  <si>
    <t>15163</t>
  </si>
  <si>
    <t>ROANNES SAINT MARY</t>
  </si>
  <si>
    <t>Rénovation salle multiactivités</t>
  </si>
  <si>
    <t>42189</t>
  </si>
  <si>
    <t>ROCHE-LA-MOLIERE</t>
  </si>
  <si>
    <t>Audit énergétique des batiments communaux</t>
  </si>
  <si>
    <t>07193</t>
  </si>
  <si>
    <t>ROCHER</t>
  </si>
  <si>
    <t>Changement du mode chauffage d’un logement communal situé dans l’ancien Presbytère de l'église</t>
  </si>
  <si>
    <t>07194</t>
  </si>
  <si>
    <t>ROCHESSAUVE</t>
  </si>
  <si>
    <t>Travaux de rénovation thermique et pose de volets roulants (mairie et salle polyvalente)</t>
  </si>
  <si>
    <t>07197</t>
  </si>
  <si>
    <t>ROIFFIEUX</t>
  </si>
  <si>
    <t>Travaux de rénovation thermique et réaménagement du pôle mairie</t>
  </si>
  <si>
    <t>38061</t>
  </si>
  <si>
    <t>ROMAGNIEU</t>
  </si>
  <si>
    <t>Remplacement menuiseries école maternelle</t>
  </si>
  <si>
    <t>Réfection de la toiture de l’école maternelle</t>
  </si>
  <si>
    <t>Solde versé</t>
  </si>
  <si>
    <t>26281</t>
  </si>
  <si>
    <t>ROMANS SUR ISÈRE</t>
  </si>
  <si>
    <t>Travaux de reconstruction du boulodrome Émile Gras avec amélioration thermique, suite aux dégâts de l’épisode neigeux du 14 novembre 2019</t>
  </si>
  <si>
    <t>Montant éligible (959 144,83 € HT)  : hors indemnité de l’assurance</t>
  </si>
  <si>
    <t>01329</t>
  </si>
  <si>
    <t>Rossillon</t>
  </si>
  <si>
    <t>Rénovation intérieure de la salle polyvalente</t>
  </si>
  <si>
    <t>15165</t>
  </si>
  <si>
    <t>ROUFFIAC</t>
  </si>
  <si>
    <t>réaménagement de deux logements</t>
  </si>
  <si>
    <t>15166</t>
  </si>
  <si>
    <t>ROUMEGOUX</t>
  </si>
  <si>
    <t>installation d’une chaufferie bois automatique</t>
  </si>
  <si>
    <t>-27 tonnes de CO2</t>
  </si>
  <si>
    <t>63308</t>
  </si>
  <si>
    <t>Royat</t>
  </si>
  <si>
    <t>Rénovation et mise aux normes de l’hôtel de ville</t>
  </si>
  <si>
    <t>01330</t>
  </si>
  <si>
    <t>Ruffieu</t>
  </si>
  <si>
    <t>Isolation des combles de la mairie avec création d’un plancher bois</t>
  </si>
  <si>
    <t>Isolation thermique des combles du restaurant communal « Saint Didier »</t>
  </si>
  <si>
    <t>74225</t>
  </si>
  <si>
    <t>RUMILLY</t>
  </si>
  <si>
    <t>Rénovation de chaufferies dans les 2 gymnases</t>
  </si>
  <si>
    <t>chaufferie</t>
  </si>
  <si>
    <t>26291</t>
  </si>
  <si>
    <t xml:space="preserve">SAINT ANDEOL </t>
  </si>
  <si>
    <t>Rénovation du logement communal situé au 1er étage de la mairie – hameau de Saint-Étienne en Quint</t>
  </si>
  <si>
    <t>01334</t>
  </si>
  <si>
    <t>Saint André d’Huiriat</t>
  </si>
  <si>
    <t>Extension salle de réunion du conseil de la mairie</t>
  </si>
  <si>
    <t>01332</t>
  </si>
  <si>
    <t>Saint André de Bâgé</t>
  </si>
  <si>
    <t>Rénovation des bâtiments communaux : remplacement des menuiseries dans les locaux "école-salle polyvalente-garderie-salle de musique" ; isolation des combles du bâtiment "garderie-école de musique" ; remplacement des radiateurs de la salle polyvalente et installer une programmation ; changement de l'éclairage dans les locaux "école-garderie-salle polyvalente" ; installation d’une pompe à chaleur air/air réversible dans les locaux de la mairie</t>
  </si>
  <si>
    <t>01335</t>
  </si>
  <si>
    <t>Saint André le Bouchoux</t>
  </si>
  <si>
    <t>Rénovation bâtiment cantine et périscolaire</t>
  </si>
  <si>
    <t>15172</t>
  </si>
  <si>
    <t>SAINT ANTOINE</t>
  </si>
  <si>
    <t>rénovation énergétique de la mairie salle polyvalente et logement communal</t>
  </si>
  <si>
    <t>01337</t>
  </si>
  <si>
    <t>Saint Bénigne</t>
  </si>
  <si>
    <t>Réfection de toitures de bâtiments communaux</t>
  </si>
  <si>
    <t>01344</t>
  </si>
  <si>
    <t>Saint Denis les Bourg</t>
  </si>
  <si>
    <t>Restructuration de la mairie</t>
  </si>
  <si>
    <t>63338</t>
  </si>
  <si>
    <t>Saint Eloy les Mines</t>
  </si>
  <si>
    <t>Rénovation du bâtiment « Les Bout’Chous »</t>
  </si>
  <si>
    <t>messagerie mairie pleine le 22/12 – relance le 05/01. attestation reçue ne mentionnant que les 45 % + précsion des kweh/an par mail &gt; passe de rouge à jaune</t>
  </si>
  <si>
    <t>15185</t>
  </si>
  <si>
    <t>SAINT ETIENNE DE CHOMEIL</t>
  </si>
  <si>
    <t>installation de deux pompes à chaleur en remplacement d’une chaudière fuel</t>
  </si>
  <si>
    <t>SAINT FLOUR COMMUNAUTE</t>
  </si>
  <si>
    <t>Réhabilitation d’un bâtiment en vue d’y créer une maison de santé puridisciplinaire à Valuéjols</t>
  </si>
  <si>
    <t xml:space="preserve">Subvention initiale de 4 961, solde de 3 605, REJB de 1356. Subvention réelle de 3 605 </t>
  </si>
  <si>
    <t>42223</t>
  </si>
  <si>
    <t>Saint Genest Lerpt</t>
  </si>
  <si>
    <t>Réfection de l’étanchéité et amélioration énergétique du gymnase Jean Momein</t>
  </si>
  <si>
    <t>63350</t>
  </si>
  <si>
    <t>Saint Georges sur Allier</t>
  </si>
  <si>
    <t>Rénovation énergétique de l'école élémentaire Saint Exupéry</t>
  </si>
  <si>
    <t>63352</t>
  </si>
  <si>
    <t>Saint Germain Lembron</t>
  </si>
  <si>
    <t>Remplacement des huisseries extérieures de l’école maternelle</t>
  </si>
  <si>
    <t>payé avance = 4080€</t>
  </si>
  <si>
    <t>01358</t>
  </si>
  <si>
    <t>Saint Germain les Paroisses</t>
  </si>
  <si>
    <t>Changement des menuiseries du bâtiment de l’école-phase 2</t>
  </si>
  <si>
    <t>01369</t>
  </si>
  <si>
    <t>Saint Just</t>
  </si>
  <si>
    <t>Rénovation du bâtiment de la mairie</t>
  </si>
  <si>
    <t>Remplacement chaudière fioul par chauffage gaz</t>
  </si>
  <si>
    <t>15196</t>
  </si>
  <si>
    <t>SAINT MAMET LA SALVETAT</t>
  </si>
  <si>
    <t>Rénovation appartements communaux, local associatif et isolation cage escalier et combles</t>
  </si>
  <si>
    <t>01371</t>
  </si>
  <si>
    <t>Saint Marcel en Dombes</t>
  </si>
  <si>
    <t>Rénovation de la toiture du local technique et du local des agents</t>
  </si>
  <si>
    <t>26315</t>
  </si>
  <si>
    <t>SAINT MARTIN EN VERCORS</t>
  </si>
  <si>
    <t>Réfection des fenêtres de bâtiments communaux (mairie, école, salle communale les Violettes) et de logements communaux (immeubles de la Falaise, de la Poterie, de la Poste, appartement situé au dessus de la mairie et appartements situés au dessus de l’école)</t>
  </si>
  <si>
    <t>63377</t>
  </si>
  <si>
    <t>Saint Maurice près Pionsat</t>
  </si>
  <si>
    <t>Changement des menuiseries du bâtiment Mairie-Ecole-Cantine</t>
  </si>
  <si>
    <t>26319</t>
  </si>
  <si>
    <t>SAINT MICHEL SUR SAVASSE</t>
  </si>
  <si>
    <t>Mise en accessibilité des bâtiments communaux et rénovation énergétique de la mairie</t>
  </si>
  <si>
    <t>43215</t>
  </si>
  <si>
    <t>SAINT PAUL DE TARTAS</t>
  </si>
  <si>
    <t>BATIMENT CAMPING</t>
  </si>
  <si>
    <t>Le bâtiment actuel n’a subi aucune amélioration depuis sa construction. Les travaux permettront de limiter les déperditions du bâtiment, les consommation de chauffage, de limiter les consommations d’eau chaude et améliorer l’air ambiant</t>
  </si>
  <si>
    <t>63389</t>
  </si>
  <si>
    <t xml:space="preserve">Saint Quentin sur Sauxillanges </t>
  </si>
  <si>
    <t>Centrale photovoltaïque sur le toit de la mairie</t>
  </si>
  <si>
    <t>Relancé. Mail de la mairie le 04/01 &gt; ne sait pas dire &gt; passe du rouge au blanc, vu le montant</t>
  </si>
  <si>
    <t>remplacement des portes extérieures de la mairie et installation de volets roulants solaires</t>
  </si>
  <si>
    <t>aucune étude faite pour le gain d’économie – compte-rendu possible dans 1 an</t>
  </si>
  <si>
    <t>15212</t>
  </si>
  <si>
    <t>SAINT SANTIN DE MAURS</t>
  </si>
  <si>
    <t>Rénovation d’un local communal pour aménagement salon de coiffure</t>
  </si>
  <si>
    <t>15215</t>
  </si>
  <si>
    <t>SAINT SIMON</t>
  </si>
  <si>
    <t xml:space="preserve">Rénovation vestiaires et locaux annexes utilisés par le club de rugby </t>
  </si>
  <si>
    <t>63400</t>
  </si>
  <si>
    <t>Saint Sylvestre Pragoulin</t>
  </si>
  <si>
    <t>Restructuration et aménagement PMR de la mairie</t>
  </si>
  <si>
    <t>relancé et réponse par mail le 05/01 &gt; passe du « rouge » au « vert » (étude)</t>
  </si>
  <si>
    <t>01389</t>
  </si>
  <si>
    <t>Saint Trivier sur Moignans</t>
  </si>
  <si>
    <t>Aménagement du premier étage de l’hôtel de ville</t>
  </si>
  <si>
    <t>15216</t>
  </si>
  <si>
    <t>SAINT URCIZE</t>
  </si>
  <si>
    <t>réhabilitation et rénovation énergétique du bâtiment abritant l’école primaire et le centre d’accueil PEP 15</t>
  </si>
  <si>
    <t>26332</t>
  </si>
  <si>
    <t>SAINT UZE</t>
  </si>
  <si>
    <t>Rénovation énergétique du groupe scolaire et de la mairie</t>
  </si>
  <si>
    <t>73222</t>
  </si>
  <si>
    <t>Saint-Alban-Leysse</t>
  </si>
  <si>
    <t>requalification de l’ancienne école de la Salette en maison associative des arts et de la culture</t>
  </si>
  <si>
    <t>07209</t>
  </si>
  <si>
    <t>SAINT-ANDEOL DE FOURCHADES</t>
  </si>
  <si>
    <t>Travaux de réhabilitation d’un bâtiment communal en gîte et salle communale</t>
  </si>
  <si>
    <t>07211</t>
  </si>
  <si>
    <t>SAINT-ANDRE DE CRUZIERES</t>
  </si>
  <si>
    <t>Réhabilitation de 3 logements communaux</t>
  </si>
  <si>
    <t>42207</t>
  </si>
  <si>
    <t>SAINT-CHAMOND</t>
  </si>
  <si>
    <t>Rénovation énergétique de l’école du Pilat</t>
  </si>
  <si>
    <t>Rénovation énergétique du centre nautique Roger couderc</t>
  </si>
  <si>
    <t>Rénovation énergétique du centre petite enfance</t>
  </si>
  <si>
    <t>Rénovation énergétique du centre de nettoiement</t>
  </si>
  <si>
    <t>07221</t>
  </si>
  <si>
    <t>SAINT-CIERGE LA SERRE</t>
  </si>
  <si>
    <t>Travaux de rénovation du temple</t>
  </si>
  <si>
    <t>Travaux de rénovation de la salle polyvalente</t>
  </si>
  <si>
    <t>69188</t>
  </si>
  <si>
    <t>Saint-Clément Sur-Valsonne</t>
  </si>
  <si>
    <t>69193</t>
  </si>
  <si>
    <t>Saint-Cyr-Sur-Le-Rhône</t>
  </si>
  <si>
    <t>Réhabilitation et amélioration thermique de l’église et de ses annexes</t>
  </si>
  <si>
    <t>03227</t>
  </si>
  <si>
    <t>Saint-Didier-la-Forêt</t>
  </si>
  <si>
    <t>Réhabilitation de la maison du parc</t>
  </si>
  <si>
    <t>Notamment isolation combles 34 mm, et changement menuiseires</t>
  </si>
  <si>
    <t>69190</t>
  </si>
  <si>
    <t>Sainte-Consorce</t>
  </si>
  <si>
    <t>Rénovation énergétique du groupe scolaire et de la salle d’animation rurale. Installation d’une chaufferie bois, déconnexion des eaux pluviales du réseau d’assainissement et dispositif de stockage de la ressource et plan d’accessibilité du groupe scolaire</t>
  </si>
  <si>
    <t>42218</t>
  </si>
  <si>
    <t>SAINT-ETIENNE</t>
  </si>
  <si>
    <t>Rénovation thermique des écoles et des Crèches</t>
  </si>
  <si>
    <t>Réhabilitation bâtiment comité animation parc Montaud</t>
  </si>
  <si>
    <t>07232</t>
  </si>
  <si>
    <t>SAINT-ETIENNE DE LUGDARES</t>
  </si>
  <si>
    <t>Rénovation de l’école</t>
  </si>
  <si>
    <t>07233</t>
  </si>
  <si>
    <t>SAINT-ETIENNE DE SERRE</t>
  </si>
  <si>
    <t>Travaux de rénovation du logement Freydier (notamment la toiture)</t>
  </si>
  <si>
    <t>07237</t>
  </si>
  <si>
    <t>SAINT-FORTUNAT SUR EYRIEUX</t>
  </si>
  <si>
    <t>Réhabilitation d'un logement communal</t>
  </si>
  <si>
    <t>07240</t>
  </si>
  <si>
    <t>SAINT-GEORGES LES BAINS</t>
  </si>
  <si>
    <t>03238</t>
  </si>
  <si>
    <t>Saint-Hilaire</t>
  </si>
  <si>
    <t>Revalorisation du centre-bourg avec réhabilitation d’une maison basée sur l’amélioration énergétique</t>
  </si>
  <si>
    <t>Notamment changement menuiserie,s isolation sol de 140mm, murs de 160 mm, changement chauffage</t>
  </si>
  <si>
    <t>73248</t>
  </si>
  <si>
    <t>Saint-Jean-de-Maurienne</t>
  </si>
  <si>
    <t>reprise du complexe de toiture de l’école des Chaudannes</t>
  </si>
  <si>
    <t>07253</t>
  </si>
  <si>
    <t>SAINT-JULIEN DU GUA</t>
  </si>
  <si>
    <t>Travaux de rénovation du logement de fonction de la cantine scolaire</t>
  </si>
  <si>
    <t>07261</t>
  </si>
  <si>
    <t>SAINT-LAURENT DU PAPE</t>
  </si>
  <si>
    <t>Travaux de rénovation d'un local communal en Maison de Santé</t>
  </si>
  <si>
    <t>69219</t>
  </si>
  <si>
    <t>Saint-Laurent-D’agny</t>
  </si>
  <si>
    <t>Rénovation énergétique et mise aux normes électriques de la mairie</t>
  </si>
  <si>
    <t>Création d’un réseau de chaleur et remplacement d’une chaudière fioul par une chaudière à granulés</t>
  </si>
  <si>
    <t>69220</t>
  </si>
  <si>
    <t>Saint-Laurent-De-Chamousset</t>
  </si>
  <si>
    <t>03242</t>
  </si>
  <si>
    <t>Rénovation complète du bâtiment de l’école primaire et rénovation énergétique</t>
  </si>
  <si>
    <t>Travaux d’isolation pour atteindre l’indice d’isolation souhaité sera compris ente 1,5vet 1,2 W/m².K</t>
  </si>
  <si>
    <t>07264</t>
  </si>
  <si>
    <t>SAINT-MARCEL D’ARDÈCHE</t>
  </si>
  <si>
    <t>Travaux de rénovation thermique bâtiment ex-école de Trignan</t>
  </si>
  <si>
    <t>Rénovation de l'éclairage dans le parcours visiteurs de la Grotte de Saint-Marcel-d’Ardèche</t>
  </si>
  <si>
    <t>07270</t>
  </si>
  <si>
    <t>SAINT-MARTIN SUR LAVEZON</t>
  </si>
  <si>
    <t>Travaux de rénovation salle polyvalente communale</t>
  </si>
  <si>
    <t>07274</t>
  </si>
  <si>
    <t>SAINT-MAURICE EN CHALENCON</t>
  </si>
  <si>
    <t>03247</t>
  </si>
  <si>
    <t>Saint-Menoux</t>
  </si>
  <si>
    <t>Rénovation de logements communaux avec rénovation thermique</t>
  </si>
  <si>
    <t>notamment changement menuiseries et installation climatiseur réversible. Les caractéristiques thermiques des matériels proposés sont nettement supérieurs à la norme RT existante</t>
  </si>
  <si>
    <t>07278</t>
  </si>
  <si>
    <t>SAINT-MICHEL DE CHABRILLANOUX</t>
  </si>
  <si>
    <t>Pose d’une couverture piscine municipale (camping)</t>
  </si>
  <si>
    <t>26324</t>
  </si>
  <si>
    <t>SAINT-PAUL-TROIS-CHÂTEAUX</t>
  </si>
  <si>
    <t>Gymnase du Resseguin : réfection de la toiture terrasse et remplacement des luminaires existants par des Leds</t>
  </si>
  <si>
    <t>Ce dossier ne sera pas réalisé en totalité (subvention à restituer en grande partie) – ne pas le sélectionner pour contrôle</t>
  </si>
  <si>
    <t>Complexe sportif Les Archivaux, remplacement des convecteurs électriques et installation d’une PAC</t>
  </si>
  <si>
    <t>07286</t>
  </si>
  <si>
    <t>SAINT-PIERREVILLE</t>
  </si>
  <si>
    <t>Travaux de réhabilitation d’un bâtiment en atelier au centre bourg</t>
  </si>
  <si>
    <t xml:space="preserve">Travaux de rénovation thermique, isolation et chauffage du bâtiment de l'école communale </t>
  </si>
  <si>
    <t>07291</t>
  </si>
  <si>
    <t>SAINT-REMEZE</t>
  </si>
  <si>
    <t>Changement des menuiseries de l'école</t>
  </si>
  <si>
    <t>69235</t>
  </si>
  <si>
    <t>Saint-Romain-En-Gal</t>
  </si>
  <si>
    <t>Rénovation énergétique du groupe scolaire Françoise et Alain Viallet</t>
  </si>
  <si>
    <t>42287</t>
  </si>
  <si>
    <t>SAINT-SAUVEUR-EN-RUE</t>
  </si>
  <si>
    <t>26330</t>
  </si>
  <si>
    <t>SAINT-SORLIN-EN-VALLOIRE</t>
  </si>
  <si>
    <t>Rénovation énergétique immeuble communal dénommé « Foyer municipal »</t>
  </si>
  <si>
    <t>07298</t>
  </si>
  <si>
    <t>SAINT-SYMPHORIEN SOUS CHOMÉRAC</t>
  </si>
  <si>
    <t>Isolation bâtiments communaux groupe scolaire</t>
  </si>
  <si>
    <t>26333</t>
  </si>
  <si>
    <t>SAINT-VALLIER</t>
  </si>
  <si>
    <t>Remplacement de la chaudière de l'Hôtel de Ville</t>
  </si>
  <si>
    <t>69239</t>
  </si>
  <si>
    <t>Saint-Vérand</t>
  </si>
  <si>
    <t>Rénovation énergétique complète d’un bâtiment de sport et salle associative</t>
  </si>
  <si>
    <t>07301</t>
  </si>
  <si>
    <t>SAINT-VICTOR</t>
  </si>
  <si>
    <t xml:space="preserve">Réhabilitation de la maison de la Fontaine </t>
  </si>
  <si>
    <t>38001</t>
  </si>
  <si>
    <t>SALAISE SUR SANNE</t>
  </si>
  <si>
    <t>Rénovation thermique de l’école Joliot;Curie</t>
  </si>
  <si>
    <t>73284</t>
  </si>
  <si>
    <t>Salins-Fontaine</t>
  </si>
  <si>
    <t>rénovation énergétique de la salle polyvalente</t>
  </si>
  <si>
    <t>26336</t>
  </si>
  <si>
    <t>SAOU</t>
  </si>
  <si>
    <t>Rénovation énergétique d’un appartement communal (5 rue de l’église)</t>
  </si>
  <si>
    <t>69292</t>
  </si>
  <si>
    <t>Sathonay-Camp</t>
  </si>
  <si>
    <t xml:space="preserve">Rénovation énergétique de l’école maternelle </t>
  </si>
  <si>
    <t>Rénovation énergétique du bâtiment public Salle de Basket</t>
  </si>
  <si>
    <t>Rénovation énergétique ex établissement bancaire à destination des associations</t>
  </si>
  <si>
    <t>Rénovation énergétique des bâtiments publics Mairie-Poste</t>
  </si>
  <si>
    <t>26338</t>
  </si>
  <si>
    <t>SAUZET</t>
  </si>
  <si>
    <t>Remplacement de deux chaudières fuel de la mairie et de l’école maternelle et primaire par un système pompe à chaleur (air /eau)</t>
  </si>
  <si>
    <t>07310</t>
  </si>
  <si>
    <t>SAVAS</t>
  </si>
  <si>
    <t xml:space="preserve">Changement des fenêtres de logements communaux </t>
  </si>
  <si>
    <t>07311</t>
  </si>
  <si>
    <t>SCEAUTRES</t>
  </si>
  <si>
    <t>244200770</t>
  </si>
  <si>
    <t>SEM</t>
  </si>
  <si>
    <t>Réhabilitation du patrimoine public</t>
  </si>
  <si>
    <t>43238</t>
  </si>
  <si>
    <t>SENEUJOLS</t>
  </si>
  <si>
    <t>ÉTUDE THERMIQUE POUR LA CRÉATION D’UN RÉSEAU DE CHALEUR À ÉNERGIE BOIS POUR ALIMENTER DES BÂTIMENTS COMMUNAUX</t>
  </si>
  <si>
    <t>Étude réalisée pour permettre d’établir l’état des lieux des bâtiments,de calculer les déperditions , d’identifier les axes d’amélioration sur un plan énergétique, d’établir 3 plans d’amélioration de travaux, de préciser les gains financiers, les aides mobilisables et les temps de retour sur investissement.</t>
  </si>
  <si>
    <t>CRÉATION D’UN MICRO RÉSEAU DE CHALEUR À ÉNERGIE BOIS POUR ALIMENTER DES BÂTIMENTS COMMUNAUX</t>
  </si>
  <si>
    <t>La création de ce micro-réseau de chaleur à énergie bois, beaucoup plus respecteux de l’environnement, alimentera les bâtiments de la mairie et de l’école en remplacement des chaudières à énergies fossiles (fioul et gaz) et fournira l’eau chaude sanitaire.</t>
  </si>
  <si>
    <t>69294</t>
  </si>
  <si>
    <t>Sérézin-Du-Rhône</t>
  </si>
  <si>
    <t>Rénovation thermique des bâtiments (en priorité école primaire, maternelle et bibliothèque)</t>
  </si>
  <si>
    <t>01401</t>
  </si>
  <si>
    <t>Sergy</t>
  </si>
  <si>
    <t>Amélioration de la qualité de l'air et du chauffage de l'école de Sergy (bâtiment A)</t>
  </si>
  <si>
    <t>74266</t>
  </si>
  <si>
    <t>SERVOZ</t>
  </si>
  <si>
    <t>Travaux amélioration performances Énergétiques ancienne mairie</t>
  </si>
  <si>
    <t>74269</t>
  </si>
  <si>
    <t>SEYSSEL</t>
  </si>
  <si>
    <t>Réhabilitation de l’ancienne caserne</t>
  </si>
  <si>
    <t>38343</t>
  </si>
  <si>
    <t>Seyssinet Pariset</t>
  </si>
  <si>
    <t>Rénovation thermique de la toiture de l’Hôtel de ville</t>
  </si>
  <si>
    <t>200046001</t>
  </si>
  <si>
    <t>SI des écoles du Gelon et du Coisin</t>
  </si>
  <si>
    <t>réfection de la toiture et rénovation énergétique de l'école de Coise-Saint-Jean-Pied-Gauthier</t>
  </si>
  <si>
    <t>15228</t>
  </si>
  <si>
    <t>SIRAN</t>
  </si>
  <si>
    <t>Revitalisation centre bourg-acquisition, réhabilitation et rénovation énergétique d’un commerce de proximité</t>
  </si>
  <si>
    <t>38270</t>
  </si>
  <si>
    <t>SIVOM du Lac de Monteynard Avignonet</t>
  </si>
  <si>
    <t>Remplacement du système solaire de production d’eau chaude du bâtiment du camping de Treffort</t>
  </si>
  <si>
    <t>69296</t>
  </si>
  <si>
    <t>Solaize</t>
  </si>
  <si>
    <t>07316</t>
  </si>
  <si>
    <t>SOYONS</t>
  </si>
  <si>
    <t xml:space="preserve">Travaux de rénovation énergétique locaux communaux ( mairie, école et bibliothèque) </t>
  </si>
  <si>
    <t>42202</t>
  </si>
  <si>
    <t>ST BARTHELEMY LESTRA</t>
  </si>
  <si>
    <t>Rénovation de l’espace rural d’animations culturelles</t>
  </si>
  <si>
    <t>42203</t>
  </si>
  <si>
    <t>St Bonnet des quarts</t>
  </si>
  <si>
    <t>Changement du mode de chauffage et isolation du bâtiment de l’école</t>
  </si>
  <si>
    <t>St Christophe en Oisans</t>
  </si>
  <si>
    <t>Travaux de réfection et d’isolation des toitures des bâtiments communaux</t>
  </si>
  <si>
    <t>38375</t>
  </si>
  <si>
    <t>ST CLAIR DE LA TOUR</t>
  </si>
  <si>
    <t>Rénovation de bâtiments publics</t>
  </si>
  <si>
    <t>42211</t>
  </si>
  <si>
    <t>ST CYPRIEN</t>
  </si>
  <si>
    <t>Réhabilitation de la Maison Zyber</t>
  </si>
  <si>
    <t>42217</t>
  </si>
  <si>
    <t>ST DIDIER SUR ROCHEFORT</t>
  </si>
  <si>
    <t>Rénovation énergétique de plusieurs bâtiment publics</t>
  </si>
  <si>
    <t>ST GEOIRE EN VALDAINE</t>
  </si>
  <si>
    <t xml:space="preserve">Programme de rénovation énergétique de bâtiments communaux </t>
  </si>
  <si>
    <t>38285</t>
  </si>
  <si>
    <t>ST HILAIRE DE BRENS</t>
  </si>
  <si>
    <t>Réhabilitation de la maison des associations</t>
  </si>
  <si>
    <t>43194</t>
  </si>
  <si>
    <t>ST HOSTIEN</t>
  </si>
  <si>
    <t>ÉTUDE THERMIQUE D’UN BÂTIMENT COMMUNAL EN 2 LOGEMENTS</t>
  </si>
  <si>
    <t xml:space="preserve">Étude réalisée pour permettre d’établir la définition des valeurs réglementaires minimales à respecter, déterminer des performances des matériaux et des équipements à mettre en œuvre, définir la performance énergétique du bâtiment rénové, déterminer une solution globale de rénovation thermique permettant d’atteindre le niveau du label BBC </t>
  </si>
  <si>
    <t>AMÉNAGEMENT D’UN BÂTIMENT COMMUNAL EN 2 LOGEMENTS</t>
  </si>
  <si>
    <t>La commune de Saint Hostien voit sa population augmenter et souhaite créer 2 logements dont la rénovation énergétique permettra d’atteindre le label BBC. augmenterPoint fort du dossier, bureau d’étude thermique qui a conduit une étude en amont qui établit un diagnostic énergétique, détermine les travaux à conduire et en évalue le gain énergétique incident.</t>
  </si>
  <si>
    <t>42237</t>
  </si>
  <si>
    <t>ST JEAN BONNEFONDS</t>
  </si>
  <si>
    <t>Isolation des batiments école maternelle Baraillère</t>
  </si>
  <si>
    <t>Isolation des batiments gymnase Tardy</t>
  </si>
  <si>
    <t>ST JEAN de BOURNAY</t>
  </si>
  <si>
    <t>Rénovation thermique et acoustique de la salle des ifs</t>
  </si>
  <si>
    <t>42242</t>
  </si>
  <si>
    <t>ST JOSEPH</t>
  </si>
  <si>
    <t>Réhabilitation du batiment de la Faravelle</t>
  </si>
  <si>
    <t>38377</t>
  </si>
  <si>
    <t>St Joseph de Riviere</t>
  </si>
  <si>
    <t>Rénovation de l’éclairage intérieur du groupe scolaire Claude Degaspéri</t>
  </si>
  <si>
    <t>43201</t>
  </si>
  <si>
    <t>ST JULIEN D’ANCE</t>
  </si>
  <si>
    <t>RÉNOVATION ÉNERGÉTIQUE DU BÂTIMENT DE LA MAIRIE</t>
  </si>
  <si>
    <t>dérogation règle 80 % aides publiques</t>
  </si>
  <si>
    <t>42279</t>
  </si>
  <si>
    <t>ST JUST ST RAMBERT</t>
  </si>
  <si>
    <t>Changement des huisseries à la maison des Remparts</t>
  </si>
  <si>
    <t>38157</t>
  </si>
  <si>
    <t>St Martin d’Hères</t>
  </si>
  <si>
    <t>Remplacement des menuiseries extérieures du groupe scolaire Gabriel Péri</t>
  </si>
  <si>
    <t>St Martin le Vinoux</t>
  </si>
  <si>
    <t>Rénovation thermique et végétalisation de l’hôtel de ville et de la médiathèque</t>
  </si>
  <si>
    <t>43211</t>
  </si>
  <si>
    <t>ST MAURICE DE LIGNON</t>
  </si>
  <si>
    <t>RÉNOVATION DE LA MAIRIE : ACCESSIBILITÉ, EFFICACITÉ ENERGÉTIQUE</t>
  </si>
  <si>
    <t>38544</t>
  </si>
  <si>
    <t>ST MAURICE L’EXIL</t>
  </si>
  <si>
    <t>Rénovation du système de chauffage de l’école élémentaire de Givray</t>
  </si>
  <si>
    <t>38044</t>
  </si>
  <si>
    <t>St Michel les Portes</t>
  </si>
  <si>
    <t>Remplacement du chauffage au gaz de l’église par un chauffage à bois mutualisé avec la chaudière communale</t>
  </si>
  <si>
    <t>42269</t>
  </si>
  <si>
    <t>ST PAUL D'UZORE</t>
  </si>
  <si>
    <t>38423</t>
  </si>
  <si>
    <t>ST PIERRE de BRESSIEUX</t>
  </si>
  <si>
    <t>42275</t>
  </si>
  <si>
    <t>ST PRIEST EN JAREZ</t>
  </si>
  <si>
    <t>Rénovation thermique du plafond de la salle de spectacle</t>
  </si>
  <si>
    <t>43223</t>
  </si>
  <si>
    <t>ST ROMAIN LACHALM</t>
  </si>
  <si>
    <t>ETUDE DE FAISABILITÉ POUR LA CRÉATION D’UN RÉSEAU DE CHALEUR COLLECTIF AU CENTRE BOURG</t>
  </si>
  <si>
    <t>38126</t>
  </si>
  <si>
    <t>St Vérand</t>
  </si>
  <si>
    <t>Extension et amélioration énergétique et acoustique de la cantine scolaire</t>
  </si>
  <si>
    <t>42294</t>
  </si>
  <si>
    <t>St Vincent de Boisset</t>
  </si>
  <si>
    <t>63315</t>
  </si>
  <si>
    <t>ST-Amant-Tallende</t>
  </si>
  <si>
    <t>Rénovation thermique salle des fêtes</t>
  </si>
  <si>
    <t>38463</t>
  </si>
  <si>
    <t>ST-CHEF</t>
  </si>
  <si>
    <t>Travaux de rénovation thermique de la Maison des Associations d’Arcisse</t>
  </si>
  <si>
    <t>38560</t>
  </si>
  <si>
    <t>SUCCIEU</t>
  </si>
  <si>
    <t>Rénovation mairie – volet rénovation énergétique</t>
  </si>
  <si>
    <t>42304</t>
  </si>
  <si>
    <t>SURY LE COMTAL</t>
  </si>
  <si>
    <t>Transformation de l’ancienne maternelle en MJC et bibliothèque municipale</t>
  </si>
  <si>
    <t>SYANE (EVIAN)</t>
  </si>
  <si>
    <t>Réseau de chaleur bois énergie des Hauts d’Evian</t>
  </si>
  <si>
    <t>chauffage</t>
  </si>
  <si>
    <t>26347</t>
  </si>
  <si>
    <t>TAIN-L'HERMITAGE</t>
  </si>
  <si>
    <t>Travaux de rénovation (dont travaux de rénovation thermique) de l'école Jules Verne élémentaire, 35 rue Rémy Vallet : création de 2 classes supplémentaires et une salle d’activités</t>
  </si>
  <si>
    <t>Travaux de rénovation énergétique du groupe scolaire Jean Moulin</t>
  </si>
  <si>
    <t>69241</t>
  </si>
  <si>
    <t>Taluyers</t>
  </si>
  <si>
    <t>Rénovation énergétique du groupe scolaire et de locaux communaux</t>
  </si>
  <si>
    <t>69244</t>
  </si>
  <si>
    <t>Tassin-la-Demi-Lune</t>
  </si>
  <si>
    <t>Rénovation énergétique du groupe scolaire Leclerc, maternelle Prévert, cantine et police municipale</t>
  </si>
  <si>
    <t>07319</t>
  </si>
  <si>
    <t>TEIL (Le)</t>
  </si>
  <si>
    <t xml:space="preserve">installation panneaux photovoltaïques sur la toiture de l’école du centre </t>
  </si>
  <si>
    <t>15234</t>
  </si>
  <si>
    <t>TEISSIERES LES BOULIES</t>
  </si>
  <si>
    <t>43244</t>
  </si>
  <si>
    <t>TENCE</t>
  </si>
  <si>
    <t>TRAVAUX D’AMÉLIORATION ÉNERGÉTIQUE DU BÂTIMENT DE LA GENDARMERIE</t>
  </si>
  <si>
    <t>étude thermique de 2017 – diagnostic thermique de 2021 ; Le dossier au regard du plan de relance se présente comme un projet ambitieux.</t>
  </si>
  <si>
    <t>03283</t>
  </si>
  <si>
    <t>Thiel-sur-Acolin</t>
  </si>
  <si>
    <t>Création d’une chaufferie et aménagements extérieurs ( restructuration du groupe scolaire)</t>
  </si>
  <si>
    <t>isolation murs intérieurs 120 mm et réfection toiture</t>
  </si>
  <si>
    <t>01420</t>
  </si>
  <si>
    <t>Thoissey</t>
  </si>
  <si>
    <t>Rénovation des installations techniques de la piscine</t>
  </si>
  <si>
    <t>74281</t>
  </si>
  <si>
    <t>THONON-LES BAINS</t>
  </si>
  <si>
    <t>Remplacement menuiseries alu existantes maison sports</t>
  </si>
  <si>
    <t>07322</t>
  </si>
  <si>
    <t>THUEYTS</t>
  </si>
  <si>
    <t>Logements maison Coutil : travaux de rénovation thermique</t>
  </si>
  <si>
    <t>74278</t>
  </si>
  <si>
    <t>THYEZ</t>
  </si>
  <si>
    <t>Rénovation énergétique locaux pour création maison santé</t>
  </si>
  <si>
    <t>07324</t>
  </si>
  <si>
    <t>TOURNON SUR RHONE</t>
  </si>
  <si>
    <t>Travaux de rénovation complexe sportif J Longo</t>
  </si>
  <si>
    <t>69298</t>
  </si>
  <si>
    <t>Toussieu</t>
  </si>
  <si>
    <t>Réalisation d’une isolation par l’extérieur sur un bâtiment scolaire</t>
  </si>
  <si>
    <t>38053</t>
  </si>
  <si>
    <t>TRAMOLE</t>
  </si>
  <si>
    <t>Rénovation d’une salle socio-éducative , socio-culturelle à vocation sportive et associative</t>
  </si>
  <si>
    <t>01424</t>
  </si>
  <si>
    <t>Tramoyes</t>
  </si>
  <si>
    <t>Rénovation énergétique bâtiment périscolaire</t>
  </si>
  <si>
    <t>73301</t>
  </si>
  <si>
    <t>Trévignin</t>
  </si>
  <si>
    <t>rénovation lourde de la résidence le Clairfleurie et installation d'une chaudière bois et création de 6 logements, 3 salles de consultations pour professionnels médicaux, 1 micro-crèche et 3 salles associatives</t>
  </si>
  <si>
    <t>73303</t>
  </si>
  <si>
    <t>Ugine</t>
  </si>
  <si>
    <t>acquisition et réhabilitation de la maison Ravier</t>
  </si>
  <si>
    <t>restructuration lourde de l'EHPAD La Nivéole</t>
  </si>
  <si>
    <t>42316</t>
  </si>
  <si>
    <t>UNIEUX</t>
  </si>
  <si>
    <t>Isolation thermique façades groupe scolaire Claudius Buard</t>
  </si>
  <si>
    <t>26358</t>
  </si>
  <si>
    <t>UPIE</t>
  </si>
  <si>
    <t>Reconstruction de la toiture du groupe scolaire (école élémentaire, cantine, garderie, médiathèque)</t>
  </si>
  <si>
    <t>42318</t>
  </si>
  <si>
    <t>USSON EN FOREZ</t>
  </si>
  <si>
    <t>Rénovation énergétique du pôle boxe</t>
  </si>
  <si>
    <t>07327</t>
  </si>
  <si>
    <t>UZER</t>
  </si>
  <si>
    <t>Travaux de réhabilitation du bâtiment des commerces</t>
  </si>
  <si>
    <t>15245</t>
  </si>
  <si>
    <t>VABRES</t>
  </si>
  <si>
    <t>Réhabilitation thermique, acoustique du bâtiment école mairie</t>
  </si>
  <si>
    <t>38557</t>
  </si>
  <si>
    <t>VAL DE VIRIEU</t>
  </si>
  <si>
    <t>Rénovation thermique de la Salle des fêtes de Panissage</t>
  </si>
  <si>
    <t>01426</t>
  </si>
  <si>
    <t>Val Revermont</t>
  </si>
  <si>
    <t>Installation de panneaux photovoltaïques résidence des mousserons</t>
  </si>
  <si>
    <t>73212</t>
  </si>
  <si>
    <t>Val-d'Arc</t>
  </si>
  <si>
    <t>rénovation énergétique de l’école et de 2 appartements à Randens et remplacement de la chaudière fioul par une chaufferie commune à la mairie et à l'école</t>
  </si>
  <si>
    <t>01428</t>
  </si>
  <si>
    <t>Valeins</t>
  </si>
  <si>
    <t>26362</t>
  </si>
  <si>
    <t>VALENCE</t>
  </si>
  <si>
    <t>École Freinet : remplacement des menuiseries extérieures et occultations - tranche 1 -</t>
  </si>
  <si>
    <t>École Langevin : remplacement des menuiseries extérieures et occultations</t>
  </si>
  <si>
    <t>38185</t>
  </si>
  <si>
    <t>VALENCIN</t>
  </si>
  <si>
    <t>Réhabilitation du groupe scolaire</t>
  </si>
  <si>
    <t>38017</t>
  </si>
  <si>
    <t>VALENCOGNE</t>
  </si>
  <si>
    <t>Rénovation thermique des bâtiments communaux : mairie, salle de motricité et salle des fêtes</t>
  </si>
  <si>
    <t>15246</t>
  </si>
  <si>
    <t>VALETTE</t>
  </si>
  <si>
    <t>Rénovation énergétique de la forge communale</t>
  </si>
  <si>
    <t>03296</t>
  </si>
  <si>
    <t>Valigny</t>
  </si>
  <si>
    <t>Réhabilitation de la mairie et amélioration énergétique</t>
  </si>
  <si>
    <t>isolation par l’extérieur des façades suppression du pont thermique de la cage d’escalier, remplacement toiture, création auvent coté sud pour protection chutes neige</t>
  </si>
  <si>
    <t>74290</t>
  </si>
  <si>
    <t>VALLORCINE</t>
  </si>
  <si>
    <t>15248</t>
  </si>
  <si>
    <t>VALUEJOLS</t>
  </si>
  <si>
    <t>réhabilitation d’un bâtiment en vue d’y créer des logements séniors et des locaux périscolaires</t>
  </si>
  <si>
    <t>38498</t>
  </si>
  <si>
    <t>Varacieux</t>
  </si>
  <si>
    <t>38147</t>
  </si>
  <si>
    <t>Varces Allières et Risset</t>
  </si>
  <si>
    <t>Rénovation de la charpente et de la couverture du gymnase Belledonne</t>
  </si>
  <si>
    <t>38392</t>
  </si>
  <si>
    <t>Travaux d ‘amélioration de la performance énergétique de la mairie</t>
  </si>
  <si>
    <t>69256</t>
  </si>
  <si>
    <t>Vaulx-En-Velin</t>
  </si>
  <si>
    <t>Remplacement des menuisieries extérieures du groupe scolaire Neruda</t>
  </si>
  <si>
    <t>Remplacement des menuisieries extérieures du groupe scolaire King</t>
  </si>
  <si>
    <t>Isolation thermique par l’extérieur du groupe scolaire Angelina Courcelles</t>
  </si>
  <si>
    <t>42324</t>
  </si>
  <si>
    <t>VEAUCHETTE</t>
  </si>
  <si>
    <t>Remplacement des baies vitrées de l’école</t>
  </si>
  <si>
    <t>15250</t>
  </si>
  <si>
    <t>VEBRET</t>
  </si>
  <si>
    <t>changement ensemble des menuiseries d’un appartement communal</t>
  </si>
  <si>
    <t>38225</t>
  </si>
  <si>
    <t>VELANNE</t>
  </si>
  <si>
    <t>Rénovation des deux logements communaux situés à l’étage du bâtiment de l’école</t>
  </si>
  <si>
    <t>38563</t>
  </si>
  <si>
    <t>Rénovation thermique des bâtiments (salle associative)</t>
  </si>
  <si>
    <t>38314</t>
  </si>
  <si>
    <t>VENERIEU</t>
  </si>
  <si>
    <t xml:space="preserve">Améliorer le rendement énergétique du bâtiment communal salle des fêtes et mise aux normes </t>
  </si>
  <si>
    <t>69259</t>
  </si>
  <si>
    <t>Vénissieux</t>
  </si>
  <si>
    <t>Rénovation des installations de chauffage et eau chaude sanitaire des groupes scolaires Barel et Langevin</t>
  </si>
  <si>
    <t>Rénovation des installations de chauffage et eau chaude sanitaire du stade Laurent Gérin</t>
  </si>
  <si>
    <t>63447</t>
  </si>
  <si>
    <t>Vergheas</t>
  </si>
  <si>
    <t>Travaux d’isolation et mise aux normes de l’ancien presbytère (logement)</t>
  </si>
  <si>
    <t>suite à information de SP Riom&gt; opération passée de « rouge » à « jaune » (attestation ACTEE EDF)</t>
  </si>
  <si>
    <t>63454</t>
  </si>
  <si>
    <t>VERTOLAYE</t>
  </si>
  <si>
    <t>Rénovation de l'école primaire (changement fenêtres, électricité, couverture)</t>
  </si>
  <si>
    <t>74298</t>
  </si>
  <si>
    <t>VETRAZ-MONTHOUX</t>
  </si>
  <si>
    <t>Réhabilitation et extension de la mairie annexe en mairie principale</t>
  </si>
  <si>
    <t>07340</t>
  </si>
  <si>
    <t>VEYRAS</t>
  </si>
  <si>
    <t>Travaux de rénovation énergétique des bâtiments communaux (école, mairie et logement)</t>
  </si>
  <si>
    <t>15254</t>
  </si>
  <si>
    <t>VEYTIERES</t>
  </si>
  <si>
    <t>Remplacement chaudières fuel et gaz par 2 pompes à chaleur</t>
  </si>
  <si>
    <t>15258</t>
  </si>
  <si>
    <t>VIC SUR CERE</t>
  </si>
  <si>
    <t>Rénovation énergétique du gymnase communal</t>
  </si>
  <si>
    <t>Avril 2021 à avril 2022</t>
  </si>
  <si>
    <t>isolation par l‘extérieur et des plafonds, changement menuiseries, installation PAC , installtion panneaux photovoltaïques</t>
  </si>
  <si>
    <t>03310</t>
  </si>
  <si>
    <t>Vichy</t>
  </si>
  <si>
    <t>Centre omnisports: remise en état et isolation thermique des façades du bâtiment</t>
  </si>
  <si>
    <t>réfection toiture et isolation des combles épaisseur 40 cm</t>
  </si>
  <si>
    <t>63457</t>
  </si>
  <si>
    <t>Vic-Le-Comte</t>
  </si>
  <si>
    <t>Rénovation énergétique de bâtiments publics (bâtiment mairie, école Jacques Prévert, boulangerie bât public)</t>
  </si>
  <si>
    <t>15259</t>
  </si>
  <si>
    <t>VIEILLESPESSE</t>
  </si>
  <si>
    <t>Réhabilitation d’un bâtiment communal existant en multiple rural</t>
  </si>
  <si>
    <t>38013</t>
  </si>
  <si>
    <t>VIENNE</t>
  </si>
  <si>
    <t>Mise en accessibilité et amélioration thermique de l’école Jean Moulin</t>
  </si>
  <si>
    <t>38553</t>
  </si>
  <si>
    <t>VIENNE CONDRIEU AGGLO</t>
  </si>
  <si>
    <t>Rénovation du stade nautique de St Romain en Gal</t>
  </si>
  <si>
    <t>38439</t>
  </si>
  <si>
    <t>Villard Bonnot</t>
  </si>
  <si>
    <t>Restructuration, réhabilitation thermique, extension des anciens locaux de la CPAM et aménagement intérieur de l’école de musique</t>
  </si>
  <si>
    <t>38051</t>
  </si>
  <si>
    <t>Villard St Christophe</t>
  </si>
  <si>
    <t>Remplacement de la chaudière de la salle associative (granulé bois)</t>
  </si>
  <si>
    <t>42330</t>
  </si>
  <si>
    <t>VILLARS</t>
  </si>
  <si>
    <t>Rénovation énergétique du centre social de Villars</t>
  </si>
  <si>
    <t>cofinancés par CAF (21,65%)</t>
  </si>
  <si>
    <t>200040715</t>
  </si>
  <si>
    <t>VILLE SOUS ANJOU</t>
  </si>
  <si>
    <t>Rénovation des locaux de l’école communale</t>
  </si>
  <si>
    <t>38018</t>
  </si>
  <si>
    <t>VILLEFONTAINE</t>
  </si>
  <si>
    <t>Rénovation thermique du GS n°1 Galilée</t>
  </si>
  <si>
    <t>01445</t>
  </si>
  <si>
    <t>Villemotier</t>
  </si>
  <si>
    <t>Aménagement d'un hall d'entrée façade Est de la salle communale</t>
  </si>
  <si>
    <t>07341</t>
  </si>
  <si>
    <t>VILLENEUVE DE BERG</t>
  </si>
  <si>
    <t>Travaux de rénovation énergétique du bâtiment communal abritant l'école élémentaire publique voie de Mirabel 07 classes</t>
  </si>
  <si>
    <t>38334</t>
  </si>
  <si>
    <t>VILLETTE D’ANTHON</t>
  </si>
  <si>
    <t>Rénovation écoles maternelle et primaire Jules Verne</t>
  </si>
  <si>
    <t>07342</t>
  </si>
  <si>
    <t>VILLEVOCANCE</t>
  </si>
  <si>
    <t>Travaux de rénovation de l’appartement de l’école publique</t>
  </si>
  <si>
    <t>Travaux de rénovation de l’école publique</t>
  </si>
  <si>
    <t>63460</t>
  </si>
  <si>
    <t>Villosanges</t>
  </si>
  <si>
    <t>Remplacement du chauffage au fioul au groupe scolaire par une installation à énergie renouvelable</t>
  </si>
  <si>
    <t>38523</t>
  </si>
  <si>
    <t>Vinay</t>
  </si>
  <si>
    <t>Réhabilitation énergétique et rénovation du gymnase</t>
  </si>
  <si>
    <t>42336</t>
  </si>
  <si>
    <t>VIRIGNEUX</t>
  </si>
  <si>
    <t>Changement des fenêtres de l’école</t>
  </si>
  <si>
    <t>200077014</t>
  </si>
  <si>
    <t>VIRIVILLE</t>
  </si>
  <si>
    <t>Rénovation thermique de bâtiments publics</t>
  </si>
  <si>
    <t>07346</t>
  </si>
  <si>
    <t>VIVIERS</t>
  </si>
  <si>
    <t>Travaux d'isolation et de chauffage dans des locaux scolaires et périscolaires</t>
  </si>
  <si>
    <t>38223</t>
  </si>
  <si>
    <t>Voiron</t>
  </si>
  <si>
    <t>Travaux de rénovation énergétique du gymnase Barcelone : rénovation des toitures avec un complexe isolant performant</t>
  </si>
  <si>
    <t>74312</t>
  </si>
  <si>
    <t>VOUGY</t>
  </si>
  <si>
    <t>Rénovation et amélioration de l’efficacité énergétique de la salle polyvalente communale</t>
  </si>
  <si>
    <t>07349</t>
  </si>
  <si>
    <t>VOULTE SUR RHÔNE (La)</t>
  </si>
  <si>
    <t>Travaux d'isolation et sécurisation des écoles</t>
  </si>
  <si>
    <t>69268</t>
  </si>
  <si>
    <t>Vourles</t>
  </si>
  <si>
    <t>Réhabilitation thermique du groupe scolaire Girard Désargues de Vourles</t>
  </si>
  <si>
    <t>15265</t>
  </si>
  <si>
    <t>YDES</t>
  </si>
  <si>
    <t>Rénovation thermique du bâtiment « salle de judo »</t>
  </si>
  <si>
    <t>69269</t>
  </si>
  <si>
    <t>Yzeron</t>
  </si>
  <si>
    <t>Rénovation énergétique de locaux mairie et raccordement au réseau de chaleur du centre</t>
  </si>
  <si>
    <t>93 - PROVENCE-ALPES-CÔTE D'AZUR</t>
  </si>
  <si>
    <t>83</t>
  </si>
  <si>
    <t>83001</t>
  </si>
  <si>
    <t>ADRETS DE L’ESTEREL (LES)</t>
  </si>
  <si>
    <t xml:space="preserve">Installation d’une pompe à chaleur dans le réfectoire de l’école primaire </t>
  </si>
  <si>
    <t>05</t>
  </si>
  <si>
    <t>05004</t>
  </si>
  <si>
    <t>Ancelle</t>
  </si>
  <si>
    <t>Réhabilitation du bâtiment de la Poste</t>
  </si>
  <si>
    <t xml:space="preserve">Restructuration du bâtiment qui accueillera au rez de chaussée la poste et son appartement, au 1er étage 1 appartement et 1 commerce et au 2ème étage cabinet paramédical : Réfection et isolation toiture, remplacement des menuiseries </t>
  </si>
  <si>
    <t>06</t>
  </si>
  <si>
    <t>06004</t>
  </si>
  <si>
    <t>Antibes</t>
  </si>
  <si>
    <t>Réhabilitation thermique école élémentaire Jean Moulin</t>
  </si>
  <si>
    <t>Refonte de la gestion technique centralisée des bâtiments communaux</t>
  </si>
  <si>
    <t>84</t>
  </si>
  <si>
    <t>84003</t>
  </si>
  <si>
    <t>APT</t>
  </si>
  <si>
    <t>Aménagement d’un lieu de transmission artistique, culturelle et d’enseignement supérieur – Les Romarins – Fabrique de territoire</t>
  </si>
  <si>
    <t>la configuration du bâtiment permettra d’accueillir, un espace enseignement supérieur via un campus connecté ; une micro-folie (musée numérique, fab lab, espace gaming, salle d’expo, salle de conférence) ; une scène culturelle de proximité ; un centre de formations en lien avec l’UMIH et Talis Formation et un espace de convivialité commun à l’ensemble des usagers</t>
  </si>
  <si>
    <t>Rénovation thermique et énergétique des bâtiments municipaux phase 2021 (Gendarmerie)</t>
  </si>
  <si>
    <t>Rénovation de la gendarmerie (façade et logements</t>
  </si>
  <si>
    <t>83004</t>
  </si>
  <si>
    <t>ARCS SUR ARGENS (LES)</t>
  </si>
  <si>
    <t>Rénovation énergétique de l’école Hélène Vidal</t>
  </si>
  <si>
    <t xml:space="preserve">Rénovation énergétique du Château Morard </t>
  </si>
  <si>
    <t>ARCS-SUR-ARGENS (LES)</t>
  </si>
  <si>
    <t>Rénovation énergétique des bâtiments communaux" - Ecole maternelle du groupe scolaire Jean Jaurès</t>
  </si>
  <si>
    <t>"Rénovation énergétique de l’hôtel de ville / Poste (isolation des combles – des murs – des planchers sur cave – remplacement des portes – installation de robinets programmables…)</t>
  </si>
  <si>
    <t>13</t>
  </si>
  <si>
    <t>13004</t>
  </si>
  <si>
    <t xml:space="preserve">Arles </t>
  </si>
  <si>
    <t xml:space="preserve">Rénovation énergétique de l’école Amédée Pichot </t>
  </si>
  <si>
    <t xml:space="preserve">Reprise de toutes les toitures et de tous les ouvrants et huisseries.Périmètre ACTION COEUR DE VILLE. </t>
  </si>
  <si>
    <t>13005</t>
  </si>
  <si>
    <t>Aubagne</t>
  </si>
  <si>
    <t>Rénovation des installations de chauffage dans les bâtiments communaux</t>
  </si>
  <si>
    <t>84007</t>
  </si>
  <si>
    <t>AVIGNON</t>
  </si>
  <si>
    <t>Travaux de rénovation de la piscine Jean Clément à Avignon</t>
  </si>
  <si>
    <t>Les principaux objectifs de cette rénovation sont les suivants : améliorer les niveaux de performances énergétiques (minimum 50% des besoins en eau chaude sanitaire couverts en énergie renouvelable, diminution minimum de 35 % des besoins en chaleur, division par 4 des volumes d’eau consommés), augmenter la fréquentation familiale en améliorant le confort des annexes, la qualité des espaces intérieurs et extérieurs (zone d’animation, jeux d’eau et aménagements paysagers extérieurs), améliorer l’insertion urbaine (façade, développement du stationnement).</t>
  </si>
  <si>
    <t>83008</t>
  </si>
  <si>
    <t>BAGNOLS-EN-FORET</t>
  </si>
  <si>
    <t>Installation de panneaux photovoltaïques sur le groupe scolaire</t>
  </si>
  <si>
    <t xml:space="preserve">Chauffage de la garderie du groupe scolaire </t>
  </si>
  <si>
    <t>Habitat social et éclairage public</t>
  </si>
  <si>
    <t>04</t>
  </si>
  <si>
    <t>04019</t>
  </si>
  <si>
    <t>Barcelonnette</t>
  </si>
  <si>
    <t>Travaux de rénovation énergétique par remplacement des menuiseries sur quatre bâtiments communaux</t>
  </si>
  <si>
    <t>Travaux de rénovation énergétique par remplacement des menuiseries sur quatre bâtiments communaux (écoles, hôtel de ville, salle du marché couvert) – petite ville de demain</t>
  </si>
  <si>
    <t>83012</t>
  </si>
  <si>
    <t>BARJOLS</t>
  </si>
  <si>
    <t>Rénovation thermique et mise aux normes du gymnase école élémentaire</t>
  </si>
  <si>
    <t>rénovation thermique de l’hôtel de ville</t>
  </si>
  <si>
    <t>83018</t>
  </si>
  <si>
    <t>BESSE-SUR-ISSOLE</t>
  </si>
  <si>
    <t>Rénovation des menuiseries de la salle polyvalente</t>
  </si>
  <si>
    <t>06018</t>
  </si>
  <si>
    <t>Biot</t>
  </si>
  <si>
    <t>Rénovation énergétique de bâtiments communaux (écoles et mairie)</t>
  </si>
  <si>
    <t>13015</t>
  </si>
  <si>
    <t>BOUC BEL AIR</t>
  </si>
  <si>
    <t>rénovation énergétique école maternelle la Salle</t>
  </si>
  <si>
    <t>83023</t>
  </si>
  <si>
    <t>BRIGNOLES</t>
  </si>
  <si>
    <t>Réhabilitation du gymnase Jean Jaurès (sols, chauffage, électricité, isolation thermique et phonique, menuiseries extérieures et façades)</t>
  </si>
  <si>
    <t>200067437</t>
  </si>
  <si>
    <t>CA Provence Alpes Agglomération</t>
  </si>
  <si>
    <t>Travaux d’amélioration des chaudières et circuits de chauffage des bâtiments de l’agglomération</t>
  </si>
  <si>
    <t>Travaux d’amélioration des chaudières et circuits de chauffage des bâtiments de l’agglomérationabattoir, école des Beaux-Arts et Château des Sièyes et Diniapolis à Digne-les-Bains, ferme de Font Robert à Château-Arnoux et pôle de proximité à Seyne.</t>
  </si>
  <si>
    <t>13018</t>
  </si>
  <si>
    <t xml:space="preserve">Cabanes </t>
  </si>
  <si>
    <t xml:space="preserve">Réhabilitation du groupe scolaire </t>
  </si>
  <si>
    <t xml:space="preserve">Réhabilitation du Groupe scolaire en éclairage et renforcement des faux plafonds avec isolation des combles </t>
  </si>
  <si>
    <t>84024</t>
  </si>
  <si>
    <t>CABRIERES D’AIGUES</t>
  </si>
  <si>
    <t>Rénovation des bâtiments : Ecole et salle des fêtes</t>
  </si>
  <si>
    <t>Ecole : Isolation des plafonds, remplacement des menuiseries, remplacement de l’éclairage par des leds</t>
  </si>
  <si>
    <t>84026</t>
  </si>
  <si>
    <t>CADENET</t>
  </si>
  <si>
    <t>Travaux de rénovation des menuiseries, d’isolation de la toiture et remplacement de robinets thermostatiques à l’école maternelle ; Travaux de rénovation d’isolation de la toiture de la maison du citoyen</t>
  </si>
  <si>
    <t>Ecole maternelle Maison du Citoyen</t>
  </si>
  <si>
    <t>06027</t>
  </si>
  <si>
    <t>Cagnes-sur-mer</t>
  </si>
  <si>
    <t>Rénovation énergétique de 11 bâtiments communaux (phase 1)</t>
  </si>
  <si>
    <t>83028</t>
  </si>
  <si>
    <t>CALLAS</t>
  </si>
  <si>
    <t>Travaux de rénovation thermique de la mairie et son extension</t>
  </si>
  <si>
    <t>Travaux de rénovation de l'éclairage public</t>
  </si>
  <si>
    <t>84029</t>
  </si>
  <si>
    <t>CAMARET SUR AIGUES</t>
  </si>
  <si>
    <t>Rénovation avec aménagement de 4 logements locatifs communaux et un local de toilettes publiques</t>
  </si>
  <si>
    <t xml:space="preserve">Les travaux de rénovation énergétique prévoient l’isolation de la toiture et des combles, le remplacement des menuiseries, l’installation d’une pompe à chaleur. </t>
  </si>
  <si>
    <t>06029</t>
  </si>
  <si>
    <t>Cannes</t>
  </si>
  <si>
    <t>Travaux de rénovation extérieur de l’école Bocca-verrerie</t>
  </si>
  <si>
    <t>06030</t>
  </si>
  <si>
    <t>Cannet (Le)</t>
  </si>
  <si>
    <t>Transition vers un éclairage public plus économe en énergie route de Valbonne</t>
  </si>
  <si>
    <t>83031</t>
  </si>
  <si>
    <t>CANNET-DES-MAURES (LE)</t>
  </si>
  <si>
    <t>Installation panneaux photovoltaïques sur bâtiment communa l« les Terrasses de la Gare »</t>
  </si>
  <si>
    <t>06031</t>
  </si>
  <si>
    <t>Cantaron</t>
  </si>
  <si>
    <t>Restauration de la toiture de l’église</t>
  </si>
  <si>
    <t>83034</t>
  </si>
  <si>
    <t>CARQUEIRANNE</t>
  </si>
  <si>
    <t xml:space="preserve">Rénovation et isolation de la toiture de l’école Jules Ferry </t>
  </si>
  <si>
    <t>84035</t>
  </si>
  <si>
    <t>CAVAILLON</t>
  </si>
  <si>
    <t>Rénovation énergétique des établissements scolaires</t>
  </si>
  <si>
    <t>Groupe scolaire La Colline</t>
  </si>
  <si>
    <t>200035319</t>
  </si>
  <si>
    <t>CAVEM</t>
  </si>
  <si>
    <t xml:space="preserve">Réhabilitation du centre d’hébergement d’urgence Villa la Lauve à Saint-Raphaël (hors coûts de demolition) – réfecture de la toiture et isolation – ECS solaires </t>
  </si>
  <si>
    <t>Réhabilitation énergétique de l'accueil de jour villa sainte Thérèse à Fréjus</t>
  </si>
  <si>
    <t>Réhabilitation énergétique de l'hôtel social Loge-toit à Fréjus</t>
  </si>
  <si>
    <t>200000628</t>
  </si>
  <si>
    <t xml:space="preserve">CCRLP </t>
  </si>
  <si>
    <t>Réhabilitation du bâtiment « Auriac » à Bollène pour réaliser la « M@nufacture » comprenant une salle de cinéma, un espace dédié à l’inclusion numérique et des salles dédiées à la vie associative</t>
  </si>
  <si>
    <t>La réhabilitation du bâtiment actuellement désaffecté comportera des travaux de rénovation énergétique tels que la réfection des toitures, l’étanchéité, le remplacement des menuiseries extérieures, l’isolation (doublages/cloisons/faux plafonds), la mise en place de chauffage, ventilation, climatisation permettant une amélioration de la performance énergétique du bâtiment (de G à A). Les travaux comporteront également une mise aux normes accessibilité PMR.</t>
  </si>
  <si>
    <t>241300375</t>
  </si>
  <si>
    <t xml:space="preserve">CCVBA </t>
  </si>
  <si>
    <t xml:space="preserve">Rénovation énergétique de l’office de tourisme intercommunal (OTI) de Saint-Rémy de Provence </t>
  </si>
  <si>
    <t>Objectif de respect des engagements pris dans le cadre du PCAET du Pays d’Arles. Correction des problèmes d’étanchéité, renforcement de l’isolation, remplacement de la pompe à chaleur, relampage led , installation d’une centrale de traitement de l’air, installation d’une casquette végétalisée sur la façade Sud, panneaux photovoltaïques, récupération des eaux pluviales…</t>
  </si>
  <si>
    <t>05026</t>
  </si>
  <si>
    <t>Ceillac</t>
  </si>
  <si>
    <t>Travaux de réfection de la toiture, de rénovation de l’appartement (instituteur) et sécurisation de la cour de l’école</t>
  </si>
  <si>
    <t>Réfection de la toiture et renforcement de l’isolation, rénovation et isolation de l’appartement de l’instituteur et sécurisation de la cour contre les chutes de neige accumulée sur la toiture</t>
  </si>
  <si>
    <t>83037</t>
  </si>
  <si>
    <t>CELLE (LA)</t>
  </si>
  <si>
    <t>Rénovation énergétique école Ducousso</t>
  </si>
  <si>
    <t>04049</t>
  </si>
  <si>
    <t>Chateau-Arnoux/Saint-Auban</t>
  </si>
  <si>
    <t>rénovation énergétique du groupe scolaire Paul Lapie</t>
  </si>
  <si>
    <t>rénovation energétique du groupe scolaire Paul Lapie – petite ville de demain</t>
  </si>
  <si>
    <t>84036</t>
  </si>
  <si>
    <t>CHÂTEAUNEUF-DE-GADAGNE</t>
  </si>
  <si>
    <t>Travaux de rénovation énergétique du groupe scolaire P. Goujon</t>
  </si>
  <si>
    <t>Les travaux retenus en 2021 sont les suivants : isolation de la toiture, isolation des murs par l’extérieur, changement des menuiseries avec ajout de protections solaires, installation de centrales de traitement de l’air, et remplacement de la chaudière gaz par une chaudière biomasse à granulés.</t>
  </si>
  <si>
    <t>13027</t>
  </si>
  <si>
    <t>Châteaurenard</t>
  </si>
  <si>
    <t>Relamping LED du parking Voltaire</t>
  </si>
  <si>
    <t xml:space="preserve">Relamping LED du parking souterrain Voltaire niveau -2 </t>
  </si>
  <si>
    <t>05036</t>
  </si>
  <si>
    <t>Chateauroux les Alpes</t>
  </si>
  <si>
    <t>Rénovation énergétique de l’école à énergie positive</t>
  </si>
  <si>
    <t>Réfection et isolation couverture/toiture, protection solaire extérieure sur parois vitrées, isolation thermique par l’extérieur et extension avec création d’une salle de classe supplémentaire</t>
  </si>
  <si>
    <t>83042</t>
  </si>
  <si>
    <t>COGOLIN</t>
  </si>
  <si>
    <t>Rénovation énergétique de l’école Fontvieille</t>
  </si>
  <si>
    <t>Rénovation énergétique de la Demeure Sellier</t>
  </si>
  <si>
    <t>83043</t>
  </si>
  <si>
    <t>COLLOBRIERES</t>
  </si>
  <si>
    <t xml:space="preserve">Installation d’une chaufferie bois pour le groupe scolaire (école élémentaire, maternelle, cantine) en place de deux chaudières fioul </t>
  </si>
  <si>
    <t>200039857</t>
  </si>
  <si>
    <t>Communauté d’agglomération du Pays de Grasse</t>
  </si>
  <si>
    <t>Marché global de performance énergétique (travaux sur installations thermiques sur 23 bâtiments communautaires)</t>
  </si>
  <si>
    <t>248400319</t>
  </si>
  <si>
    <t>COMMUNAUTÉ DE COMMUNES PAYS DES SORGUES MONTS DE VAUCLUSE</t>
  </si>
  <si>
    <t>Amélioration de l’isolation de la toiture terrasse et production d’Eau Chaude Solaire de la crèche « Les Capucins » à L’Isle-sur-la-Sorgue</t>
  </si>
  <si>
    <t>180005019</t>
  </si>
  <si>
    <t xml:space="preserve">Conservatoire du Littoral </t>
  </si>
  <si>
    <t>Phare de la gacholle</t>
  </si>
  <si>
    <t xml:space="preserve">Amélioration énergétique du phare de la Gacholle aux Saintes Maries de la Mer </t>
  </si>
  <si>
    <t>Mas de la belugue</t>
  </si>
  <si>
    <t xml:space="preserve">Rénovation énergétique du Mas de la Bélugue </t>
  </si>
  <si>
    <t>06048</t>
  </si>
  <si>
    <t>Contes</t>
  </si>
  <si>
    <t>Rénovation énergétique des écoles de La Pointe, la Vernéa et Sclos de Contes</t>
  </si>
  <si>
    <t>248400053</t>
  </si>
  <si>
    <t>COVE</t>
  </si>
  <si>
    <t>Rénovation énergétique de la crèche « Les petits Berlingots » à Carpentras</t>
  </si>
  <si>
    <t>Les travaux de rénovation énergétique prévoient le remplacement des menuiseries par des fenêtres à double vitrage, l’isolation du plafond, le changement des radiateurs pour des appareils de meilleure performance avec une régulation plus fine des consignes de chauffage, l’installation d’une centrale de traitement d’air à double flux pour purifier l’air intérieur et réduire les besoins en chauffage et climatisation, le remplacement des luminaires fluorescents par des LED.</t>
  </si>
  <si>
    <t>83048</t>
  </si>
  <si>
    <t>CROIX VALMER (LA)</t>
  </si>
  <si>
    <t xml:space="preserve">Piscine municipale : rénovation des vestiaires et installation d’une chaudière bois </t>
  </si>
  <si>
    <t>Rénovation thermique de l'EHPAD les Agapanthes</t>
  </si>
  <si>
    <t>04070</t>
  </si>
  <si>
    <t>Digne-les-Bains</t>
  </si>
  <si>
    <t>Rénovation énergétique de l’école du pigeonnier -Barbejas</t>
  </si>
  <si>
    <t>Rénovation énergétique de l’école du pigeonnier – Barbejas</t>
  </si>
  <si>
    <t>248300493</t>
  </si>
  <si>
    <t>DPVA</t>
  </si>
  <si>
    <t>Implantation d'un champ photovoltaïque sur la toiture de la STEP de La Motte</t>
  </si>
  <si>
    <t>83050</t>
  </si>
  <si>
    <t>DRAGUIGNAN</t>
  </si>
  <si>
    <t>Rénovation du centre Collomp – mairie annexe</t>
  </si>
  <si>
    <t>06054</t>
  </si>
  <si>
    <t>Drap</t>
  </si>
  <si>
    <t>Installation d’une pompe à chaleur réversible de l’école Pierre Cauvin</t>
  </si>
  <si>
    <t>Réfection générale des huisseries de l'école Pierre Cauvin</t>
  </si>
  <si>
    <t>84043</t>
  </si>
  <si>
    <t>ENTRAIGUES-SUR-LA-SORGUE</t>
  </si>
  <si>
    <t xml:space="preserve">Travaux d’isolation thermique des écoles et crèches municipales </t>
  </si>
  <si>
    <t>En 2021, il est prévu de supprimer les vitrages Sud de la cage d’escalier de l’école PREVERT et de changer les menuiseries de la Maison de l’Enfance. Le programme prévoit d’intervenir pour renforcer l’isolation sur la cantine et la cuisine, mettre en place une protection solaire sur les lanterneaux de la cantine, renforcer l’isolation sur classes et circulations hors extension, et sur l’école Louise MICHEL, pour renforcer l’isolation des toitures-terrases.</t>
  </si>
  <si>
    <t>06058</t>
  </si>
  <si>
    <t>Escragnolles</t>
  </si>
  <si>
    <t>13035</t>
  </si>
  <si>
    <t>EYGUIERES</t>
  </si>
  <si>
    <t>Contrat de performance énergétique : Projet sur 3 ans : sécurisation mécanique et électrique (rénovation d’armoires de commande et de mâts) ; rénovation et optimisation de l’éclairage, passage systématique aux LED ; mise en place de module de télégestion des armoires d’éclairage ; géolocalisation du réseau</t>
  </si>
  <si>
    <t>06060</t>
  </si>
  <si>
    <t>Falicon</t>
  </si>
  <si>
    <t>Installation de panneaux photovoltaïques du groupe scolaire</t>
  </si>
  <si>
    <t>83057</t>
  </si>
  <si>
    <t>FLASSANS SUR ISSOLE</t>
  </si>
  <si>
    <t xml:space="preserve">Rénovation thermique du groupe scolaire Les Grands Prés (remplacement des menuiseries façades sud-ouest) et du restaurant scolaire </t>
  </si>
  <si>
    <t>83060</t>
  </si>
  <si>
    <t>FOX-AMPHOUX</t>
  </si>
  <si>
    <t xml:space="preserve">Remplacement menuiserie et isolation dans les locaux de la mairie </t>
  </si>
  <si>
    <t>05058</t>
  </si>
  <si>
    <t>Freissinières</t>
  </si>
  <si>
    <t>Rénovation énergétique du bâtiment de l’école communale</t>
  </si>
  <si>
    <t>Isolation des combles et de la toiture</t>
  </si>
  <si>
    <t>83061</t>
  </si>
  <si>
    <t>FREJUS</t>
  </si>
  <si>
    <t>Installation de panneaux photovoltaïques sur 14 bâtiments scolaires (École élémentaire Giono - Ecole élémentaire Les Eucalyptus - Groupe Scolaire Balzac - Ecole élémentaire Jean Monnet  - Ecole Maternelle Villeneuve - Groupe scolaire Aurélien - Ecole élémentaire Turcan - Ecole Maternelle Aulezy - Ecole Maternelle Valescure - Groupe Scolaire Aubanel + annexe - Groupe scolaire René Char - Ecole Maternelle Jean Monnet - Groupe scolaire Caïs</t>
  </si>
  <si>
    <t>Remplacement de 801 lanternes vétustes par des lanternes 100% Led connectées.</t>
  </si>
  <si>
    <t>13040</t>
  </si>
  <si>
    <t>FUVEAU</t>
  </si>
  <si>
    <t xml:space="preserve">REHABILITATION et TRANSFORMATION DE LA BASTIDE VITALIS </t>
  </si>
  <si>
    <t>Requalification d’une batisse en plein coeur de ville.</t>
  </si>
  <si>
    <t>83062</t>
  </si>
  <si>
    <t>GARDE (La)</t>
  </si>
  <si>
    <t>Travaux d’étanchéité de la toiture de l’école maternelle Elsa Triolet et mise en compatibilité de l’installation pour le futur équipement de panneaux photovoltaïques</t>
  </si>
  <si>
    <t>83063</t>
  </si>
  <si>
    <t>GARDE-FREINET (LA)</t>
  </si>
  <si>
    <t>06064</t>
  </si>
  <si>
    <t>Gattières</t>
  </si>
  <si>
    <t>Réaménagement et mise en accessibilité PMR des bâtiments de la mairie phase 2</t>
  </si>
  <si>
    <t>06066</t>
  </si>
  <si>
    <t>Gilette</t>
  </si>
  <si>
    <t>Rénovation énergétique du bâtiment mairie et foyer rural</t>
  </si>
  <si>
    <t>84051</t>
  </si>
  <si>
    <t>GOULT</t>
  </si>
  <si>
    <t>1ère option : Remplacement de l’installation actuelle chaudière fuel et chaudière gaz par une installation chaudière à bois (pellets ou bois déchiqueté)</t>
  </si>
  <si>
    <t>84052</t>
  </si>
  <si>
    <t>GRAMBOIS</t>
  </si>
  <si>
    <t>Programme d’exemplarité énergétique et environnementale sur les bâtiments et logements publics</t>
  </si>
  <si>
    <t>En 2 tranches : Mai à déc 2021 réalisation d’une étude (diagnostic et programmation des tvx d’économie d’énergie) et 1ere tranche de travaux (remplacement des menuiseries) Mars à décembre 2022 : 1 phase opérationnelle après identification des travaux à réaliser et de leurs effets attendus sur les consommations d’énergie</t>
  </si>
  <si>
    <t>06069</t>
  </si>
  <si>
    <t>Grasse</t>
  </si>
  <si>
    <t>Rénovation de l’école élémentaire Gérard Philipe</t>
  </si>
  <si>
    <t>Rénovation énergétique de l’école élémentaire Pra d’Estang</t>
  </si>
  <si>
    <t>06071</t>
  </si>
  <si>
    <t>Guillaumes</t>
  </si>
  <si>
    <t>Travaux de modernisation et de maîtrise de l'énergie Résidence Gorges Rouges</t>
  </si>
  <si>
    <t>83069</t>
  </si>
  <si>
    <t>HYERES</t>
  </si>
  <si>
    <t>Installation ombrières photovoltaïques sur le parking du complexe Aquatique Municipal (1150 m²)</t>
  </si>
  <si>
    <t>84057</t>
  </si>
  <si>
    <t>JOUCAS</t>
  </si>
  <si>
    <t>Rénovation des menuiseries de l’école communale</t>
  </si>
  <si>
    <t>les menuiseries actuelles datent de 1962</t>
  </si>
  <si>
    <t>06057</t>
  </si>
  <si>
    <t>L’Escarène</t>
  </si>
  <si>
    <t>Rénovation énergétique du pôle de l’ancienne école Les Tilleuls</t>
  </si>
  <si>
    <t>13028</t>
  </si>
  <si>
    <t>La Ciotat</t>
  </si>
  <si>
    <t>Rénovation des huisseries dans les écoles</t>
  </si>
  <si>
    <t>Dépose des menuiseries existantes et remplacement par des menuiseries équipées de vitrages isolants, d’entrée d’air et de volets roulants</t>
  </si>
  <si>
    <t>05059</t>
  </si>
  <si>
    <t>La Freissinouse</t>
  </si>
  <si>
    <t>Travaux sur bâtiments publics (école, mairie) rénovation thermique</t>
  </si>
  <si>
    <t>Remplacement des menuiseries et isolation extérieure</t>
  </si>
  <si>
    <t>06065</t>
  </si>
  <si>
    <t>La Gaude</t>
  </si>
  <si>
    <t>Mise en place de tôle brise soleil sur les façades de l’école Jean Monnet</t>
  </si>
  <si>
    <t>LA ROQUE D’ANTHERON</t>
  </si>
  <si>
    <t>Rénovation énergétique du village de vacances de la Baume</t>
  </si>
  <si>
    <t>06108</t>
  </si>
  <si>
    <t>La Roquette-sur-Siagne</t>
  </si>
  <si>
    <t>Rénovation énergétique école du village</t>
  </si>
  <si>
    <t>84133</t>
  </si>
  <si>
    <t>LA TOUR D’AIGUES</t>
  </si>
  <si>
    <t>Isolation plafond,</t>
  </si>
  <si>
    <t>06150</t>
  </si>
  <si>
    <t>La Turbie</t>
  </si>
  <si>
    <t>84059</t>
  </si>
  <si>
    <t>LAFARE</t>
  </si>
  <si>
    <t>Rénovation énergétique de la 2ème tranche de travaux de réhabilitation de l’ancienne mairie pour la création de deux logements communaux</t>
  </si>
  <si>
    <t xml:space="preserve">La réhabilitation des deux étages de l’ancienne mairie comporteront des travaux de rénovation énergétique : isolation par menuiseries bois double vitrage, doublage des murs extérieurs, faux plafond acoustique avec isolation, chauffage par pompe à chaleur </t>
  </si>
  <si>
    <t>84013</t>
  </si>
  <si>
    <t xml:space="preserve">LES BEAUMETTES </t>
  </si>
  <si>
    <t>Rénovation énergétique des bâtiments publics et logements communaux</t>
  </si>
  <si>
    <t>Isolation par l’extérieur de la mairie et de 3 logts communaux à vocation sociale. Remplacement des chaudières électriques de 7 logts par des PACS air-air- et remplacement du chauffage gaz propane de la mairie par une PAC Air/eau</t>
  </si>
  <si>
    <t>05098</t>
  </si>
  <si>
    <t>Les Orres</t>
  </si>
  <si>
    <t xml:space="preserve">Réhabilitation du bâtiment de la mairie des Orres : rénovation thermique et mise aux normes </t>
  </si>
  <si>
    <t>Isolation thermique des murs, de la toiture et des planchers, remplacement des menuiseries et modernisation du système de chauffage mise aux normes électricité et sécurité incendie et mise en accessibilité</t>
  </si>
  <si>
    <t>83071</t>
  </si>
  <si>
    <t>LONDE-LES-MAURES (LA)</t>
  </si>
  <si>
    <t>Rénovation de l’école Eugène Oswald : remplacement de la chaudière fioul par une PAC – Installation menuiseries double vitrage</t>
  </si>
  <si>
    <t>Rénovation de l’hôtel de ville : Installation menuiseries double vitrage (demander le marché de maitrise d’oeuvre déjà signé pour definir ce qui peut être pris en compte)</t>
  </si>
  <si>
    <t>83072</t>
  </si>
  <si>
    <t>LORGUES</t>
  </si>
  <si>
    <t>Rénovation thermique de l'école élémentaire Marius Trussy : isolation des combles, des murs et reprise de la chaufferie</t>
  </si>
  <si>
    <t>83073</t>
  </si>
  <si>
    <t>LUC-EN-PROVENCE (LE)</t>
  </si>
  <si>
    <t>Installation d’une pompe à chaleur géothermique au pôle petite enfance – Pioule</t>
  </si>
  <si>
    <t>Installation chaudière bois granulé – Ecole Jean Jaurès</t>
  </si>
  <si>
    <t>installation d’une pompe à chaleur à géothermie à l’hôtel de ville</t>
  </si>
  <si>
    <t>Remplacement du système de chauffage à la mairie annexe</t>
  </si>
  <si>
    <t>06079</t>
  </si>
  <si>
    <t>Mandelieu-la-Napoule</t>
  </si>
  <si>
    <t>Rénovation énergétique de 4 bâtiments</t>
  </si>
  <si>
    <t>04112</t>
  </si>
  <si>
    <t>Manosque</t>
  </si>
  <si>
    <t>Rénovation énergétique école changement de 5 chaudières</t>
  </si>
  <si>
    <t>Rénovation énergétique école changement de 5 chaudières -écoledes Planiers, Ponsonne et Tilleuls – contractualisation NPNRU</t>
  </si>
  <si>
    <t>13055</t>
  </si>
  <si>
    <t>Marseille</t>
  </si>
  <si>
    <t>Optimisation des systèmes de chauffage de 8 établissements scolaires des 4e, 13e et 14e arr de Marseille</t>
  </si>
  <si>
    <t>Remplacement de 90 chaudières dans les écoles de Marseille</t>
  </si>
  <si>
    <t>Modernisation chauffage et VMC Immeuble 11 Canebière (OT)</t>
  </si>
  <si>
    <t>Modernisation du système de chauffage et VMC de l’OT</t>
  </si>
  <si>
    <t>Rénovation de l’éclairage public au parc Longchamps</t>
  </si>
  <si>
    <t>Mise en sécurité et modernisation du chauffage et de la climatisation de la bibliothèque de L’alcazar</t>
  </si>
  <si>
    <t>Mise en sécurité des planchers de la mairie Maison blanche</t>
  </si>
  <si>
    <t>Réfection des clos et couvert à la maison des familles Salvador Allende</t>
  </si>
  <si>
    <t>JO 2024 – Marina olympique</t>
  </si>
  <si>
    <t>Complément de subvention à la DSIL classique</t>
  </si>
  <si>
    <t>Martigues</t>
  </si>
  <si>
    <t>Travaux réglementaires de transfor des dernières chaufferies fuel d’un bâtiment communal : GS lavera</t>
  </si>
  <si>
    <t>Remplacement par chaufferie plus moderne – Juillet 2021</t>
  </si>
  <si>
    <t>Parc de Figuerolles : Aménagement de locaux pour la Direction de l’Environnement et du Développement Durable</t>
  </si>
  <si>
    <t>Démenagement de la DEDD et isolation toitures et murs avec matériaux biosourcés – Sept 2021</t>
  </si>
  <si>
    <t>83074</t>
  </si>
  <si>
    <t>MARTRE (LA)</t>
  </si>
  <si>
    <t>Isolation de quatre gîtes communaux du Pré de Maunier</t>
  </si>
  <si>
    <t>13057</t>
  </si>
  <si>
    <t xml:space="preserve">Mas Blanc des Alpilles </t>
  </si>
  <si>
    <t xml:space="preserve">Rénovation de l’hôtel de ville </t>
  </si>
  <si>
    <t>Travaux d’isolation, de toitures, de menuiserie extérieures pour intégrer du double-vitrage. Remplacement des lumières en LED, doublage thermique des murs extérieurs</t>
  </si>
  <si>
    <t>84071</t>
  </si>
  <si>
    <t>Isolation de l’école maternelle</t>
  </si>
  <si>
    <t>Rénovation thermique de la toiture de l’école et parois vitrées du dortoir</t>
  </si>
  <si>
    <t>06083</t>
  </si>
  <si>
    <t>Menton</t>
  </si>
  <si>
    <t>Rénovation de la toiture de l’école Saint-Exupéry</t>
  </si>
  <si>
    <t>83077</t>
  </si>
  <si>
    <t>MEOUNES LES MONTRIEUX</t>
  </si>
  <si>
    <t>Rénovation thermique, optimisation énergétique de l'école Joseph Ducret</t>
  </si>
  <si>
    <t>84074</t>
  </si>
  <si>
    <t>MERINDOL</t>
  </si>
  <si>
    <t>Rénovation énergétique du Groupe Scolaire portant renforcement de la performance énergétique par l’amélioration de confort d’été</t>
  </si>
  <si>
    <t>Ecole primaire -maternelle : Mise en place protection solaire en extérieur de type stores bannes, de VMC à double flux et de brasseurs d’air</t>
  </si>
  <si>
    <t>84075</t>
  </si>
  <si>
    <t>METHAMIS</t>
  </si>
  <si>
    <t>Remplacement de la chaudière au fioul de l’école par une chaudière bois à granulés</t>
  </si>
  <si>
    <t>L’école est un bâtiment non isolé datant du début du Xxème siècle.Le changement de la chaudière au fioul par une chaudière bois à granulés permettra à la collectivité, après isolation des combles, de réduire les consommations d’énergie et d’intégrer une énergie renouvelable.</t>
  </si>
  <si>
    <t>200054807</t>
  </si>
  <si>
    <t>Métropole AMP</t>
  </si>
  <si>
    <t>Restructuration piscine plein ciel à Aix</t>
  </si>
  <si>
    <t>Octobre 2021 à Mars 2023</t>
  </si>
  <si>
    <t>Isolation de la toiture du bâtiment Bounaude Scortica (CT1)</t>
  </si>
  <si>
    <t>Avril à Décembre 2021</t>
  </si>
  <si>
    <t>Passage à la LED du bâtiment Bounaude Scortica (CT1)</t>
  </si>
  <si>
    <t>Avril 2021 à Avril 2022</t>
  </si>
  <si>
    <t>Isolation de la toiture du bâtiment Larousse (CT1)</t>
  </si>
  <si>
    <t>Travaux programmés pour 2021</t>
  </si>
  <si>
    <t>Passage à la LED du bâtiment Quartz (CT2)</t>
  </si>
  <si>
    <t>Rénovation de la toiture avec isolation la piscine Caneton (CT2)</t>
  </si>
  <si>
    <t>Mai 2021 à avril 2022</t>
  </si>
  <si>
    <t>Réfection de la toiture avec isolation de la pépinière Cannet de Meyreuil (CT2)</t>
  </si>
  <si>
    <t>Passage à la LED à la SPL Collecte (CT4)</t>
  </si>
  <si>
    <t>13062</t>
  </si>
  <si>
    <t>MIMET</t>
  </si>
  <si>
    <t>Installation d’une pompe à chaleur au service comptabilité de la mairie</t>
  </si>
  <si>
    <t>Miramas</t>
  </si>
  <si>
    <t>Réhabilitation Salle des Fêtes Tristani</t>
  </si>
  <si>
    <t>le renforcement de la section des poutres métalliques, reprise des assemblages, l’isolation thermique de la couverture, réhabilitation complète du bât, changement des façades et des portes d’accès – Oct 2021</t>
  </si>
  <si>
    <t>83080</t>
  </si>
  <si>
    <t>MONS</t>
  </si>
  <si>
    <t>Remplacement de l'ensemble des fenêtres et des radiateurs de trois gîtes communaux</t>
  </si>
  <si>
    <t>83081</t>
  </si>
  <si>
    <t>MONTAUROUX</t>
  </si>
  <si>
    <t xml:space="preserve">Chauffage et climatisation : école du Lac </t>
  </si>
  <si>
    <t>83083</t>
  </si>
  <si>
    <t>MONTFORT SUR ARGENS</t>
  </si>
  <si>
    <t>Réhabilitation et remise aux normes énergétiques et thermiques de la salle des fêtes communale (gain 15 à 20%)</t>
  </si>
  <si>
    <t>05085</t>
  </si>
  <si>
    <t>Montgenèvre</t>
  </si>
  <si>
    <t>Rénovation énergétique de l’école Marius Faure</t>
  </si>
  <si>
    <t>Isolation des murs par l’extérieur et remplacement des menuiseries</t>
  </si>
  <si>
    <t>05087</t>
  </si>
  <si>
    <t>Montmaur</t>
  </si>
  <si>
    <t>Isolation thermique du bâtiment école-mairie</t>
  </si>
  <si>
    <t>Isolation par l’extérieur de la façade nord du bâtiment</t>
  </si>
  <si>
    <t>06085</t>
  </si>
  <si>
    <t>Mougins</t>
  </si>
  <si>
    <t>Auto-consommation divers bâtiments publics</t>
  </si>
  <si>
    <t>248300543</t>
  </si>
  <si>
    <t>MTPM</t>
  </si>
  <si>
    <t>Mise en place Éclairage LED sur les terrains sportifs du complexe Léo Lagrange</t>
  </si>
  <si>
    <t>06088</t>
  </si>
  <si>
    <t>Nice</t>
  </si>
  <si>
    <t>Travaux de réfection complète de l’étanchéité des toitures terrasses du groupe scolaire Sainte-Hélène</t>
  </si>
  <si>
    <t>Climatisation du local de stockage de bobines à la halle Spada de Nice</t>
  </si>
  <si>
    <t>Travaux d’amélioration des installations de chauffage au sein de huit écoles</t>
  </si>
  <si>
    <t>Travaux d’amélioration des huisseries au sein de six établissements de la petite enfance</t>
  </si>
  <si>
    <t>Création de préaux dans 10 écoles</t>
  </si>
  <si>
    <t>13066</t>
  </si>
  <si>
    <t>Noves</t>
  </si>
  <si>
    <t xml:space="preserve">Rénovation énergétique du groupe scolaire Jules Ferry de Noves </t>
  </si>
  <si>
    <t>Rénovation énergétique de 4 classes, désamiantage des matériaux en mauvais état de conservation, rénovation énergétique de l’ancienne partie du réfectoire</t>
  </si>
  <si>
    <t>06089</t>
  </si>
  <si>
    <t>Opio</t>
  </si>
  <si>
    <t>Rénovation thermique de 3 logements communaux et de l’atelier municipal</t>
  </si>
  <si>
    <t>84087</t>
  </si>
  <si>
    <t>ORANGE</t>
  </si>
  <si>
    <t>Réhabilitation et aménagement de l’Hôtel Dieu en archives municipales</t>
  </si>
  <si>
    <t>Les travaux de rénovation énergétique prévoient la mise en œuvre de matériaux à faible inertie, dispositif nécessaire à la conservation des archives (contrôle température, hygrométrie). L’opération permet de réhabiliter et valoriser ce bâtiment (ancien hôpital d’Orange) ayant un fort intérêt architectural</t>
  </si>
  <si>
    <t>13068</t>
  </si>
  <si>
    <t>Paradou</t>
  </si>
  <si>
    <t xml:space="preserve">Travaux de rénovation énergétique de l’école élémentaire et de la bibliothèque Hubert Nyssen </t>
  </si>
  <si>
    <t xml:space="preserve">Bâtiment construit en 2006 qui abrite l’école et la bibliothèque. Un diagnostic énergétique a été confié à un AMO et réalisé en 2020, avec une série de préconisations destinées à améliorer la qualité énérgétique du bâtiment et sa maîtrise. </t>
  </si>
  <si>
    <t>06094</t>
  </si>
  <si>
    <t>Péone</t>
  </si>
  <si>
    <t>Réhabilitation qualitative et énergétique des hébergements touristiques</t>
  </si>
  <si>
    <t>84088</t>
  </si>
  <si>
    <t>PERNES LES FONTAINES</t>
  </si>
  <si>
    <t>Réhabilitation avec rénovation énergétique d’un bâtiment communal pour la création de trois locaux artisanaux</t>
  </si>
  <si>
    <t>La réhabilitation du bâtiment comportera les travaux de rénovation énergétique suivants : isolation des murs par l’intérieur et réfection des façades, réfection totale de la toiture par des matériaux biosourcés, réfection de l’étanchéité et isolation de la toiture terrasse, mise en place de menuiseries en bois, isolation du plancher du garage, mise en place d’une VMC double flux pilotée selon température, chauffage par pompe à chaleur air/eau et remplacement des convecteurs électriques par des radiateurs radians performants avec mise en place d’une régulation avec programmation, mise en place d’une tonnelle végétalisée, calorifugeage des réseaux, mise en place de luminaires LED avec pilotage par détection.</t>
  </si>
  <si>
    <t>13074</t>
  </si>
  <si>
    <t>PEYROLLES</t>
  </si>
  <si>
    <t>Sécurité des chaudières du groupe scolaire</t>
  </si>
  <si>
    <t xml:space="preserve">Création d’un centre aéré ALSH 3/11 ans 1ère tranche </t>
  </si>
  <si>
    <t>1ère tranche de la 1ère phase en 2021 : 782 972 € ; Projet sur 3 ans montant total du projet : 3 447 931 €</t>
  </si>
  <si>
    <t>83091</t>
  </si>
  <si>
    <t xml:space="preserve">PIERREFEU-DU-VAR </t>
  </si>
  <si>
    <t>Ecole Anatole France : mise en place d’une installation photovoltaïque en toiture et d’une chaufferie gaz – remplacement des menuiseries et amélioration de l’éclairage des locaux</t>
  </si>
  <si>
    <t>83092</t>
  </si>
  <si>
    <t>PIGNANS</t>
  </si>
  <si>
    <t xml:space="preserve">réfection complète du système de chauffage et de l’eau chaude sanitaire de la salle Berthoire </t>
  </si>
  <si>
    <t>83093</t>
  </si>
  <si>
    <t>PLAN D’AUPS SAINTE BAUME</t>
  </si>
  <si>
    <t>rénovation de la chaufferie communale et du réseau de chaleur par le passage au granulé de bois intégral pour remplacer le fioul</t>
  </si>
  <si>
    <t>83094</t>
  </si>
  <si>
    <t>PLAN-DE-LA-TOUR (LE)</t>
  </si>
  <si>
    <t>Changement de mode de chauffage au sein de la crèche municipale</t>
  </si>
  <si>
    <t>13077</t>
  </si>
  <si>
    <t>Port de Bouc</t>
  </si>
  <si>
    <t>Rehabilitation thermique et energetique de la Maison des Services au Public</t>
  </si>
  <si>
    <t>Installation de brise-vues et panneaux photovoltaiques – Sept 2021</t>
  </si>
  <si>
    <t>Réhabilitation thermique et énergétique du centre Elsa triolet</t>
  </si>
  <si>
    <t>Réhabilitation thermique et énergétique de la salle Gagarine</t>
  </si>
  <si>
    <t>Port Saint Louis</t>
  </si>
  <si>
    <t>rénovation energ d’un batiment communal dans le cadre d’une mutualisation de moyens et de services</t>
  </si>
  <si>
    <t>réhabilitation de bâtiment pour limiter la consommation d'énergie – Avril 2021</t>
  </si>
  <si>
    <t>83099</t>
  </si>
  <si>
    <t>PUGET SUR ARGENS</t>
  </si>
  <si>
    <t xml:space="preserve">Marché global de performance : conception, rénovation, exploitation et maintenance des installations d’éclairage public, éclairages sportifs, bornes et illumination sfestives </t>
  </si>
  <si>
    <t>PUGET-SUR-ARGENS</t>
  </si>
  <si>
    <t>Remplacement des menuiseries extérieures de l'école maternelle Daudet</t>
  </si>
  <si>
    <t>Travaux de rénovation de l’espace Cézanne</t>
  </si>
  <si>
    <t>Réhabilitation de la Salle Roger LEGRAND</t>
  </si>
  <si>
    <t>05109</t>
  </si>
  <si>
    <t>Puy Saint Pierre</t>
  </si>
  <si>
    <t>Rénovation énergétique du groupe scolaire du Pinet</t>
  </si>
  <si>
    <t>Réfection et isolation de la toiture remplacement des menuiseries extérieures</t>
  </si>
  <si>
    <t>83101</t>
  </si>
  <si>
    <t>RAMATUELLE</t>
  </si>
  <si>
    <t>Rénovation énergétique du Groupe Scolaire Gérard PHILIPE</t>
  </si>
  <si>
    <t>83152</t>
  </si>
  <si>
    <t>RAYOL-CANADEL-SUR-MER</t>
  </si>
  <si>
    <t>Rénovation thermique de la mairie et de la mairie annexe</t>
  </si>
  <si>
    <t>83102</t>
  </si>
  <si>
    <t>REGUSSE</t>
  </si>
  <si>
    <t xml:space="preserve">rénovation thermique de la piscine municipale pour alimenter le chauffage des bassins et des douches et aussi l’alimentation électrique de trois compteurs (écolen,mairie et salle des fêtes) par la pose de panneaux photovoltaïques sur la toiture terrasse </t>
  </si>
  <si>
    <t>83103</t>
  </si>
  <si>
    <t xml:space="preserve">REVEST (LE) </t>
  </si>
  <si>
    <t xml:space="preserve">Isolation thermique du toit de l’école Rocchi et remplacement de la chaudière fioul par une pompe à chaleur air/air </t>
  </si>
  <si>
    <t>83104</t>
  </si>
  <si>
    <t>RIANS</t>
  </si>
  <si>
    <t>Rénovation énergétique de l’école élémentaire Léopold Carpe</t>
  </si>
  <si>
    <t>Rognac</t>
  </si>
  <si>
    <t>Relamping led des bâtiments communaux</t>
  </si>
  <si>
    <t>remplacement par des LEDS – Avril 2021</t>
  </si>
  <si>
    <t>13083</t>
  </si>
  <si>
    <t xml:space="preserve">Rognonas </t>
  </si>
  <si>
    <t>Travaux d’économie d’énergie à l’EHPA « La Benvengudo »</t>
  </si>
  <si>
    <t xml:space="preserve">Hébergement et prestation associées à un public âgé non dépendant via location l’association La Benvengudo. Isolation de la toiture terrasse et de l’extérieur du bâtiment, remplacement de la chaudière, mise en conformité de la chaufferie, remplacement du chauffage électrique, de l’eau chaude sanitaire électrique. </t>
  </si>
  <si>
    <t>83107</t>
  </si>
  <si>
    <t>ROQUEBRUNE-SUR-ARGENS</t>
  </si>
  <si>
    <t>83108</t>
  </si>
  <si>
    <t>ROQUEBRUSSANNE (LA)</t>
  </si>
  <si>
    <t>rénovation énergétique de la salle René AUTRAN</t>
  </si>
  <si>
    <t>Rénovation thermique des locaux de la gendarmerie</t>
  </si>
  <si>
    <t>06106</t>
  </si>
  <si>
    <t>Roquestéron</t>
  </si>
  <si>
    <t>Rénovation thermique de la salle polyvalente communale dite foyer rural</t>
  </si>
  <si>
    <t>Saint Chamas</t>
  </si>
  <si>
    <t>Ecole primaire Curie– renovation chauffage</t>
  </si>
  <si>
    <t>Mise en place d’une régulation adaptée du chauffage central au gaz</t>
  </si>
  <si>
    <t>Ecole maternelle du Loir – renovation chauffage</t>
  </si>
  <si>
    <t>Installation d’unités de chauffage réversibles</t>
  </si>
  <si>
    <t>ecole primaire PERI Optimisation chauffage</t>
  </si>
  <si>
    <t>Mise en place d’une régulation adaptée du chauffage central au gaz et remplacement d’une pompe</t>
  </si>
  <si>
    <t>ecole de Musique renovation chauffage/eclairage</t>
  </si>
  <si>
    <t>Installation d’unités de chauffage réversibles/remplacement de tubes fluo par un système LED</t>
  </si>
  <si>
    <t>salle municipale renovation chauffage</t>
  </si>
  <si>
    <t>remplacement de la chaudière existante par une chaudière à condensation avec brûleur gaz modulant et régulation adaptée au besoin</t>
  </si>
  <si>
    <t>salle Focus – renovation chauffage/eclairage</t>
  </si>
  <si>
    <t>stade Molleton- renovation production eau chaude sanitaire</t>
  </si>
  <si>
    <t>Remplacement de 8 ballons électriques par une PAC adaptée</t>
  </si>
  <si>
    <t>06118</t>
  </si>
  <si>
    <t>Saint-Cézaire-sur-Siagne</t>
  </si>
  <si>
    <t>Travaux de rénovation des bâtiments communaux</t>
  </si>
  <si>
    <t>83112</t>
  </si>
  <si>
    <t>SAINT-CYR-SUR-MER</t>
  </si>
  <si>
    <t>Rénovation de l’hôtel de ville : remplacement menuiseries extérieures, protection solaire et isolation toiture</t>
  </si>
  <si>
    <t>83115</t>
  </si>
  <si>
    <t>SAINTE-MAXIME</t>
  </si>
  <si>
    <t>Réhabilitation énergétique des structures d’accueil de l’enfance et de la petite enfance</t>
  </si>
  <si>
    <t>06120</t>
  </si>
  <si>
    <t>Saint-Etienne-de-Tinée</t>
  </si>
  <si>
    <t>Réfection de la toiture de l’église de Roya</t>
  </si>
  <si>
    <t>Réhabilitation du bâtiment communal ancienne douane</t>
  </si>
  <si>
    <t>04197</t>
  </si>
  <si>
    <t>Sainte-Tulle</t>
  </si>
  <si>
    <t>83114</t>
  </si>
  <si>
    <t>SAINT-MARTIN-DE-PALLIERES</t>
  </si>
  <si>
    <t>Rénovation énergétique du bâtiment communal à usage de cercle et commerces multiservices ainsi que de l’appartement communal adjacent (Travaux d’isolation, remplacement des radiateurs et climatisation reversible)</t>
  </si>
  <si>
    <t>06130</t>
  </si>
  <si>
    <t>Saint-Vallier-de-Thiey</t>
  </si>
  <si>
    <t>Réfection des toitures des bâtiments communaux</t>
  </si>
  <si>
    <t>Réfection thermique et d’isolation des toitures des bâtiments communaux – Tranche 2</t>
  </si>
  <si>
    <t>83121</t>
  </si>
  <si>
    <t>SALERNES</t>
  </si>
  <si>
    <t xml:space="preserve">Rénovation énergétique de l'hôtel de ville </t>
  </si>
  <si>
    <t>13103</t>
  </si>
  <si>
    <t>SALON-DE-PROVENCE</t>
  </si>
  <si>
    <t>travaux d'isolation thermique par l'extérieur de 3 écoles</t>
  </si>
  <si>
    <t>Rénovation thermique de bâtiments des années 70 ; Pose d’un isolant thermique recouvert d’un revêtement de finition ; Reprise totale de l'ensemble des menuiseries</t>
  </si>
  <si>
    <t>83123</t>
  </si>
  <si>
    <t>SANARY-SUR-MER</t>
  </si>
  <si>
    <t>Rénovation de l’école de La Vernette : réfection de la toiture et étanchéité du toit, mise en place de stores aux fenêtres, panneaux acoustiques, changement système de chauffage</t>
  </si>
  <si>
    <t>83124</t>
  </si>
  <si>
    <t>SEILLANS</t>
  </si>
  <si>
    <t>Rénovation énergétique groupe scolaire Robert Doisneau</t>
  </si>
  <si>
    <t>13105</t>
  </si>
  <si>
    <t>SENAS</t>
  </si>
  <si>
    <t>Salle de la maison Maurin</t>
  </si>
  <si>
    <t>04204</t>
  </si>
  <si>
    <t>Senez</t>
  </si>
  <si>
    <t>Réaménagement et amélioration thermique d’un logement situé au dessus de la mairie</t>
  </si>
  <si>
    <t>13106</t>
  </si>
  <si>
    <t>Septèmes-les-vallons</t>
  </si>
  <si>
    <t>Réhabilitation énergétique et environnementale de logements communaux</t>
  </si>
  <si>
    <t>Dossier DSIL 2020 réporté à 2021</t>
  </si>
  <si>
    <t>83128</t>
  </si>
  <si>
    <t>SILLANS-LA-CASCADE</t>
  </si>
  <si>
    <t>Ecole Primaire Communal - Isolation thermique et pompe à chaleur</t>
  </si>
  <si>
    <t>83129</t>
  </si>
  <si>
    <t>SIX-FOURS-LES-PLAGES</t>
  </si>
  <si>
    <t>Rénovation de l’école élémentaire Eugène Montagne : isolation des murs par l'intérieur, plafond et remplacement des menuiseries du bâtiment D - Remplacement des émetteurs électriques bâtiments D et E - Rénovation des systèmes d'éclairage – Production solaire photovoltaïque bâtiments C, E et F - R</t>
  </si>
  <si>
    <t>Rénovation de l’école élémentaire et du réfectoire Dodero Installation de panneaux photovoltaïques</t>
  </si>
  <si>
    <t>83130</t>
  </si>
  <si>
    <t>SOLLIES-PONT</t>
  </si>
  <si>
    <t xml:space="preserve">Groupe scolaire Alphone Daudet et école élémentaire Emile Astoin : installation d’une PAC Air/eau sur chacun des sites. </t>
  </si>
  <si>
    <t>06136</t>
  </si>
  <si>
    <t>Sospel</t>
  </si>
  <si>
    <t>Rénovation énergétique d’un bâtiment communal abritant plusieurs associations</t>
  </si>
  <si>
    <t>13094</t>
  </si>
  <si>
    <t xml:space="preserve">St Etienne du Grès </t>
  </si>
  <si>
    <t xml:space="preserve">Isolation des toitures des écoles </t>
  </si>
  <si>
    <t xml:space="preserve">Amélioration énergétique des bâtiments scolaires par isolation des toitures </t>
  </si>
  <si>
    <t>84112</t>
  </si>
  <si>
    <t>ST MARTIN DE CASTILLON</t>
  </si>
  <si>
    <t>Rénovation thermique de l’école du Boisset</t>
  </si>
  <si>
    <t>Isolation des murs par l’extérieur et des plafonds, changement des huisseries et du système de chauffage</t>
  </si>
  <si>
    <t>84118</t>
  </si>
  <si>
    <t>ST SATURNIN LES APT</t>
  </si>
  <si>
    <t>Réfection de la toiture de l’école de la Tuilière</t>
  </si>
  <si>
    <t xml:space="preserve">La rénovation porte sur l’étanchéité et l’isolation de l’école </t>
  </si>
  <si>
    <t>05171</t>
  </si>
  <si>
    <t>Théus</t>
  </si>
  <si>
    <t>Réhabilitation de l’ancienne coopérative vinicole de Théus-1ère tranche (commerce)</t>
  </si>
  <si>
    <t>Création d’un commerce et rénovation d’une partie de la toiture</t>
  </si>
  <si>
    <t>83136</t>
  </si>
  <si>
    <t>THORONET (LE)</t>
  </si>
  <si>
    <t xml:space="preserve">Rénovation énergétique du groupe scolaire </t>
  </si>
  <si>
    <t>83137</t>
  </si>
  <si>
    <t>TOULON</t>
  </si>
  <si>
    <t>Remplacement des menuiseries extérieures avec brise soleil fixe gymnase de l’école élémentaire Filippi Saint Maur</t>
  </si>
  <si>
    <t xml:space="preserve">Remplacement des 2 chaudières du Zenith Omega </t>
  </si>
  <si>
    <t>83139</t>
  </si>
  <si>
    <t>TOURTOUR</t>
  </si>
  <si>
    <t>Modernisation éclairage bâtiment scolaire par le remplacement des luminaires</t>
  </si>
  <si>
    <t>200035087</t>
  </si>
  <si>
    <t>TPA</t>
  </si>
  <si>
    <t>Rénovation énergétique du siège de TPA</t>
  </si>
  <si>
    <t>Remplacement des menuiseries, la création d’un faux plafond isolé, la rénovation du système de chauffage avec la mise en place d’une PAC centralisé type DRV et l’installation de VMC Hygro B dans les pièces humides et dans la salle de restauration, le changement des anciennes ampoules pour la mise en place d’un éclairage performant à LED et enfin la mise en service d’un comptage énergie par poste afin d’améliorer la politique de diminution des consommations et la mise en place de campagne ciblées de sobriété énergétique.</t>
  </si>
  <si>
    <t>Rénovation des installations d'éclairage public</t>
  </si>
  <si>
    <t xml:space="preserve">Rénovation des installations d’éclairage public dans les zones d’activité </t>
  </si>
  <si>
    <t>04226</t>
  </si>
  <si>
    <t>Uvernet-Fours</t>
  </si>
  <si>
    <t>Travaux de rénovation énergétique du centre technique municipal</t>
  </si>
  <si>
    <t>05118</t>
  </si>
  <si>
    <t>Val Buech Méouge</t>
  </si>
  <si>
    <t>Amélioration énergétique de l’école de Chateauneuf de Chabre</t>
  </si>
  <si>
    <t>Installation d’une pompe à chaleur réversible, remplacement des menuiseries extérieures</t>
  </si>
  <si>
    <t>05174</t>
  </si>
  <si>
    <t>Val des Prés</t>
  </si>
  <si>
    <t>Réfection toitures et isolation école élémentaire Emilie Carles</t>
  </si>
  <si>
    <t>Réfection et isolation de la toiture principale, réfection de la toiture secondaire et remplacement des menuiseries extérieures</t>
  </si>
  <si>
    <t>06152</t>
  </si>
  <si>
    <t>Valbonne</t>
  </si>
  <si>
    <t>Installation d’un équipement photovoltaïque sur le toit de l’hôtel de ville</t>
  </si>
  <si>
    <t>Amélioration de la performance énergétique de 13 bâtiments communaux</t>
  </si>
  <si>
    <t>83134</t>
  </si>
  <si>
    <t>VALETTE (LA)</t>
  </si>
  <si>
    <t>Réfection et isolation de la toiture du centre de loisirs J. Gravand, pose de gouttières</t>
  </si>
  <si>
    <t>83145</t>
  </si>
  <si>
    <t>VARAGES</t>
  </si>
  <si>
    <t>Rénovation thermique de la salle polyvalente par installation de 2 pompes à chaleur réversibles</t>
  </si>
  <si>
    <t>84141</t>
  </si>
  <si>
    <t>VEDÈNE</t>
  </si>
  <si>
    <t>Pompes à chaleur bâtiments communaux - Groupe scolaire A. Daudet, Centre scolaire Les Jardins, centre technique, presbytère, centre administratif, crèche, complexe la banasterie, espace jeunesses Bardi</t>
  </si>
  <si>
    <t>06157</t>
  </si>
  <si>
    <t>Vence</t>
  </si>
  <si>
    <t>Remplacement des chaudières des écoles Toreille et Saint-Michel</t>
  </si>
  <si>
    <t>13114</t>
  </si>
  <si>
    <t>VENTABREN</t>
  </si>
  <si>
    <t>Action à gain rapide / modernisation des systèmes d’éclairage</t>
  </si>
  <si>
    <t>06158</t>
  </si>
  <si>
    <t>Villars sur Var</t>
  </si>
  <si>
    <t xml:space="preserve">Rénovation énergétique de l’hôtel de ville </t>
  </si>
  <si>
    <t>Villars-sur-Var</t>
  </si>
  <si>
    <t>Rénovation énergétique du bâtiment de Force 06</t>
  </si>
  <si>
    <t>Installation d’une pompe à chaleur – centre médico-social et appartement</t>
  </si>
  <si>
    <t>Rénovation énergétique immeuble Geay Borelli</t>
  </si>
  <si>
    <t>06161</t>
  </si>
  <si>
    <t>Villeneuve-Loubet</t>
  </si>
  <si>
    <t>Modernisation du système de chauffage/climatisation du groupe scolaire Anthony Fabre</t>
  </si>
  <si>
    <t>83151</t>
  </si>
  <si>
    <t>VINS-SUR-CARAMY</t>
  </si>
  <si>
    <t>Remplacement de 18 vitrages (5 à la mairie et 13 à la boulangerie, bâtiment appartenant à la commune)</t>
  </si>
  <si>
    <t>Vitrolles</t>
  </si>
  <si>
    <t>Rénovation du groupe scolaire des PINS</t>
  </si>
  <si>
    <t>Construction d’un bâtiment à énergie positive avec la pose de panneaux photovoltaiques – Oct 2021</t>
  </si>
  <si>
    <t>Rénovation énergétique du groupe scolaire AUBRAC</t>
  </si>
  <si>
    <t>Isolation des façades, remplacement des menuiseries extérieures et de la ventilation, réfection de l’éclairage et du chauffage – Juill 2021</t>
  </si>
  <si>
    <t>VITROLLES</t>
  </si>
  <si>
    <t>Rénovation énergétique du bâtiment Le Romarin</t>
  </si>
  <si>
    <t>Isolation des façades, remplacement des menuiseries extérieures et des organes de régulation</t>
  </si>
  <si>
    <t>Rénovation énergétique du centre technique municipal (CTM)</t>
  </si>
  <si>
    <t>Bâtiment le plus énergivore – Réhabilitation des façades (isolation), remplact des menuiseries ext et réfection système de chauffage</t>
  </si>
  <si>
    <t>04245</t>
  </si>
  <si>
    <t>Volx</t>
  </si>
  <si>
    <t>Réhabilitation de l’hôtel de ville</t>
  </si>
  <si>
    <t>94 - CORSE</t>
  </si>
  <si>
    <t>2A</t>
  </si>
  <si>
    <t>2A026</t>
  </si>
  <si>
    <t>Commune d'Azilone Ampaza</t>
  </si>
  <si>
    <t xml:space="preserve">Rénovation énergétique de la mairie (climatiseurs)
</t>
  </si>
  <si>
    <t>2B</t>
  </si>
  <si>
    <t>2B029</t>
  </si>
  <si>
    <t>Commune de BARBAGGIO</t>
  </si>
  <si>
    <t xml:space="preserve">Rénovation énergétique de la Mairie  (Réfection et isolation de la toiture et rénovation des fenêtres) </t>
  </si>
  <si>
    <t>2A032</t>
  </si>
  <si>
    <t>Commune de Bastelicaccia</t>
  </si>
  <si>
    <t>Menuiseries à rupture de pont thermique (ancienne école)</t>
  </si>
  <si>
    <t>2A038</t>
  </si>
  <si>
    <t>Commune de Bilia</t>
  </si>
  <si>
    <t>Pose double vitrage et installation d’un poêle à granules appartement communal</t>
  </si>
  <si>
    <t>2B039</t>
  </si>
  <si>
    <t>Commune de BISINCHI</t>
  </si>
  <si>
    <t>Rénovation énergétique  de 2 logements communaux</t>
  </si>
  <si>
    <t>2A056</t>
  </si>
  <si>
    <t>Commune de Campo</t>
  </si>
  <si>
    <t>Ouvrants et luminaires du bâtiment communal</t>
  </si>
  <si>
    <t>2A071</t>
  </si>
  <si>
    <t>Commune de Casalabriva</t>
  </si>
  <si>
    <t>Isolation thermique locaux administratifs mairie et salle des délibérations - plancher et faux plafond</t>
  </si>
  <si>
    <t>Autre financement AGIR+ EDF  4% ET CDC 16%</t>
  </si>
  <si>
    <t>2B072</t>
  </si>
  <si>
    <t>Commune de CASALTA</t>
  </si>
  <si>
    <t>2B087</t>
  </si>
  <si>
    <t>Commune de CERVIONE</t>
  </si>
  <si>
    <t>Rénovation énergétique de batiments communaux (Mairie, Musée et Ecole maternelle)</t>
  </si>
  <si>
    <t>gain énergétique en KwhEP/an,m²</t>
  </si>
  <si>
    <t>2A089</t>
  </si>
  <si>
    <t>Commune de Ciamanacce</t>
  </si>
  <si>
    <t xml:space="preserve">Renovation de la mairie et du presbytère ( menuiseries et chauffage)
</t>
  </si>
  <si>
    <t xml:space="preserve">Autre financement AGIR+ EDF </t>
  </si>
  <si>
    <t>2B096</t>
  </si>
  <si>
    <t>Commune de CORTE</t>
  </si>
  <si>
    <t>Rénovation énergétique des écoles (Remplacement chaudière fioul, luminaires, isolation)</t>
  </si>
  <si>
    <t>gain énergétique en KwhEP/m²</t>
  </si>
  <si>
    <t>2A117</t>
  </si>
  <si>
    <t>Commune de Forciolo</t>
  </si>
  <si>
    <t>Modernisation de la mairie  (luminaires, mesuiseries, climatisation)</t>
  </si>
  <si>
    <t>Autre financement CDC 30 % 43 296€</t>
  </si>
  <si>
    <t>2A119</t>
  </si>
  <si>
    <t>Commune de Frasseto</t>
  </si>
  <si>
    <t>2B121</t>
  </si>
  <si>
    <t>Commune de Galeria</t>
  </si>
  <si>
    <t>Rénovation énergétique de la Casa Marina</t>
  </si>
  <si>
    <t>2B122</t>
  </si>
  <si>
    <t>Commune de GAVIGNANO</t>
  </si>
  <si>
    <t>Travaux de mise aux normes énergétique d’un logement communal (Isolation des combles et changement des chauffages)</t>
  </si>
  <si>
    <t>2A130</t>
  </si>
  <si>
    <t>Commune de Grosseto Prugna</t>
  </si>
  <si>
    <t>Renovation énergétique mairie ( village)</t>
  </si>
  <si>
    <t>Commune de GUAGNO</t>
  </si>
  <si>
    <t>Rénovation énergétique du presbytère</t>
  </si>
  <si>
    <t>2B246</t>
  </si>
  <si>
    <t>Commune de LA PORTA</t>
  </si>
  <si>
    <t>Isolation des murs, des plafonds et du chauffage de l’école communale</t>
  </si>
  <si>
    <t>2A160</t>
  </si>
  <si>
    <t>Commune de Moca Croce</t>
  </si>
  <si>
    <t>Remplacement des ouvrants et de l’éclairage mairie-école</t>
  </si>
  <si>
    <t>2A203</t>
  </si>
  <si>
    <t>Commune de Partinello</t>
  </si>
  <si>
    <t>Aménagement de deux logements sociaux</t>
  </si>
  <si>
    <t>EDF 12 710€ - AUE 35 328€ 6 CDC 138 482€</t>
  </si>
  <si>
    <t>2A215</t>
  </si>
  <si>
    <t>Commune de Pianotolli Caldarello</t>
  </si>
  <si>
    <t>Rénovation et extension école</t>
  </si>
  <si>
    <t>2A266</t>
  </si>
  <si>
    <t>Commune de Salice</t>
  </si>
  <si>
    <t>Isolation des ouvrants et changement du système de chauffage (logement communal et mairie)</t>
  </si>
  <si>
    <t>2B316</t>
  </si>
  <si>
    <t>Commune de SANTA REPARATA DI BALAGNA</t>
  </si>
  <si>
    <t>2A272</t>
  </si>
  <si>
    <t>Commune de Sartène</t>
  </si>
  <si>
    <t>Rénovation de l'ancienne école du couvent et de la mairie</t>
  </si>
  <si>
    <t>2B274</t>
  </si>
  <si>
    <t>Commune de SCOLCA</t>
  </si>
  <si>
    <t>Remplacement des menuiseries extérieures du bâtiment communal</t>
  </si>
  <si>
    <t>2A276</t>
  </si>
  <si>
    <t>Commune de Serra di Ferro</t>
  </si>
  <si>
    <t>Ouvrants et pompe à chaleur sur divers bâtiments communaux ( mairie, bibliothèque, la poste)</t>
  </si>
  <si>
    <t>2B277</t>
  </si>
  <si>
    <t>Commune de SERRA dI FIUMORBO</t>
  </si>
  <si>
    <t>2B290</t>
  </si>
  <si>
    <t>Commune de Speloncato</t>
  </si>
  <si>
    <t xml:space="preserve">Rénovation énergétique du batiment de la Mairie : changement des menuiseries et du système de chauffage </t>
  </si>
  <si>
    <t>2A308</t>
  </si>
  <si>
    <t>Commune de Ste Lucie de Tallano</t>
  </si>
  <si>
    <t xml:space="preserve">Rénovation thermique de l’école primaire (isolation toiture terrasse, menuiseries, régulation ventilation / chauffage) </t>
  </si>
  <si>
    <t>Nouvel échéancier annoncé</t>
  </si>
  <si>
    <t>2B318</t>
  </si>
  <si>
    <t>Commune de Taglio Isolaccio</t>
  </si>
  <si>
    <t>Rénovation énergétique de l’Ecole et de la Mairie</t>
  </si>
  <si>
    <t>2B337</t>
  </si>
  <si>
    <t>Commune de VALLE DI ROSTINO</t>
  </si>
  <si>
    <t>Remplacement des menuiseries dans 7 logements communaux</t>
  </si>
  <si>
    <t>2B333</t>
  </si>
  <si>
    <t>Commune de VALLECALLE</t>
  </si>
  <si>
    <t>Rénovation énergétique de la Mairie et de la salle des fêtes (isolation, chauffage, ventillation)</t>
  </si>
  <si>
    <t>2A345</t>
  </si>
  <si>
    <t>Commune de Vero</t>
  </si>
  <si>
    <t>Remplacement des convecteurs /radiateurs par pompe à chaleur</t>
  </si>
  <si>
    <t>2B346</t>
  </si>
  <si>
    <t>Commune de VESCOVATO</t>
  </si>
  <si>
    <t>les vestaires du stade de football  (Réhabilitation de l'isolation et de l'étanchéité de la toiture terrasse)</t>
  </si>
  <si>
    <t>2B352</t>
  </si>
  <si>
    <t>Commune de VILLE DI PARASO</t>
  </si>
  <si>
    <t>Rénovation énergétique d’un bâtiment communal acceuillant 6 appartements, de locaux de rangement, des ateliers et une salle d’exposition</t>
  </si>
  <si>
    <t>2A360</t>
  </si>
  <si>
    <t>Commune de Zigliara</t>
  </si>
  <si>
    <t xml:space="preserve">Remplacement des fenêtres de la Mairie
</t>
  </si>
  <si>
    <t>2A362</t>
  </si>
  <si>
    <t>Commune de Zonza</t>
  </si>
  <si>
    <t>2B135</t>
  </si>
  <si>
    <t>Commune d'Isolaccio di Fiumorbo</t>
  </si>
  <si>
    <t>2B185</t>
  </si>
  <si>
    <t>Commune d'Oletta</t>
  </si>
  <si>
    <t>Isolation du toit des salles de classe de Petite section</t>
  </si>
  <si>
    <t>2A189</t>
  </si>
  <si>
    <t>Commune d'Olmeto</t>
  </si>
  <si>
    <t xml:space="preserve">Rénovation énergétique de logements communaux </t>
  </si>
  <si>
    <t>987 - POLYNÉSIE FRANÇAISE</t>
  </si>
  <si>
    <t>987</t>
  </si>
  <si>
    <t>98730</t>
  </si>
  <si>
    <t>Commune de Bora Bora</t>
  </si>
  <si>
    <t>Travaux d'amélioration et de rénovation des armoires électriques des stations d'épuration et des postes de refoulement et de télégestion de la commune de Bora Bora</t>
  </si>
  <si>
    <t>98729</t>
  </si>
  <si>
    <t>Commune de MOOREA-MAIAO</t>
  </si>
  <si>
    <t xml:space="preserve">Acquisition et installation de panneaux photovoltaïques à l’école de Teavaro </t>
  </si>
  <si>
    <t>98740</t>
  </si>
  <si>
    <t>Commune de RANGIROA</t>
  </si>
  <si>
    <t>Rénovation énergétique des installations électriques des bâtiments communaux de l'atoll Tikehau</t>
  </si>
  <si>
    <t>98741</t>
  </si>
  <si>
    <t>Commune de RAPA</t>
  </si>
  <si>
    <t xml:space="preserve">Acquisition et installation de panneaux photovoltaïques à l’école de Tevi’i </t>
  </si>
  <si>
    <t>Travaux d’isolation des salles de classe (dont 1 bibliothèque + 1 salle informatique et 1 salle de repos maternelle) et acquisition de luminaires LED pour l’école de Tevi'i</t>
  </si>
  <si>
    <t>988 - NOUVELLE CALÉDONIE</t>
  </si>
  <si>
    <t>988</t>
  </si>
  <si>
    <t>98802</t>
  </si>
  <si>
    <t>BOULOUPARIS</t>
  </si>
  <si>
    <t xml:space="preserve">Mise en œuvre d'installations photovoltaïques sur la toiture des bâtiments publics communauX </t>
  </si>
  <si>
    <t>98803</t>
  </si>
  <si>
    <t>BOURAIL</t>
  </si>
  <si>
    <t>Travaux d'isolation thermique à l'école Louise Michel et l'école Les lys d'eau</t>
  </si>
  <si>
    <t>98807</t>
  </si>
  <si>
    <t>HIENGHENE</t>
  </si>
  <si>
    <t>Rénovation des infrastructures scolaires</t>
  </si>
  <si>
    <t>98811</t>
  </si>
  <si>
    <t>KONE</t>
  </si>
  <si>
    <t>Rénovation énergétique des bâtiments minicipaux et du bâtiment de l'hotel de ville</t>
  </si>
  <si>
    <t>98812</t>
  </si>
  <si>
    <t>KOUMAC</t>
  </si>
  <si>
    <t>Etanchéité et isolation thermique des toitures</t>
  </si>
  <si>
    <t>98813</t>
  </si>
  <si>
    <t>LA FOA</t>
  </si>
  <si>
    <t>Rénovation et équipement de 5 bâtiments communaux</t>
  </si>
  <si>
    <t>98815</t>
  </si>
  <si>
    <t>MARE</t>
  </si>
  <si>
    <t>Rénovation de la mairie de Maré</t>
  </si>
  <si>
    <t>98816</t>
  </si>
  <si>
    <t>MOINDOU</t>
  </si>
  <si>
    <t>Installation de panneaux photovoltaîques pour les besoins énergétiques de la commune</t>
  </si>
  <si>
    <t>98817</t>
  </si>
  <si>
    <t>MONT-DORE</t>
  </si>
  <si>
    <t>Rénovation énergétique des trois bâtiments communaux: le pôle artistique, l'hôtel de ville et le centre d'incendie et de secours</t>
  </si>
  <si>
    <t>98818</t>
  </si>
  <si>
    <t>NOUMEA</t>
  </si>
  <si>
    <t>Amélioration énergétique du système de refroidissement performant et l'amélioration du confort thermique du bâtiment annexe Ferry</t>
  </si>
  <si>
    <t>98821</t>
  </si>
  <si>
    <t>PAITA</t>
  </si>
  <si>
    <t>Rénovation énergétique des trois bâtiments communaux de la ville de Paîta</t>
  </si>
  <si>
    <t>98823</t>
  </si>
  <si>
    <t>PONERIHOUEN</t>
  </si>
  <si>
    <t>Projet de rénovation énergétique du réseau électrique de l'école primaire</t>
  </si>
  <si>
    <t>98825</t>
  </si>
  <si>
    <t>POUEMBOUT</t>
  </si>
  <si>
    <t>Installation solaire photovoltaique sur salle polyvalente</t>
  </si>
  <si>
    <t>98827</t>
  </si>
  <si>
    <t>POYA</t>
  </si>
  <si>
    <t>98830</t>
  </si>
  <si>
    <t>TOUHO</t>
  </si>
  <si>
    <t>Programme de rénovation énergétique des bâtiments communaux</t>
  </si>
  <si>
    <t>76 - OCCITANIE</t>
  </si>
  <si>
    <t>09013</t>
  </si>
  <si>
    <t>Arabaux</t>
  </si>
  <si>
    <t>Remplacement du mode de chauffage à la mairie</t>
  </si>
  <si>
    <t>09243</t>
  </si>
  <si>
    <t>Régat</t>
  </si>
  <si>
    <t>changement des huisseries de la salle du conseil municipal</t>
  </si>
  <si>
    <t>09063</t>
  </si>
  <si>
    <t>Le Bosc</t>
  </si>
  <si>
    <t>Rénovation d’une ancienne maison par le emplacement des portes et des fenêtres pour proposer à la location</t>
  </si>
  <si>
    <t>09011</t>
  </si>
  <si>
    <t>Antras</t>
  </si>
  <si>
    <t>rénovation énergétique des bâtiments communaux pour des travaux d’isolation</t>
  </si>
  <si>
    <t>09109</t>
  </si>
  <si>
    <t>Durfort</t>
  </si>
  <si>
    <t>projet d’amélioration énergétique des bâtiments communaux (mairie + salle conseil)</t>
  </si>
  <si>
    <t>09303</t>
  </si>
  <si>
    <t>Soula</t>
  </si>
  <si>
    <t>Travaux d’économie d’énergie sur deux appartements communaux</t>
  </si>
  <si>
    <t>09218</t>
  </si>
  <si>
    <t>Orgeix</t>
  </si>
  <si>
    <t>Amélioration énergétique des logements communaux- changement des huisseries et changement des radiateurs</t>
  </si>
  <si>
    <t>09239</t>
  </si>
  <si>
    <t>Querigut</t>
  </si>
  <si>
    <t>rénovation de l’appartement au dessus de la poste au travers d’une isolation des murs et des combles</t>
  </si>
  <si>
    <t>09325</t>
  </si>
  <si>
    <t>Vaychis</t>
  </si>
  <si>
    <t>rénovation de la grange communale au travers d’une isolation des murs et des combles</t>
  </si>
  <si>
    <t>09172</t>
  </si>
  <si>
    <t>Loubaut</t>
  </si>
  <si>
    <t>mise aux normes et réfection d’un logement communal</t>
  </si>
  <si>
    <t>09100</t>
  </si>
  <si>
    <t>Couflens</t>
  </si>
  <si>
    <t>travaux de réfection de la toiture du gîte au hameau de Salau (toiture +isolation)</t>
  </si>
  <si>
    <t>09022</t>
  </si>
  <si>
    <t>Arvigna</t>
  </si>
  <si>
    <t>Remplacement des éclairages intérieurs des bâtiments communaux par des systèmes à LED basse consommation</t>
  </si>
  <si>
    <t>09299</t>
  </si>
  <si>
    <t>Soueix-Rogalle</t>
  </si>
  <si>
    <t>réfection de la toiture de l’école communale</t>
  </si>
  <si>
    <t>09213</t>
  </si>
  <si>
    <t>Moulin Neuf</t>
  </si>
  <si>
    <t>remplacement des pompes à chaleur de l’école et du logement communal</t>
  </si>
  <si>
    <t>09236</t>
  </si>
  <si>
    <t>Prayols</t>
  </si>
  <si>
    <t>Travaux à la mairie isolation accessibilité</t>
  </si>
  <si>
    <t>09217</t>
  </si>
  <si>
    <t>Niaux</t>
  </si>
  <si>
    <t>Travaux aménagement de l’agence postale de la commune</t>
  </si>
  <si>
    <t>09065</t>
  </si>
  <si>
    <t>Boussenac</t>
  </si>
  <si>
    <t>rénovation énergétique bâtiment mairie et salle polyvalente</t>
  </si>
  <si>
    <t>09199</t>
  </si>
  <si>
    <t>Montaut</t>
  </si>
  <si>
    <t>rénovation énergétique de la bibliothèque</t>
  </si>
  <si>
    <t>09293</t>
  </si>
  <si>
    <t>Serres-sur-Arget</t>
  </si>
  <si>
    <t>Rénovation énergétique du groupe scolaire Lakanal</t>
  </si>
  <si>
    <t>09261</t>
  </si>
  <si>
    <t>Saint-Girons</t>
  </si>
  <si>
    <t>isolation des combles de l’hôtel de ville</t>
  </si>
  <si>
    <t>CA du Pays de Foix-Varilhes</t>
  </si>
  <si>
    <t>interventions ciblées pour l’amélioration du confort thermique des bâtiments communautaires : siège administratif et centre aquatique</t>
  </si>
  <si>
    <t>09132</t>
  </si>
  <si>
    <t>Gaudiès</t>
  </si>
  <si>
    <t>Rénovation de deux logements sociaux</t>
  </si>
  <si>
    <t>CC Couserans-Pyrénées</t>
  </si>
  <si>
    <t>amélioration thermique de la Maison du Valier (chaufferie)</t>
  </si>
  <si>
    <t>09114</t>
  </si>
  <si>
    <t>Erp</t>
  </si>
  <si>
    <t>travaux rénovation énergétique bâtiment de la mairie (+ chauffe eau solaire)</t>
  </si>
  <si>
    <t>09224</t>
  </si>
  <si>
    <t>Pailhès</t>
  </si>
  <si>
    <t>remplacement de la chaudière fioul à l’école et aux 2 logements sociaux par une chaudière à granulés</t>
  </si>
  <si>
    <t>09071</t>
  </si>
  <si>
    <t>Cadarcet</t>
  </si>
  <si>
    <t>rénovation énergétique des bâtiments communaux et accessibilité des toilettes de l’école</t>
  </si>
  <si>
    <t>09047</t>
  </si>
  <si>
    <t>Bélesta</t>
  </si>
  <si>
    <t>travaux rénovation énergétique isolation des combles écoles</t>
  </si>
  <si>
    <t>09035</t>
  </si>
  <si>
    <t>Balaguères</t>
  </si>
  <si>
    <t>rénovation d’un logement social</t>
  </si>
  <si>
    <t>09247</t>
  </si>
  <si>
    <t>Riverenert</t>
  </si>
  <si>
    <t>Surba</t>
  </si>
  <si>
    <t>Travaux de mise aux normes électriques, rénovation énergétique et d’accessibilité aux personnes handicapées ou à mobilité réduite</t>
  </si>
  <si>
    <t>09094</t>
  </si>
  <si>
    <t>Cérizols</t>
  </si>
  <si>
    <t>rénovation salle des associations (rénovation Énergétique + accessibilité)</t>
  </si>
  <si>
    <t>CA Pays Foix Varilhes</t>
  </si>
  <si>
    <t>rénovation énergétique du restaurant des forges de Pyrène</t>
  </si>
  <si>
    <t>09207</t>
  </si>
  <si>
    <t>Montgailhard</t>
  </si>
  <si>
    <t>09253</t>
  </si>
  <si>
    <t>Sabarat</t>
  </si>
  <si>
    <t>rénovation thermique et énergétique salle polyvalente de Sabarat (Utilisée pour activités école entre autres)</t>
  </si>
  <si>
    <t>Isolation murs extérieurs et toiture de la salle polyvalente du village de vacances</t>
  </si>
  <si>
    <t>09283</t>
  </si>
  <si>
    <t>Savignac-les-Ormeaux</t>
  </si>
  <si>
    <t>09272</t>
  </si>
  <si>
    <t>Saint-Paul de Jarrat</t>
  </si>
  <si>
    <t>requalification centre bourg
Création 5 logements sociaux</t>
  </si>
  <si>
    <t>09220</t>
  </si>
  <si>
    <t>Orlu</t>
  </si>
  <si>
    <t>Rénovation énergétique et thermique du relais montagnard</t>
  </si>
  <si>
    <t>Installation de chaudières à granulés (médiathèque de Seix, site de Palétès, Château de Seix)</t>
  </si>
  <si>
    <t>09225</t>
  </si>
  <si>
    <t>Pamiers</t>
  </si>
  <si>
    <t>rénovation thermique de la Maison des Associations</t>
  </si>
  <si>
    <t>réhabilitation des écoles de la commune (écoles Oscar Auriac et Saint-Alary + ancienne école des Jacobins)</t>
  </si>
  <si>
    <t>09185</t>
  </si>
  <si>
    <t>Mazères</t>
  </si>
  <si>
    <t>rénovation énergétique et accessibilité mairie</t>
  </si>
  <si>
    <t>09265</t>
  </si>
  <si>
    <t>Saint-Jean-du-Falga</t>
  </si>
  <si>
    <t>Rénovation énergétique et réhabilitation partielle du Groupe scolaire</t>
  </si>
  <si>
    <t>09139</t>
  </si>
  <si>
    <t>L’Hospitalet-près-l’Andorre</t>
  </si>
  <si>
    <t>Rénovation énergétique du pré du Moulin (ancien bâtiment des douanes) – 15 logements</t>
  </si>
  <si>
    <t>Labastide-Esparbairenque</t>
  </si>
  <si>
    <t>rénovation énergétique de l’ancienne école</t>
  </si>
  <si>
    <t>Roquefere</t>
  </si>
  <si>
    <t>remplacement du chauffage du bâtiment mairie/foyer</t>
  </si>
  <si>
    <t>rénovation énergétique du groupe scolaire</t>
  </si>
  <si>
    <t>CC Pyrénées Audoises</t>
  </si>
  <si>
    <t xml:space="preserve"> rénovation énergétique de la Maison de la montagne de Roquefeuil</t>
  </si>
  <si>
    <t>Bellegarde-du-Razès</t>
  </si>
  <si>
    <t>rénovation énergétique du bâtiment mairie-école</t>
  </si>
  <si>
    <t>Cubieres-sur-Cinoble</t>
  </si>
  <si>
    <t>Malras</t>
  </si>
  <si>
    <t>Camps-sur-l’Agly</t>
  </si>
  <si>
    <t>changement du système de chauffage de l’appartement commmunal</t>
  </si>
  <si>
    <t>Pouzols Minervois</t>
  </si>
  <si>
    <t>rénovation énergétique école primaire</t>
  </si>
  <si>
    <t>Salleles-Cabardes</t>
  </si>
  <si>
    <t>rénovation énergétique du bâtiment mairie</t>
  </si>
  <si>
    <t>Saint-Jean-de-Barrou</t>
  </si>
  <si>
    <t>remplacement des convecteurs électriques de l’agence postale communale et la salle polyvalente</t>
  </si>
  <si>
    <t>Villeneuve-les-Corbieres</t>
  </si>
  <si>
    <t>rénovation thermique cave pilote</t>
  </si>
  <si>
    <t>Pezens</t>
  </si>
  <si>
    <t>Citou</t>
  </si>
  <si>
    <t>changement des radiateurs de la maire</t>
  </si>
  <si>
    <t>changement du système de chauffage de la Mairie</t>
  </si>
  <si>
    <t>Soldée à moindre coût ( -140,08 €)</t>
  </si>
  <si>
    <t>Bagnoles</t>
  </si>
  <si>
    <t>rénovation énergétique de bâtiment communaux</t>
  </si>
  <si>
    <t>Laroque-De-Fa</t>
  </si>
  <si>
    <t>rénovation de la salle de réunion de la mairie</t>
  </si>
  <si>
    <t>Belflou</t>
  </si>
  <si>
    <t>rénovation énergétique de 3 logements communaux</t>
  </si>
  <si>
    <t>Molleville</t>
  </si>
  <si>
    <t>rénovation énergétique du bâtiment école</t>
  </si>
  <si>
    <t>Quillan</t>
  </si>
  <si>
    <t>installation d’une pompe à chaleur salle de la cigale</t>
  </si>
  <si>
    <t>Dajevan</t>
  </si>
  <si>
    <t>rénovation du foyer communal</t>
  </si>
  <si>
    <t>rénovation énergétique de la Maison touristique de pays d’Axat</t>
  </si>
  <si>
    <t>Saint-André-de-Roquelongue</t>
  </si>
  <si>
    <t>rénovation énergétique des logements locatifs communaux</t>
  </si>
  <si>
    <t>Villarzel-Cabardes</t>
  </si>
  <si>
    <t>rénovation énergétique du foyer communal</t>
  </si>
  <si>
    <t>Barbaira</t>
  </si>
  <si>
    <t>Albas</t>
  </si>
  <si>
    <t>Villaniere</t>
  </si>
  <si>
    <t>rénovation énergétique du foyer communal et de la salle associative</t>
  </si>
  <si>
    <t>Villar-Saint-Anselme</t>
  </si>
  <si>
    <t>réfection de la façade de la Mairie et Changement de menuiseries</t>
  </si>
  <si>
    <t>Belvis</t>
  </si>
  <si>
    <t>renforcement de l’isolation de la mairie</t>
  </si>
  <si>
    <t>Villedaigne</t>
  </si>
  <si>
    <t>Davejean</t>
  </si>
  <si>
    <t>iInstallation d’une pompe à chaleur à la mairie</t>
  </si>
  <si>
    <t>Roubia</t>
  </si>
  <si>
    <t>Villemagne</t>
  </si>
  <si>
    <t>rénovation de la toiture de la salle polyvalente</t>
  </si>
  <si>
    <t>Peyrens</t>
  </si>
  <si>
    <t>Mas-Cabardès</t>
  </si>
  <si>
    <t>rénovation énergétique du bâtiment école et du bâtiment mairie</t>
  </si>
  <si>
    <t>Bizanet</t>
  </si>
  <si>
    <t>installation d’un système de chauffage thermodynamique à l’école primaire – tranche 2</t>
  </si>
  <si>
    <t>Montferrand</t>
  </si>
  <si>
    <t>remplacement du chauffage de l’école communale et des menuiseries de la salle des fêtes et du logement du presbytère</t>
  </si>
  <si>
    <t>Villerouge Termenès</t>
  </si>
  <si>
    <t>remplacement des fenêtres de la mairie</t>
  </si>
  <si>
    <t>Fraïsse-Cabardès</t>
  </si>
  <si>
    <t>remplacement des menuiseries et des radiateurs à la mairie</t>
  </si>
  <si>
    <t>Marquein</t>
  </si>
  <si>
    <t>Espéraza</t>
  </si>
  <si>
    <t>changement de menuiseries extérieures de la médiathèque</t>
  </si>
  <si>
    <t>Comigne</t>
  </si>
  <si>
    <t>rénovation énergétique de la mairie et de l’atelier</t>
  </si>
  <si>
    <t>Les Ilhes-Cabardès</t>
  </si>
  <si>
    <t>Arques</t>
  </si>
  <si>
    <t>remplacement des menuiseries du foyer et de la mairie</t>
  </si>
  <si>
    <t>Verzeille</t>
  </si>
  <si>
    <t>rénovation énergétique du bâtiment Foyer-Cantine</t>
  </si>
  <si>
    <t>Lavalette</t>
  </si>
  <si>
    <t>rénovation énergétique de la mairie et de l’école maternelle</t>
  </si>
  <si>
    <t>Narbonne</t>
  </si>
  <si>
    <t>Rénovation éclairage du gymnase Palais des sports des arts et du travail</t>
  </si>
  <si>
    <t>Montauriol</t>
  </si>
  <si>
    <t>rénovation énergétique du logement social</t>
  </si>
  <si>
    <t>Limousis</t>
  </si>
  <si>
    <t>rénovation énergétique de l’ancien foyer communal</t>
  </si>
  <si>
    <t>rénovation énergétique de logements sociaux</t>
  </si>
  <si>
    <t>Campagne-sur-Aude</t>
  </si>
  <si>
    <t>rénovation énergétique de 6 logements communaux</t>
  </si>
  <si>
    <t>Alet-les-Bains</t>
  </si>
  <si>
    <t>Mayronnes</t>
  </si>
  <si>
    <t>réhabilitation d’une remise en salle communale</t>
  </si>
  <si>
    <t>Bram</t>
  </si>
  <si>
    <t>changement des menuiseries et mise en place d’un régulateur chauffage à la salle la Patriote</t>
  </si>
  <si>
    <t>isolation de la toiture du foyer communal</t>
  </si>
  <si>
    <t>Port-la-Nouvelle</t>
  </si>
  <si>
    <t>reprise isolations salle polyvalente Roger Couderc et piscine municipale</t>
  </si>
  <si>
    <t>Les Martys</t>
  </si>
  <si>
    <t>remplacement des menuiseries du bâtiment école</t>
  </si>
  <si>
    <t>Laurabuc</t>
  </si>
  <si>
    <t>rénovation énergétique des 5 logements communaux</t>
  </si>
  <si>
    <t>Arquettes-en-Val</t>
  </si>
  <si>
    <t>réfection et isolation des toitures de  la mairie école</t>
  </si>
  <si>
    <t>Villasavary</t>
  </si>
  <si>
    <t>Pieusse</t>
  </si>
  <si>
    <t>installation d’une climatisation réversible salle A Brune</t>
  </si>
  <si>
    <t>Communauté de Communes Pyrénées Audoises</t>
  </si>
  <si>
    <t>rénovation énergétique du hangar technique</t>
  </si>
  <si>
    <t>Caunes-Minervois</t>
  </si>
  <si>
    <t>Rénovation énergétique de la salle « petit foyer »</t>
  </si>
  <si>
    <t>Cenne-Monesties</t>
  </si>
  <si>
    <t>rénovation de l’ensemble des menuiseries du bâtiment école salle polyvalente</t>
  </si>
  <si>
    <t>Carlipa</t>
  </si>
  <si>
    <t>Installation d’une pompe à chaleur réversible à la salle polyvalente</t>
  </si>
  <si>
    <t>Montréal</t>
  </si>
  <si>
    <t>rénovation énergétique de l’école primaire</t>
  </si>
  <si>
    <t>Cuxac d’Aude</t>
  </si>
  <si>
    <t>mise en place d’une pompe à chaleur à l’école maternelle</t>
  </si>
  <si>
    <t>Névian</t>
  </si>
  <si>
    <t>rénovation énergétique du gymnase Montlaurier</t>
  </si>
  <si>
    <t>Réaménagement de l’entrée de Narbonne Plage</t>
  </si>
  <si>
    <t>Aigues-Vives</t>
  </si>
  <si>
    <t>remplacement des menuiseries extérieures de la mairie</t>
  </si>
  <si>
    <t>Pépieux</t>
  </si>
  <si>
    <t>remplacement des menuiseries de la mairie, de l’école, du local associatif et des vestiaires du stade</t>
  </si>
  <si>
    <t>Rennes les Bains</t>
  </si>
  <si>
    <t>changement des menuiseries du bâtiment mairie/école</t>
  </si>
  <si>
    <t>Ginestas</t>
  </si>
  <si>
    <t>réfection de la toiture et isolation des combles de l’ancienne perception</t>
  </si>
  <si>
    <t>Les Cassès</t>
  </si>
  <si>
    <t>rénovation énergétique de l’école et de la mairie</t>
  </si>
  <si>
    <t>rénovation du chauffage de la mairie</t>
  </si>
  <si>
    <t>Rennes-le-Château</t>
  </si>
  <si>
    <t>changement des fenêtres de deux logements communaux</t>
  </si>
  <si>
    <t>Moux</t>
  </si>
  <si>
    <t>rénovation énergétique des écoles</t>
  </si>
  <si>
    <t>Coudons</t>
  </si>
  <si>
    <t>rénovation énergétique de la mairie et de la salle polyvalente</t>
  </si>
  <si>
    <t>Castans</t>
  </si>
  <si>
    <t>rénovation énergétique des 5 logements communaux rue de l’Horte</t>
  </si>
  <si>
    <t>Pomas</t>
  </si>
  <si>
    <t>rénovation énergétique d’un bâtiment associatif</t>
  </si>
  <si>
    <t>Couffoulens</t>
  </si>
  <si>
    <t>rénovation du foyer</t>
  </si>
  <si>
    <t>Saint-Couat d’Aude</t>
  </si>
  <si>
    <t>Montredon des Corbières</t>
  </si>
  <si>
    <t>Installation d’un système de chauffage bois à la mairie</t>
  </si>
  <si>
    <t>Moussoulens</t>
  </si>
  <si>
    <t>rénovation énergétique des vestiaires communaux</t>
  </si>
  <si>
    <t>Azille</t>
  </si>
  <si>
    <t>remplacement des menuiseries de la mairie, du chauffage de l’ALAE et du chauffage de l’école maternelle</t>
  </si>
  <si>
    <t>Laure-Minervois</t>
  </si>
  <si>
    <t>rénovation énergétique de bâtiments communaux  (Tranche 3)</t>
  </si>
  <si>
    <t>La Digne d’Aval</t>
  </si>
  <si>
    <t>changement des menuiseries au bâtiment scolaire</t>
  </si>
  <si>
    <t>Saissac</t>
  </si>
  <si>
    <t>rénovation énergétique des gîtes communaux</t>
  </si>
  <si>
    <t>Blomac</t>
  </si>
  <si>
    <t>Cazalrenoux</t>
  </si>
  <si>
    <t>rénovation énergétique du secrétariat de mairie et salle</t>
  </si>
  <si>
    <t>Limoux</t>
  </si>
  <si>
    <t>rénovation du gymnase Louis Trémesaygues</t>
  </si>
  <si>
    <t>Mérial</t>
  </si>
  <si>
    <t>rénovation énergétique des vestiaires du stade et des sanitaires du camping</t>
  </si>
  <si>
    <t>Trèbes</t>
  </si>
  <si>
    <t>rénovation d’une ancienne salle</t>
  </si>
  <si>
    <t>Saint Paulet</t>
  </si>
  <si>
    <t>rénovation énergétique de 4 bâtiments communaux</t>
  </si>
  <si>
    <t>Badens</t>
  </si>
  <si>
    <t>rénovation thermique du bâtiment mairie-école</t>
  </si>
  <si>
    <t>CC de la Région Lézignanaise, Corbières et Minervois</t>
  </si>
  <si>
    <t>POM’S de Mouthoumet – replacement des menuiseries et du système du chauffage</t>
  </si>
  <si>
    <t>Isolation de la salle « ancienne gare » et de la salle « petit foyer »</t>
  </si>
  <si>
    <t>La Digne d’Amont</t>
  </si>
  <si>
    <t>réhabilitation de la toiture de l’école maternelle Floralies</t>
  </si>
  <si>
    <t>Salles-sur-L’Hers</t>
  </si>
  <si>
    <t>rénovation de l’ancienne halle en salle polyvalente</t>
  </si>
  <si>
    <t>Raissac sur Lampy</t>
  </si>
  <si>
    <t>installation d’un chauffage à la salle polyvalente</t>
  </si>
  <si>
    <t>Paziols</t>
  </si>
  <si>
    <t>rénovation énergétique du bâtiment école et du bâtiment de la cantine</t>
  </si>
  <si>
    <t>Alzonne</t>
  </si>
  <si>
    <t>rénovation thermique des appartements de la gendarmerie</t>
  </si>
  <si>
    <t>Caudebronde</t>
  </si>
  <si>
    <t>remplacement des menuiseries sur 3 bâtiments communaux</t>
  </si>
  <si>
    <t>Bize-Minervois</t>
  </si>
  <si>
    <t>changement des chaudières de l’école et de la salle des fêtes</t>
  </si>
  <si>
    <t>rénovation énergétique de la nouvelle maison des associations</t>
  </si>
  <si>
    <t>Sainte Colombe sur Guette</t>
  </si>
  <si>
    <t>rénovation énergétique de logements communaux</t>
  </si>
  <si>
    <t>CC Castelnaudary Lauragais Audois</t>
  </si>
  <si>
    <t>rénovation thermique du bâtiment de l’école de musique</t>
  </si>
  <si>
    <t>Roquefort de Sault</t>
  </si>
  <si>
    <t>rénovation énergétique de 2 bâtiments communaux</t>
  </si>
  <si>
    <t>Cournanel</t>
  </si>
  <si>
    <t>rénovation énergétique du centre de loisirs</t>
  </si>
  <si>
    <t>Rénovation énergétique de 2 bâtiments publics</t>
  </si>
  <si>
    <t>rénovation énergétique de bâtiments communaux  (Tranche 2)</t>
  </si>
  <si>
    <t>Canet d’Aude</t>
  </si>
  <si>
    <t>Villegailhenc</t>
  </si>
  <si>
    <t>Reprise isolations école élémentaire André Pic et Gymnase Monnet</t>
  </si>
  <si>
    <t>CC Piège Lauragais Malepère</t>
  </si>
  <si>
    <t>rénovation énergétique du centre de loisirs Besplas</t>
  </si>
  <si>
    <t>rénovation énergétique de la mairie annexe</t>
  </si>
  <si>
    <t>CC du Limouxin</t>
  </si>
  <si>
    <t>rénovation énergétique des bâtiments communautaires</t>
  </si>
  <si>
    <t>Lagrasse</t>
  </si>
  <si>
    <t>rénovation énergétique des écoles et du foyer municipal</t>
  </si>
  <si>
    <t>rénovation énergétique ADH’CO de Mouthoumet</t>
  </si>
  <si>
    <t>Villeneuve-la-Comptal</t>
  </si>
  <si>
    <t>La Palme</t>
  </si>
  <si>
    <t>réfection de la toiture et isolation de 3 bâtiment communaux</t>
  </si>
  <si>
    <t>installation d’une pompe à chaleur à l’Hôtel de ville</t>
  </si>
  <si>
    <t>Leuc</t>
  </si>
  <si>
    <t xml:space="preserve">rénovation énergétique de l’école  </t>
  </si>
  <si>
    <t>Coursan</t>
  </si>
  <si>
    <t>travaux d’isolation des bâtiments communaux</t>
  </si>
  <si>
    <t>Fleury d’Aude</t>
  </si>
  <si>
    <t>remplacement des menuiseries de l’hôtel de ville</t>
  </si>
  <si>
    <t>Villemoustaussou</t>
  </si>
  <si>
    <t>mise en place ombrières photovoltaïques parking de la mairie</t>
  </si>
  <si>
    <t>Fabrezan</t>
  </si>
  <si>
    <t>200035863</t>
  </si>
  <si>
    <t>Rénovation énergétique antenne administrative de Mouthoumet</t>
  </si>
  <si>
    <t>Alairac</t>
  </si>
  <si>
    <t>rénovation énergétique maternelle Jacques Prévert</t>
  </si>
  <si>
    <t>Lézignan Corbière</t>
  </si>
  <si>
    <t>Ferrals les Corbières</t>
  </si>
  <si>
    <t>rénovation énergétique du groupe scolaire et de la mairie</t>
  </si>
  <si>
    <t>Leucate</t>
  </si>
  <si>
    <t>rénovation énergétique piscine municipale</t>
  </si>
  <si>
    <t>extension de l’école Mathieu Peyronne à Narbonne</t>
  </si>
  <si>
    <t>Carcassonne</t>
  </si>
  <si>
    <t>rénovation du gymnase des Serres</t>
  </si>
  <si>
    <t>Montclar</t>
  </si>
  <si>
    <t>Viala-du-Tarn</t>
  </si>
  <si>
    <t>rénovation d’un logement dans l’ancien presbytère</t>
  </si>
  <si>
    <t>Fayet</t>
  </si>
  <si>
    <t>Huparlac</t>
  </si>
  <si>
    <t>rénovation énergétique d’un bâtiment communal accueillant deux logements locatifs</t>
  </si>
  <si>
    <t>Cantoin</t>
  </si>
  <si>
    <t>rénovation énergétique logement Chaupit</t>
  </si>
  <si>
    <t>Saint-Juery</t>
  </si>
  <si>
    <t>travaux  des facades extérieures du logement école et des vestiaires</t>
  </si>
  <si>
    <t>Cransac</t>
  </si>
  <si>
    <t>réfection du coeur de chauffe de la chaudière biomasse du réseau de chaleur et régulation générale</t>
  </si>
  <si>
    <t>Séverac-d’Aveyron</t>
  </si>
  <si>
    <t>réhabilitation du bâtiment mairie-école</t>
  </si>
  <si>
    <t>Rignac</t>
  </si>
  <si>
    <t>rénovation de la mairie</t>
  </si>
  <si>
    <t>Nauviale</t>
  </si>
  <si>
    <t>rénovation énergétique du multiple rural</t>
  </si>
  <si>
    <t>Mostuejouls</t>
  </si>
  <si>
    <t>rénovation énergétique de la mairie et des logements au-dessus</t>
  </si>
  <si>
    <t>Saint-Affrique</t>
  </si>
  <si>
    <t xml:space="preserve">Laissac-Séverac-l’Église  </t>
  </si>
  <si>
    <t>mise en place de l’éclairage LED sous les deux foirails couverts  de Laissac</t>
  </si>
  <si>
    <t>Gramond</t>
  </si>
  <si>
    <t>rénovation  de l’immeuble ancienne école en logements locatifs</t>
  </si>
  <si>
    <t>Saint Rome de Tarn</t>
  </si>
  <si>
    <t>changement système chauffage école logements – isolation thermique bâtiment des logements</t>
  </si>
  <si>
    <t>Vezins-de-Levezou</t>
  </si>
  <si>
    <t>rénovation énergétique de la mairie et des quatre logements</t>
  </si>
  <si>
    <t>Saint-Jean du Bruel</t>
  </si>
  <si>
    <t>travaux de rénovation énergétique de lgt résidence Perigoul et lgt gendarmeerie</t>
  </si>
  <si>
    <t>Monteils</t>
  </si>
  <si>
    <t>aménagement d’une maison d’assistantes maternelles et d’une chaufferie commune école mairie salle</t>
  </si>
  <si>
    <t>Baraqueville</t>
  </si>
  <si>
    <t>aménagement d’une salle de réunion dans les combles de la mairie</t>
  </si>
  <si>
    <t>Saint-Chely-d’Aubrac</t>
  </si>
  <si>
    <t>rénovation d’un logement en centre ville</t>
  </si>
  <si>
    <t>Marcillac-Vallon</t>
  </si>
  <si>
    <t>rénovation de l’ancien presbytère pour la création d’un pôle culturel</t>
  </si>
  <si>
    <t>Entraygues sur Truyère</t>
  </si>
  <si>
    <t>rénovation de la gendarmerie</t>
  </si>
  <si>
    <t>Millau</t>
  </si>
  <si>
    <t>rénovation énergétique de l’école primaire du Crès</t>
  </si>
  <si>
    <t>Sebazac-Concoures</t>
  </si>
  <si>
    <t>isolation des combles de la mairie</t>
  </si>
  <si>
    <t>Villefranche-de-Rouergue</t>
  </si>
  <si>
    <t>rénovation énergétique du gymnase Robert Fabre</t>
  </si>
  <si>
    <t>La Cavalerie</t>
  </si>
  <si>
    <t>Castanet</t>
  </si>
  <si>
    <t>Ambeyrac</t>
  </si>
  <si>
    <t>rénovation énergétique de la maison Cépières - logement locatif</t>
  </si>
  <si>
    <t>Vailhourles</t>
  </si>
  <si>
    <t>rénovation thermique et mise aux normes de l'accessibilité de la salle polyvalente</t>
  </si>
  <si>
    <t>Decazeville</t>
  </si>
  <si>
    <t>Salles-Curan</t>
  </si>
  <si>
    <t>rénovation énergétique de la salle des fêtes de Salles Curan</t>
  </si>
  <si>
    <t>Pont-de-Salars</t>
  </si>
  <si>
    <t>acquisition et rénovation des logements de la gendarmerie</t>
  </si>
  <si>
    <t>Campagnac</t>
  </si>
  <si>
    <t>rénovation des logements de la gendarmerie</t>
  </si>
  <si>
    <t>Bozouls</t>
  </si>
  <si>
    <t>rénovation énergétique du complexe des salles associatives</t>
  </si>
  <si>
    <t>St-Michel-D’Euzet</t>
  </si>
  <si>
    <t>amélioration de l’isolation thermique des menuiseries extérieures de l’école</t>
  </si>
  <si>
    <t>Montagnac</t>
  </si>
  <si>
    <t>Rochegude</t>
  </si>
  <si>
    <t>remplacement et amélioration du système de chauffage à la mairie</t>
  </si>
  <si>
    <t>Aveze</t>
  </si>
  <si>
    <t>rénovation énergétique par isolation de la toiture et des combles de l’école communale</t>
  </si>
  <si>
    <t>La Bastide-d’Engras</t>
  </si>
  <si>
    <t>rénovation thermique de l’école et du foyer communal</t>
  </si>
  <si>
    <t>Saint-Laurent-De-Carnols</t>
  </si>
  <si>
    <t>rénovation énergétique du logement communal passage des arcades</t>
  </si>
  <si>
    <t>Cannes-Et-Clairan</t>
  </si>
  <si>
    <t>Rivières</t>
  </si>
  <si>
    <t>rénovation énergétique de la mairie (chauffage et menuiseries)</t>
  </si>
  <si>
    <t>Mauressargues</t>
  </si>
  <si>
    <t>raccordement de l’école maternelle Jules Julien au réseau de chaleur urbain</t>
  </si>
  <si>
    <t>Sainte-Anastasie</t>
  </si>
  <si>
    <t>rénovation compléte du système de chauffage de l’hôtel de ville</t>
  </si>
  <si>
    <t>St-Paul-Les-Fonts</t>
  </si>
  <si>
    <t>installation d’une pompe à chaleur à l’école primaire</t>
  </si>
  <si>
    <t>Saint-Martial</t>
  </si>
  <si>
    <t>installation de panneaux photovoltaiques sur la toiture de la salle polyvalente</t>
  </si>
  <si>
    <t>Meyrannes</t>
  </si>
  <si>
    <t>installation d’une climatisation réversible en remplacement du système du chauffage</t>
  </si>
  <si>
    <t>Martignargues</t>
  </si>
  <si>
    <t>rénovation énergétique bâtiments communaux -mairie, école, salle polyvalente et annexe</t>
  </si>
  <si>
    <t>Aigaliers</t>
  </si>
  <si>
    <t>remplacement de la chaudière à fioul de l’école par une pompe à chaleur</t>
  </si>
  <si>
    <t>rénovation énergétique d’un bâtiment communal</t>
  </si>
  <si>
    <t>St-Theodorit</t>
  </si>
  <si>
    <t>Aubussargues</t>
  </si>
  <si>
    <t>changement de chauffage de l’école</t>
  </si>
  <si>
    <t>Fressac</t>
  </si>
  <si>
    <t>pose d’une pompe à chaleur à l’école communale, mairie et logements</t>
  </si>
  <si>
    <t>Carsan</t>
  </si>
  <si>
    <t>isolation salle du conseil et bureau mairie</t>
  </si>
  <si>
    <t>Remoulins</t>
  </si>
  <si>
    <t>rénovation de l’éclairage du gymnase</t>
  </si>
  <si>
    <t>Dions</t>
  </si>
  <si>
    <t>Saint-Bres</t>
  </si>
  <si>
    <t>rénovation thermique de l’école</t>
  </si>
  <si>
    <t>CC du Pont Du Gard</t>
  </si>
  <si>
    <t>changement des menuiseries et isolation des combles d’un bâtiments</t>
  </si>
  <si>
    <t>Liouc</t>
  </si>
  <si>
    <t>pose de panneaux photovoltaiques sur l’atelier municipal</t>
  </si>
  <si>
    <t>Montignargues</t>
  </si>
  <si>
    <t>Brignon</t>
  </si>
  <si>
    <t>rénovation énergétique école et cantine de Brignon</t>
  </si>
  <si>
    <t>Saint-Hialire-d’Ozilhan</t>
  </si>
  <si>
    <t>changement des menuiseries extérieures de l’école</t>
  </si>
  <si>
    <t>Garrigue-Sainte-Eulalie</t>
  </si>
  <si>
    <t>remplacement du chauffage de la mairie, panneaux photovoltaiques sur bâtiments culturel</t>
  </si>
  <si>
    <t>Vauvert</t>
  </si>
  <si>
    <t>rénovation du centre sportif Robert Gourdo</t>
  </si>
  <si>
    <t>Saint-Etienne-desSorts</t>
  </si>
  <si>
    <t>installation d’une pompe a chaleur</t>
  </si>
  <si>
    <t>rénovation énergétique de l’école Rougeon</t>
  </si>
  <si>
    <t>Puechredon</t>
  </si>
  <si>
    <t>isolation thermique du logement communal</t>
  </si>
  <si>
    <t>CC Piemont Cevenol</t>
  </si>
  <si>
    <t>rénovation énergétique du patrimoine bâti</t>
  </si>
  <si>
    <t>Peyroles</t>
  </si>
  <si>
    <t>Le Garn</t>
  </si>
  <si>
    <t>changement du mode de chauffage des bâtiments communaux et scoalires</t>
  </si>
  <si>
    <t>30042</t>
  </si>
  <si>
    <t>Bousset et Gaujac</t>
  </si>
  <si>
    <t>rénovation énergétique de bâtiment scolaires</t>
  </si>
  <si>
    <t>Codognan</t>
  </si>
  <si>
    <t>changement du mode de chauffage à « la maison du peuple »</t>
  </si>
  <si>
    <t>Le Pin</t>
  </si>
  <si>
    <t>rénovation énergétique d’un logement social et d’un commerce</t>
  </si>
  <si>
    <t>Mons</t>
  </si>
  <si>
    <t>remplacement du chauffage actuel par deux chaudières à condensation au groupe scolaire</t>
  </si>
  <si>
    <t>Le Martinet</t>
  </si>
  <si>
    <t>rénovation énergétique de l’hôtel de ville</t>
  </si>
  <si>
    <t>Blandas</t>
  </si>
  <si>
    <t>rénovation énergétique de l’Auberge du Causse</t>
  </si>
  <si>
    <t>Bouquet</t>
  </si>
  <si>
    <t>Saint-Laurent-La-Vernede</t>
  </si>
  <si>
    <t>rénovation énergétique du logement la Cure</t>
  </si>
  <si>
    <t>Saint-Gervasy</t>
  </si>
  <si>
    <t>pose de panneaux photovoltaiques à l’école élémentaire</t>
  </si>
  <si>
    <t>Bagnols-sur-Cèze</t>
  </si>
  <si>
    <t>rénovation énergétique du boulodrome de la Cèze</t>
  </si>
  <si>
    <t>Saint-Andre-De-Majencoule</t>
  </si>
  <si>
    <t>rénovation énergétique avec la pose de panneaux photovoltaiques et de</t>
  </si>
  <si>
    <t>Saint Siffret</t>
  </si>
  <si>
    <t>rénovation énergétique et régulation du chauffage et climatisation du restaurant scolaire, du foyer communal et de l’école</t>
  </si>
  <si>
    <t>Cornillon</t>
  </si>
  <si>
    <t>Deaux</t>
  </si>
  <si>
    <t>rénovation énergétique de l’école communale</t>
  </si>
  <si>
    <t>Blauzac</t>
  </si>
  <si>
    <t>remplacement des menuiseries extérieur de la mairie</t>
  </si>
  <si>
    <t>Bellegarde</t>
  </si>
  <si>
    <t>rénovation thermique du bâtiment de la police municipale et du centre culturel</t>
  </si>
  <si>
    <t>Collorgues</t>
  </si>
  <si>
    <t>rénovation de la toitures du château avec panneaux photovoltaiques et isolation des combles</t>
  </si>
  <si>
    <t>CC du Pays de Sommières</t>
  </si>
  <si>
    <t>rénovation énergétique de l’école de la Condamine,de l’école de Leenhardt et de l’école de Congénies</t>
  </si>
  <si>
    <t>création des équipements techniques chaud-froid de l’école primaire rue Jean Macé</t>
  </si>
  <si>
    <t>Saint-Pons-Calm</t>
  </si>
  <si>
    <t>rénovation thermique de la mairie et de la salle des fêtes</t>
  </si>
  <si>
    <t>Saint Dionisy</t>
  </si>
  <si>
    <t>rénovation  énergétique d’un bâtiment communal</t>
  </si>
  <si>
    <t>Ledenon</t>
  </si>
  <si>
    <t>rénovation énergétique de la salle du parc et de l’école La Fontaine</t>
  </si>
  <si>
    <t>Connaux</t>
  </si>
  <si>
    <t>installation de panneaux photovoltaiques au centre Lucien Laville</t>
  </si>
  <si>
    <t>Nîmes</t>
  </si>
  <si>
    <t>pose d’une ombrière en terrasse du musée de la Romanité</t>
  </si>
  <si>
    <t>Saint-Martin-de-Valgalgues</t>
  </si>
  <si>
    <t>rénovation thermique de l’école primaire Henri Barbusse</t>
  </si>
  <si>
    <t>Laval  Pradel</t>
  </si>
  <si>
    <t>rénovation énergétique des écoles communales</t>
  </si>
  <si>
    <t>Saint-Privat des Vieux</t>
  </si>
  <si>
    <t>rénovation  des bâtiments scolaires JP Florian</t>
  </si>
  <si>
    <t>Barjac</t>
  </si>
  <si>
    <t>rénovation énergétique et thermique de l’école sis av. Raoul Heyraud</t>
  </si>
  <si>
    <t>Bezouce</t>
  </si>
  <si>
    <t>rénovation énergétique de l’école primaire, de la mairie et de la salle polyvalente</t>
  </si>
  <si>
    <t>Montclus</t>
  </si>
  <si>
    <t>rénovation d’une cave de panneaux photovoltaiques</t>
  </si>
  <si>
    <t>Aramon</t>
  </si>
  <si>
    <t>amélioration des performances énergétique des écoles du groupe scolaire des Paluns (remplacement chaudière et VMC)</t>
  </si>
  <si>
    <t>Saint-Victor de Malcap</t>
  </si>
  <si>
    <t>rénovation énergétique de l’école – salle polyvalente</t>
  </si>
  <si>
    <t>Tresques</t>
  </si>
  <si>
    <t>rénovation énergétique de l’école Lucien Tardieu</t>
  </si>
  <si>
    <t>Marguerittes</t>
  </si>
  <si>
    <t>Fons-Outre-Gardon</t>
  </si>
  <si>
    <t>aménagement de la mairie</t>
  </si>
  <si>
    <t>Corconne</t>
  </si>
  <si>
    <t>rénovation énergétique et thermique de la salle polyvalente, de la bibliothèque, de l’agence postale et de la salle polyvalente</t>
  </si>
  <si>
    <t>Thoiras</t>
  </si>
  <si>
    <t>réaménagement locaux Ecole/cantine</t>
  </si>
  <si>
    <t>Ales</t>
  </si>
  <si>
    <t>rénovation énergétique à l’école maternelle Tamaris</t>
  </si>
  <si>
    <t>Bouillargues</t>
  </si>
  <si>
    <t>rénovation école</t>
  </si>
  <si>
    <t>Clarensac</t>
  </si>
  <si>
    <t>rénovation énergétique de l’école (chaudière et toiture)</t>
  </si>
  <si>
    <t>Aubais</t>
  </si>
  <si>
    <t>rénovation énergétique bâtiment mairie(locaux des élus, école élémentaire 2 appartements)</t>
  </si>
  <si>
    <t>Cendras</t>
  </si>
  <si>
    <t>rénovation énergétique des bâtiments communaux , complexe Nelson Mandela et la Médiathèque</t>
  </si>
  <si>
    <t>Alès</t>
  </si>
  <si>
    <t>rénovation énergétique à l’école élémentaire TAMARIS</t>
  </si>
  <si>
    <t>Manduel</t>
  </si>
  <si>
    <t>rénovation énergétique du groupe scolaire Fournier</t>
  </si>
  <si>
    <t>Caveirac</t>
  </si>
  <si>
    <t>rénovation énergétique de 4 bâtiments communaux (école cantine crèche, centre de formation)</t>
  </si>
  <si>
    <t>Sumène</t>
  </si>
  <si>
    <t>rénovation énergétique de la salle communale du Diguedan</t>
  </si>
  <si>
    <t>Orsan</t>
  </si>
  <si>
    <t>rénovation énergétique du groupe scolaire Célestin Freinet</t>
  </si>
  <si>
    <t>CA Nîmes Métropole</t>
  </si>
  <si>
    <t>rénovation énergétique de l’hôtel communautaire</t>
  </si>
  <si>
    <t>Saint-Hilaire de Brethmas</t>
  </si>
  <si>
    <t>réhabilitation énergétique de l’école Josette Roucaute</t>
  </si>
  <si>
    <t>rénovation énergétique des écoles Jean-Jacques Rousseau</t>
  </si>
  <si>
    <t>Saint Genies de Comolas</t>
  </si>
  <si>
    <t>rénovation énergétique bâtiments communaux</t>
  </si>
  <si>
    <t>Sauveterre</t>
  </si>
  <si>
    <t>rénovation du système de chauffage de l’école Alphonse Daudet et du pôle culturel</t>
  </si>
  <si>
    <t>Castera-Vignoles</t>
  </si>
  <si>
    <t>rénovation électrique et chauffage des bâtiments communaux</t>
  </si>
  <si>
    <t>Loubens-Lauragais</t>
  </si>
  <si>
    <t>Cintegabelle</t>
  </si>
  <si>
    <t>rénovation énergétique du bâtiment intergénérationnel – salle des aînés et salle Coluche</t>
  </si>
  <si>
    <t>Beaufort</t>
  </si>
  <si>
    <t>accessibilité et rénovation énergétique du secrétariat mairie et de la salle du conseil</t>
  </si>
  <si>
    <t>Ardiège</t>
  </si>
  <si>
    <t>rénovation énergétique des deux classes du premier degré</t>
  </si>
  <si>
    <t>Fontenilles</t>
  </si>
  <si>
    <t>rénovation énergétique de la mairie et de la mairie annexe</t>
  </si>
  <si>
    <t>rénovation énergétique des bâtiments communaux mairie et salle des fêtes (tranche 1)</t>
  </si>
  <si>
    <t>Catsillon-de-Saint-Martory</t>
  </si>
  <si>
    <t>rénovation énergétique salle polyvalente et bâtiment CLAE/cantine</t>
  </si>
  <si>
    <t>Menville</t>
  </si>
  <si>
    <t>rénovation énergétique de la mairie et de l’ancien presbytère attenant à la mairie</t>
  </si>
  <si>
    <t>Latour</t>
  </si>
  <si>
    <t>réhabilitation de l’ancienne mairie en logement</t>
  </si>
  <si>
    <t>Le Fousseret</t>
  </si>
  <si>
    <t>Aulon</t>
  </si>
  <si>
    <t>rénovation énergétique, thermique et mise aux normes des installations électriques des bâtiments communaux</t>
  </si>
  <si>
    <t>Latrape</t>
  </si>
  <si>
    <t>Mirepoix-sur-Tarn</t>
  </si>
  <si>
    <t>rénovation énergétique des bâtiments communaux mairie, salle des fêtes, salle des associations et maison des assistantes maternelles</t>
  </si>
  <si>
    <t>Castenau D’Estretefonds</t>
  </si>
  <si>
    <t>travaux énergétique de l’école élémentaire</t>
  </si>
  <si>
    <t>Vigoulet-Auzil</t>
  </si>
  <si>
    <t>Montbrun-Lauragais</t>
  </si>
  <si>
    <t>rénovation thermique des bâtiments communaux et création d’un réseau de chaleur par géothermie et réhabilitation de la future maison des associations en ERP</t>
  </si>
  <si>
    <t>Saint-Jean L’Herm</t>
  </si>
  <si>
    <t>rénovation thermique et énergétique de la salle des fêtes</t>
  </si>
  <si>
    <t>Aurignac</t>
  </si>
  <si>
    <t>CC Cagire Garonne Salat</t>
  </si>
  <si>
    <t>isolation thermique du Multi-Accueil de Saint-Martony</t>
  </si>
  <si>
    <t>Lamasquere</t>
  </si>
  <si>
    <t>isolation et remplacement des menuiseries dans la salle-des-fêtes et la mairie</t>
  </si>
  <si>
    <t>Muret</t>
  </si>
  <si>
    <t>réhabilitation énergétique du bâtiment abritant le CIO</t>
  </si>
  <si>
    <t>Saint-Gaudens</t>
  </si>
  <si>
    <t>Labastide Saint-Sernin</t>
  </si>
  <si>
    <t>rénovation énergétique de bâtiments communaux ( Mairie et salle des aînés )</t>
  </si>
  <si>
    <t>Toulouse</t>
  </si>
  <si>
    <t>raccordement de 5 bâtiments municipaux au réseau de chaleur urbain</t>
  </si>
  <si>
    <t>Plaisance du Touch</t>
  </si>
  <si>
    <t>travaux de rénovation énergétique et thermiques de l’école Rivière</t>
  </si>
  <si>
    <t>CC Coeur et Coteaux du Comminges</t>
  </si>
  <si>
    <t>rénovation de l’hôtel Lassus – Site communautaire de Montréjeau</t>
  </si>
  <si>
    <t>Toulouse Métropole</t>
  </si>
  <si>
    <t>réhabilitation et réaménagement extérieur et intérieur du Centre Pierre Potier, pépinière d’entreprises</t>
  </si>
  <si>
    <t>Boussens</t>
  </si>
  <si>
    <t>rénovation thermique et énergétique des bâtiments publics : écoles maternelles et élémentaire</t>
  </si>
  <si>
    <t>reconstruction et rénovation d’une école maternelle pour créer les « Espaces Numériques Reynerie »</t>
  </si>
  <si>
    <t>rénovation énergétique de 8 bâtiments municipaux (6 écoles, conservatoire Xavier Darasse et la Maison du Judo)</t>
  </si>
  <si>
    <t>Saint-Orens de Gameville</t>
  </si>
  <si>
    <t>travaux de rénovation et de mise aux normes du château et de la halle Catala</t>
  </si>
  <si>
    <t>Portet sur Garonne</t>
  </si>
  <si>
    <t>rénovation énergétique de l’école et extension de la maison des associations, réhabilitations et extension de la maison de quartier</t>
  </si>
  <si>
    <t>rénovation énergétique de la piscine de Pech David</t>
  </si>
  <si>
    <t>remplacement éclairage traditionnel par de l’éclairage LED dans les écoles maternelles et élémentaires de Toulouse tranche</t>
  </si>
  <si>
    <t>Monblanc</t>
  </si>
  <si>
    <t>Bajonette</t>
  </si>
  <si>
    <t>rénovation énergétique logement</t>
  </si>
  <si>
    <t>Saint-Griede</t>
  </si>
  <si>
    <t>rénovation énergétique chaufferie bois presbytère</t>
  </si>
  <si>
    <t>Endoufielle</t>
  </si>
  <si>
    <t>rénovation énergétique local professionnel</t>
  </si>
  <si>
    <t>Ladevèze Ville</t>
  </si>
  <si>
    <t>rénovation énergétique -Club House</t>
  </si>
  <si>
    <t>Sansan</t>
  </si>
  <si>
    <t>CC Coteaux Arrats Gimone</t>
  </si>
  <si>
    <t>rénovation énergétique dans la maison « Au petit Lafourcade »</t>
  </si>
  <si>
    <t>Lasseran</t>
  </si>
  <si>
    <t>Pellefigue</t>
  </si>
  <si>
    <t>rénovation énergétique du logements communal</t>
  </si>
  <si>
    <t>Caillavet</t>
  </si>
  <si>
    <t>Lagraulet-du-Gers</t>
  </si>
  <si>
    <t>rénovation du système de chauffage de l’école de l’école et des logements</t>
  </si>
  <si>
    <t>Riscle</t>
  </si>
  <si>
    <t>rénovation énergétique – Anciens Bains Douches</t>
  </si>
  <si>
    <t>Saint-Clar</t>
  </si>
  <si>
    <t>travaux énergétique et accessibilité de 5 logements communaux</t>
  </si>
  <si>
    <t>Saint-Martin</t>
  </si>
  <si>
    <t>mise en place d’un chauffage bois pour le foyerdes associations</t>
  </si>
  <si>
    <t>Mirande</t>
  </si>
  <si>
    <t>rénovation énergétique de la médiathèque</t>
  </si>
  <si>
    <t>Lupiac</t>
  </si>
  <si>
    <t>remplacement du mode de chauffage de l’école</t>
  </si>
  <si>
    <t>Pessan</t>
  </si>
  <si>
    <t>rénovation énergétique – Mairie</t>
  </si>
  <si>
    <t>Touget</t>
  </si>
  <si>
    <t>rénovation énergétique de l’église</t>
  </si>
  <si>
    <t>Castin</t>
  </si>
  <si>
    <t>rénovation énergétique d’un appartement communal</t>
  </si>
  <si>
    <t>Sivom Mielan Marciac</t>
  </si>
  <si>
    <t>rénovation énergétique – salles des fêtes</t>
  </si>
  <si>
    <t>Auch</t>
  </si>
  <si>
    <t>rénovation énergétique – école Rouget de Lisle</t>
  </si>
  <si>
    <t>Leboulin</t>
  </si>
  <si>
    <t>Plaissance-du-Gers</t>
  </si>
  <si>
    <t>rénovation énergétique immeuble de Mentique – logement communal</t>
  </si>
  <si>
    <t>rénovation énergétique – Bâtiment scolaire</t>
  </si>
  <si>
    <t>amélioration énergétique et restauration du presbytère de Betplan</t>
  </si>
  <si>
    <t>Saramon</t>
  </si>
  <si>
    <t>rénovation énergétique bâtiments publics Mairie – Ecole maternelle – Centre de loisirs</t>
  </si>
  <si>
    <t>CC Coeur D’Astrarac en Gascogne</t>
  </si>
  <si>
    <t>rénovation énergétique d’un bâtiment à usage d’entrepôt à Mirande</t>
  </si>
  <si>
    <t>CC de la Gascogne Toulousaine</t>
  </si>
  <si>
    <t>rénovation énergétique de la maison commune Emploi-Formation</t>
  </si>
  <si>
    <t>Durban</t>
  </si>
  <si>
    <t>rénovation énergétique de zone cuisine de la salle des fêtes</t>
  </si>
  <si>
    <t>travaux d’amélioration énergétique – presbytère de Sainte Dode</t>
  </si>
  <si>
    <t>Maumusson-Laguian</t>
  </si>
  <si>
    <t>rénovation énergétique et écologique de la mairie</t>
  </si>
  <si>
    <t>Saint-Mezard</t>
  </si>
  <si>
    <t>Duran</t>
  </si>
  <si>
    <t>La Romieu</t>
  </si>
  <si>
    <t>rénovation énergétique et thermique et mise aux normes de la salle des fêtes</t>
  </si>
  <si>
    <t>Lectoure</t>
  </si>
  <si>
    <t>rénovation énergétique cabane ludique</t>
  </si>
  <si>
    <t>rénovation énergétique ensemble scolaire de Pessan</t>
  </si>
  <si>
    <t>CC de la Lomagne Gersoise</t>
  </si>
  <si>
    <t>rénovation énergétique bâtiment scolaire Victor Hugo à Fleurance</t>
  </si>
  <si>
    <t>Rénovation énergétique bâtiment scolaire de la Ribambelle</t>
  </si>
  <si>
    <t>réhabilitation du presbytère en 2 logements à Sainte Aurence Cazaux</t>
  </si>
  <si>
    <t>rénovation énergétique Halle aux grains</t>
  </si>
  <si>
    <t>extension mise en accessibilité et rénovation énergétique de la mairie</t>
  </si>
  <si>
    <t>rénovation énergétique vestiaire du stade de Football</t>
  </si>
  <si>
    <t>rénovation énergétique Cantine Scolaire</t>
  </si>
  <si>
    <t>rénovation énergétique salle de sport Saint-Martin</t>
  </si>
  <si>
    <t>rénovation énergétique – école Saint Exupéry</t>
  </si>
  <si>
    <t>Estang</t>
  </si>
  <si>
    <t>rénovation énergétique de 4 bâtiments publics</t>
  </si>
  <si>
    <t>rénovation énergétique Maison Saint-Louis</t>
  </si>
  <si>
    <t>Eauze</t>
  </si>
  <si>
    <t>réfection énergétique du bâtiment communal mis à la disposition des douanes et des indirectes</t>
  </si>
  <si>
    <t>rénovation énergétique - Centre de loisirs</t>
  </si>
  <si>
    <t>rénovation énergéique – salle des fêtes de Montegut Arros</t>
  </si>
  <si>
    <t>rénovation énergétique bâtiment de la Halle</t>
  </si>
  <si>
    <t>rénovation énergétique et accessibilité école Coulonges</t>
  </si>
  <si>
    <t>Fleurance</t>
  </si>
  <si>
    <t>rénovation énergétique de l’Hôtel de Ville</t>
  </si>
  <si>
    <t>Vic-Fezensac</t>
  </si>
  <si>
    <t>rénovation énergétique école élémentaire l’Ilot de l’Hôtel de ville</t>
  </si>
  <si>
    <t>Brignac</t>
  </si>
  <si>
    <t>modernisation de l’éclairage par des LED de l’école Albert Camus</t>
  </si>
  <si>
    <t>34149</t>
  </si>
  <si>
    <t>Margon</t>
  </si>
  <si>
    <t>remplacement des fenêtres de l’école maternelle</t>
  </si>
  <si>
    <t>Baillargues</t>
  </si>
  <si>
    <t>remplacement des éclairage de l’école Brel-Brassens par des LED</t>
  </si>
  <si>
    <t>34139</t>
  </si>
  <si>
    <t>Lieuran-les-Béziers</t>
  </si>
  <si>
    <t>remplacement des systèmes d’éclairage du groupe scolaire</t>
  </si>
  <si>
    <t>34245</t>
  </si>
  <si>
    <t>Saint-Chinian</t>
  </si>
  <si>
    <t>rénovation énergétique de l’école – phase combles</t>
  </si>
  <si>
    <t>Aspiran</t>
  </si>
  <si>
    <t>rénovation énergétique de l’école Jean de la Fontaine</t>
  </si>
  <si>
    <t>La Salvetat sur Agout</t>
  </si>
  <si>
    <t>remplacement du système d’éclairage du groupe scolaire</t>
  </si>
  <si>
    <t>34202</t>
  </si>
  <si>
    <t>Pignan</t>
  </si>
  <si>
    <t>rénovation énergétique de la salle du bicentenaire</t>
  </si>
  <si>
    <t>rénovation thermique de l’école élémentaire</t>
  </si>
  <si>
    <t>Puisserguier</t>
  </si>
  <si>
    <t>rénovation énergétique du bâtiment de police municipale</t>
  </si>
  <si>
    <t>Castries</t>
  </si>
  <si>
    <t>rénovation énergétique du logement d’urgence</t>
  </si>
  <si>
    <t>34124</t>
  </si>
  <si>
    <t>Lacoste</t>
  </si>
  <si>
    <t>réhabilitation des appartements communaux</t>
  </si>
  <si>
    <t>Balaruc-Le-Vieux</t>
  </si>
  <si>
    <t>réfection de la toiture terrasse de la mairie</t>
  </si>
  <si>
    <t>Magalas</t>
  </si>
  <si>
    <t>chauffage de l’école maternelle</t>
  </si>
  <si>
    <t>Saint-Georges d’Orques</t>
  </si>
  <si>
    <t>rénovation énergétique de la maison de la culture</t>
  </si>
  <si>
    <t>Saint-Pons de Thomières</t>
  </si>
  <si>
    <t>Aménagement des bâtiments scolaires</t>
  </si>
  <si>
    <t>Agones</t>
  </si>
  <si>
    <t>réhabilitation extension mairie</t>
  </si>
  <si>
    <t>Mudaison</t>
  </si>
  <si>
    <t>amélioration énergétique du groupe scolaire composé de l’école maternelle Maxime Evdokinov et de l’école Jules Ferry</t>
  </si>
  <si>
    <t>Vacquières</t>
  </si>
  <si>
    <t>rénovation thermique de l’école et travaux sur un bâtiment ancien T2</t>
  </si>
  <si>
    <t>Lauret</t>
  </si>
  <si>
    <t>rénovation thermique du bâtiment de la mairie</t>
  </si>
  <si>
    <t>Vendargues</t>
  </si>
  <si>
    <t>système de chauffage et rafraîchissement de l’école primaire des Asphodèles</t>
  </si>
  <si>
    <t>Saint-Just</t>
  </si>
  <si>
    <t>rénovation thermique de l’école maternelle Louise Michel</t>
  </si>
  <si>
    <t>Loupian</t>
  </si>
  <si>
    <t>Espondeilhan</t>
  </si>
  <si>
    <t>Lamalou Les Bains</t>
  </si>
  <si>
    <t>rénovation des groupes scolaires</t>
  </si>
  <si>
    <t>Saint-jean-de-Fos</t>
  </si>
  <si>
    <t>rénovation énergétique école primaire et Familles Rurales</t>
  </si>
  <si>
    <t>Lodève</t>
  </si>
  <si>
    <t>rénovation thermique école Prosper Gely</t>
  </si>
  <si>
    <t>Alignan-du-Vent</t>
  </si>
  <si>
    <t>groupe scolaire les Muriers</t>
  </si>
  <si>
    <t>Juvignac</t>
  </si>
  <si>
    <t>rénovation énergétique crèche municipale le Petit Prince</t>
  </si>
  <si>
    <t>rénovation thermique école Vinas</t>
  </si>
  <si>
    <t>Boujan sur Libron</t>
  </si>
  <si>
    <t>rénovation énergétique de l’école maternelle Louise Michel</t>
  </si>
  <si>
    <t>Saint Thibery</t>
  </si>
  <si>
    <t>rénovation chauffage du groupe scolaire et réfection totale du circuit de chauffage</t>
  </si>
  <si>
    <t>Béziers</t>
  </si>
  <si>
    <t>remplacement des menuiseries de 5 écoles</t>
  </si>
  <si>
    <t>5 opérations en QPV pour l’essentiel
(centre ville et quartier La Devèze)
Gain faible en pourcentage mais intéressant
En cumul des 5 opérations</t>
  </si>
  <si>
    <t>Matelles (Les)</t>
  </si>
  <si>
    <t>rénovation énergétique du groupe scolaire élémentaire de l’Hérault</t>
  </si>
  <si>
    <t>Aniane</t>
  </si>
  <si>
    <t>remaniement de la toiture sur l’isolation et l’étanchéité de l’école maternelle</t>
  </si>
  <si>
    <t>Clapiers</t>
  </si>
  <si>
    <t>rénovation énergétique de l’école maternelle, extension du restaurant scolaire et réhabilitation des locaux existants</t>
  </si>
  <si>
    <t>Agde</t>
  </si>
  <si>
    <t>rénovation énergétique école Anatole France</t>
  </si>
  <si>
    <t>rénovation thermique de la communale- école de musique</t>
  </si>
  <si>
    <t>Montbazin</t>
  </si>
  <si>
    <t>rénovation énergétique complète de l’école Valfalis</t>
  </si>
  <si>
    <t>Saint-Jean-de-Védas</t>
  </si>
  <si>
    <t>rénovation de l’école élémentaire des Escholiers</t>
  </si>
  <si>
    <t>Montpellier</t>
  </si>
  <si>
    <t>désimperméabilisation / végétalisation des cours d’écoles Boulloche, Mermoz, Moreau et Voltaire</t>
  </si>
  <si>
    <t>rénovation énergétique de l’école élémentaire Jules Ferry</t>
  </si>
  <si>
    <t>rénovation énergétique de l’école élémentaire Marie Curie</t>
  </si>
  <si>
    <t>Pézenas</t>
  </si>
  <si>
    <t xml:space="preserve"> amélioration de l’enveloppe bâtie des bâtiments de la cité administrative</t>
  </si>
  <si>
    <t>Lunel</t>
  </si>
  <si>
    <t>rénovation thermique de l ‘école Henri de Bornier</t>
  </si>
  <si>
    <t>Lespignan</t>
  </si>
  <si>
    <t>rénovation thermique et énergétique de l’école maternelle et l’école élémentaire</t>
  </si>
  <si>
    <t>Clermont-l’Hérault</t>
  </si>
  <si>
    <t>rénovation thermique de l’école Jacques Prévet</t>
  </si>
  <si>
    <t>Centre Communal d’Action Sociale Ville de Montpellier</t>
  </si>
  <si>
    <t>Rénovation thermique EHPAD Mathilde Lartigue Quartier ANRU Mosson</t>
  </si>
  <si>
    <t>Sussargues</t>
  </si>
  <si>
    <t>Rénovation énergétique du groupe scolaire de Sussargues</t>
  </si>
  <si>
    <t>travaux de rénovation des chaufferies des bâtiments publics</t>
  </si>
  <si>
    <t>Bédarieux</t>
  </si>
  <si>
    <t>rénovation énergétique des écoles de Bédarieux</t>
  </si>
  <si>
    <t>Montet-et-Bouxal</t>
  </si>
  <si>
    <t>changement chaudière école primaire</t>
  </si>
  <si>
    <t>Les Pechs du Vers</t>
  </si>
  <si>
    <t>mise en place de brise soleil orientables sur les baies vitrées de l’école</t>
  </si>
  <si>
    <t>Frayssinhes</t>
  </si>
  <si>
    <t>rénovation énergétique de deux logement communaux</t>
  </si>
  <si>
    <t>Colonne « Q » : attestation de commencement de travaux non reçue</t>
  </si>
  <si>
    <t>Cales</t>
  </si>
  <si>
    <t>réhabilitation du foyer rural</t>
  </si>
  <si>
    <t>Lugagnac</t>
  </si>
  <si>
    <t>Espedaillac</t>
  </si>
  <si>
    <t>réalisation de différents travaux à l’Oustal</t>
  </si>
  <si>
    <t>Pern</t>
  </si>
  <si>
    <t>Saint-Perdoux</t>
  </si>
  <si>
    <t>installation d’une chaudière à granulés de bois dans un bâtiment polyvalent mairie – salle des fêtes</t>
  </si>
  <si>
    <t>Gain d’énergie &lt; 30 % - Colonne « Q » : attestation de commencement de travaux non reçue</t>
  </si>
  <si>
    <t>Saint Vincent Rive D’Olt</t>
  </si>
  <si>
    <t>rénovation énergétique de la mairie, installation d’une pompe à chaleur</t>
  </si>
  <si>
    <t>CC Quercy Bouriane</t>
  </si>
  <si>
    <t>restructuration et rénovation énergétique du gymnase Louis Delpech à Gourdon</t>
  </si>
  <si>
    <t>Laval-de-Cère</t>
  </si>
  <si>
    <t>rénovation de l’appartement de l’école</t>
  </si>
  <si>
    <t>Le Bouyssou</t>
  </si>
  <si>
    <t>travaux de rénovation énergétique mairie salle polyvalente et deux logements</t>
  </si>
  <si>
    <t>Montredon</t>
  </si>
  <si>
    <t>rénovation énergétique et mise aux normes d’accessibilité de la mairie</t>
  </si>
  <si>
    <t>Quissac</t>
  </si>
  <si>
    <t>amélioration de la performance énergétique et rénovation des logements communaux de l’ancien couvent</t>
  </si>
  <si>
    <t>Deux logements GPL (90 et 60m2) - Colonne « Q » : attestation de commencement de travaux non reçue</t>
  </si>
  <si>
    <t>Gréalou</t>
  </si>
  <si>
    <t>rénovation complète de la toiture et rénovation énergétique du bâtiment mairie et logement de l’école</t>
  </si>
  <si>
    <t>Assier</t>
  </si>
  <si>
    <t>travaux de rénovation énergétique du groupe scolaire</t>
  </si>
  <si>
    <t>Gignac</t>
  </si>
  <si>
    <t>rénovation énergétique de l’école, de la cantine et de 3 logements à l’étage</t>
  </si>
  <si>
    <t>Vire sur Lot</t>
  </si>
  <si>
    <t>transformation de l’ancienne école en pôle santé</t>
  </si>
  <si>
    <t>Miers</t>
  </si>
  <si>
    <t>rénovation énergétique de l’école et réaménagement des logements</t>
  </si>
  <si>
    <t>Lacapelle-Cabanac</t>
  </si>
  <si>
    <t>rénovation énergétique de la salle polyvalente affecté au centre de loisir</t>
  </si>
  <si>
    <t>Cahors</t>
  </si>
  <si>
    <t>rénovation énergétique du Théâtre municipal de Cahors</t>
  </si>
  <si>
    <t>CA du Grand Cahors</t>
  </si>
  <si>
    <t>programme de rénovation énergétique de la halle des sports de Pradines</t>
  </si>
  <si>
    <t>Bretenoux</t>
  </si>
  <si>
    <t>travaux d’économie d’énergies pour le groupe scolaire Pierre Loti</t>
  </si>
  <si>
    <t>Pradines</t>
  </si>
  <si>
    <t>rénovation énergétique du groupe scolaire Daniel Roques</t>
  </si>
  <si>
    <t>200047348</t>
  </si>
  <si>
    <t>CC Cauvaldor</t>
  </si>
  <si>
    <t>réhabilitation de la piscine de Biars sur Cère</t>
  </si>
  <si>
    <t>Arcambal</t>
  </si>
  <si>
    <t>% d’économie si scénario n°2 - Colonne « Q » : attestation de commencement de travaux non reçue</t>
  </si>
  <si>
    <t>installation des LED</t>
  </si>
  <si>
    <t>rénovation énergétique d l’ALSH de la Croix de Fer</t>
  </si>
  <si>
    <t>rénovation énergétique du groupe scolaire Jean Calvet</t>
  </si>
  <si>
    <t>Hures La Parade</t>
  </si>
  <si>
    <t>panneaux photovoltaïque sur la toiture de la mairie</t>
  </si>
  <si>
    <t>Nasbinals</t>
  </si>
  <si>
    <t>rénovation thermique du bâtiment de l’ancienne perception en logements</t>
  </si>
  <si>
    <t>Massegros Causses Gorges</t>
  </si>
  <si>
    <t>réhabilitation de l’ancienne mairie des Vignes en logements locatifs</t>
  </si>
  <si>
    <t>Saint-Privat-de-Vallongue</t>
  </si>
  <si>
    <t>réhabilitation et rénovation thermique de 3 logements</t>
  </si>
  <si>
    <t>Les Laubies</t>
  </si>
  <si>
    <t>réhabilitation de l’ancienne cure en vue de créer un espace culturel</t>
  </si>
  <si>
    <t>St Etienne du Valdonez</t>
  </si>
  <si>
    <t>rénovation bâtiment communal La Poste</t>
  </si>
  <si>
    <t>Villefort</t>
  </si>
  <si>
    <t>isolation de l’école</t>
  </si>
  <si>
    <t>rénovation du bâtiment communal mairie – salle des fêtes</t>
  </si>
  <si>
    <t>Monts de Randon</t>
  </si>
  <si>
    <t>création réseau de chaleur bois en remplacement mode chauffage des bâtiments communaux</t>
  </si>
  <si>
    <t>Bourg-sur-Colagne</t>
  </si>
  <si>
    <t>création réseau de chaleur bois en remplacement mode de chauffage des  bâtiments communaux</t>
  </si>
  <si>
    <t>St Chely D’Apcher</t>
  </si>
  <si>
    <t>rénovation thermique de la halle sportive</t>
  </si>
  <si>
    <t>Malzieu Ville</t>
  </si>
  <si>
    <t>rénovation énergétique bâtiments communaux et création réseau chaleur bois</t>
  </si>
  <si>
    <t>65</t>
  </si>
  <si>
    <t>65083</t>
  </si>
  <si>
    <t>Bernac-Debat</t>
  </si>
  <si>
    <t>Gazave</t>
  </si>
  <si>
    <t>Auriebat</t>
  </si>
  <si>
    <t>installation pompe a chaleur dans logement social communal</t>
  </si>
  <si>
    <t>Bizous</t>
  </si>
  <si>
    <t>travaux de rénovation énergétique bâtiment mairie</t>
  </si>
  <si>
    <t>Sarrouilles</t>
  </si>
  <si>
    <t>changement chauffage mairie</t>
  </si>
  <si>
    <t>Bernadets-Dessus</t>
  </si>
  <si>
    <t>rénovation énergétique et mise en sécurité du presbytère</t>
  </si>
  <si>
    <t>Juillan</t>
  </si>
  <si>
    <t>rénovation énergétique  Maison Bidau</t>
  </si>
  <si>
    <t>Larroque-Magnoac</t>
  </si>
  <si>
    <t>rénovation thermique d’un logement de l’ancienne école</t>
  </si>
  <si>
    <t>Poumarous</t>
  </si>
  <si>
    <t>changement d’une chaudière à gaz par une pompe à chaleur dans le logement communal</t>
  </si>
  <si>
    <t>Lau Balagnas</t>
  </si>
  <si>
    <t>rénovation thermique d’un bâtiment communal</t>
  </si>
  <si>
    <t>Cantaous</t>
  </si>
  <si>
    <t>rénovation énergétique de l’école publique communale</t>
  </si>
  <si>
    <t>Benque-Molere</t>
  </si>
  <si>
    <t xml:space="preserve">rénovation énergétique du logement communal  </t>
  </si>
  <si>
    <t>Sere-Rustaing</t>
  </si>
  <si>
    <t>65375</t>
  </si>
  <si>
    <t>Rabastens de Bigorre</t>
  </si>
  <si>
    <t>Saint -Lézer</t>
  </si>
  <si>
    <t>rénovation énergétique du bâtiment de la mairie école</t>
  </si>
  <si>
    <t>Beaudan</t>
  </si>
  <si>
    <t>remplacement des fenêtre et des portes de la mairie</t>
  </si>
  <si>
    <t>CC Neste Barousse</t>
  </si>
  <si>
    <t>travaux réseaux de chaleur : réseau hydraulique Gymnase Loures Barousse</t>
  </si>
  <si>
    <t>changement de la chaudière de la maison de santé</t>
  </si>
  <si>
    <t>Caubous</t>
  </si>
  <si>
    <t>rénovation thermique du logement communal de l’ancienne école</t>
  </si>
  <si>
    <t>Estampures</t>
  </si>
  <si>
    <t>rénovation énergétique bâtiment mairie</t>
  </si>
  <si>
    <t>Ancizan</t>
  </si>
  <si>
    <t>installation d’une chaudière à granules dans la future maison d’assistantes maternelles</t>
  </si>
  <si>
    <t>Artagnan</t>
  </si>
  <si>
    <t>réhabilitation de la couverture du bâtiments multi-activités</t>
  </si>
  <si>
    <t>Bonnefont</t>
  </si>
  <si>
    <t>rénovation énergétique d’un logement communal</t>
  </si>
  <si>
    <t>Lacassagne</t>
  </si>
  <si>
    <t>rénovation et amélioration énergétique du logement communal du presbytère</t>
  </si>
  <si>
    <t>Sarniguet</t>
  </si>
  <si>
    <t>65436</t>
  </si>
  <si>
    <t>Souyeaux</t>
  </si>
  <si>
    <t>réfection énergétique et mise en sécurité de la salle communale de Souyeaux</t>
  </si>
  <si>
    <t>Villemur</t>
  </si>
  <si>
    <t>rénovation énergétique de l’ancienne école pour logements communaux</t>
  </si>
  <si>
    <t>Arcizac-Adour</t>
  </si>
  <si>
    <t>Sariac-Magnoac</t>
  </si>
  <si>
    <t>rénovation thermique , énergétique et accessibilité personne à mobilité réduite de la mairie</t>
  </si>
  <si>
    <t>200069300</t>
  </si>
  <si>
    <t>CA Tarbes Lourdes Pyrénées</t>
  </si>
  <si>
    <t>rénovation énergétique de l’école de musique Joseph Kosma</t>
  </si>
  <si>
    <t>Estirac</t>
  </si>
  <si>
    <t>réflexion énergétique et mise en sécurité du foyer rural</t>
  </si>
  <si>
    <t>Trie sur Baïse</t>
  </si>
  <si>
    <t>65010</t>
  </si>
  <si>
    <t>Angos</t>
  </si>
  <si>
    <t>Barbazan-Debat</t>
  </si>
  <si>
    <t>réfection de la toiture de la salle des fêtes communale</t>
  </si>
  <si>
    <t>CC des Coteaux du Val d’Arros</t>
  </si>
  <si>
    <t>rénovation énergétique sur 2 bâtiments publics sur la commune de Tournay</t>
  </si>
  <si>
    <t>Saint Lary Soulan</t>
  </si>
  <si>
    <t>optimisation énergétique du complexe thermal, mise en place d’une gestion technique centralisée</t>
  </si>
  <si>
    <t>Vic en Bigorre</t>
  </si>
  <si>
    <t>transition écologique et énergétique des bâtiments et équipements sportifs</t>
  </si>
  <si>
    <t>Lascazères</t>
  </si>
  <si>
    <t>création d’un réseau de chauffage communal</t>
  </si>
  <si>
    <t>Aragnouet</t>
  </si>
  <si>
    <t>rénovation énergétique du Pôle enfance</t>
  </si>
  <si>
    <t>Orleix</t>
  </si>
  <si>
    <t xml:space="preserve">rénovation thermique des bâtiments communaux  </t>
  </si>
  <si>
    <t>Bagnères-de-Bigorre</t>
  </si>
  <si>
    <t>réhabilitation de l’école Clair Vallon – tranche 2</t>
  </si>
  <si>
    <t>256500919</t>
  </si>
  <si>
    <t>Syndicat Départemental d’Energie (SDE)</t>
  </si>
  <si>
    <t>rénovation énergétique de 4 bâtiments publics en Barousse</t>
  </si>
  <si>
    <t>Galez</t>
  </si>
  <si>
    <t>travaux de rénovation énergétique bâtiments mairie/salle polyvalente</t>
  </si>
  <si>
    <t>Communauté de communes Adour Madiran</t>
  </si>
  <si>
    <t>rénovation thermique hôtel entreprises industrielles de la zone de La Herray à Vic-en-Bigorre</t>
  </si>
  <si>
    <t>Saint-Laurent-de-Neste</t>
  </si>
  <si>
    <t>installation d’une pompe à chaleur géothermie à la maison du savoir</t>
  </si>
  <si>
    <t>La Barthe-de-Neste</t>
  </si>
  <si>
    <t>rénovation énergétique du centre socio-culturel</t>
  </si>
  <si>
    <t>rénovation énergétique du bâtiment du syndicat départemental d’énergie</t>
  </si>
  <si>
    <t>rénovation de l’auberge communale des Aryelets d’Aulon</t>
  </si>
  <si>
    <t>CC du Pays de Trie du Magnoac</t>
  </si>
  <si>
    <t>travaux de rénovation énergétique des bâtients publics – locaux Administratifs CCPTM à Cizos</t>
  </si>
  <si>
    <t>Vidouze</t>
  </si>
  <si>
    <t>rénovation thermique et accèssibilité Mairie et café municipal</t>
  </si>
  <si>
    <t>Ibos</t>
  </si>
  <si>
    <t>isolation sous toiture des 19 logements de la gendarmerie</t>
  </si>
  <si>
    <t>Tournay</t>
  </si>
  <si>
    <t>réhabilitation du bâtiment communal de Tournay en logements et commerces</t>
  </si>
  <si>
    <t>Tarbes</t>
  </si>
  <si>
    <t>Pierrefite-Nestalas</t>
  </si>
  <si>
    <t>travaux d’amélioration thermique des bâtiments du peloton de gendarmerie de Haute Montagne</t>
  </si>
  <si>
    <t>Capvern</t>
  </si>
  <si>
    <t>rénovation énergétique des thermes de Capvern Les Bains – tranche 2</t>
  </si>
  <si>
    <t>Baho</t>
  </si>
  <si>
    <t xml:space="preserve">rénovation énergétique de l’école élémentaire  </t>
  </si>
  <si>
    <t>Le Soler – Multi-bâtiments</t>
  </si>
  <si>
    <t>rénovation énergétique du service enfance et sport rénovation énergétique de l’école maternelle Dolto rénovation énergétique de l’école primaire Arago</t>
  </si>
  <si>
    <t>66049</t>
  </si>
  <si>
    <t>Céret</t>
  </si>
  <si>
    <t>CC Haut Vallespir</t>
  </si>
  <si>
    <t>rénovation thermique et énergétique des bâtiments publics</t>
  </si>
  <si>
    <t>CC Sud Roussillon</t>
  </si>
  <si>
    <t>travaux de rénovation d’un bâtiment intercommunal afin de renfoncer son isolation et réduire sa consommation énergétique</t>
  </si>
  <si>
    <t>CC Vallespir</t>
  </si>
  <si>
    <t>rénovation énergétique de l’établissement d’accueil des jeunes enfants au Boulou</t>
  </si>
  <si>
    <t>Communauté urbaine Perpignan Méditérranée Métropole</t>
  </si>
  <si>
    <t>installation d’un générateur photovoltaique sur la toiture du centre technique communautaire de Saint Estève</t>
  </si>
  <si>
    <t>Font Romeu</t>
  </si>
  <si>
    <t>rénovation énergétique de la salle de cinéma – isolation et changement du système de chauffage</t>
  </si>
  <si>
    <t>commune rurale</t>
  </si>
  <si>
    <t>Latour de France</t>
  </si>
  <si>
    <t>rénovation énergétique et fonctionnelle de la mairie, salle des fêtes et salle polyvalente – tranche 1</t>
  </si>
  <si>
    <t>Le Boulou</t>
  </si>
  <si>
    <t>rénovation thermique école maternelle Jacques-Prévet</t>
  </si>
  <si>
    <t>Les Angles</t>
  </si>
  <si>
    <t>rénovation thermique de la salle communale du Capcir</t>
  </si>
  <si>
    <t>Palau de Cerdagne</t>
  </si>
  <si>
    <t>Perpignan</t>
  </si>
  <si>
    <t>rénovation énergétique du théâtre du groupe scolaire Romain Rolland</t>
  </si>
  <si>
    <t>remplacement des menuiseries extérieures de l’école élémentaire Jean Jaurès</t>
  </si>
  <si>
    <t>rénovation de l’éclairage du groupe scolaire Anatole France</t>
  </si>
  <si>
    <t>Pézilla la Rivière</t>
  </si>
  <si>
    <t>travaux de rénovation énergétique de la maison des services et des associations</t>
  </si>
  <si>
    <t>Prades</t>
  </si>
  <si>
    <t>rénovation énergétique de la maison patrimoniale et logement du gardian du foirail</t>
  </si>
  <si>
    <t>Reynes</t>
  </si>
  <si>
    <t>mise en place de photovoltaiques sur les bâtiments communaux</t>
  </si>
  <si>
    <t>Saint Hippolyte</t>
  </si>
  <si>
    <t>rénovation thermique et énergétique du gymnase</t>
  </si>
  <si>
    <t>l'étude n'a pu être faite, à ce jour le gymnase n'a pas de compteur individuel, Il est couplé avec la bâtiment de la Mairie.</t>
  </si>
  <si>
    <t>Taillet</t>
  </si>
  <si>
    <t>rénovation isolations toiture et façade de la mairie</t>
  </si>
  <si>
    <t>Targassonne</t>
  </si>
  <si>
    <t>rénovation énergétique de la salle multisports et la piscine</t>
  </si>
  <si>
    <t>Torreilles</t>
  </si>
  <si>
    <t>rénovation thermique de 3 bâtiments communaux</t>
  </si>
  <si>
    <t>Trouillas</t>
  </si>
  <si>
    <t>Villelongue de la Salanque</t>
  </si>
  <si>
    <t>rénovation thermique et mise en accessibilité de l’école Jules Ferry</t>
  </si>
  <si>
    <t>Villemolaque</t>
  </si>
  <si>
    <t>rénovation thermique des bâtiments publics de la commune et transition énergétique</t>
  </si>
  <si>
    <t>Espira de l’Agly – Multi-bâtiments</t>
  </si>
  <si>
    <t>rénovation énergétique des écoles, la salle Joan Cayrol, la maison des associations et de l’abbaye :Ecole J Alio et d'autres bâtiments</t>
  </si>
  <si>
    <t>Baillestavy</t>
  </si>
  <si>
    <t>rénovation énergétique et thermique de la maison Mayneries</t>
  </si>
  <si>
    <t>Bompas</t>
  </si>
  <si>
    <t>rénovation énergétique de l’école maternelle Jean Moulin : isolation des combles sous toiture</t>
  </si>
  <si>
    <t>Bouleternère</t>
  </si>
  <si>
    <t>aménagement de la salle des fêtes et de la mairie</t>
  </si>
  <si>
    <t>Campôme</t>
  </si>
  <si>
    <t>travaux de rénovation énergétique dans des bâtiments communaux – remplacement des fenêtres et chauffage</t>
  </si>
  <si>
    <t>Cerbere</t>
  </si>
  <si>
    <t>réduction des dépenses énergétique et économies d’énergies à l’école de Cerbère Jean Jaures</t>
  </si>
  <si>
    <t>CC Conflent Canigou</t>
  </si>
  <si>
    <t>rénovation et isolation des toitures de l’école de Vernet les Bains</t>
  </si>
  <si>
    <t>Conat-Betlans</t>
  </si>
  <si>
    <t>rénovation énergétique du garage communal</t>
  </si>
  <si>
    <t>Corbère les Cabanes</t>
  </si>
  <si>
    <t>rénovation de l’ancienne caserne des pompiers en vue d’y accueillir le centre technique municipal</t>
  </si>
  <si>
    <t>Fontrabiouse</t>
  </si>
  <si>
    <t>Ille sur Têt</t>
  </si>
  <si>
    <t>rénovation énergétique de l’école Torcatis</t>
  </si>
  <si>
    <t>Monts Louis</t>
  </si>
  <si>
    <t>renouvellement des fenêtres de bâtiments communaux</t>
  </si>
  <si>
    <t>Saint-Jean-Lasseille</t>
  </si>
  <si>
    <t>travaux de remplacement de boiseries dans deux salles de classes et dans la mairie</t>
  </si>
  <si>
    <t>Sainte Marie la Mer</t>
  </si>
  <si>
    <t>Ecole Jules Ferry 2 – Installation d’un système de chauffage et de climasation</t>
  </si>
  <si>
    <t>bâtiment Oméga – rénovation du système de soufflage, chauffage et climatisation</t>
  </si>
  <si>
    <t>Saleilles</t>
  </si>
  <si>
    <t>rénovation énergétique des menuiseries des bureauxet des communs de l’hôtel de ville</t>
  </si>
  <si>
    <t>rénovation énergétique de la crèche EL Niu par l’installation d’une pompe à chaleur et d’une nouvelle VMC</t>
  </si>
  <si>
    <t>rénovation énergétique des menuiseries de l’école élémentaire George Sand</t>
  </si>
  <si>
    <t>Serralongue</t>
  </si>
  <si>
    <t>Tautavel</t>
  </si>
  <si>
    <t>Opoul Périllos</t>
  </si>
  <si>
    <t>rénovation énergétique des bâtiments communaux : école</t>
  </si>
  <si>
    <t>Arles sur Tech</t>
  </si>
  <si>
    <t>projet de rénovation énergétique sur le bâtiment de la Mairie</t>
  </si>
  <si>
    <t>Banyuls-Dels-Aspres</t>
  </si>
  <si>
    <t>rénovation énergétique des gîtes ruraux de la commune</t>
  </si>
  <si>
    <t>Brouilla</t>
  </si>
  <si>
    <t>autoconsommation d’électricité photovoltaïque</t>
  </si>
  <si>
    <t>Claira</t>
  </si>
  <si>
    <t>rénovation énergétique de la crèche et des écoles</t>
  </si>
  <si>
    <t>CC Pyrénées Cerdagne</t>
  </si>
  <si>
    <t>amélioration de l’isolation par le remplacement des menuiseries</t>
  </si>
  <si>
    <t>amélioration de l’isolation et du confort d’été dans les bâtiments du service enfance jeunesse</t>
  </si>
  <si>
    <t>Elne</t>
  </si>
  <si>
    <t>rénovation énergétique école maternelle Paul REIG</t>
  </si>
  <si>
    <t>66066</t>
  </si>
  <si>
    <t>Enveitg</t>
  </si>
  <si>
    <t>rénovation énergétique écoles, mairie, salle des fêtes et maison des douanes</t>
  </si>
  <si>
    <t>Eyne</t>
  </si>
  <si>
    <t>Fuilla</t>
  </si>
  <si>
    <t>rénovation énergétique de « la casa dels veinats »</t>
  </si>
  <si>
    <t>La Llagonne</t>
  </si>
  <si>
    <t>rénovation énergétique et thermique du bâtiment de l’aérodrome</t>
  </si>
  <si>
    <t>Marquixanes</t>
  </si>
  <si>
    <t>Montbolo</t>
  </si>
  <si>
    <t>rénovation énergétique bâtiment administratif</t>
  </si>
  <si>
    <t>Osséja</t>
  </si>
  <si>
    <t>rénovation éclairage du stade sportif</t>
  </si>
  <si>
    <t>Peyrestortes</t>
  </si>
  <si>
    <t>rénovation énergétique de préfabriqués pour y accueillir un centre de loisirs</t>
  </si>
  <si>
    <t>Sainte-Marie-la-mer</t>
  </si>
  <si>
    <t>rénovation thermique et énergétique de l’école primaire Jules Fery -T1</t>
  </si>
  <si>
    <t>Sorede</t>
  </si>
  <si>
    <t>réalisation de faux-plafond, changement de menuiseries de bâtiments communaux</t>
  </si>
  <si>
    <t>Toulouges</t>
  </si>
  <si>
    <t>rénovation thermiques des bâtiments communaux</t>
  </si>
  <si>
    <t>Villeneuve de la Raho</t>
  </si>
  <si>
    <t>remplacement des menuiseries et du SAS d’entrée en verre de la mairie</t>
  </si>
  <si>
    <t>rénovation du système de chauffage et de climatisation de l’ensemble des locaux de la commune</t>
  </si>
  <si>
    <t>Réfection complète de l’isolation thermique et de l’étanchéité des toitures des bâtiments communaux (école primaire, PIJ, ALSH)</t>
  </si>
  <si>
    <t>Villeneuve de la Rivière</t>
  </si>
  <si>
    <t>Rénovation énergétique de l’école communale, salle des fêtes et locaux associatifs de la commune de Villeneuve la Rivière</t>
  </si>
  <si>
    <t>200027183</t>
  </si>
  <si>
    <t>CU Perpignan Méditerranée Métropole</t>
  </si>
  <si>
    <t>Optimisation des équipements chauffage/climatisation/ventilation et éclairage permettant des économies d’énergie sur l’hôtel communautaire</t>
  </si>
  <si>
    <t>Nohèdes</t>
  </si>
  <si>
    <t>Rénovation énergétique de la mairie et de l’ancienne maison de la réserve naturelle</t>
  </si>
  <si>
    <t>Saint-Germier</t>
  </si>
  <si>
    <t>changement de chauffage de la mairie et de la salle communale</t>
  </si>
  <si>
    <t>Le Vintrou</t>
  </si>
  <si>
    <t>installation de 2 poêles à granulés dans 2 gîtes communaux</t>
  </si>
  <si>
    <t>Saint-Sulpice-La-Pointe</t>
  </si>
  <si>
    <t>installation d’un outil de régulation et de mesure des consommations énergétiques des bâtiments communaux</t>
  </si>
  <si>
    <t>Dénat</t>
  </si>
  <si>
    <t>Souel</t>
  </si>
  <si>
    <t>isolation des locaux de la mairie</t>
  </si>
  <si>
    <t>Dourgne</t>
  </si>
  <si>
    <t>amélioration des performances énergétiques du chauffage de la mairie</t>
  </si>
  <si>
    <t>Serviès</t>
  </si>
  <si>
    <t>rénovation énergétique du logement communal place du poids public</t>
  </si>
  <si>
    <t>Saint-Julien-Gaulène</t>
  </si>
  <si>
    <t>rénovation énergétique du logement de l’ancienne école</t>
  </si>
  <si>
    <t>pose de panneaux photovoltaïque sur le toit de la salle es fêtes</t>
  </si>
  <si>
    <t>Garrevaques</t>
  </si>
  <si>
    <t>Terre de Bancalié</t>
  </si>
  <si>
    <t>rénovation énergétique de 3 logements à Ronel</t>
  </si>
  <si>
    <t>Cuq-Toulza</t>
  </si>
  <si>
    <t>rénovation énergétique pour la création de 3 logements</t>
  </si>
  <si>
    <t>Valence d’Albigeois</t>
  </si>
  <si>
    <t>aménagement d’un logement locatif dans l’ancienne trésorerie</t>
  </si>
  <si>
    <t>Laboutarié</t>
  </si>
  <si>
    <t>Lapparouquial</t>
  </si>
  <si>
    <t>rénovation énergétique de l’école et d’un logement communal</t>
  </si>
  <si>
    <t>Sorèze</t>
  </si>
  <si>
    <t>remplacement des fenêtre, isolation Mairie – Foyer des aînés</t>
  </si>
  <si>
    <t>rénovation énergétique d’un logement à St Antonin de Lacalm</t>
  </si>
  <si>
    <t>Viviers-lès-Montagnes</t>
  </si>
  <si>
    <t>amélioration des performances énergétiques du chauffage du groupe scolaire</t>
  </si>
  <si>
    <t>Villefranche-d’Albigeois</t>
  </si>
  <si>
    <t>réhabilitation d’un apprentis en salle d’animation</t>
  </si>
  <si>
    <t>Mailhoc</t>
  </si>
  <si>
    <t>rénovation énergétique de la salle communale</t>
  </si>
  <si>
    <t>Payrin-Augmontel</t>
  </si>
  <si>
    <t>rénovation énergétique de l’école de la Nature</t>
  </si>
  <si>
    <t>Ambialet</t>
  </si>
  <si>
    <t>Assac</t>
  </si>
  <si>
    <t>rénovation énergétique du logement du presbytère</t>
  </si>
  <si>
    <t>Graulhet</t>
  </si>
  <si>
    <t>rénovation thermique et mise en accessibilité de la Maison France Service</t>
  </si>
  <si>
    <t>Rayssac</t>
  </si>
  <si>
    <t>rénovation thermique d’un vieux bâtiment pour la création d’un logement et de locaux associatifs</t>
  </si>
  <si>
    <t>Albi</t>
  </si>
  <si>
    <t>Achat de projecteurs LED salles culturelles de la ville d’Albi</t>
  </si>
  <si>
    <t>Lacaune</t>
  </si>
  <si>
    <t>rénovation énergétique et mise aux normes de l’école maternelle</t>
  </si>
  <si>
    <t>Castres</t>
  </si>
  <si>
    <t>rénovation thermique des bâtiments publics</t>
  </si>
  <si>
    <t>réhabilitation énergétique de la salle polyvalente</t>
  </si>
  <si>
    <t>Gaillac</t>
  </si>
  <si>
    <t>réhabilitation de la piscine couverte Pichery</t>
  </si>
  <si>
    <t>Bessens</t>
  </si>
  <si>
    <t>réhabilitation de l’école Jules Ferry</t>
  </si>
  <si>
    <t>Bourg-de-Visa</t>
  </si>
  <si>
    <t>acquisition et réaménagement d’un local commercial et d’un logement</t>
  </si>
  <si>
    <t>CC des Deux Rives</t>
  </si>
  <si>
    <t>rénovation thermique et accessibilité dans les écoles – écoles d’Auvillar</t>
  </si>
  <si>
    <t>CC Quercy Rouergue et des Gorges de l’Aveyron</t>
  </si>
  <si>
    <t>aménagement d’un tiers lieu sur la commune de Caylus – tranche 1</t>
  </si>
  <si>
    <t>Comberouger</t>
  </si>
  <si>
    <t>remplacement du chauffage de la salle des fêtes par une pompe à chaleur</t>
  </si>
  <si>
    <t>Cordes Tolosanes</t>
  </si>
  <si>
    <t xml:space="preserve">rénovation énergétique de la mairie  </t>
  </si>
  <si>
    <t>Escazeaux</t>
  </si>
  <si>
    <t>réhabilitation et rénovation énergétique de bâtiments communaux (mairie logement écoles)</t>
  </si>
  <si>
    <t>Feneyrols</t>
  </si>
  <si>
    <t>réhabilitation de la salle socio-culturelle par des travaux d’isolation</t>
  </si>
  <si>
    <t>Gasques</t>
  </si>
  <si>
    <t>aménagement d’un logement dans l’ancienne école</t>
  </si>
  <si>
    <t>Honor-De-Cos</t>
  </si>
  <si>
    <t>réhabilitation d’un logement dans l’ancien presbytère par des travaux mises aux normes</t>
  </si>
  <si>
    <t>Labarthe</t>
  </si>
  <si>
    <t>mise aux normes thermiques et acoustiques de l ‘école communale</t>
  </si>
  <si>
    <t>82080</t>
  </si>
  <si>
    <t>Labastide-du-Temple</t>
  </si>
  <si>
    <t>rénovation thermique de la salle polyvalente et création d’une chaufferie bois</t>
  </si>
  <si>
    <t>Lafitte</t>
  </si>
  <si>
    <t>réhabilitation d’un bâtiment communal Maison Calas</t>
  </si>
  <si>
    <t>Lafrançaise</t>
  </si>
  <si>
    <t>création d’une chaufferie bois et d’un réseau de chaleur</t>
  </si>
  <si>
    <t>Lamothe-Capdeville</t>
  </si>
  <si>
    <t>rénovation thermique d’un logement situé au presbytère de Cos</t>
  </si>
  <si>
    <t>Lapenche</t>
  </si>
  <si>
    <t>remplacement du système de chauffage de la salle des fêtes</t>
  </si>
  <si>
    <t>Lauzerte</t>
  </si>
  <si>
    <t>Les Barthes</t>
  </si>
  <si>
    <t>restructuration - isolation phonique et thermique de la mairie</t>
  </si>
  <si>
    <t>82036</t>
  </si>
  <si>
    <t>Le Causé</t>
  </si>
  <si>
    <t>rénovation énergétique de l’école et installation d’une chaufferie biomasse</t>
  </si>
  <si>
    <t>Meauzac</t>
  </si>
  <si>
    <t>rénovation thermique des classes de l’école</t>
  </si>
  <si>
    <t>Montain</t>
  </si>
  <si>
    <t>réfection de la toiture de la salle des fêtes - isolations</t>
  </si>
  <si>
    <t>Montauban</t>
  </si>
  <si>
    <t>Montbeton</t>
  </si>
  <si>
    <t>remplacement de deux chaudières à l’école élémentaire</t>
  </si>
  <si>
    <t>Montech</t>
  </si>
  <si>
    <t>Modernisation des installations sur le groupe scolaire Jean Larramet</t>
  </si>
  <si>
    <t>Montricoux</t>
  </si>
  <si>
    <t>installation d’une chaudière biomasse et d’un réseau chaleur groupe scolaire Montricoux</t>
  </si>
  <si>
    <t>Orgueil</t>
  </si>
  <si>
    <t>réhabilitation de la salle socio culturelle par des travaux d’isolation électricité chauffage</t>
  </si>
  <si>
    <t xml:space="preserve">14 semaines fabrication + installation + délai de réception de TX donc 20 d’autant que 2 plannings différents sont fournis
</t>
  </si>
  <si>
    <t>Parisot</t>
  </si>
  <si>
    <t>travaux d’économie d’énergie de la salle des fêtes chauffage et isolation</t>
  </si>
  <si>
    <t>Puycornet</t>
  </si>
  <si>
    <t>remplacement de l’ensemble de la porte d’entrée de la mairie</t>
  </si>
  <si>
    <t>Saint-Clair</t>
  </si>
  <si>
    <t>réhabilitation du logement de l'ancienne école</t>
  </si>
  <si>
    <t>Saint-Etienne de Tulmont</t>
  </si>
  <si>
    <t>rénovation énergétique de l’école maternelle changement des menuiseries extérieures</t>
  </si>
  <si>
    <t>Saint-Paul-d’Espis</t>
  </si>
  <si>
    <t>rénovation énergétique et réhabilitation d’un logement dans un bâtiment communal</t>
  </si>
  <si>
    <t>9 agents + 25 usagers par jour</t>
  </si>
  <si>
    <t>Saint-Porquier</t>
  </si>
  <si>
    <t>pas de données sur la population concernée donc une  estimation à 1 classe de 25 élèves</t>
  </si>
  <si>
    <t>Saint-Projet</t>
  </si>
  <si>
    <t>réhabilitation de la salle socio-culturelle Saillagol</t>
  </si>
  <si>
    <t xml:space="preserve">* estimation des photos extérieures du bâtiment environ 1400m2 de SHON (usage partiel du bâtiment et travaux sur l’espace mairie)
* 10 personnes en continue par an constitue un maximum pour une mairie rurale
</t>
  </si>
  <si>
    <t>Saint-Vincent-Lespinasse</t>
  </si>
  <si>
    <t>réhabilitation de la mairie</t>
  </si>
  <si>
    <t>Sérignac</t>
  </si>
  <si>
    <t>aménagement et rénovation énergétique d’une maison d’habiltation « Maison des 7 caporaux »</t>
  </si>
  <si>
    <t>St-Nicolas de La Grave</t>
  </si>
  <si>
    <t>travaux de rénovation du Château Richard Cœur de lion tranche 2</t>
  </si>
  <si>
    <t>56 personnes est un taux de remplissage maximum en continue dans une salle polyvalente</t>
  </si>
  <si>
    <t>Varen</t>
  </si>
  <si>
    <t>rénovation énergétique des bâtiments de l’école publique remplacement menuiseries</t>
  </si>
  <si>
    <t>la sécurisation du réseau bois est acquise par une chaudière fioul (et Energie identique aux anciens systemes probablement) L’intérêt en GES, comme en économie d’energies n’est absolument pas démontré.
L’étude porte sur les besoins en energie (bois) des bâtiments sans les optimiser préalablement en diminuant le besoin d’energie (isolation ,…)</t>
  </si>
  <si>
    <t>Verlhac-Tescou</t>
  </si>
  <si>
    <t>amélioration de la performance énergétique du bâtiment mairie – cantine scolaire</t>
  </si>
  <si>
    <t>Ecole</t>
  </si>
  <si>
    <t>Equipement sportif</t>
  </si>
  <si>
    <t>08105</t>
  </si>
  <si>
    <t>Divers</t>
  </si>
  <si>
    <t>09</t>
  </si>
  <si>
    <t>11</t>
  </si>
  <si>
    <t>12</t>
  </si>
  <si>
    <t>34</t>
  </si>
  <si>
    <t>31</t>
  </si>
  <si>
    <t>48</t>
  </si>
  <si>
    <t>82</t>
  </si>
  <si>
    <t>66</t>
  </si>
  <si>
    <t>30</t>
  </si>
  <si>
    <t>32</t>
  </si>
  <si>
    <t>46</t>
  </si>
  <si>
    <t>81</t>
  </si>
  <si>
    <t>80622</t>
  </si>
  <si>
    <t>80721</t>
  </si>
  <si>
    <t>80001</t>
  </si>
  <si>
    <t>60143</t>
  </si>
  <si>
    <t>60139</t>
  </si>
  <si>
    <t>82121</t>
  </si>
  <si>
    <t>82171</t>
  </si>
  <si>
    <t>82125</t>
  </si>
  <si>
    <t>82061</t>
  </si>
  <si>
    <t>82192</t>
  </si>
  <si>
    <t>82094</t>
  </si>
  <si>
    <t>248200016</t>
  </si>
  <si>
    <t>82008</t>
  </si>
  <si>
    <t>82175</t>
  </si>
  <si>
    <t>82022</t>
  </si>
  <si>
    <t>81119</t>
  </si>
  <si>
    <t>81019</t>
  </si>
  <si>
    <t>81099</t>
  </si>
  <si>
    <t>81288</t>
  </si>
  <si>
    <t>81004</t>
  </si>
  <si>
    <t>81286</t>
  </si>
  <si>
    <t>81271</t>
  </si>
  <si>
    <t>66136</t>
  </si>
  <si>
    <t>66149</t>
  </si>
  <si>
    <t>66212</t>
  </si>
  <si>
    <t>66056</t>
  </si>
  <si>
    <t>66227</t>
  </si>
  <si>
    <t>66182</t>
  </si>
  <si>
    <t>66117</t>
  </si>
  <si>
    <t>246600548</t>
  </si>
  <si>
    <t>66004</t>
  </si>
  <si>
    <t>48099</t>
  </si>
  <si>
    <t>48198</t>
  </si>
  <si>
    <t>48148</t>
  </si>
  <si>
    <t>48094</t>
  </si>
  <si>
    <t>46042</t>
  </si>
  <si>
    <t>34032</t>
  </si>
  <si>
    <t>34028</t>
  </si>
  <si>
    <t>34147</t>
  </si>
  <si>
    <t>263400285</t>
  </si>
  <si>
    <t>34172</t>
  </si>
  <si>
    <t>65440</t>
  </si>
  <si>
    <t>65287</t>
  </si>
  <si>
    <t>65388</t>
  </si>
  <si>
    <t>65460</t>
  </si>
  <si>
    <t>65086</t>
  </si>
  <si>
    <t>200070795</t>
  </si>
  <si>
    <t>200072643</t>
  </si>
  <si>
    <t>31433</t>
  </si>
  <si>
    <t>31483</t>
  </si>
  <si>
    <t>31555</t>
  </si>
  <si>
    <t>32256</t>
  </si>
  <si>
    <t>32160</t>
  </si>
  <si>
    <t>243200169</t>
  </si>
  <si>
    <t>32370</t>
  </si>
  <si>
    <t>32013</t>
  </si>
  <si>
    <t>32345</t>
  </si>
  <si>
    <t>30029</t>
  </si>
  <si>
    <t>30284</t>
  </si>
  <si>
    <t>30312</t>
  </si>
  <si>
    <t>30028</t>
  </si>
  <si>
    <t>30325</t>
  </si>
  <si>
    <t>30007</t>
  </si>
  <si>
    <t>30341</t>
  </si>
  <si>
    <t>30229</t>
  </si>
  <si>
    <t>12264</t>
  </si>
  <si>
    <t>11319</t>
  </si>
  <si>
    <t>11206</t>
  </si>
  <si>
    <t>11063</t>
  </si>
  <si>
    <t>11320</t>
  </si>
  <si>
    <t>11198</t>
  </si>
  <si>
    <t>11429</t>
  </si>
  <si>
    <t>11081</t>
  </si>
  <si>
    <t>11075</t>
  </si>
  <si>
    <t>11069</t>
  </si>
  <si>
    <t>11418</t>
  </si>
  <si>
    <t>11074</t>
  </si>
  <si>
    <t>Castelnaudary</t>
  </si>
  <si>
    <t>11076</t>
  </si>
  <si>
    <t>11022</t>
  </si>
  <si>
    <t>11425</t>
  </si>
  <si>
    <t>11203</t>
  </si>
  <si>
    <t>11262</t>
  </si>
  <si>
    <t>09122</t>
  </si>
  <si>
    <t>35163</t>
  </si>
  <si>
    <t>35152</t>
  </si>
  <si>
    <t>35176</t>
  </si>
  <si>
    <t>29103</t>
  </si>
  <si>
    <t>22113</t>
  </si>
  <si>
    <t>22050</t>
  </si>
  <si>
    <t>75056</t>
  </si>
  <si>
    <t>73181</t>
  </si>
  <si>
    <t>73290</t>
  </si>
  <si>
    <t>73157</t>
  </si>
  <si>
    <t>69266</t>
  </si>
  <si>
    <t>69141</t>
  </si>
  <si>
    <t>69029</t>
  </si>
  <si>
    <t>42159</t>
  </si>
  <si>
    <t>01229</t>
  </si>
  <si>
    <t>01447</t>
  </si>
  <si>
    <t>84054</t>
  </si>
  <si>
    <t>83118</t>
  </si>
  <si>
    <t>13063</t>
  </si>
  <si>
    <t>13117</t>
  </si>
  <si>
    <t>13071</t>
  </si>
  <si>
    <t>248719312</t>
  </si>
  <si>
    <t>40097</t>
  </si>
  <si>
    <t>33249</t>
  </si>
  <si>
    <t>33074</t>
  </si>
  <si>
    <t>33498</t>
  </si>
  <si>
    <t>PERIGUEUX</t>
  </si>
  <si>
    <t>19275</t>
  </si>
  <si>
    <t>19010</t>
  </si>
  <si>
    <t>16046</t>
  </si>
  <si>
    <t>85092</t>
  </si>
  <si>
    <t>72328</t>
  </si>
  <si>
    <t>72181</t>
  </si>
  <si>
    <t>44043</t>
  </si>
  <si>
    <t>55117</t>
  </si>
  <si>
    <t>51649</t>
  </si>
  <si>
    <t>10287</t>
  </si>
  <si>
    <t>61214</t>
  </si>
  <si>
    <t>61133</t>
  </si>
  <si>
    <t>18197</t>
  </si>
  <si>
    <t>97112</t>
  </si>
  <si>
    <t>26113</t>
  </si>
  <si>
    <t>15142</t>
  </si>
  <si>
    <t>15141</t>
  </si>
  <si>
    <t>84031</t>
  </si>
  <si>
    <t>24037</t>
  </si>
  <si>
    <t>VILLETOUREIX</t>
  </si>
  <si>
    <t>85001</t>
  </si>
  <si>
    <t>72071</t>
  </si>
  <si>
    <t>44158</t>
  </si>
  <si>
    <t>AMBERNAC</t>
  </si>
  <si>
    <t>Rénovation thermique et développement des énergies renouvelables – Groupe scolaire et salle des sports</t>
  </si>
  <si>
    <t>CONFOLENS</t>
  </si>
  <si>
    <t>MONTREM</t>
  </si>
  <si>
    <t>SAINT LOUIS EN L ISLE</t>
  </si>
  <si>
    <t>SANILHAC</t>
  </si>
  <si>
    <t>VAL DE LOUYRE ET CAUDEAU</t>
  </si>
  <si>
    <t>VERGT</t>
  </si>
  <si>
    <t>ILLATS</t>
  </si>
  <si>
    <t xml:space="preserve">NOAILLAC  </t>
  </si>
  <si>
    <t>31279</t>
  </si>
  <si>
    <t>31304</t>
  </si>
  <si>
    <t>02305</t>
  </si>
  <si>
    <t>09062</t>
  </si>
  <si>
    <t>01246</t>
  </si>
  <si>
    <t>12199</t>
  </si>
  <si>
    <t>12214</t>
  </si>
  <si>
    <t>30189</t>
  </si>
  <si>
    <t>11008</t>
  </si>
  <si>
    <t>ALLEMANS</t>
  </si>
  <si>
    <t>MANIQUERVILLE</t>
  </si>
  <si>
    <t>Marssac-sur-Tarn</t>
  </si>
  <si>
    <t>Villardonnel</t>
  </si>
  <si>
    <t>11001</t>
  </si>
  <si>
    <t>11006</t>
  </si>
  <si>
    <t>11005</t>
  </si>
  <si>
    <t>11009</t>
  </si>
  <si>
    <t>11015</t>
  </si>
  <si>
    <t>11016</t>
  </si>
  <si>
    <t>11023</t>
  </si>
  <si>
    <t>11025</t>
  </si>
  <si>
    <t>11027</t>
  </si>
  <si>
    <t>11030</t>
  </si>
  <si>
    <t>11032</t>
  </si>
  <si>
    <t>11036</t>
  </si>
  <si>
    <t>11040</t>
  </si>
  <si>
    <t>11041</t>
  </si>
  <si>
    <t>11042</t>
  </si>
  <si>
    <t>11049</t>
  </si>
  <si>
    <t>11065</t>
  </si>
  <si>
    <t>11067</t>
  </si>
  <si>
    <t>11070</t>
  </si>
  <si>
    <t>11079</t>
  </si>
  <si>
    <t>11087</t>
  </si>
  <si>
    <t>11089</t>
  </si>
  <si>
    <t>11092</t>
  </si>
  <si>
    <t>11095</t>
  </si>
  <si>
    <t>11101</t>
  </si>
  <si>
    <t>11102</t>
  </si>
  <si>
    <t>11105</t>
  </si>
  <si>
    <t>11106</t>
  </si>
  <si>
    <t>11112</t>
  </si>
  <si>
    <t>11116</t>
  </si>
  <si>
    <t>11117</t>
  </si>
  <si>
    <t>11119</t>
  </si>
  <si>
    <t>11120</t>
  </si>
  <si>
    <t>11129</t>
  </si>
  <si>
    <t>11140</t>
  </si>
  <si>
    <t>11195</t>
  </si>
  <si>
    <t>11191</t>
  </si>
  <si>
    <t>11188</t>
  </si>
  <si>
    <t>11185</t>
  </si>
  <si>
    <t>11180</t>
  </si>
  <si>
    <t>11174</t>
  </si>
  <si>
    <t>11164</t>
  </si>
  <si>
    <t>11156</t>
  </si>
  <si>
    <t>11145</t>
  </si>
  <si>
    <t>11199</t>
  </si>
  <si>
    <t>11201</t>
  </si>
  <si>
    <t>11202</t>
  </si>
  <si>
    <t>11205</t>
  </si>
  <si>
    <t>11214</t>
  </si>
  <si>
    <t>11218</t>
  </si>
  <si>
    <t>11221</t>
  </si>
  <si>
    <t>11222</t>
  </si>
  <si>
    <t>11227</t>
  </si>
  <si>
    <t>11230</t>
  </si>
  <si>
    <t>11238</t>
  </si>
  <si>
    <t>11239</t>
  </si>
  <si>
    <t>11243</t>
  </si>
  <si>
    <t>11252</t>
  </si>
  <si>
    <t>11254</t>
  </si>
  <si>
    <t>11255</t>
  </si>
  <si>
    <t>11259</t>
  </si>
  <si>
    <t>11261</t>
  </si>
  <si>
    <t>11264</t>
  </si>
  <si>
    <t>11266</t>
  </si>
  <si>
    <t>11276</t>
  </si>
  <si>
    <t>11280</t>
  </si>
  <si>
    <t>11284</t>
  </si>
  <si>
    <t>11288</t>
  </si>
  <si>
    <t>11289</t>
  </si>
  <si>
    <t>11293</t>
  </si>
  <si>
    <t>11296</t>
  </si>
  <si>
    <t>11304</t>
  </si>
  <si>
    <t>11308</t>
  </si>
  <si>
    <t>11309</t>
  </si>
  <si>
    <t>11310</t>
  </si>
  <si>
    <t>11321</t>
  </si>
  <si>
    <t>11324</t>
  </si>
  <si>
    <t>11332</t>
  </si>
  <si>
    <t>11335</t>
  </si>
  <si>
    <t>11337</t>
  </si>
  <si>
    <t>11344</t>
  </si>
  <si>
    <t>11345</t>
  </si>
  <si>
    <t>11360</t>
  </si>
  <si>
    <t>11362</t>
  </si>
  <si>
    <t>11367</t>
  </si>
  <si>
    <t>11368</t>
  </si>
  <si>
    <t>11371</t>
  </si>
  <si>
    <t>11397</t>
  </si>
  <si>
    <t>11411</t>
  </si>
  <si>
    <t>11413</t>
  </si>
  <si>
    <t>11415</t>
  </si>
  <si>
    <t>11416</t>
  </si>
  <si>
    <t>11421</t>
  </si>
  <si>
    <t>11428</t>
  </si>
  <si>
    <t>11430</t>
  </si>
  <si>
    <t>11435</t>
  </si>
  <si>
    <t>12007</t>
  </si>
  <si>
    <t>12033</t>
  </si>
  <si>
    <t>12051</t>
  </si>
  <si>
    <t>12056</t>
  </si>
  <si>
    <t>12063</t>
  </si>
  <si>
    <t>12083</t>
  </si>
  <si>
    <t>12089</t>
  </si>
  <si>
    <t>12094</t>
  </si>
  <si>
    <t>12099</t>
  </si>
  <si>
    <t>12113</t>
  </si>
  <si>
    <t>12116</t>
  </si>
  <si>
    <t>12120</t>
  </si>
  <si>
    <t>12138</t>
  </si>
  <si>
    <t>12145</t>
  </si>
  <si>
    <t>12149</t>
  </si>
  <si>
    <t>12150</t>
  </si>
  <si>
    <t>12160</t>
  </si>
  <si>
    <t>12171</t>
  </si>
  <si>
    <t>12185</t>
  </si>
  <si>
    <t>12208</t>
  </si>
  <si>
    <t>12231</t>
  </si>
  <si>
    <t>12233</t>
  </si>
  <si>
    <t>12244</t>
  </si>
  <si>
    <t>12253</t>
  </si>
  <si>
    <t>12270</t>
  </si>
  <si>
    <t>12294</t>
  </si>
  <si>
    <t>12296</t>
  </si>
  <si>
    <t>12300</t>
  </si>
  <si>
    <t>16212</t>
  </si>
  <si>
    <t>30001</t>
  </si>
  <si>
    <t>30004</t>
  </si>
  <si>
    <t>30012</t>
  </si>
  <si>
    <t>30019</t>
  </si>
  <si>
    <t>30021</t>
  </si>
  <si>
    <t>30026</t>
  </si>
  <si>
    <t>30031</t>
  </si>
  <si>
    <t>30034</t>
  </si>
  <si>
    <t>30039</t>
  </si>
  <si>
    <t>30040</t>
  </si>
  <si>
    <t>30041</t>
  </si>
  <si>
    <t>30047</t>
  </si>
  <si>
    <t>30048</t>
  </si>
  <si>
    <t>30053</t>
  </si>
  <si>
    <t>30066</t>
  </si>
  <si>
    <t>30070</t>
  </si>
  <si>
    <t>30075</t>
  </si>
  <si>
    <t>30077</t>
  </si>
  <si>
    <t>30082</t>
  </si>
  <si>
    <t>30083</t>
  </si>
  <si>
    <t>30086</t>
  </si>
  <si>
    <t>30092</t>
  </si>
  <si>
    <t>30095</t>
  </si>
  <si>
    <t>30096</t>
  </si>
  <si>
    <t>30101</t>
  </si>
  <si>
    <t>30102</t>
  </si>
  <si>
    <t>30112</t>
  </si>
  <si>
    <t>30119</t>
  </si>
  <si>
    <t>30124</t>
  </si>
  <si>
    <t>30126</t>
  </si>
  <si>
    <t>30142</t>
  </si>
  <si>
    <t>30145</t>
  </si>
  <si>
    <t>30148</t>
  </si>
  <si>
    <t>30155</t>
  </si>
  <si>
    <t>30156</t>
  </si>
  <si>
    <t>30158</t>
  </si>
  <si>
    <t>30159</t>
  </si>
  <si>
    <t>30163</t>
  </si>
  <si>
    <t>30167</t>
  </si>
  <si>
    <t>30173</t>
  </si>
  <si>
    <t>30175</t>
  </si>
  <si>
    <t>30180</t>
  </si>
  <si>
    <t>30191</t>
  </si>
  <si>
    <t>30195</t>
  </si>
  <si>
    <t>30196</t>
  </si>
  <si>
    <t>30208</t>
  </si>
  <si>
    <t>30212</t>
  </si>
  <si>
    <t>30215</t>
  </si>
  <si>
    <t>30218</t>
  </si>
  <si>
    <t>30228</t>
  </si>
  <si>
    <t>30237</t>
  </si>
  <si>
    <t>30249</t>
  </si>
  <si>
    <t>30251</t>
  </si>
  <si>
    <t>30254</t>
  </si>
  <si>
    <t>30257</t>
  </si>
  <si>
    <t>30259</t>
  </si>
  <si>
    <t>30260</t>
  </si>
  <si>
    <t>30277</t>
  </si>
  <si>
    <t>30279</t>
  </si>
  <si>
    <t>30283</t>
  </si>
  <si>
    <t>30287</t>
  </si>
  <si>
    <t>30292</t>
  </si>
  <si>
    <t>30294</t>
  </si>
  <si>
    <t>30299</t>
  </si>
  <si>
    <t>30300</t>
  </si>
  <si>
    <t>30303</t>
  </si>
  <si>
    <t>30329</t>
  </si>
  <si>
    <t>30331</t>
  </si>
  <si>
    <t>30354</t>
  </si>
  <si>
    <t>30355</t>
  </si>
  <si>
    <t>31013</t>
  </si>
  <si>
    <t>31023</t>
  </si>
  <si>
    <t>31028</t>
  </si>
  <si>
    <t>31051</t>
  </si>
  <si>
    <t>31084</t>
  </si>
  <si>
    <t>31118</t>
  </si>
  <si>
    <t>31121</t>
  </si>
  <si>
    <t>31124</t>
  </si>
  <si>
    <t>31145</t>
  </si>
  <si>
    <t>31188</t>
  </si>
  <si>
    <t>31193</t>
  </si>
  <si>
    <t>31252</t>
  </si>
  <si>
    <t>31269</t>
  </si>
  <si>
    <t>31280</t>
  </si>
  <si>
    <t>31338</t>
  </si>
  <si>
    <t>31366</t>
  </si>
  <si>
    <t>31395</t>
  </si>
  <si>
    <t>31424</t>
  </si>
  <si>
    <t>31489</t>
  </si>
  <si>
    <t>31506</t>
  </si>
  <si>
    <t>31578</t>
  </si>
  <si>
    <t>32026</t>
  </si>
  <si>
    <t>32071</t>
  </si>
  <si>
    <t>32091</t>
  </si>
  <si>
    <t>32117</t>
  </si>
  <si>
    <t>32118</t>
  </si>
  <si>
    <t>32119</t>
  </si>
  <si>
    <t>32121</t>
  </si>
  <si>
    <t>32127</t>
  </si>
  <si>
    <t>32132</t>
  </si>
  <si>
    <t>32175</t>
  </si>
  <si>
    <t>32180</t>
  </si>
  <si>
    <t>32200</t>
  </si>
  <si>
    <t>32207</t>
  </si>
  <si>
    <t>32208</t>
  </si>
  <si>
    <t>32219</t>
  </si>
  <si>
    <t>32245</t>
  </si>
  <si>
    <t>32261</t>
  </si>
  <si>
    <t>32309</t>
  </si>
  <si>
    <t>32312</t>
  </si>
  <si>
    <t>32344</t>
  </si>
  <si>
    <t>32380</t>
  </si>
  <si>
    <t>32389</t>
  </si>
  <si>
    <t>32396</t>
  </si>
  <si>
    <t>32411</t>
  </si>
  <si>
    <t>32412</t>
  </si>
  <si>
    <t>32448</t>
  </si>
  <si>
    <t>32462</t>
  </si>
  <si>
    <t>34003</t>
  </si>
  <si>
    <t>34005</t>
  </si>
  <si>
    <t>34009</t>
  </si>
  <si>
    <t>34010</t>
  </si>
  <si>
    <t>34013</t>
  </si>
  <si>
    <t>34022</t>
  </si>
  <si>
    <t>34024</t>
  </si>
  <si>
    <t>34037</t>
  </si>
  <si>
    <t>34041</t>
  </si>
  <si>
    <t>34058</t>
  </si>
  <si>
    <t>34077</t>
  </si>
  <si>
    <t>34079</t>
  </si>
  <si>
    <t>34094</t>
  </si>
  <si>
    <t>34123</t>
  </si>
  <si>
    <t>34126</t>
  </si>
  <si>
    <t>34131</t>
  </si>
  <si>
    <t>34135</t>
  </si>
  <si>
    <t>34142</t>
  </si>
  <si>
    <t>31346</t>
  </si>
  <si>
    <t>34143</t>
  </si>
  <si>
    <t>34145</t>
  </si>
  <si>
    <t>34153</t>
  </si>
  <si>
    <t>34165</t>
  </si>
  <si>
    <t>34176</t>
  </si>
  <si>
    <t>34199</t>
  </si>
  <si>
    <t>34225</t>
  </si>
  <si>
    <t>34259</t>
  </si>
  <si>
    <t>34267</t>
  </si>
  <si>
    <t>34270</t>
  </si>
  <si>
    <t>34272</t>
  </si>
  <si>
    <t>34284</t>
  </si>
  <si>
    <t>34289</t>
  </si>
  <si>
    <t>34293</t>
  </si>
  <si>
    <t>34307</t>
  </si>
  <si>
    <t>34318</t>
  </si>
  <si>
    <t>34327</t>
  </si>
  <si>
    <t>46007</t>
  </si>
  <si>
    <t>46009</t>
  </si>
  <si>
    <t>46036</t>
  </si>
  <si>
    <t>46038</t>
  </si>
  <si>
    <t>46047</t>
  </si>
  <si>
    <t>46094</t>
  </si>
  <si>
    <t>46115</t>
  </si>
  <si>
    <t>46118</t>
  </si>
  <si>
    <t>46129</t>
  </si>
  <si>
    <t>46142</t>
  </si>
  <si>
    <t>46163</t>
  </si>
  <si>
    <t>46179</t>
  </si>
  <si>
    <t>46203</t>
  </si>
  <si>
    <t>46207</t>
  </si>
  <si>
    <t>46193</t>
  </si>
  <si>
    <t>46217</t>
  </si>
  <si>
    <t>46224</t>
  </si>
  <si>
    <t>46233</t>
  </si>
  <si>
    <t>46252</t>
  </si>
  <si>
    <t>46288</t>
  </si>
  <si>
    <t>46296</t>
  </si>
  <si>
    <t>46339</t>
  </si>
  <si>
    <t>48018</t>
  </si>
  <si>
    <t>48074</t>
  </si>
  <si>
    <t>48083</t>
  </si>
  <si>
    <t>48104</t>
  </si>
  <si>
    <t>48127</t>
  </si>
  <si>
    <t>48140</t>
  </si>
  <si>
    <t>48178</t>
  </si>
  <si>
    <t>65006</t>
  </si>
  <si>
    <t>65017</t>
  </si>
  <si>
    <t>65019</t>
  </si>
  <si>
    <t>65035</t>
  </si>
  <si>
    <t>65046</t>
  </si>
  <si>
    <t>65049</t>
  </si>
  <si>
    <t>65059</t>
  </si>
  <si>
    <t>65062</t>
  </si>
  <si>
    <t>65069</t>
  </si>
  <si>
    <t>65081</t>
  </si>
  <si>
    <t>65094</t>
  </si>
  <si>
    <t>65095</t>
  </si>
  <si>
    <t>65136</t>
  </si>
  <si>
    <t>65170</t>
  </si>
  <si>
    <t>65174</t>
  </si>
  <si>
    <t>65184</t>
  </si>
  <si>
    <t>65190</t>
  </si>
  <si>
    <t>65226</t>
  </si>
  <si>
    <t>65235</t>
  </si>
  <si>
    <t>65242</t>
  </si>
  <si>
    <t>65263</t>
  </si>
  <si>
    <t>65264</t>
  </si>
  <si>
    <t>65267</t>
  </si>
  <si>
    <t>65340</t>
  </si>
  <si>
    <t>65362</t>
  </si>
  <si>
    <t>65367</t>
  </si>
  <si>
    <t>65389</t>
  </si>
  <si>
    <t>65390</t>
  </si>
  <si>
    <t>65404</t>
  </si>
  <si>
    <t>65406</t>
  </si>
  <si>
    <t>65410</t>
  </si>
  <si>
    <t>65423</t>
  </si>
  <si>
    <t>65447</t>
  </si>
  <si>
    <t>65452</t>
  </si>
  <si>
    <t>65462</t>
  </si>
  <si>
    <t>65475</t>
  </si>
  <si>
    <t>66009</t>
  </si>
  <si>
    <t>66012</t>
  </si>
  <si>
    <t>66013</t>
  </si>
  <si>
    <t>66015</t>
  </si>
  <si>
    <t>66021</t>
  </si>
  <si>
    <t>66023</t>
  </si>
  <si>
    <t>66024</t>
  </si>
  <si>
    <t>66026</t>
  </si>
  <si>
    <t>66034</t>
  </si>
  <si>
    <t>66048</t>
  </si>
  <si>
    <t>66054</t>
  </si>
  <si>
    <t>66065</t>
  </si>
  <si>
    <t>66069</t>
  </si>
  <si>
    <t>66075</t>
  </si>
  <si>
    <t>66081</t>
  </si>
  <si>
    <t>66085</t>
  </si>
  <si>
    <t>66088</t>
  </si>
  <si>
    <t>66096</t>
  </si>
  <si>
    <t>66098</t>
  </si>
  <si>
    <t>66103</t>
  </si>
  <si>
    <t>66113</t>
  </si>
  <si>
    <t>66122</t>
  </si>
  <si>
    <t>66124</t>
  </si>
  <si>
    <t>66127</t>
  </si>
  <si>
    <t>66130</t>
  </si>
  <si>
    <t>66132</t>
  </si>
  <si>
    <t>66138</t>
  </si>
  <si>
    <t>66140</t>
  </si>
  <si>
    <t>66160</t>
  </si>
  <si>
    <t>66176</t>
  </si>
  <si>
    <t>66177</t>
  </si>
  <si>
    <t>66189</t>
  </si>
  <si>
    <t>66194</t>
  </si>
  <si>
    <t>66195</t>
  </si>
  <si>
    <t>66196</t>
  </si>
  <si>
    <t>66199</t>
  </si>
  <si>
    <t>66202</t>
  </si>
  <si>
    <t>66205</t>
  </si>
  <si>
    <t>66213</t>
  </si>
  <si>
    <t>66217</t>
  </si>
  <si>
    <t>66224</t>
  </si>
  <si>
    <t>66226</t>
  </si>
  <si>
    <t>66228</t>
  </si>
  <si>
    <t>81010</t>
  </si>
  <si>
    <t>81065</t>
  </si>
  <si>
    <t>81076</t>
  </si>
  <si>
    <t>81079</t>
  </si>
  <si>
    <t>81081</t>
  </si>
  <si>
    <t>81100</t>
  </si>
  <si>
    <t>81105</t>
  </si>
  <si>
    <t>81124</t>
  </si>
  <si>
    <t>81135</t>
  </si>
  <si>
    <t>81152</t>
  </si>
  <si>
    <t>81156</t>
  </si>
  <si>
    <t>81204</t>
  </si>
  <si>
    <t>81221</t>
  </si>
  <si>
    <t>81225</t>
  </si>
  <si>
    <t>81252</t>
  </si>
  <si>
    <t>81259</t>
  </si>
  <si>
    <t>81290</t>
  </si>
  <si>
    <t>81308</t>
  </si>
  <si>
    <t>81317</t>
  </si>
  <si>
    <t>81321</t>
  </si>
  <si>
    <t>81322</t>
  </si>
  <si>
    <t>81325</t>
  </si>
  <si>
    <t>82012</t>
  </si>
  <si>
    <t>82017</t>
  </si>
  <si>
    <t>82018</t>
  </si>
  <si>
    <t>82043</t>
  </si>
  <si>
    <t>82045</t>
  </si>
  <si>
    <t>82053</t>
  </si>
  <si>
    <t>65482</t>
  </si>
  <si>
    <t>82065</t>
  </si>
  <si>
    <t>82076</t>
  </si>
  <si>
    <t>82077</t>
  </si>
  <si>
    <t>82086</t>
  </si>
  <si>
    <t>82087</t>
  </si>
  <si>
    <t>82090</t>
  </si>
  <si>
    <t>82092</t>
  </si>
  <si>
    <t>82118</t>
  </si>
  <si>
    <t>82124</t>
  </si>
  <si>
    <t>82132</t>
  </si>
  <si>
    <t>82136</t>
  </si>
  <si>
    <t>82137</t>
  </si>
  <si>
    <t>82144</t>
  </si>
  <si>
    <t>82160</t>
  </si>
  <si>
    <t>82161</t>
  </si>
  <si>
    <t>82169</t>
  </si>
  <si>
    <t>82170</t>
  </si>
  <si>
    <t>82180</t>
  </si>
  <si>
    <t>82187</t>
  </si>
  <si>
    <t>200023620</t>
  </si>
  <si>
    <t>200034411</t>
  </si>
  <si>
    <t>200035707</t>
  </si>
  <si>
    <t>200035855</t>
  </si>
  <si>
    <t>200042372</t>
  </si>
  <si>
    <t>200043776</t>
  </si>
  <si>
    <t>200049211</t>
  </si>
  <si>
    <t>200067791</t>
  </si>
  <si>
    <t>200067940</t>
  </si>
  <si>
    <t>200070803</t>
  </si>
  <si>
    <t>200070829</t>
  </si>
  <si>
    <t>200071926</t>
  </si>
  <si>
    <t>200072106</t>
  </si>
  <si>
    <t>243000296</t>
  </si>
  <si>
    <t>243000643</t>
  </si>
  <si>
    <t>243000684</t>
  </si>
  <si>
    <t>243200391</t>
  </si>
  <si>
    <t>243200425</t>
  </si>
  <si>
    <t>244600482</t>
  </si>
  <si>
    <t>246600282</t>
  </si>
  <si>
    <t>246600373</t>
  </si>
  <si>
    <t>246600399</t>
  </si>
  <si>
    <t>248200107</t>
  </si>
  <si>
    <t>84019</t>
  </si>
  <si>
    <t>74094</t>
  </si>
  <si>
    <t>93006</t>
  </si>
  <si>
    <t>93005</t>
  </si>
  <si>
    <t>39478</t>
  </si>
  <si>
    <t>66172</t>
  </si>
  <si>
    <t>16028</t>
  </si>
  <si>
    <t>40001</t>
  </si>
  <si>
    <t>53097</t>
  </si>
  <si>
    <t>57195</t>
  </si>
  <si>
    <t>61169</t>
  </si>
  <si>
    <t>11260</t>
  </si>
  <si>
    <t>69066</t>
  </si>
  <si>
    <t>73053</t>
  </si>
  <si>
    <t>17218</t>
  </si>
  <si>
    <t>24158</t>
  </si>
  <si>
    <t>70421</t>
  </si>
  <si>
    <t>51559</t>
  </si>
  <si>
    <t>59036</t>
  </si>
  <si>
    <t>73089</t>
  </si>
  <si>
    <t>46029</t>
  </si>
  <si>
    <t>66222</t>
  </si>
  <si>
    <t>13001</t>
  </si>
  <si>
    <t>78621</t>
  </si>
  <si>
    <t>54122</t>
  </si>
  <si>
    <t>42059</t>
  </si>
  <si>
    <t>55009</t>
  </si>
  <si>
    <t>87033</t>
  </si>
  <si>
    <t>50197</t>
  </si>
  <si>
    <t>50228</t>
  </si>
  <si>
    <t>26063</t>
  </si>
  <si>
    <t>88148</t>
  </si>
  <si>
    <t>61211</t>
  </si>
  <si>
    <t>88290</t>
  </si>
  <si>
    <t>65417</t>
  </si>
  <si>
    <t>50487</t>
  </si>
  <si>
    <t>40246</t>
  </si>
  <si>
    <t>28088</t>
  </si>
  <si>
    <t>16089</t>
  </si>
  <si>
    <t>65148</t>
  </si>
  <si>
    <t>80680</t>
  </si>
  <si>
    <t>80360</t>
  </si>
  <si>
    <t>45258</t>
  </si>
  <si>
    <t>16329</t>
  </si>
  <si>
    <t>31390</t>
  </si>
  <si>
    <t>37014</t>
  </si>
  <si>
    <t>54548</t>
  </si>
  <si>
    <t>27022</t>
  </si>
  <si>
    <t>72341</t>
  </si>
  <si>
    <t>72377</t>
  </si>
  <si>
    <t>72379</t>
  </si>
  <si>
    <t>72350</t>
  </si>
  <si>
    <t>10328</t>
  </si>
  <si>
    <t>10033</t>
  </si>
  <si>
    <t>13100</t>
  </si>
  <si>
    <t>14220</t>
  </si>
  <si>
    <t>17140</t>
  </si>
  <si>
    <t>26114</t>
  </si>
  <si>
    <t>32050</t>
  </si>
  <si>
    <t>32363</t>
  </si>
  <si>
    <t>32283</t>
  </si>
  <si>
    <t>32373</t>
  </si>
  <si>
    <t>33123</t>
  </si>
  <si>
    <t>33042</t>
  </si>
  <si>
    <t>40229</t>
  </si>
  <si>
    <t>40284</t>
  </si>
  <si>
    <t>44116</t>
  </si>
  <si>
    <t>45025</t>
  </si>
  <si>
    <t>53096</t>
  </si>
  <si>
    <t>54526</t>
  </si>
  <si>
    <t>57171</t>
  </si>
  <si>
    <t>57485</t>
  </si>
  <si>
    <t>59131</t>
  </si>
  <si>
    <t>71512</t>
  </si>
  <si>
    <t>79299</t>
  </si>
  <si>
    <t>82038</t>
  </si>
  <si>
    <t>85182</t>
  </si>
  <si>
    <t>88350</t>
  </si>
  <si>
    <t>95052</t>
  </si>
  <si>
    <t>33509</t>
  </si>
  <si>
    <t>39555</t>
  </si>
  <si>
    <t>67152</t>
  </si>
  <si>
    <t>88366</t>
  </si>
  <si>
    <t>18205</t>
  </si>
  <si>
    <t>77314</t>
  </si>
  <si>
    <t>77501</t>
  </si>
  <si>
    <t>17158</t>
  </si>
  <si>
    <t>51272</t>
  </si>
  <si>
    <t>16409</t>
  </si>
  <si>
    <t>11021</t>
  </si>
  <si>
    <t>62100</t>
  </si>
  <si>
    <t>Metropole de Lyon</t>
  </si>
  <si>
    <t>13060</t>
  </si>
  <si>
    <t>95203</t>
  </si>
  <si>
    <t>55445</t>
  </si>
  <si>
    <t>64422</t>
  </si>
  <si>
    <t>45187</t>
  </si>
  <si>
    <t>45031</t>
  </si>
  <si>
    <t>72023</t>
  </si>
  <si>
    <t>14366</t>
  </si>
  <si>
    <t>86297</t>
  </si>
  <si>
    <t>28287</t>
  </si>
  <si>
    <t>01123</t>
  </si>
  <si>
    <t>80163</t>
  </si>
  <si>
    <t>80556</t>
  </si>
  <si>
    <t>21505</t>
  </si>
  <si>
    <t>39013</t>
  </si>
  <si>
    <t>02795</t>
  </si>
  <si>
    <t>69119</t>
  </si>
  <si>
    <t>62848</t>
  </si>
  <si>
    <t>60653</t>
  </si>
  <si>
    <t>60640</t>
  </si>
  <si>
    <t>60494</t>
  </si>
  <si>
    <t>60242</t>
  </si>
  <si>
    <t>60633</t>
  </si>
  <si>
    <t>60609</t>
  </si>
  <si>
    <t>60163</t>
  </si>
  <si>
    <t>60398</t>
  </si>
  <si>
    <t>60286</t>
  </si>
  <si>
    <t>60167</t>
  </si>
  <si>
    <t>72329</t>
  </si>
  <si>
    <t>72331</t>
  </si>
  <si>
    <t>72344</t>
  </si>
  <si>
    <t>72345</t>
  </si>
  <si>
    <t>72368</t>
  </si>
  <si>
    <t>72373</t>
  </si>
  <si>
    <t>72118</t>
  </si>
  <si>
    <t>72346</t>
  </si>
  <si>
    <t>03138</t>
  </si>
  <si>
    <t>17385</t>
  </si>
  <si>
    <t>29039</t>
  </si>
  <si>
    <t>32252</t>
  </si>
  <si>
    <t>33492</t>
  </si>
  <si>
    <t>33108</t>
  </si>
  <si>
    <t>46127</t>
  </si>
  <si>
    <t>60025</t>
  </si>
  <si>
    <t>63193</t>
  </si>
  <si>
    <t>76392</t>
  </si>
  <si>
    <t>83085</t>
  </si>
  <si>
    <t>87065</t>
  </si>
  <si>
    <t>97221</t>
  </si>
  <si>
    <t>TRAVAUX DE VENTILATION  - CRECHE BELLEGARDE</t>
  </si>
  <si>
    <t>Remplacement de la chaudière de l’école Raymond Renard</t>
  </si>
  <si>
    <t>Non retenu</t>
  </si>
  <si>
    <t>10323</t>
  </si>
  <si>
    <t>13096</t>
  </si>
  <si>
    <t>3-Photovoltaïque, énergies renouvelables</t>
  </si>
  <si>
    <t>4-Chauffage, climatisation, ventilation</t>
  </si>
  <si>
    <t>5-Autres</t>
  </si>
  <si>
    <t>2-Isolation des bâtiments (matériaux isolants, menuiseries, toiture…)</t>
  </si>
  <si>
    <t>1-Eclairage</t>
  </si>
  <si>
    <r>
      <t xml:space="preserve">Code INSEE de </t>
    </r>
    <r>
      <rPr>
        <b/>
        <i/>
        <sz val="10"/>
        <rFont val="Calibri"/>
        <family val="2"/>
        <scheme val="minor"/>
      </rPr>
      <t>l'emplacement</t>
    </r>
    <r>
      <rPr>
        <b/>
        <sz val="10"/>
        <rFont val="Calibri"/>
        <family val="2"/>
        <scheme val="minor"/>
      </rPr>
      <t xml:space="preserve"> du projet</t>
    </r>
  </si>
  <si>
    <t>Données techniques</t>
  </si>
  <si>
    <t>IDENTIFICATION ET DESCRIPTION DU PROJET</t>
  </si>
  <si>
    <t>Commentaires</t>
  </si>
  <si>
    <t>Données financières</t>
  </si>
  <si>
    <t xml:space="preserve">Code INSEE commune / Code SIREN EPCI </t>
  </si>
  <si>
    <t>Projet concernant une école, un collège ou un équipement sportif</t>
  </si>
  <si>
    <t>Projet situé dans un QPV ou dans une commune rurale</t>
  </si>
  <si>
    <t>Non renseigné / Non déterminé</t>
  </si>
  <si>
    <t>13092</t>
  </si>
  <si>
    <t>12287</t>
  </si>
  <si>
    <t>79079</t>
  </si>
  <si>
    <t>13084</t>
  </si>
  <si>
    <t>13056</t>
  </si>
  <si>
    <t>241500255</t>
  </si>
  <si>
    <t>19076</t>
  </si>
  <si>
    <t>78530</t>
  </si>
  <si>
    <t>37242</t>
  </si>
  <si>
    <t>63183</t>
  </si>
  <si>
    <t>244301131</t>
  </si>
  <si>
    <t>200023075</t>
  </si>
  <si>
    <t>12047</t>
  </si>
  <si>
    <t>48090</t>
  </si>
  <si>
    <t>51053</t>
  </si>
  <si>
    <t>51478</t>
  </si>
  <si>
    <t>200066660</t>
  </si>
  <si>
    <t>79031</t>
  </si>
  <si>
    <t>13078</t>
  </si>
  <si>
    <t>13081</t>
  </si>
  <si>
    <t>54295</t>
  </si>
  <si>
    <t>61230</t>
  </si>
  <si>
    <t>61464</t>
  </si>
  <si>
    <t>16175</t>
  </si>
  <si>
    <t>16286</t>
  </si>
  <si>
    <t>87128</t>
  </si>
  <si>
    <t>EcoleEquipement sportif</t>
  </si>
  <si>
    <t>Surface du projet (en m²)</t>
  </si>
  <si>
    <t>Gain d'économies d'énergies générées par le projet (en kWhef/an)</t>
  </si>
  <si>
    <t>Gain d'économies d'énergies générées par le projet (en pourcentage)</t>
  </si>
  <si>
    <t>243100518</t>
  </si>
  <si>
    <t>242400752</t>
  </si>
  <si>
    <t>200023737</t>
  </si>
  <si>
    <t>247700032</t>
  </si>
  <si>
    <t>259500304</t>
  </si>
  <si>
    <t>257400085</t>
  </si>
  <si>
    <t>200073146</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</si>
</sst>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4" formatCode="_-* #,##0.00\ &quot;€&quot;_-;\-* #,##0.00\ &quot;€&quot;_-;_-* &quot;-&quot;??\ &quot;€&quot;_-;_-@_-"/>
    <numFmt numFmtId="43" formatCode="_-* #,##0.00\ _€_-;\-* #,##0.00\ _€_-;_-* &quot;-&quot;??\ _€_-;_-@_-"/>
    <numFmt numFmtId="164" formatCode="_ * #,##0.00_)\ &quot;€&quot;_ ;_ * \(#,##0.00\)\ &quot;€&quot;_ ;_ * &quot;-&quot;??_)\ &quot;€&quot;_ ;_ @_ "/>
    <numFmt numFmtId="165" formatCode="_ * #,##0.00_)_ ;_ * \(#,##0.00\)_ ;_ * &quot;-&quot;??_)_ ;_ @_ "/>
    <numFmt numFmtId="166" formatCode="dd/mm/yy"/>
    <numFmt numFmtId="167" formatCode="\ * #,##0.00&quot; € &quot;;\-* #,##0.00&quot; € &quot;;\ * \-#&quot; € &quot;;\ @\ "/>
    <numFmt numFmtId="168" formatCode="0.00&quot; &quot;%"/>
    <numFmt numFmtId="169" formatCode="0&quot; &quot;%"/>
    <numFmt numFmtId="170" formatCode="#,##0&quot; &quot;[$€-40C];&quot;-&quot;#,##0&quot; &quot;[$€-40C]"/>
    <numFmt numFmtId="171" formatCode="0\ %"/>
    <numFmt numFmtId="172" formatCode="#,##0.00&quot; &quot;[$€-40C];[Red]&quot;-&quot;#,##0.00&quot; &quot;[$€-40C]"/>
    <numFmt numFmtId="173" formatCode="#,##0.00&quot;    &quot;;#,##0.00&quot;    &quot;;&quot;-&quot;#&quot;    &quot;;@&quot; &quot;"/>
    <numFmt numFmtId="174" formatCode="_ * #,##0_)_ ;_ * \(#,##0\)_ ;_ * &quot;-&quot;??_)_ ;_ @_ "/>
    <numFmt numFmtId="175" formatCode="_ * #,##0_)\ &quot;€&quot;_ ;_ * \(#,##0\)\ &quot;€&quot;_ ;_ * &quot;-&quot;??_)\ &quot;€&quot;_ ;_ @_ "/>
  </numFmts>
  <fonts count="34" x14ac:knownFonts="1">
    <font>
      <sz val="12"/>
      <color theme="1"/>
      <name val="Calibri"/>
      <family val="2"/>
      <scheme val="minor"/>
    </font>
    <font>
      <sz val="12"/>
      <color theme="1"/>
      <name val="Calibri"/>
      <family val="2"/>
      <scheme val="minor"/>
    </font>
    <font>
      <sz val="10"/>
      <color theme="1"/>
      <name val="Calibri"/>
      <family val="2"/>
      <scheme val="minor"/>
    </font>
    <font>
      <sz val="11"/>
      <color theme="1"/>
      <name val="Calibri"/>
      <family val="2"/>
      <scheme val="minor"/>
    </font>
    <font>
      <b/>
      <sz val="10"/>
      <color theme="1"/>
      <name val="Calibri"/>
      <family val="2"/>
      <scheme val="minor"/>
    </font>
    <font>
      <b/>
      <sz val="16"/>
      <color theme="0"/>
      <name val="Calibri"/>
      <family val="2"/>
      <scheme val="minor"/>
    </font>
    <font>
      <sz val="10"/>
      <color indexed="8"/>
      <name val="Calibri"/>
      <family val="2"/>
      <scheme val="minor"/>
    </font>
    <font>
      <b/>
      <sz val="10"/>
      <color theme="0"/>
      <name val="Calibri"/>
      <family val="2"/>
      <scheme val="minor"/>
    </font>
    <font>
      <b/>
      <u/>
      <sz val="10"/>
      <color theme="0"/>
      <name val="Calibri"/>
      <family val="2"/>
      <scheme val="minor"/>
    </font>
    <font>
      <b/>
      <sz val="9"/>
      <color indexed="8"/>
      <name val="Arial"/>
      <family val="2"/>
    </font>
    <font>
      <b/>
      <i/>
      <sz val="10"/>
      <color theme="0"/>
      <name val="Calibri"/>
      <family val="2"/>
      <scheme val="minor"/>
    </font>
    <font>
      <sz val="10"/>
      <color rgb="FF000000"/>
      <name val="Calibri"/>
      <family val="2"/>
      <scheme val="minor"/>
    </font>
    <font>
      <b/>
      <sz val="10"/>
      <name val="Calibri"/>
      <family val="2"/>
      <scheme val="minor"/>
    </font>
    <font>
      <sz val="11"/>
      <color indexed="8"/>
      <name val="Calibri"/>
      <family val="2"/>
    </font>
    <font>
      <sz val="10"/>
      <name val="Calibri"/>
      <family val="2"/>
      <scheme val="minor"/>
    </font>
    <font>
      <sz val="9"/>
      <color rgb="FF000000"/>
      <name val="Arial"/>
      <family val="2"/>
      <charset val="1"/>
    </font>
    <font>
      <b/>
      <sz val="10"/>
      <color rgb="FF000000"/>
      <name val="Calibri"/>
      <family val="2"/>
      <scheme val="minor"/>
    </font>
    <font>
      <sz val="12"/>
      <color rgb="FF000000"/>
      <name val="Verdana"/>
      <family val="2"/>
    </font>
    <font>
      <sz val="10"/>
      <color rgb="FFFF0000"/>
      <name val="Calibri"/>
      <family val="2"/>
      <scheme val="minor"/>
    </font>
    <font>
      <sz val="10"/>
      <color rgb="FF000000"/>
      <name val="Calibri"/>
      <family val="2"/>
    </font>
    <font>
      <sz val="10"/>
      <color rgb="FF333333"/>
      <name val="Calibri"/>
      <family val="2"/>
      <scheme val="minor"/>
    </font>
    <font>
      <sz val="10"/>
      <color rgb="FF000000"/>
      <name val="Arial"/>
      <family val="2"/>
    </font>
    <font>
      <sz val="10"/>
      <name val="Arial"/>
      <family val="2"/>
    </font>
    <font>
      <sz val="10"/>
      <color rgb="FF0066B3"/>
      <name val="Calibri"/>
      <family val="2"/>
      <scheme val="minor"/>
    </font>
    <font>
      <i/>
      <sz val="10"/>
      <color rgb="FF000000"/>
      <name val="Calibri"/>
      <family val="2"/>
      <scheme val="minor"/>
    </font>
    <font>
      <sz val="10"/>
      <color rgb="FF8F93C7"/>
      <name val="Calibri"/>
      <family val="2"/>
      <scheme val="minor"/>
    </font>
    <font>
      <sz val="10"/>
      <name val="Arial"/>
      <family val="2"/>
      <charset val="1"/>
    </font>
    <font>
      <sz val="10"/>
      <color rgb="FF1B1B1B"/>
      <name val="Calibri"/>
      <family val="2"/>
      <scheme val="minor"/>
    </font>
    <font>
      <b/>
      <sz val="9"/>
      <color indexed="81"/>
      <name val="Tahoma"/>
      <family val="2"/>
    </font>
    <font>
      <sz val="9"/>
      <color indexed="81"/>
      <name val="Tahoma"/>
      <family val="2"/>
    </font>
    <font>
      <sz val="11"/>
      <color rgb="FF000000"/>
      <name val="Calibri"/>
      <family val="2"/>
    </font>
    <font>
      <sz val="11"/>
      <name val="Arial"/>
      <family val="1"/>
    </font>
    <font>
      <b/>
      <i/>
      <sz val="10"/>
      <name val="Calibri"/>
      <family val="2"/>
      <scheme val="minor"/>
    </font>
    <font>
      <b/>
      <sz val="14"/>
      <color theme="0"/>
      <name val="Calibri"/>
      <family val="2"/>
      <scheme val="minor"/>
    </font>
  </fonts>
  <fills count="10">
    <fill>
      <patternFill patternType="none"/>
    </fill>
    <fill>
      <patternFill patternType="gray125"/>
    </fill>
    <fill>
      <patternFill patternType="solid">
        <fgColor theme="3"/>
        <bgColor indexed="64"/>
      </patternFill>
    </fill>
    <fill>
      <patternFill patternType="solid">
        <fgColor rgb="FFFF0000"/>
        <bgColor indexed="64"/>
      </patternFill>
    </fill>
    <fill>
      <patternFill patternType="solid">
        <fgColor rgb="FFC00000"/>
        <bgColor indexed="64"/>
      </patternFill>
    </fill>
    <fill>
      <patternFill patternType="solid">
        <fgColor theme="9" tint="0.39997558519241921"/>
        <bgColor indexed="64"/>
      </patternFill>
    </fill>
    <fill>
      <patternFill patternType="solid">
        <fgColor theme="5" tint="-0.249977111117893"/>
        <bgColor indexed="64"/>
      </patternFill>
    </fill>
    <fill>
      <patternFill patternType="solid">
        <fgColor theme="9" tint="-0.249977111117893"/>
        <bgColor indexed="64"/>
      </patternFill>
    </fill>
    <fill>
      <patternFill patternType="solid">
        <fgColor theme="8" tint="-0.249977111117893"/>
        <bgColor indexed="64"/>
      </patternFill>
    </fill>
    <fill>
      <patternFill patternType="solid">
        <fgColor theme="5" tint="0.79998168889431442"/>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right/>
      <top style="thin">
        <color indexed="64"/>
      </top>
      <bottom style="thin">
        <color indexed="64"/>
      </bottom>
      <diagonal/>
    </border>
    <border>
      <left/>
      <right/>
      <top style="hair">
        <color auto="1"/>
      </top>
      <bottom style="hair">
        <color auto="1"/>
      </bottom>
      <diagonal/>
    </border>
    <border>
      <left style="thin">
        <color rgb="FF000000"/>
      </left>
      <right/>
      <top style="thin">
        <color rgb="FF000000"/>
      </top>
      <bottom style="thin">
        <color rgb="FF000000"/>
      </bottom>
      <diagonal/>
    </border>
    <border>
      <left style="thin">
        <color indexed="64"/>
      </left>
      <right style="thin">
        <color indexed="64"/>
      </right>
      <top/>
      <bottom style="thin">
        <color indexed="64"/>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right/>
      <top/>
      <bottom style="thin">
        <color rgb="FF000000"/>
      </bottom>
      <diagonal/>
    </border>
    <border>
      <left style="thin">
        <color auto="1"/>
      </left>
      <right style="thin">
        <color auto="1"/>
      </right>
      <top style="thin">
        <color auto="1"/>
      </top>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medium">
        <color rgb="FF00000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diagonal/>
    </border>
  </borders>
  <cellStyleXfs count="23">
    <xf numFmtId="0" fontId="0" fillId="0" borderId="0"/>
    <xf numFmtId="165"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0" fontId="13" fillId="0" borderId="0"/>
    <xf numFmtId="0" fontId="17" fillId="0" borderId="0" applyBorder="0" applyProtection="0">
      <alignment vertical="top" wrapText="1"/>
    </xf>
    <xf numFmtId="0" fontId="19" fillId="0" borderId="0"/>
    <xf numFmtId="167" fontId="13" fillId="0" borderId="0" applyFill="0" applyBorder="0" applyAlignment="0" applyProtection="0"/>
    <xf numFmtId="0" fontId="21" fillId="0" borderId="0"/>
    <xf numFmtId="0" fontId="13" fillId="0" borderId="0"/>
    <xf numFmtId="171" fontId="22" fillId="0" borderId="0" applyFill="0" applyBorder="0" applyAlignment="0" applyProtection="0"/>
    <xf numFmtId="0" fontId="26" fillId="0" borderId="0"/>
    <xf numFmtId="171" fontId="26" fillId="0" borderId="0">
      <alignment vertical="top" wrapText="1"/>
    </xf>
    <xf numFmtId="0" fontId="3" fillId="0" borderId="0"/>
    <xf numFmtId="173" fontId="30" fillId="0" borderId="0"/>
    <xf numFmtId="43"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0" fontId="30" fillId="0" borderId="0"/>
    <xf numFmtId="0" fontId="30" fillId="0" borderId="0"/>
    <xf numFmtId="171" fontId="13" fillId="0" borderId="0" applyFill="0" applyBorder="0" applyAlignment="0" applyProtection="0"/>
    <xf numFmtId="0" fontId="31" fillId="0" borderId="0"/>
    <xf numFmtId="0" fontId="30" fillId="0" borderId="0">
      <alignment horizontal="left"/>
    </xf>
  </cellStyleXfs>
  <cellXfs count="317">
    <xf numFmtId="0" fontId="0" fillId="0" borderId="0" xfId="0"/>
    <xf numFmtId="0" fontId="2" fillId="0" borderId="0" xfId="0" applyFont="1" applyAlignment="1">
      <alignment horizontal="center" vertical="center"/>
    </xf>
    <xf numFmtId="49" fontId="2" fillId="0" borderId="0" xfId="1" applyNumberFormat="1" applyFont="1" applyFill="1" applyBorder="1" applyAlignment="1">
      <alignment horizontal="center" vertical="center"/>
    </xf>
    <xf numFmtId="165" fontId="2" fillId="0" borderId="0" xfId="1" applyFont="1" applyFill="1" applyBorder="1" applyAlignment="1">
      <alignment horizontal="center" vertical="center" wrapText="1"/>
    </xf>
    <xf numFmtId="0" fontId="4" fillId="0" borderId="0" xfId="1" applyNumberFormat="1" applyFont="1" applyFill="1" applyBorder="1" applyAlignment="1">
      <alignment horizontal="center" vertical="center"/>
    </xf>
    <xf numFmtId="165" fontId="2" fillId="0" borderId="0" xfId="1" applyFont="1" applyFill="1" applyBorder="1" applyAlignment="1">
      <alignment horizontal="center" vertical="center"/>
    </xf>
    <xf numFmtId="0" fontId="6" fillId="0" borderId="0" xfId="0" applyFont="1" applyAlignment="1">
      <alignment horizontal="center" vertical="center"/>
    </xf>
    <xf numFmtId="165" fontId="7" fillId="2" borderId="3" xfId="1" applyFont="1" applyFill="1" applyBorder="1" applyAlignment="1">
      <alignment horizontal="center" vertical="center" wrapText="1"/>
    </xf>
    <xf numFmtId="49" fontId="11" fillId="0" borderId="1" xfId="1" applyNumberFormat="1" applyFont="1" applyFill="1" applyBorder="1" applyAlignment="1">
      <alignment horizontal="center" vertical="center" wrapText="1"/>
    </xf>
    <xf numFmtId="49" fontId="6" fillId="0" borderId="1" xfId="4" applyNumberFormat="1" applyFont="1" applyBorder="1" applyAlignment="1">
      <alignment horizontal="center" vertical="center" wrapText="1"/>
    </xf>
    <xf numFmtId="49" fontId="11" fillId="0" borderId="1" xfId="0" applyNumberFormat="1" applyFont="1" applyBorder="1" applyAlignment="1">
      <alignment horizontal="center" vertical="center" wrapText="1"/>
    </xf>
    <xf numFmtId="165" fontId="11" fillId="0" borderId="5" xfId="1" applyFont="1" applyFill="1" applyBorder="1" applyAlignment="1">
      <alignment horizontal="center" vertical="center" wrapText="1"/>
    </xf>
    <xf numFmtId="165" fontId="2" fillId="0" borderId="1" xfId="1" applyFont="1" applyFill="1" applyBorder="1" applyAlignment="1">
      <alignment horizontal="center" vertical="center" wrapText="1"/>
    </xf>
    <xf numFmtId="165" fontId="11" fillId="0" borderId="1" xfId="1" applyFont="1" applyFill="1" applyBorder="1" applyAlignment="1">
      <alignment horizontal="center" vertical="center" wrapText="1"/>
    </xf>
    <xf numFmtId="9" fontId="11" fillId="0" borderId="1" xfId="3" applyFont="1" applyFill="1" applyBorder="1" applyAlignment="1">
      <alignment horizontal="center" vertical="center" wrapText="1"/>
    </xf>
    <xf numFmtId="165" fontId="11" fillId="0" borderId="6" xfId="1" applyFont="1" applyFill="1" applyBorder="1" applyAlignment="1">
      <alignment horizontal="center" vertical="center" wrapText="1"/>
    </xf>
    <xf numFmtId="49" fontId="2" fillId="0" borderId="1" xfId="0" applyNumberFormat="1" applyFont="1" applyBorder="1" applyAlignment="1">
      <alignment horizontal="center" vertical="center"/>
    </xf>
    <xf numFmtId="49" fontId="11" fillId="0" borderId="1" xfId="0" applyNumberFormat="1" applyFont="1" applyBorder="1" applyAlignment="1">
      <alignment horizontal="center" vertical="center"/>
    </xf>
    <xf numFmtId="49" fontId="2" fillId="0" borderId="1" xfId="1" applyNumberFormat="1" applyFont="1" applyFill="1" applyBorder="1" applyAlignment="1">
      <alignment horizontal="center" vertical="center"/>
    </xf>
    <xf numFmtId="49" fontId="2" fillId="0" borderId="1" xfId="1" applyNumberFormat="1" applyFont="1" applyFill="1" applyBorder="1" applyAlignment="1">
      <alignment horizontal="center" vertical="center" wrapText="1"/>
    </xf>
    <xf numFmtId="165" fontId="2" fillId="0" borderId="5" xfId="1" applyFont="1" applyFill="1" applyBorder="1" applyAlignment="1">
      <alignment horizontal="center" vertical="center" wrapText="1"/>
    </xf>
    <xf numFmtId="9" fontId="2" fillId="0" borderId="1" xfId="3" applyFont="1" applyFill="1" applyBorder="1" applyAlignment="1">
      <alignment horizontal="center" vertical="center" wrapText="1"/>
    </xf>
    <xf numFmtId="164" fontId="2" fillId="0" borderId="1" xfId="2" applyFont="1" applyFill="1" applyBorder="1" applyAlignment="1">
      <alignment horizontal="center" vertical="center"/>
    </xf>
    <xf numFmtId="165" fontId="2" fillId="0" borderId="1" xfId="1" applyFont="1" applyFill="1" applyBorder="1" applyAlignment="1">
      <alignment horizontal="center" vertical="center"/>
    </xf>
    <xf numFmtId="9" fontId="2" fillId="0" borderId="1" xfId="3" applyFont="1" applyFill="1" applyBorder="1" applyAlignment="1">
      <alignment horizontal="center" vertical="center"/>
    </xf>
    <xf numFmtId="165" fontId="2" fillId="0" borderId="6" xfId="1" applyFont="1" applyFill="1" applyBorder="1" applyAlignment="1">
      <alignment horizontal="center" vertical="center" wrapText="1"/>
    </xf>
    <xf numFmtId="49" fontId="14" fillId="0" borderId="1" xfId="0" applyNumberFormat="1" applyFont="1" applyBorder="1" applyAlignment="1">
      <alignment horizontal="center" vertical="center"/>
    </xf>
    <xf numFmtId="49" fontId="11" fillId="0" borderId="1" xfId="0" applyNumberFormat="1" applyFont="1" applyBorder="1" applyAlignment="1">
      <alignment horizontal="center" vertical="center" wrapText="1" shrinkToFit="1"/>
    </xf>
    <xf numFmtId="165" fontId="14" fillId="0" borderId="5" xfId="1" applyFont="1" applyFill="1" applyBorder="1" applyAlignment="1">
      <alignment horizontal="center" vertical="center" wrapText="1"/>
    </xf>
    <xf numFmtId="9" fontId="14" fillId="0" borderId="1" xfId="3" applyFont="1" applyFill="1" applyBorder="1" applyAlignment="1">
      <alignment horizontal="center" vertical="center" wrapText="1"/>
    </xf>
    <xf numFmtId="165" fontId="14" fillId="0" borderId="1" xfId="1" applyFont="1" applyFill="1" applyBorder="1" applyAlignment="1">
      <alignment horizontal="center" vertical="center" wrapText="1"/>
    </xf>
    <xf numFmtId="49" fontId="6" fillId="0" borderId="1" xfId="0" applyNumberFormat="1" applyFont="1" applyBorder="1" applyAlignment="1">
      <alignment horizontal="center" vertical="center" wrapText="1"/>
    </xf>
    <xf numFmtId="165" fontId="6" fillId="0" borderId="5" xfId="1" applyFont="1" applyFill="1" applyBorder="1" applyAlignment="1">
      <alignment horizontal="center" vertical="center" wrapText="1"/>
    </xf>
    <xf numFmtId="165" fontId="6" fillId="0" borderId="1" xfId="1" applyFont="1" applyFill="1" applyBorder="1" applyAlignment="1">
      <alignment horizontal="center" vertical="center" wrapText="1"/>
    </xf>
    <xf numFmtId="9" fontId="6" fillId="0" borderId="1" xfId="3" applyFont="1" applyFill="1" applyBorder="1" applyAlignment="1">
      <alignment horizontal="center" vertical="center" wrapText="1"/>
    </xf>
    <xf numFmtId="165" fontId="11" fillId="0" borderId="6" xfId="1" applyFont="1" applyFill="1" applyBorder="1" applyAlignment="1">
      <alignment horizontal="center" wrapText="1"/>
    </xf>
    <xf numFmtId="49" fontId="11" fillId="0" borderId="1" xfId="0" applyNumberFormat="1" applyFont="1" applyBorder="1" applyAlignment="1">
      <alignment horizontal="center" vertical="top"/>
    </xf>
    <xf numFmtId="165" fontId="11" fillId="0" borderId="6" xfId="1" applyFont="1" applyFill="1" applyBorder="1" applyAlignment="1">
      <alignment horizontal="center" vertical="top" wrapText="1"/>
    </xf>
    <xf numFmtId="9" fontId="11" fillId="0" borderId="1" xfId="3" applyFont="1" applyFill="1" applyBorder="1" applyAlignment="1" applyProtection="1">
      <alignment horizontal="center" vertical="center" wrapText="1"/>
    </xf>
    <xf numFmtId="49" fontId="14" fillId="0" borderId="7" xfId="0" applyNumberFormat="1" applyFont="1" applyBorder="1" applyAlignment="1">
      <alignment horizontal="center" vertical="center"/>
    </xf>
    <xf numFmtId="49" fontId="11" fillId="0" borderId="7" xfId="0" applyNumberFormat="1" applyFont="1" applyBorder="1" applyAlignment="1">
      <alignment horizontal="center" vertical="center" wrapText="1" shrinkToFit="1"/>
    </xf>
    <xf numFmtId="49" fontId="11" fillId="0" borderId="7" xfId="0" applyNumberFormat="1" applyFont="1" applyBorder="1" applyAlignment="1">
      <alignment horizontal="center" vertical="center"/>
    </xf>
    <xf numFmtId="49" fontId="11" fillId="0" borderId="7" xfId="0" applyNumberFormat="1" applyFont="1" applyBorder="1" applyAlignment="1">
      <alignment horizontal="center" vertical="center" wrapText="1"/>
    </xf>
    <xf numFmtId="49" fontId="6" fillId="0" borderId="1" xfId="9" applyNumberFormat="1" applyFont="1" applyBorder="1" applyAlignment="1">
      <alignment horizontal="center" vertical="center"/>
    </xf>
    <xf numFmtId="49" fontId="14" fillId="0" borderId="1" xfId="9" applyNumberFormat="1" applyFont="1" applyBorder="1" applyAlignment="1">
      <alignment horizontal="center" vertical="center"/>
    </xf>
    <xf numFmtId="49" fontId="14" fillId="0" borderId="1" xfId="4" applyNumberFormat="1" applyFont="1" applyBorder="1" applyAlignment="1">
      <alignment horizontal="center" vertical="center"/>
    </xf>
    <xf numFmtId="49" fontId="14" fillId="0" borderId="1" xfId="4" applyNumberFormat="1" applyFont="1" applyBorder="1" applyAlignment="1">
      <alignment horizontal="center" vertical="center" wrapText="1"/>
    </xf>
    <xf numFmtId="49" fontId="24" fillId="0" borderId="1" xfId="0" applyNumberFormat="1" applyFont="1" applyBorder="1" applyAlignment="1">
      <alignment horizontal="center" vertical="center" wrapText="1"/>
    </xf>
    <xf numFmtId="165" fontId="6" fillId="0" borderId="6" xfId="1" applyFont="1" applyFill="1" applyBorder="1" applyAlignment="1">
      <alignment horizontal="center" vertical="center" wrapText="1"/>
    </xf>
    <xf numFmtId="49" fontId="6" fillId="0" borderId="1" xfId="1" applyNumberFormat="1" applyFont="1" applyFill="1" applyBorder="1" applyAlignment="1">
      <alignment horizontal="center" vertical="center" wrapText="1"/>
    </xf>
    <xf numFmtId="49" fontId="2" fillId="0" borderId="12" xfId="1" applyNumberFormat="1" applyFont="1" applyFill="1" applyBorder="1" applyAlignment="1">
      <alignment horizontal="center" vertical="center" wrapText="1"/>
    </xf>
    <xf numFmtId="49" fontId="2" fillId="0" borderId="7" xfId="1" applyNumberFormat="1" applyFont="1" applyFill="1" applyBorder="1" applyAlignment="1">
      <alignment horizontal="center" vertical="center" wrapText="1"/>
    </xf>
    <xf numFmtId="165" fontId="11" fillId="0" borderId="13" xfId="1" applyFont="1" applyFill="1" applyBorder="1" applyAlignment="1">
      <alignment horizontal="center" vertical="center" wrapText="1"/>
    </xf>
    <xf numFmtId="49" fontId="11" fillId="0" borderId="7" xfId="1" applyNumberFormat="1" applyFont="1" applyFill="1" applyBorder="1" applyAlignment="1">
      <alignment horizontal="center" vertical="center" wrapText="1"/>
    </xf>
    <xf numFmtId="165" fontId="11" fillId="0" borderId="14" xfId="1" applyFont="1" applyFill="1" applyBorder="1" applyAlignment="1">
      <alignment horizontal="center" vertical="center" wrapText="1"/>
    </xf>
    <xf numFmtId="49" fontId="2" fillId="0" borderId="7" xfId="1" applyNumberFormat="1" applyFont="1" applyFill="1" applyBorder="1" applyAlignment="1">
      <alignment horizontal="center" vertical="center"/>
    </xf>
    <xf numFmtId="165" fontId="2" fillId="0" borderId="14" xfId="1" applyFont="1" applyFill="1" applyBorder="1" applyAlignment="1">
      <alignment horizontal="center" vertical="center" wrapText="1"/>
    </xf>
    <xf numFmtId="49" fontId="11" fillId="0" borderId="12" xfId="1" applyNumberFormat="1" applyFont="1" applyFill="1" applyBorder="1" applyAlignment="1">
      <alignment horizontal="center" vertical="center" wrapText="1"/>
    </xf>
    <xf numFmtId="165" fontId="11" fillId="0" borderId="0" xfId="1" applyFont="1" applyFill="1" applyBorder="1" applyAlignment="1">
      <alignment horizontal="center" vertical="center" wrapText="1"/>
    </xf>
    <xf numFmtId="9" fontId="2" fillId="0" borderId="1" xfId="3" applyFont="1" applyFill="1" applyBorder="1" applyAlignment="1" applyProtection="1">
      <alignment horizontal="center" vertical="center" wrapText="1"/>
    </xf>
    <xf numFmtId="49" fontId="2" fillId="0" borderId="12" xfId="1" applyNumberFormat="1" applyFont="1" applyFill="1" applyBorder="1" applyAlignment="1">
      <alignment horizontal="center" vertical="center"/>
    </xf>
    <xf numFmtId="49" fontId="11" fillId="0" borderId="12" xfId="0" applyNumberFormat="1" applyFont="1" applyBorder="1" applyAlignment="1">
      <alignment horizontal="center" vertical="center"/>
    </xf>
    <xf numFmtId="9" fontId="11" fillId="0" borderId="18" xfId="3" applyFont="1" applyFill="1" applyBorder="1" applyAlignment="1">
      <alignment horizontal="center" vertical="center" wrapText="1"/>
    </xf>
    <xf numFmtId="9" fontId="11" fillId="0" borderId="11" xfId="3" applyFont="1" applyFill="1" applyBorder="1" applyAlignment="1">
      <alignment horizontal="center" vertical="center" wrapText="1"/>
    </xf>
    <xf numFmtId="49" fontId="2" fillId="0" borderId="19" xfId="1" applyNumberFormat="1" applyFont="1" applyFill="1" applyBorder="1" applyAlignment="1">
      <alignment horizontal="center" vertical="center" wrapText="1"/>
    </xf>
    <xf numFmtId="165" fontId="14" fillId="0" borderId="6" xfId="1" applyFont="1" applyFill="1" applyBorder="1" applyAlignment="1">
      <alignment horizontal="center" vertical="center" wrapText="1"/>
    </xf>
    <xf numFmtId="9" fontId="11" fillId="0" borderId="6" xfId="3" applyFont="1" applyFill="1" applyBorder="1" applyAlignment="1">
      <alignment horizontal="center" vertical="center" wrapText="1"/>
    </xf>
    <xf numFmtId="165" fontId="11" fillId="0" borderId="8" xfId="1" applyFont="1" applyFill="1" applyBorder="1" applyAlignment="1">
      <alignment horizontal="center" vertical="center" wrapText="1"/>
    </xf>
    <xf numFmtId="9" fontId="11" fillId="0" borderId="8" xfId="3" applyFont="1" applyFill="1" applyBorder="1" applyAlignment="1">
      <alignment horizontal="center" vertical="center" wrapText="1"/>
    </xf>
    <xf numFmtId="49" fontId="11" fillId="0" borderId="18" xfId="0" applyNumberFormat="1" applyFont="1" applyBorder="1" applyAlignment="1">
      <alignment horizontal="center" vertical="center"/>
    </xf>
    <xf numFmtId="49" fontId="2" fillId="3" borderId="1" xfId="1" applyNumberFormat="1" applyFont="1" applyFill="1" applyBorder="1" applyAlignment="1">
      <alignment horizontal="center" vertical="center"/>
    </xf>
    <xf numFmtId="0" fontId="11" fillId="0" borderId="6" xfId="0" applyFont="1" applyFill="1" applyBorder="1" applyAlignment="1">
      <alignment horizontal="center" vertical="center" wrapText="1"/>
    </xf>
    <xf numFmtId="49" fontId="2" fillId="0" borderId="11" xfId="1" applyNumberFormat="1" applyFont="1" applyFill="1" applyBorder="1" applyAlignment="1">
      <alignment horizontal="center" vertical="center"/>
    </xf>
    <xf numFmtId="49" fontId="2" fillId="0" borderId="21" xfId="1" applyNumberFormat="1" applyFont="1" applyFill="1" applyBorder="1" applyAlignment="1">
      <alignment horizontal="center" vertical="center"/>
    </xf>
    <xf numFmtId="49" fontId="2" fillId="0" borderId="2" xfId="1" applyNumberFormat="1" applyFont="1" applyFill="1" applyBorder="1" applyAlignment="1">
      <alignment horizontal="center" vertical="center"/>
    </xf>
    <xf numFmtId="49" fontId="2" fillId="0" borderId="15" xfId="1" applyNumberFormat="1" applyFont="1" applyFill="1" applyBorder="1" applyAlignment="1">
      <alignment horizontal="center" vertical="center"/>
    </xf>
    <xf numFmtId="49" fontId="14" fillId="0" borderId="18" xfId="4" applyNumberFormat="1" applyFont="1" applyBorder="1" applyAlignment="1">
      <alignment horizontal="center" vertical="center"/>
    </xf>
    <xf numFmtId="165" fontId="2" fillId="0" borderId="16" xfId="1" applyFont="1" applyFill="1" applyBorder="1" applyAlignment="1">
      <alignment horizontal="center" vertical="center" wrapText="1"/>
    </xf>
    <xf numFmtId="49" fontId="14" fillId="0" borderId="1" xfId="1" applyNumberFormat="1" applyFont="1" applyFill="1" applyBorder="1" applyAlignment="1">
      <alignment horizontal="center" vertical="center"/>
    </xf>
    <xf numFmtId="49" fontId="14" fillId="0" borderId="7" xfId="4" applyNumberFormat="1" applyFont="1" applyBorder="1" applyAlignment="1">
      <alignment horizontal="center" vertical="center"/>
    </xf>
    <xf numFmtId="49" fontId="6" fillId="0" borderId="7" xfId="4" applyNumberFormat="1" applyFont="1" applyBorder="1" applyAlignment="1">
      <alignment horizontal="center" vertical="center" wrapText="1"/>
    </xf>
    <xf numFmtId="49" fontId="6" fillId="0" borderId="7" xfId="0" applyNumberFormat="1" applyFont="1" applyBorder="1" applyAlignment="1">
      <alignment horizontal="center" vertical="center" wrapText="1"/>
    </xf>
    <xf numFmtId="49" fontId="11" fillId="0" borderId="12" xfId="0" applyNumberFormat="1" applyFont="1" applyBorder="1" applyAlignment="1">
      <alignment horizontal="center" vertical="center" wrapText="1" shrinkToFit="1"/>
    </xf>
    <xf numFmtId="165" fontId="2" fillId="0" borderId="13" xfId="1" applyFont="1" applyFill="1" applyBorder="1" applyAlignment="1">
      <alignment horizontal="center" vertical="center" wrapText="1"/>
    </xf>
    <xf numFmtId="49" fontId="14" fillId="0" borderId="11" xfId="9" applyNumberFormat="1" applyFont="1" applyBorder="1" applyAlignment="1">
      <alignment horizontal="center" vertical="center"/>
    </xf>
    <xf numFmtId="174" fontId="2" fillId="0" borderId="0" xfId="1" applyNumberFormat="1" applyFont="1" applyFill="1" applyBorder="1" applyAlignment="1">
      <alignment horizontal="left"/>
    </xf>
    <xf numFmtId="174" fontId="2" fillId="0" borderId="0" xfId="1" applyNumberFormat="1" applyFont="1" applyAlignment="1">
      <alignment horizontal="center" vertical="center"/>
    </xf>
    <xf numFmtId="174" fontId="2" fillId="0" borderId="0" xfId="1" applyNumberFormat="1" applyFont="1" applyFill="1" applyBorder="1" applyAlignment="1">
      <alignment horizontal="left" wrapText="1"/>
    </xf>
    <xf numFmtId="174" fontId="2" fillId="0" borderId="0" xfId="1" applyNumberFormat="1" applyFont="1" applyFill="1" applyBorder="1" applyAlignment="1">
      <alignment horizontal="center" vertical="center" wrapText="1"/>
    </xf>
    <xf numFmtId="174" fontId="2" fillId="0" borderId="0" xfId="1" applyNumberFormat="1" applyFont="1" applyFill="1" applyBorder="1" applyAlignment="1">
      <alignment horizontal="center" vertical="center"/>
    </xf>
    <xf numFmtId="174" fontId="0" fillId="0" borderId="0" xfId="1" applyNumberFormat="1" applyFont="1"/>
    <xf numFmtId="0" fontId="0" fillId="0" borderId="0" xfId="0" applyAlignment="1"/>
    <xf numFmtId="0" fontId="2" fillId="0" borderId="0" xfId="0" applyFont="1" applyAlignment="1">
      <alignment horizontal="left" vertical="center"/>
    </xf>
    <xf numFmtId="0" fontId="11" fillId="0" borderId="22" xfId="0" applyFont="1" applyFill="1" applyBorder="1" applyAlignment="1">
      <alignment horizontal="left" vertical="center"/>
    </xf>
    <xf numFmtId="0" fontId="2" fillId="0" borderId="22" xfId="0" applyFont="1" applyFill="1" applyBorder="1" applyAlignment="1">
      <alignment horizontal="left" vertical="center"/>
    </xf>
    <xf numFmtId="0" fontId="6" fillId="0" borderId="22" xfId="0" applyFont="1" applyFill="1" applyBorder="1" applyAlignment="1">
      <alignment horizontal="left" vertical="center"/>
    </xf>
    <xf numFmtId="0" fontId="11" fillId="0" borderId="22" xfId="0" applyFont="1" applyFill="1" applyBorder="1" applyAlignment="1">
      <alignment horizontal="left"/>
    </xf>
    <xf numFmtId="170" fontId="11" fillId="0" borderId="22" xfId="0" applyNumberFormat="1" applyFont="1" applyFill="1" applyBorder="1" applyAlignment="1">
      <alignment horizontal="left" vertical="center"/>
    </xf>
    <xf numFmtId="168" fontId="11" fillId="0" borderId="22" xfId="0" applyNumberFormat="1" applyFont="1" applyFill="1" applyBorder="1" applyAlignment="1">
      <alignment horizontal="left" vertical="center"/>
    </xf>
    <xf numFmtId="0" fontId="11" fillId="0" borderId="22" xfId="6" applyFont="1" applyFill="1" applyBorder="1" applyAlignment="1">
      <alignment horizontal="left" vertical="center"/>
    </xf>
    <xf numFmtId="0" fontId="14" fillId="0" borderId="22" xfId="0" applyFont="1" applyFill="1" applyBorder="1" applyAlignment="1">
      <alignment horizontal="left" vertical="center"/>
    </xf>
    <xf numFmtId="0" fontId="0" fillId="0" borderId="0" xfId="0" applyAlignment="1">
      <alignment horizontal="left"/>
    </xf>
    <xf numFmtId="2" fontId="2" fillId="0" borderId="22" xfId="1" applyNumberFormat="1" applyFont="1" applyFill="1" applyBorder="1" applyAlignment="1">
      <alignment horizontal="left" vertical="center"/>
    </xf>
    <xf numFmtId="49" fontId="11" fillId="0" borderId="1" xfId="0" applyNumberFormat="1" applyFont="1" applyBorder="1" applyAlignment="1">
      <alignment horizontal="center" vertical="center" shrinkToFit="1"/>
    </xf>
    <xf numFmtId="49" fontId="11" fillId="0" borderId="1" xfId="0" applyNumberFormat="1" applyFont="1" applyBorder="1" applyAlignment="1">
      <alignment horizontal="center"/>
    </xf>
    <xf numFmtId="49" fontId="11" fillId="0" borderId="1" xfId="11" applyNumberFormat="1" applyFont="1" applyBorder="1" applyAlignment="1">
      <alignment horizontal="center" vertical="center"/>
    </xf>
    <xf numFmtId="49" fontId="2" fillId="0" borderId="1" xfId="1" applyNumberFormat="1" applyFont="1" applyFill="1" applyBorder="1" applyAlignment="1">
      <alignment horizontal="left" vertical="center"/>
    </xf>
    <xf numFmtId="49" fontId="11" fillId="0" borderId="1" xfId="0" applyNumberFormat="1" applyFont="1" applyBorder="1" applyAlignment="1">
      <alignment horizontal="left" vertical="center"/>
    </xf>
    <xf numFmtId="49" fontId="11" fillId="0" borderId="1" xfId="0" applyNumberFormat="1" applyFont="1" applyBorder="1" applyAlignment="1">
      <alignment horizontal="left" vertical="center" shrinkToFit="1"/>
    </xf>
    <xf numFmtId="49" fontId="11" fillId="0" borderId="1" xfId="0" applyNumberFormat="1" applyFont="1" applyBorder="1" applyAlignment="1">
      <alignment horizontal="left"/>
    </xf>
    <xf numFmtId="49" fontId="11" fillId="0" borderId="2" xfId="0" applyNumberFormat="1" applyFont="1" applyBorder="1" applyAlignment="1">
      <alignment horizontal="left" vertical="center"/>
    </xf>
    <xf numFmtId="49" fontId="14" fillId="0" borderId="1" xfId="4" applyNumberFormat="1" applyFont="1" applyBorder="1" applyAlignment="1">
      <alignment horizontal="left" vertical="center"/>
    </xf>
    <xf numFmtId="49" fontId="11" fillId="0" borderId="1" xfId="11" applyNumberFormat="1" applyFont="1" applyBorder="1" applyAlignment="1">
      <alignment horizontal="left" vertical="center"/>
    </xf>
    <xf numFmtId="49" fontId="11" fillId="0" borderId="7" xfId="0" applyNumberFormat="1" applyFont="1" applyBorder="1" applyAlignment="1">
      <alignment horizontal="left" vertical="center"/>
    </xf>
    <xf numFmtId="49" fontId="2" fillId="0" borderId="7" xfId="1" applyNumberFormat="1" applyFont="1" applyFill="1" applyBorder="1" applyAlignment="1">
      <alignment horizontal="left" vertical="center"/>
    </xf>
    <xf numFmtId="165" fontId="2" fillId="0" borderId="7" xfId="1" applyFont="1" applyFill="1" applyBorder="1" applyAlignment="1">
      <alignment horizontal="left" vertical="center"/>
    </xf>
    <xf numFmtId="49" fontId="14" fillId="0" borderId="1" xfId="9" applyNumberFormat="1" applyFont="1" applyBorder="1" applyAlignment="1">
      <alignment horizontal="left" vertical="center"/>
    </xf>
    <xf numFmtId="49" fontId="11" fillId="0" borderId="1" xfId="1" applyNumberFormat="1" applyFont="1" applyFill="1" applyBorder="1" applyAlignment="1">
      <alignment horizontal="center" vertical="center"/>
    </xf>
    <xf numFmtId="49" fontId="14" fillId="0" borderId="1" xfId="5" applyNumberFormat="1" applyFont="1" applyBorder="1" applyAlignment="1">
      <alignment horizontal="center" vertical="center"/>
    </xf>
    <xf numFmtId="49" fontId="6" fillId="0" borderId="1" xfId="0" applyNumberFormat="1" applyFont="1" applyBorder="1" applyAlignment="1">
      <alignment horizontal="center" vertical="center"/>
    </xf>
    <xf numFmtId="49" fontId="6" fillId="0" borderId="1" xfId="4" applyNumberFormat="1" applyFont="1" applyBorder="1" applyAlignment="1">
      <alignment horizontal="center" vertical="center"/>
    </xf>
    <xf numFmtId="49" fontId="11" fillId="0" borderId="1" xfId="0" applyNumberFormat="1" applyFont="1" applyBorder="1" applyAlignment="1" applyProtection="1">
      <alignment horizontal="center" vertical="center"/>
      <protection locked="0"/>
    </xf>
    <xf numFmtId="49" fontId="11" fillId="0" borderId="1" xfId="8" applyNumberFormat="1" applyFont="1" applyBorder="1" applyAlignment="1">
      <alignment horizontal="center" vertical="center"/>
    </xf>
    <xf numFmtId="49" fontId="6" fillId="0" borderId="1" xfId="1" applyNumberFormat="1" applyFont="1" applyFill="1" applyBorder="1" applyAlignment="1">
      <alignment horizontal="center" vertical="center"/>
    </xf>
    <xf numFmtId="49" fontId="11" fillId="0" borderId="1" xfId="6" applyNumberFormat="1" applyFont="1" applyBorder="1" applyAlignment="1">
      <alignment horizontal="center" vertical="center"/>
    </xf>
    <xf numFmtId="49" fontId="11" fillId="0" borderId="1" xfId="5" applyNumberFormat="1" applyFont="1" applyBorder="1" applyAlignment="1">
      <alignment horizontal="center" vertical="center"/>
    </xf>
    <xf numFmtId="49" fontId="6" fillId="0" borderId="1" xfId="10" applyNumberFormat="1" applyFont="1" applyFill="1" applyBorder="1" applyAlignment="1" applyProtection="1">
      <alignment horizontal="center" vertical="center"/>
    </xf>
    <xf numFmtId="49" fontId="16" fillId="0" borderId="1" xfId="0" applyNumberFormat="1" applyFont="1" applyBorder="1" applyAlignment="1">
      <alignment horizontal="center" vertical="top"/>
    </xf>
    <xf numFmtId="49" fontId="2" fillId="0" borderId="1" xfId="1" applyNumberFormat="1" applyFont="1" applyFill="1" applyBorder="1" applyAlignment="1">
      <alignment horizontal="center"/>
    </xf>
    <xf numFmtId="165" fontId="2" fillId="0" borderId="1" xfId="1" applyFont="1" applyFill="1" applyBorder="1" applyAlignment="1">
      <alignment horizontal="left" vertical="center"/>
    </xf>
    <xf numFmtId="49" fontId="11" fillId="0" borderId="1" xfId="1" applyNumberFormat="1" applyFont="1" applyFill="1" applyBorder="1" applyAlignment="1">
      <alignment horizontal="left" vertical="center"/>
    </xf>
    <xf numFmtId="49" fontId="11" fillId="0" borderId="5" xfId="0" applyNumberFormat="1" applyFont="1" applyBorder="1" applyAlignment="1">
      <alignment horizontal="left" vertical="center"/>
    </xf>
    <xf numFmtId="49" fontId="11" fillId="0" borderId="8" xfId="0" applyNumberFormat="1" applyFont="1" applyBorder="1" applyAlignment="1">
      <alignment horizontal="left" vertical="center"/>
    </xf>
    <xf numFmtId="49" fontId="14" fillId="0" borderId="1" xfId="0" applyNumberFormat="1" applyFont="1" applyBorder="1" applyAlignment="1">
      <alignment horizontal="left" vertical="center"/>
    </xf>
    <xf numFmtId="49" fontId="14" fillId="0" borderId="1" xfId="5" applyNumberFormat="1" applyFont="1" applyBorder="1" applyAlignment="1">
      <alignment horizontal="left" vertical="center"/>
    </xf>
    <xf numFmtId="165" fontId="2" fillId="0" borderId="8" xfId="1" applyFont="1" applyFill="1" applyBorder="1" applyAlignment="1">
      <alignment horizontal="left" vertical="center"/>
    </xf>
    <xf numFmtId="49" fontId="2" fillId="0" borderId="8" xfId="1" applyNumberFormat="1" applyFont="1" applyFill="1" applyBorder="1" applyAlignment="1">
      <alignment horizontal="left" vertical="center"/>
    </xf>
    <xf numFmtId="49" fontId="11" fillId="0" borderId="9" xfId="1" applyNumberFormat="1" applyFont="1" applyFill="1" applyBorder="1" applyAlignment="1">
      <alignment horizontal="left" vertical="center"/>
    </xf>
    <xf numFmtId="49" fontId="6" fillId="0" borderId="8" xfId="4" applyNumberFormat="1" applyFont="1" applyBorder="1" applyAlignment="1">
      <alignment horizontal="left" vertical="center"/>
    </xf>
    <xf numFmtId="49" fontId="14" fillId="0" borderId="8" xfId="4" applyNumberFormat="1" applyFont="1" applyBorder="1" applyAlignment="1">
      <alignment horizontal="left" vertical="center"/>
    </xf>
    <xf numFmtId="49" fontId="2" fillId="0" borderId="8" xfId="0" applyNumberFormat="1" applyFont="1" applyBorder="1" applyAlignment="1">
      <alignment horizontal="left" vertical="center"/>
    </xf>
    <xf numFmtId="49" fontId="11" fillId="0" borderId="8" xfId="1" applyNumberFormat="1" applyFont="1" applyFill="1" applyBorder="1" applyAlignment="1">
      <alignment horizontal="left" vertical="center"/>
    </xf>
    <xf numFmtId="49" fontId="11" fillId="0" borderId="8" xfId="0" applyNumberFormat="1" applyFont="1" applyBorder="1" applyAlignment="1">
      <alignment horizontal="left"/>
    </xf>
    <xf numFmtId="49" fontId="11" fillId="0" borderId="8" xfId="6" applyNumberFormat="1" applyFont="1" applyBorder="1" applyAlignment="1">
      <alignment horizontal="left" vertical="center"/>
    </xf>
    <xf numFmtId="49" fontId="11" fillId="0" borderId="8" xfId="0" applyNumberFormat="1" applyFont="1" applyBorder="1" applyAlignment="1">
      <alignment horizontal="left" vertical="top"/>
    </xf>
    <xf numFmtId="49" fontId="14" fillId="0" borderId="8" xfId="0" applyNumberFormat="1" applyFont="1" applyBorder="1" applyAlignment="1">
      <alignment horizontal="left" vertical="center"/>
    </xf>
    <xf numFmtId="165" fontId="2" fillId="0" borderId="5" xfId="1" applyFont="1" applyFill="1" applyBorder="1" applyAlignment="1">
      <alignment horizontal="left" vertical="center"/>
    </xf>
    <xf numFmtId="49" fontId="14" fillId="0" borderId="5" xfId="0" applyNumberFormat="1" applyFont="1" applyBorder="1" applyAlignment="1">
      <alignment horizontal="left" vertical="center"/>
    </xf>
    <xf numFmtId="49" fontId="11" fillId="0" borderId="5" xfId="1" applyNumberFormat="1" applyFont="1" applyFill="1" applyBorder="1" applyAlignment="1">
      <alignment horizontal="left" vertical="center"/>
    </xf>
    <xf numFmtId="49" fontId="11" fillId="0" borderId="5" xfId="0" applyNumberFormat="1" applyFont="1" applyBorder="1" applyAlignment="1" applyProtection="1">
      <alignment horizontal="left" vertical="center"/>
      <protection locked="0"/>
    </xf>
    <xf numFmtId="49" fontId="2" fillId="0" borderId="5" xfId="0" applyNumberFormat="1" applyFont="1" applyBorder="1" applyAlignment="1">
      <alignment horizontal="left" vertical="center"/>
    </xf>
    <xf numFmtId="49" fontId="2" fillId="0" borderId="5" xfId="1" applyNumberFormat="1" applyFont="1" applyFill="1" applyBorder="1" applyAlignment="1">
      <alignment horizontal="left" vertical="center"/>
    </xf>
    <xf numFmtId="49" fontId="11" fillId="0" borderId="5" xfId="8" applyNumberFormat="1" applyFont="1" applyBorder="1" applyAlignment="1">
      <alignment horizontal="left" vertical="center"/>
    </xf>
    <xf numFmtId="49" fontId="6" fillId="0" borderId="1" xfId="0" applyNumberFormat="1" applyFont="1" applyBorder="1" applyAlignment="1">
      <alignment horizontal="left" vertical="center"/>
    </xf>
    <xf numFmtId="49" fontId="6" fillId="0" borderId="1" xfId="4" applyNumberFormat="1" applyFont="1" applyBorder="1" applyAlignment="1">
      <alignment horizontal="left" vertical="center"/>
    </xf>
    <xf numFmtId="49" fontId="11" fillId="0" borderId="1" xfId="0" applyNumberFormat="1" applyFont="1" applyBorder="1" applyAlignment="1">
      <alignment horizontal="left" vertical="top"/>
    </xf>
    <xf numFmtId="49" fontId="11" fillId="0" borderId="5" xfId="0" applyNumberFormat="1" applyFont="1" applyBorder="1" applyAlignment="1">
      <alignment horizontal="left" vertical="center" shrinkToFit="1"/>
    </xf>
    <xf numFmtId="49" fontId="14" fillId="0" borderId="5" xfId="4" applyNumberFormat="1" applyFont="1" applyBorder="1" applyAlignment="1">
      <alignment horizontal="left" vertical="center"/>
    </xf>
    <xf numFmtId="49" fontId="6" fillId="0" borderId="5" xfId="1" applyNumberFormat="1" applyFont="1" applyFill="1" applyBorder="1" applyAlignment="1">
      <alignment horizontal="left" vertical="center"/>
    </xf>
    <xf numFmtId="49" fontId="11" fillId="0" borderId="1" xfId="0" applyNumberFormat="1" applyFont="1" applyBorder="1" applyAlignment="1" applyProtection="1">
      <alignment horizontal="left" vertical="center"/>
      <protection locked="0"/>
    </xf>
    <xf numFmtId="49" fontId="11" fillId="0" borderId="1" xfId="8" applyNumberFormat="1" applyFont="1" applyBorder="1" applyAlignment="1">
      <alignment horizontal="left" vertical="center"/>
    </xf>
    <xf numFmtId="49" fontId="6" fillId="0" borderId="1" xfId="1" applyNumberFormat="1" applyFont="1" applyFill="1" applyBorder="1" applyAlignment="1">
      <alignment horizontal="left" vertical="center"/>
    </xf>
    <xf numFmtId="49" fontId="2" fillId="0" borderId="1" xfId="0" applyNumberFormat="1" applyFont="1" applyBorder="1" applyAlignment="1">
      <alignment horizontal="left" vertical="center"/>
    </xf>
    <xf numFmtId="49" fontId="11" fillId="0" borderId="1" xfId="1" applyNumberFormat="1" applyFont="1" applyFill="1" applyBorder="1" applyAlignment="1" applyProtection="1">
      <alignment horizontal="left" vertical="center"/>
    </xf>
    <xf numFmtId="49" fontId="11" fillId="0" borderId="1" xfId="6" applyNumberFormat="1" applyFont="1" applyBorder="1" applyAlignment="1">
      <alignment horizontal="left" vertical="center"/>
    </xf>
    <xf numFmtId="49" fontId="11" fillId="0" borderId="1" xfId="5" applyNumberFormat="1" applyFont="1" applyBorder="1" applyAlignment="1">
      <alignment horizontal="left" vertical="center"/>
    </xf>
    <xf numFmtId="165" fontId="2" fillId="0" borderId="2" xfId="1" applyFont="1" applyFill="1" applyBorder="1" applyAlignment="1">
      <alignment horizontal="left" vertical="center"/>
    </xf>
    <xf numFmtId="165" fontId="2" fillId="0" borderId="11" xfId="1" applyFont="1" applyFill="1" applyBorder="1" applyAlignment="1">
      <alignment horizontal="left" vertical="center"/>
    </xf>
    <xf numFmtId="49" fontId="6" fillId="0" borderId="11" xfId="4" applyNumberFormat="1" applyFont="1" applyBorder="1" applyAlignment="1">
      <alignment horizontal="left" vertical="center"/>
    </xf>
    <xf numFmtId="49" fontId="14" fillId="0" borderId="7" xfId="0" applyNumberFormat="1" applyFont="1" applyBorder="1" applyAlignment="1">
      <alignment horizontal="left" vertical="center"/>
    </xf>
    <xf numFmtId="49" fontId="11" fillId="0" borderId="7" xfId="0" applyNumberFormat="1" applyFont="1" applyBorder="1" applyAlignment="1">
      <alignment horizontal="left" vertical="center" shrinkToFit="1"/>
    </xf>
    <xf numFmtId="49" fontId="11" fillId="0" borderId="7" xfId="1" applyNumberFormat="1" applyFont="1" applyFill="1" applyBorder="1" applyAlignment="1">
      <alignment horizontal="left" vertical="center"/>
    </xf>
    <xf numFmtId="49" fontId="11" fillId="0" borderId="7" xfId="0" applyNumberFormat="1" applyFont="1" applyBorder="1" applyAlignment="1">
      <alignment horizontal="left" vertical="top"/>
    </xf>
    <xf numFmtId="49" fontId="11" fillId="0" borderId="7" xfId="8" applyNumberFormat="1" applyFont="1" applyBorder="1" applyAlignment="1">
      <alignment horizontal="left" vertical="center"/>
    </xf>
    <xf numFmtId="49" fontId="11" fillId="0" borderId="7" xfId="6" applyNumberFormat="1" applyFont="1" applyBorder="1" applyAlignment="1">
      <alignment horizontal="left" vertical="center"/>
    </xf>
    <xf numFmtId="49" fontId="2" fillId="0" borderId="12" xfId="1" applyNumberFormat="1" applyFont="1" applyFill="1" applyBorder="1" applyAlignment="1">
      <alignment horizontal="left" vertical="center"/>
    </xf>
    <xf numFmtId="49" fontId="6" fillId="0" borderId="7" xfId="0" applyNumberFormat="1" applyFont="1" applyBorder="1" applyAlignment="1">
      <alignment horizontal="left" vertical="center"/>
    </xf>
    <xf numFmtId="49" fontId="2" fillId="0" borderId="7" xfId="0" applyNumberFormat="1" applyFont="1" applyBorder="1" applyAlignment="1">
      <alignment horizontal="left" vertical="center"/>
    </xf>
    <xf numFmtId="49" fontId="11" fillId="0" borderId="7" xfId="5" applyNumberFormat="1" applyFont="1" applyBorder="1" applyAlignment="1">
      <alignment horizontal="left" vertical="center"/>
    </xf>
    <xf numFmtId="49" fontId="14" fillId="0" borderId="7" xfId="4" applyNumberFormat="1" applyFont="1" applyBorder="1" applyAlignment="1">
      <alignment horizontal="left" vertical="center"/>
    </xf>
    <xf numFmtId="165" fontId="2" fillId="0" borderId="15" xfId="1" applyFont="1" applyFill="1" applyBorder="1" applyAlignment="1">
      <alignment horizontal="left" vertical="center"/>
    </xf>
    <xf numFmtId="49" fontId="11" fillId="0" borderId="17" xfId="0" applyNumberFormat="1" applyFont="1" applyBorder="1" applyAlignment="1">
      <alignment horizontal="left" vertical="center"/>
    </xf>
    <xf numFmtId="49" fontId="6" fillId="0" borderId="7" xfId="4" applyNumberFormat="1" applyFont="1" applyBorder="1" applyAlignment="1">
      <alignment horizontal="left" vertical="center"/>
    </xf>
    <xf numFmtId="49" fontId="2" fillId="0" borderId="20" xfId="1" applyNumberFormat="1" applyFont="1" applyFill="1" applyBorder="1" applyAlignment="1">
      <alignment horizontal="left" vertical="center"/>
    </xf>
    <xf numFmtId="49" fontId="11" fillId="0" borderId="19" xfId="8" applyNumberFormat="1" applyFont="1" applyBorder="1" applyAlignment="1">
      <alignment horizontal="left" vertical="center"/>
    </xf>
    <xf numFmtId="49" fontId="2" fillId="0" borderId="19" xfId="0" applyNumberFormat="1" applyFont="1" applyBorder="1" applyAlignment="1">
      <alignment horizontal="left" vertical="center"/>
    </xf>
    <xf numFmtId="49" fontId="11" fillId="0" borderId="19" xfId="0" applyNumberFormat="1" applyFont="1" applyBorder="1" applyAlignment="1">
      <alignment horizontal="left" vertical="center"/>
    </xf>
    <xf numFmtId="49" fontId="2" fillId="0" borderId="19" xfId="1" applyNumberFormat="1" applyFont="1" applyFill="1" applyBorder="1" applyAlignment="1">
      <alignment horizontal="left" vertical="center"/>
    </xf>
    <xf numFmtId="49" fontId="11" fillId="0" borderId="19" xfId="1" applyNumberFormat="1" applyFont="1" applyFill="1" applyBorder="1" applyAlignment="1">
      <alignment horizontal="left" vertical="center"/>
    </xf>
    <xf numFmtId="49" fontId="11" fillId="0" borderId="15" xfId="8" applyNumberFormat="1" applyFont="1" applyBorder="1" applyAlignment="1">
      <alignment horizontal="left" vertical="center"/>
    </xf>
    <xf numFmtId="49" fontId="11" fillId="0" borderId="12" xfId="6" applyNumberFormat="1" applyFont="1" applyBorder="1" applyAlignment="1">
      <alignment horizontal="left" vertical="center"/>
    </xf>
    <xf numFmtId="49" fontId="11" fillId="0" borderId="10" xfId="8" applyNumberFormat="1" applyFont="1" applyBorder="1" applyAlignment="1">
      <alignment horizontal="left" vertical="center"/>
    </xf>
    <xf numFmtId="49" fontId="11" fillId="0" borderId="10" xfId="0" applyNumberFormat="1" applyFont="1" applyBorder="1" applyAlignment="1">
      <alignment horizontal="left" vertical="center" shrinkToFit="1"/>
    </xf>
    <xf numFmtId="49" fontId="11" fillId="0" borderId="10" xfId="0" applyNumberFormat="1" applyFont="1" applyBorder="1" applyAlignment="1">
      <alignment horizontal="left"/>
    </xf>
    <xf numFmtId="49" fontId="11" fillId="0" borderId="10" xfId="0" applyNumberFormat="1" applyFont="1" applyBorder="1" applyAlignment="1">
      <alignment horizontal="left" vertical="center"/>
    </xf>
    <xf numFmtId="49" fontId="6" fillId="0" borderId="1" xfId="10" applyNumberFormat="1" applyFont="1" applyFill="1" applyBorder="1" applyAlignment="1" applyProtection="1">
      <alignment horizontal="left" vertical="center"/>
    </xf>
    <xf numFmtId="0" fontId="11" fillId="0" borderId="22" xfId="0" quotePrefix="1" applyFont="1" applyFill="1" applyBorder="1" applyAlignment="1">
      <alignment horizontal="left" vertical="center"/>
    </xf>
    <xf numFmtId="17" fontId="11" fillId="0" borderId="22" xfId="0" applyNumberFormat="1" applyFont="1" applyFill="1" applyBorder="1" applyAlignment="1">
      <alignment horizontal="left" vertical="center"/>
    </xf>
    <xf numFmtId="169" fontId="11" fillId="0" borderId="22" xfId="0" applyNumberFormat="1" applyFont="1" applyFill="1" applyBorder="1" applyAlignment="1">
      <alignment horizontal="left" vertical="center"/>
    </xf>
    <xf numFmtId="0" fontId="2" fillId="0" borderId="22" xfId="1" applyNumberFormat="1" applyFont="1" applyFill="1" applyBorder="1" applyAlignment="1">
      <alignment horizontal="left" vertical="center"/>
    </xf>
    <xf numFmtId="172" fontId="11" fillId="0" borderId="22" xfId="0" applyNumberFormat="1" applyFont="1" applyFill="1" applyBorder="1" applyAlignment="1" applyProtection="1">
      <alignment horizontal="left" vertical="center"/>
      <protection locked="0"/>
    </xf>
    <xf numFmtId="166" fontId="11" fillId="0" borderId="22" xfId="0" applyNumberFormat="1" applyFont="1" applyFill="1" applyBorder="1" applyAlignment="1">
      <alignment horizontal="left" vertical="center"/>
    </xf>
    <xf numFmtId="165" fontId="2" fillId="0" borderId="22" xfId="1" applyFont="1" applyFill="1" applyBorder="1" applyAlignment="1">
      <alignment horizontal="left" vertical="center"/>
    </xf>
    <xf numFmtId="10" fontId="11" fillId="0" borderId="22" xfId="0" applyNumberFormat="1" applyFont="1" applyFill="1" applyBorder="1" applyAlignment="1">
      <alignment horizontal="left" vertical="center"/>
    </xf>
    <xf numFmtId="10" fontId="11" fillId="0" borderId="22" xfId="3" applyNumberFormat="1" applyFont="1" applyFill="1" applyBorder="1" applyAlignment="1">
      <alignment horizontal="left" vertical="center"/>
    </xf>
    <xf numFmtId="0" fontId="11" fillId="0" borderId="22" xfId="0" applyFont="1" applyFill="1" applyBorder="1" applyAlignment="1">
      <alignment horizontal="left" vertical="center" shrinkToFit="1"/>
    </xf>
    <xf numFmtId="0" fontId="2" fillId="0" borderId="23" xfId="0" applyFont="1" applyFill="1" applyBorder="1" applyAlignment="1">
      <alignment horizontal="left" vertical="center"/>
    </xf>
    <xf numFmtId="0" fontId="11" fillId="0" borderId="23" xfId="0" applyFont="1" applyFill="1" applyBorder="1" applyAlignment="1">
      <alignment horizontal="left" vertical="center"/>
    </xf>
    <xf numFmtId="49" fontId="2" fillId="0" borderId="22" xfId="1" applyNumberFormat="1" applyFont="1" applyFill="1" applyBorder="1" applyAlignment="1">
      <alignment horizontal="left" vertical="center"/>
    </xf>
    <xf numFmtId="0" fontId="2" fillId="0" borderId="22" xfId="0" applyFont="1" applyFill="1" applyBorder="1" applyAlignment="1">
      <alignment horizontal="left"/>
    </xf>
    <xf numFmtId="10" fontId="14" fillId="0" borderId="22" xfId="0" applyNumberFormat="1" applyFont="1" applyFill="1" applyBorder="1" applyAlignment="1">
      <alignment horizontal="left" vertical="center"/>
    </xf>
    <xf numFmtId="3" fontId="2" fillId="0" borderId="22" xfId="1" applyNumberFormat="1" applyFont="1" applyFill="1" applyBorder="1" applyAlignment="1">
      <alignment horizontal="left" vertical="center"/>
    </xf>
    <xf numFmtId="17" fontId="18" fillId="0" borderId="22" xfId="0" applyNumberFormat="1" applyFont="1" applyFill="1" applyBorder="1" applyAlignment="1">
      <alignment horizontal="left" vertical="center"/>
    </xf>
    <xf numFmtId="2" fontId="11" fillId="0" borderId="22" xfId="1" applyNumberFormat="1" applyFont="1" applyFill="1" applyBorder="1" applyAlignment="1">
      <alignment horizontal="left" vertical="center"/>
    </xf>
    <xf numFmtId="0" fontId="11" fillId="0" borderId="22" xfId="0" applyFont="1" applyBorder="1" applyAlignment="1">
      <alignment horizontal="left" vertical="center"/>
    </xf>
    <xf numFmtId="169" fontId="11" fillId="0" borderId="22" xfId="0" applyNumberFormat="1" applyFont="1" applyBorder="1" applyAlignment="1">
      <alignment horizontal="left" vertical="center"/>
    </xf>
    <xf numFmtId="0" fontId="2" fillId="0" borderId="22" xfId="0" applyFont="1" applyBorder="1" applyAlignment="1">
      <alignment horizontal="left" vertical="center"/>
    </xf>
    <xf numFmtId="9" fontId="11" fillId="0" borderId="1" xfId="3" applyFont="1" applyFill="1" applyBorder="1" applyAlignment="1">
      <alignment horizontal="center" vertical="center"/>
    </xf>
    <xf numFmtId="49" fontId="20" fillId="0" borderId="1" xfId="1" applyNumberFormat="1" applyFont="1" applyFill="1" applyBorder="1" applyAlignment="1">
      <alignment horizontal="left" vertical="center"/>
    </xf>
    <xf numFmtId="49" fontId="2" fillId="0" borderId="2" xfId="1" applyNumberFormat="1" applyFont="1" applyFill="1" applyBorder="1" applyAlignment="1">
      <alignment horizontal="left" vertical="center"/>
    </xf>
    <xf numFmtId="49" fontId="2" fillId="0" borderId="11" xfId="1" applyNumberFormat="1" applyFont="1" applyFill="1" applyBorder="1" applyAlignment="1">
      <alignment horizontal="left" vertical="center"/>
    </xf>
    <xf numFmtId="49" fontId="14" fillId="0" borderId="11" xfId="9" applyNumberFormat="1" applyFont="1" applyBorder="1" applyAlignment="1">
      <alignment horizontal="left" vertical="center"/>
    </xf>
    <xf numFmtId="49" fontId="2" fillId="0" borderId="0" xfId="1" applyNumberFormat="1" applyFont="1" applyFill="1" applyBorder="1" applyAlignment="1">
      <alignment horizontal="left" vertical="center"/>
    </xf>
    <xf numFmtId="49" fontId="11" fillId="0" borderId="12" xfId="1" applyNumberFormat="1" applyFont="1" applyFill="1" applyBorder="1" applyAlignment="1">
      <alignment horizontal="left" vertical="center"/>
    </xf>
    <xf numFmtId="49" fontId="11" fillId="0" borderId="12" xfId="0" applyNumberFormat="1" applyFont="1" applyBorder="1" applyAlignment="1">
      <alignment horizontal="left" vertical="center"/>
    </xf>
    <xf numFmtId="49" fontId="2" fillId="0" borderId="15" xfId="1" applyNumberFormat="1" applyFont="1" applyFill="1" applyBorder="1" applyAlignment="1">
      <alignment horizontal="left" vertical="center"/>
    </xf>
    <xf numFmtId="49" fontId="14" fillId="0" borderId="18" xfId="0" applyNumberFormat="1" applyFont="1" applyBorder="1" applyAlignment="1">
      <alignment horizontal="left" vertical="center"/>
    </xf>
    <xf numFmtId="49" fontId="6" fillId="0" borderId="1" xfId="9" applyNumberFormat="1" applyFont="1" applyBorder="1" applyAlignment="1">
      <alignment horizontal="left" vertical="center"/>
    </xf>
    <xf numFmtId="49" fontId="14" fillId="0" borderId="18" xfId="4" applyNumberFormat="1" applyFont="1" applyBorder="1" applyAlignment="1">
      <alignment horizontal="left" vertical="center"/>
    </xf>
    <xf numFmtId="49" fontId="27" fillId="0" borderId="1" xfId="0" applyNumberFormat="1" applyFont="1" applyBorder="1" applyAlignment="1">
      <alignment horizontal="left" vertical="center"/>
    </xf>
    <xf numFmtId="49" fontId="7" fillId="6" borderId="1" xfId="1" applyNumberFormat="1" applyFont="1" applyFill="1" applyBorder="1" applyAlignment="1">
      <alignment horizontal="center" vertical="center" wrapText="1"/>
    </xf>
    <xf numFmtId="49" fontId="7" fillId="6" borderId="1" xfId="1" applyNumberFormat="1" applyFont="1" applyFill="1" applyBorder="1" applyAlignment="1">
      <alignment horizontal="center" vertical="center"/>
    </xf>
    <xf numFmtId="165" fontId="7" fillId="6" borderId="1" xfId="1" applyFont="1" applyFill="1" applyBorder="1" applyAlignment="1">
      <alignment horizontal="center" vertical="center" wrapText="1"/>
    </xf>
    <xf numFmtId="1" fontId="12" fillId="9" borderId="2" xfId="1" applyNumberFormat="1" applyFont="1" applyFill="1" applyBorder="1" applyAlignment="1">
      <alignment horizontal="center" vertical="center" wrapText="1"/>
    </xf>
    <xf numFmtId="165" fontId="12" fillId="5" borderId="24" xfId="1" applyFont="1" applyFill="1" applyBorder="1" applyAlignment="1">
      <alignment horizontal="center" vertical="center" wrapText="1"/>
    </xf>
    <xf numFmtId="174" fontId="2" fillId="0" borderId="22" xfId="1" applyNumberFormat="1" applyFont="1" applyFill="1" applyBorder="1" applyAlignment="1">
      <alignment horizontal="center" vertical="center"/>
    </xf>
    <xf numFmtId="165" fontId="7" fillId="8" borderId="4" xfId="1" applyFont="1" applyFill="1" applyBorder="1" applyAlignment="1">
      <alignment horizontal="center" vertical="center" wrapText="1"/>
    </xf>
    <xf numFmtId="165" fontId="7" fillId="8" borderId="2" xfId="1" applyFont="1" applyFill="1" applyBorder="1" applyAlignment="1">
      <alignment horizontal="center" vertical="center" wrapText="1"/>
    </xf>
    <xf numFmtId="164" fontId="7" fillId="4" borderId="21" xfId="2" applyFont="1" applyFill="1" applyBorder="1" applyAlignment="1">
      <alignment horizontal="center" vertical="center" wrapText="1"/>
    </xf>
    <xf numFmtId="9" fontId="7" fillId="4" borderId="21" xfId="3" applyFont="1" applyFill="1" applyBorder="1" applyAlignment="1">
      <alignment horizontal="center" vertical="center" wrapText="1"/>
    </xf>
    <xf numFmtId="49" fontId="2" fillId="0" borderId="21" xfId="1" quotePrefix="1" applyNumberFormat="1" applyFont="1" applyFill="1" applyBorder="1" applyAlignment="1">
      <alignment horizontal="center" vertical="center"/>
    </xf>
    <xf numFmtId="49" fontId="14" fillId="0" borderId="1" xfId="1" quotePrefix="1" applyNumberFormat="1" applyFont="1" applyFill="1" applyBorder="1" applyAlignment="1">
      <alignment horizontal="center" vertical="center"/>
    </xf>
    <xf numFmtId="49" fontId="11" fillId="0" borderId="1" xfId="1" quotePrefix="1" applyNumberFormat="1" applyFont="1" applyFill="1" applyBorder="1" applyAlignment="1">
      <alignment horizontal="center" vertical="center" wrapText="1"/>
    </xf>
    <xf numFmtId="9" fontId="2" fillId="0" borderId="0" xfId="3" applyFont="1" applyFill="1" applyBorder="1" applyAlignment="1">
      <alignment horizontal="center" vertical="center"/>
    </xf>
    <xf numFmtId="175" fontId="2" fillId="0" borderId="1" xfId="2" applyNumberFormat="1" applyFont="1" applyFill="1" applyBorder="1" applyAlignment="1">
      <alignment horizontal="center" vertical="center"/>
    </xf>
    <xf numFmtId="175" fontId="11" fillId="0" borderId="1" xfId="2" applyNumberFormat="1" applyFont="1" applyFill="1" applyBorder="1" applyAlignment="1">
      <alignment horizontal="center" vertical="center" wrapText="1"/>
    </xf>
    <xf numFmtId="175" fontId="11" fillId="0" borderId="1" xfId="2" applyNumberFormat="1" applyFont="1" applyFill="1" applyBorder="1" applyAlignment="1">
      <alignment horizontal="center" vertical="center"/>
    </xf>
    <xf numFmtId="175" fontId="14" fillId="0" borderId="1" xfId="2" applyNumberFormat="1" applyFont="1" applyFill="1" applyBorder="1" applyAlignment="1">
      <alignment horizontal="center" vertical="center" wrapText="1"/>
    </xf>
    <xf numFmtId="175" fontId="15" fillId="0" borderId="1" xfId="2" applyNumberFormat="1" applyFont="1" applyFill="1" applyBorder="1" applyAlignment="1">
      <alignment horizontal="center" vertical="center"/>
    </xf>
    <xf numFmtId="175" fontId="11" fillId="0" borderId="1" xfId="2" applyNumberFormat="1" applyFont="1" applyFill="1" applyBorder="1" applyAlignment="1" applyProtection="1">
      <alignment horizontal="center" vertical="center"/>
    </xf>
    <xf numFmtId="175" fontId="25" fillId="0" borderId="1" xfId="2" applyNumberFormat="1" applyFont="1" applyFill="1" applyBorder="1" applyAlignment="1">
      <alignment horizontal="center" vertical="center" wrapText="1"/>
    </xf>
    <xf numFmtId="175" fontId="2" fillId="0" borderId="1" xfId="2" applyNumberFormat="1" applyFont="1" applyFill="1" applyBorder="1" applyAlignment="1">
      <alignment horizontal="center" vertical="center" wrapText="1"/>
    </xf>
    <xf numFmtId="175" fontId="2" fillId="0" borderId="1" xfId="2" applyNumberFormat="1" applyFont="1" applyFill="1" applyBorder="1" applyAlignment="1" applyProtection="1">
      <alignment horizontal="center" vertical="center" wrapText="1"/>
    </xf>
    <xf numFmtId="175" fontId="11" fillId="0" borderId="1" xfId="2" applyNumberFormat="1" applyFont="1" applyFill="1" applyBorder="1" applyAlignment="1">
      <alignment horizontal="center"/>
    </xf>
    <xf numFmtId="175" fontId="11" fillId="0" borderId="1" xfId="2" applyNumberFormat="1" applyFont="1" applyFill="1" applyBorder="1" applyAlignment="1" applyProtection="1">
      <alignment horizontal="center" vertical="center" wrapText="1"/>
    </xf>
    <xf numFmtId="175" fontId="11" fillId="0" borderId="1" xfId="2" applyNumberFormat="1" applyFont="1" applyFill="1" applyBorder="1" applyAlignment="1" applyProtection="1">
      <alignment horizontal="center" vertical="center" wrapText="1"/>
      <protection locked="0"/>
    </xf>
    <xf numFmtId="175" fontId="6" fillId="0" borderId="1" xfId="2" applyNumberFormat="1" applyFont="1" applyFill="1" applyBorder="1" applyAlignment="1">
      <alignment horizontal="center" vertical="center" wrapText="1"/>
    </xf>
    <xf numFmtId="175" fontId="11" fillId="0" borderId="11" xfId="2" applyNumberFormat="1" applyFont="1" applyFill="1" applyBorder="1" applyAlignment="1">
      <alignment horizontal="center" vertical="center"/>
    </xf>
    <xf numFmtId="175" fontId="2" fillId="0" borderId="1" xfId="2" applyNumberFormat="1" applyFont="1" applyFill="1" applyBorder="1" applyAlignment="1" applyProtection="1">
      <alignment horizontal="center" vertical="center"/>
    </xf>
    <xf numFmtId="175" fontId="14" fillId="0" borderId="1" xfId="2" applyNumberFormat="1" applyFont="1" applyFill="1" applyBorder="1" applyAlignment="1" applyProtection="1">
      <alignment horizontal="center" vertical="center"/>
    </xf>
    <xf numFmtId="175" fontId="2" fillId="0" borderId="2" xfId="2" applyNumberFormat="1" applyFont="1" applyFill="1" applyBorder="1" applyAlignment="1">
      <alignment horizontal="center" vertical="center"/>
    </xf>
    <xf numFmtId="175" fontId="2" fillId="0" borderId="11" xfId="2" applyNumberFormat="1" applyFont="1" applyFill="1" applyBorder="1" applyAlignment="1">
      <alignment horizontal="center" vertical="center"/>
    </xf>
    <xf numFmtId="175" fontId="2" fillId="0" borderId="11" xfId="2" applyNumberFormat="1" applyFont="1" applyFill="1" applyBorder="1" applyAlignment="1" applyProtection="1">
      <alignment horizontal="center" vertical="center" wrapText="1"/>
    </xf>
    <xf numFmtId="175" fontId="15" fillId="0" borderId="7" xfId="2" applyNumberFormat="1" applyFont="1" applyFill="1" applyBorder="1" applyAlignment="1">
      <alignment horizontal="center" vertical="center"/>
    </xf>
    <xf numFmtId="175" fontId="2" fillId="0" borderId="7" xfId="2" applyNumberFormat="1" applyFont="1" applyFill="1" applyBorder="1" applyAlignment="1">
      <alignment horizontal="center" vertical="center" wrapText="1"/>
    </xf>
    <xf numFmtId="175" fontId="11" fillId="0" borderId="7" xfId="2" applyNumberFormat="1" applyFont="1" applyFill="1" applyBorder="1" applyAlignment="1">
      <alignment horizontal="center" vertical="center" wrapText="1"/>
    </xf>
    <xf numFmtId="175" fontId="2" fillId="0" borderId="7" xfId="2" applyNumberFormat="1" applyFont="1" applyFill="1" applyBorder="1" applyAlignment="1">
      <alignment horizontal="center" vertical="center"/>
    </xf>
    <xf numFmtId="175" fontId="2" fillId="0" borderId="7" xfId="2" applyNumberFormat="1" applyFont="1" applyFill="1" applyBorder="1" applyAlignment="1" applyProtection="1">
      <alignment horizontal="center" vertical="center" wrapText="1"/>
    </xf>
    <xf numFmtId="175" fontId="11" fillId="0" borderId="7" xfId="2" applyNumberFormat="1" applyFont="1" applyFill="1" applyBorder="1" applyAlignment="1" applyProtection="1">
      <alignment horizontal="center" vertical="center" wrapText="1"/>
    </xf>
    <xf numFmtId="175" fontId="11" fillId="0" borderId="7" xfId="2" applyNumberFormat="1" applyFont="1" applyFill="1" applyBorder="1" applyAlignment="1">
      <alignment horizontal="center" vertical="center"/>
    </xf>
    <xf numFmtId="175" fontId="6" fillId="0" borderId="7" xfId="2" applyNumberFormat="1" applyFont="1" applyFill="1" applyBorder="1" applyAlignment="1">
      <alignment horizontal="center" vertical="center" wrapText="1"/>
    </xf>
    <xf numFmtId="175" fontId="11" fillId="0" borderId="7" xfId="2" applyNumberFormat="1" applyFont="1" applyFill="1" applyBorder="1" applyAlignment="1">
      <alignment horizontal="center"/>
    </xf>
    <xf numFmtId="175" fontId="2" fillId="0" borderId="15" xfId="2" applyNumberFormat="1" applyFont="1" applyFill="1" applyBorder="1" applyAlignment="1">
      <alignment horizontal="center" vertical="center"/>
    </xf>
    <xf numFmtId="175" fontId="14" fillId="0" borderId="7" xfId="2" applyNumberFormat="1" applyFont="1" applyFill="1" applyBorder="1" applyAlignment="1" applyProtection="1">
      <alignment horizontal="center" vertical="center"/>
    </xf>
    <xf numFmtId="175" fontId="11" fillId="0" borderId="20" xfId="2" applyNumberFormat="1" applyFont="1" applyFill="1" applyBorder="1" applyAlignment="1">
      <alignment horizontal="center" vertical="center" wrapText="1"/>
    </xf>
    <xf numFmtId="175" fontId="2" fillId="0" borderId="20" xfId="2" applyNumberFormat="1" applyFont="1" applyFill="1" applyBorder="1" applyAlignment="1">
      <alignment horizontal="center" vertical="center" wrapText="1"/>
    </xf>
    <xf numFmtId="175" fontId="11" fillId="0" borderId="15" xfId="2" applyNumberFormat="1" applyFont="1" applyFill="1" applyBorder="1" applyAlignment="1">
      <alignment horizontal="center" vertical="center" wrapText="1"/>
    </xf>
    <xf numFmtId="175" fontId="11" fillId="0" borderId="12" xfId="2" applyNumberFormat="1" applyFont="1" applyFill="1" applyBorder="1" applyAlignment="1">
      <alignment horizontal="center" vertical="center" wrapText="1"/>
    </xf>
    <xf numFmtId="175" fontId="25" fillId="0" borderId="7" xfId="2" applyNumberFormat="1" applyFont="1" applyFill="1" applyBorder="1" applyAlignment="1">
      <alignment horizontal="center" vertical="center" wrapText="1"/>
    </xf>
    <xf numFmtId="175" fontId="14" fillId="0" borderId="1" xfId="2" applyNumberFormat="1" applyFont="1" applyFill="1" applyBorder="1" applyAlignment="1" applyProtection="1">
      <alignment horizontal="center" vertical="center" wrapText="1"/>
    </xf>
    <xf numFmtId="175" fontId="23" fillId="0" borderId="1" xfId="2" applyNumberFormat="1" applyFont="1" applyFill="1" applyBorder="1" applyAlignment="1">
      <alignment horizontal="center" vertical="center" wrapText="1"/>
    </xf>
    <xf numFmtId="175" fontId="11" fillId="0" borderId="1" xfId="2" applyNumberFormat="1" applyFont="1" applyFill="1" applyBorder="1" applyAlignment="1">
      <alignment horizontal="center" vertical="center" wrapText="1" shrinkToFit="1"/>
    </xf>
    <xf numFmtId="175" fontId="2" fillId="0" borderId="18" xfId="2" applyNumberFormat="1" applyFont="1" applyFill="1" applyBorder="1" applyAlignment="1">
      <alignment horizontal="center" vertical="center"/>
    </xf>
    <xf numFmtId="175" fontId="11" fillId="0" borderId="1" xfId="2" applyNumberFormat="1" applyFont="1" applyFill="1" applyBorder="1" applyAlignment="1" applyProtection="1">
      <alignment horizontal="center" vertical="center"/>
      <protection locked="0"/>
    </xf>
    <xf numFmtId="175" fontId="6" fillId="0" borderId="1" xfId="2" applyNumberFormat="1" applyFont="1" applyFill="1" applyBorder="1" applyAlignment="1" applyProtection="1">
      <alignment horizontal="center" vertical="center" wrapText="1"/>
    </xf>
    <xf numFmtId="175" fontId="14" fillId="0" borderId="1" xfId="2" applyNumberFormat="1" applyFont="1" applyFill="1" applyBorder="1" applyAlignment="1">
      <alignment horizontal="center" vertical="center"/>
    </xf>
    <xf numFmtId="175" fontId="6" fillId="0" borderId="1" xfId="2" applyNumberFormat="1" applyFont="1" applyFill="1" applyBorder="1" applyAlignment="1" applyProtection="1">
      <alignment horizontal="center" vertical="center"/>
    </xf>
    <xf numFmtId="175" fontId="16" fillId="0" borderId="1" xfId="2" applyNumberFormat="1" applyFont="1" applyFill="1" applyBorder="1" applyAlignment="1">
      <alignment horizontal="center" vertical="center" wrapText="1"/>
    </xf>
    <xf numFmtId="175" fontId="16" fillId="0" borderId="1" xfId="2" applyNumberFormat="1" applyFont="1" applyFill="1" applyBorder="1" applyAlignment="1">
      <alignment horizontal="center" vertical="center"/>
    </xf>
    <xf numFmtId="175" fontId="16" fillId="0" borderId="1" xfId="2" applyNumberFormat="1" applyFont="1" applyFill="1" applyBorder="1" applyAlignment="1" applyProtection="1">
      <alignment horizontal="center" vertical="center" wrapText="1"/>
    </xf>
    <xf numFmtId="175" fontId="14" fillId="0" borderId="11" xfId="2" applyNumberFormat="1" applyFont="1" applyFill="1" applyBorder="1" applyAlignment="1" applyProtection="1">
      <alignment horizontal="center" vertical="center" wrapText="1"/>
    </xf>
    <xf numFmtId="175" fontId="14" fillId="0" borderId="10" xfId="2" applyNumberFormat="1" applyFont="1" applyFill="1" applyBorder="1" applyAlignment="1">
      <alignment horizontal="center" vertical="center" wrapText="1"/>
    </xf>
    <xf numFmtId="175" fontId="11" fillId="0" borderId="10" xfId="2" applyNumberFormat="1" applyFont="1" applyFill="1" applyBorder="1" applyAlignment="1">
      <alignment horizontal="center" vertical="center" wrapText="1"/>
    </xf>
    <xf numFmtId="175" fontId="15" fillId="0" borderId="10" xfId="2" applyNumberFormat="1" applyFont="1" applyFill="1" applyBorder="1" applyAlignment="1">
      <alignment horizontal="center" vertical="center"/>
    </xf>
    <xf numFmtId="175" fontId="2" fillId="0" borderId="10" xfId="2" applyNumberFormat="1" applyFont="1" applyFill="1" applyBorder="1" applyAlignment="1">
      <alignment horizontal="center" vertical="center"/>
    </xf>
    <xf numFmtId="175" fontId="11" fillId="0" borderId="10" xfId="2" applyNumberFormat="1" applyFont="1" applyFill="1" applyBorder="1" applyAlignment="1" applyProtection="1">
      <alignment horizontal="center" vertical="center" wrapText="1"/>
    </xf>
    <xf numFmtId="175" fontId="11" fillId="0" borderId="10" xfId="2" applyNumberFormat="1" applyFont="1" applyFill="1" applyBorder="1" applyAlignment="1">
      <alignment horizontal="center" vertical="center"/>
    </xf>
    <xf numFmtId="175" fontId="2" fillId="0" borderId="10" xfId="2" applyNumberFormat="1" applyFont="1" applyFill="1" applyBorder="1" applyAlignment="1">
      <alignment horizontal="center" vertical="center" wrapText="1"/>
    </xf>
    <xf numFmtId="175" fontId="14" fillId="0" borderId="7" xfId="2" applyNumberFormat="1" applyFont="1" applyFill="1" applyBorder="1" applyAlignment="1">
      <alignment horizontal="center" vertical="center" wrapText="1"/>
    </xf>
    <xf numFmtId="175" fontId="11" fillId="0" borderId="7" xfId="2" applyNumberFormat="1" applyFont="1" applyFill="1" applyBorder="1" applyAlignment="1" applyProtection="1">
      <alignment horizontal="center" vertical="center"/>
    </xf>
    <xf numFmtId="175" fontId="6" fillId="0" borderId="7" xfId="2" applyNumberFormat="1" applyFont="1" applyFill="1" applyBorder="1" applyAlignment="1" applyProtection="1">
      <alignment horizontal="center" vertical="center" wrapText="1"/>
    </xf>
    <xf numFmtId="175" fontId="14" fillId="0" borderId="7" xfId="2" applyNumberFormat="1" applyFont="1" applyFill="1" applyBorder="1" applyAlignment="1">
      <alignment horizontal="center" vertical="center"/>
    </xf>
    <xf numFmtId="175" fontId="11" fillId="0" borderId="10" xfId="2" applyNumberFormat="1" applyFont="1" applyFill="1" applyBorder="1" applyAlignment="1" applyProtection="1">
      <alignment horizontal="center" vertical="center"/>
    </xf>
    <xf numFmtId="175" fontId="14" fillId="0" borderId="7" xfId="2" applyNumberFormat="1" applyFont="1" applyFill="1" applyBorder="1" applyAlignment="1" applyProtection="1">
      <alignment horizontal="center" vertical="center" wrapText="1"/>
    </xf>
    <xf numFmtId="175" fontId="2" fillId="0" borderId="0" xfId="2" applyNumberFormat="1" applyFont="1" applyFill="1" applyBorder="1" applyAlignment="1">
      <alignment horizontal="center" vertical="center" wrapText="1"/>
    </xf>
    <xf numFmtId="175" fontId="2" fillId="0" borderId="14" xfId="2" applyNumberFormat="1" applyFont="1" applyFill="1" applyBorder="1" applyAlignment="1">
      <alignment horizontal="center" vertical="center" wrapText="1"/>
    </xf>
    <xf numFmtId="175" fontId="11" fillId="0" borderId="14" xfId="2" applyNumberFormat="1" applyFont="1" applyFill="1" applyBorder="1" applyAlignment="1">
      <alignment horizontal="center" vertical="center"/>
    </xf>
    <xf numFmtId="175" fontId="11" fillId="0" borderId="14" xfId="2" applyNumberFormat="1" applyFont="1" applyFill="1" applyBorder="1" applyAlignment="1" applyProtection="1">
      <alignment horizontal="center" vertical="center" wrapText="1"/>
    </xf>
    <xf numFmtId="175" fontId="11" fillId="0" borderId="14" xfId="2" applyNumberFormat="1" applyFont="1" applyFill="1" applyBorder="1" applyAlignment="1">
      <alignment horizontal="center" vertical="center" wrapText="1"/>
    </xf>
    <xf numFmtId="175" fontId="2" fillId="0" borderId="14" xfId="2" applyNumberFormat="1" applyFont="1" applyFill="1" applyBorder="1" applyAlignment="1">
      <alignment horizontal="center" vertical="center"/>
    </xf>
    <xf numFmtId="175" fontId="6" fillId="0" borderId="1" xfId="2" applyNumberFormat="1" applyFont="1" applyFill="1" applyBorder="1" applyAlignment="1">
      <alignment horizontal="center" vertical="center"/>
    </xf>
    <xf numFmtId="175" fontId="14" fillId="0" borderId="18" xfId="2" applyNumberFormat="1" applyFont="1" applyFill="1" applyBorder="1" applyAlignment="1" applyProtection="1">
      <alignment horizontal="center" vertical="center" wrapText="1"/>
    </xf>
    <xf numFmtId="9" fontId="5" fillId="7" borderId="21" xfId="3" applyFont="1" applyFill="1" applyBorder="1" applyAlignment="1">
      <alignment horizontal="center" vertical="center"/>
    </xf>
    <xf numFmtId="0" fontId="33" fillId="6" borderId="21" xfId="0" applyFont="1" applyFill="1" applyBorder="1" applyAlignment="1">
      <alignment horizontal="center" vertical="center"/>
    </xf>
    <xf numFmtId="0" fontId="5" fillId="8" borderId="21" xfId="0" applyFont="1" applyFill="1" applyBorder="1" applyAlignment="1">
      <alignment horizontal="center" vertical="center"/>
    </xf>
    <xf numFmtId="165" fontId="5" fillId="4" borderId="21" xfId="1" applyFont="1" applyFill="1" applyBorder="1" applyAlignment="1">
      <alignment horizontal="center" vertical="center"/>
    </xf>
    <xf numFmtId="165" fontId="5" fillId="2" borderId="21" xfId="1" applyFont="1" applyFill="1" applyBorder="1" applyAlignment="1">
      <alignment horizontal="center" vertical="center" wrapText="1"/>
    </xf>
  </cellXfs>
  <cellStyles count="23">
    <cellStyle name="Excel Built-in Comma" xfId="14"/>
    <cellStyle name="Excel Built-in Normal" xfId="5"/>
    <cellStyle name="Milliers" xfId="1" builtinId="3"/>
    <cellStyle name="Milliers 2" xfId="15"/>
    <cellStyle name="Monétaire" xfId="2" builtinId="4"/>
    <cellStyle name="Monétaire 2" xfId="17"/>
    <cellStyle name="Monétaire 7" xfId="7"/>
    <cellStyle name="Normal" xfId="0" builtinId="0"/>
    <cellStyle name="Normal 10 2" xfId="4"/>
    <cellStyle name="Normal 18" xfId="21"/>
    <cellStyle name="Normal 2" xfId="13"/>
    <cellStyle name="Normal 20" xfId="9"/>
    <cellStyle name="Normal_Feuil1" xfId="8"/>
    <cellStyle name="Pivot Table Corner" xfId="18"/>
    <cellStyle name="Pivot Table Field" xfId="19"/>
    <cellStyle name="Pourcentage" xfId="3" builtinId="5"/>
    <cellStyle name="Pourcentage 10" xfId="20"/>
    <cellStyle name="Pourcentage 11" xfId="10"/>
    <cellStyle name="Pourcentage 2" xfId="12"/>
    <cellStyle name="Pourcentage 3" xfId="16"/>
    <cellStyle name="Pourcentage_SUIVI DOSSIERS 2" xfId="11"/>
    <cellStyle name="row_style" xfId="6"/>
    <cellStyle name="Table du pilote - Catégorie" xfId="22"/>
  </cellStyles>
  <dxfs count="1">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5364"/>
  <sheetViews>
    <sheetView showGridLines="0" tabSelected="1" topLeftCell="L1" zoomScale="85" zoomScaleNormal="85" workbookViewId="0">
      <selection activeCell="T1" sqref="T1"/>
    </sheetView>
  </sheetViews>
  <sheetFormatPr baseColWidth="10" defaultRowHeight="15.75" x14ac:dyDescent="0.25"/>
  <cols>
    <col min="1" max="1" width="3.25" customWidth="1"/>
    <col min="2" max="2" width="24.875" bestFit="1" customWidth="1" collapsed="1"/>
    <col min="4" max="4" width="12.625" customWidth="1"/>
    <col min="5" max="5" width="37.125" style="91" customWidth="1"/>
    <col min="6" max="6" width="12" customWidth="1"/>
    <col min="7" max="7" width="27.5" customWidth="1"/>
    <col min="8" max="8" width="71.75" style="101" customWidth="1"/>
    <col min="9" max="9" width="14.25" customWidth="1"/>
    <col min="10" max="10" width="18.875" customWidth="1"/>
    <col min="11" max="11" width="22.125" customWidth="1"/>
    <col min="12" max="12" width="12.875" customWidth="1"/>
    <col min="13" max="13" width="11.375" customWidth="1"/>
    <col min="14" max="14" width="19.125" customWidth="1"/>
    <col min="15" max="15" width="16.625" customWidth="1"/>
    <col min="16" max="16" width="26.625" bestFit="1" customWidth="1"/>
    <col min="17" max="17" width="24.5" customWidth="1"/>
    <col min="18" max="18" width="20.875" customWidth="1"/>
    <col min="19" max="19" width="22.625" customWidth="1"/>
    <col min="20" max="20" width="23.875" customWidth="1"/>
    <col min="21" max="21" width="19.125" customWidth="1"/>
  </cols>
  <sheetData>
    <row r="1" spans="1:22" ht="44.25" customHeight="1" x14ac:dyDescent="0.25">
      <c r="A1" s="1"/>
      <c r="B1" s="2"/>
      <c r="C1" s="2"/>
      <c r="D1" s="2"/>
      <c r="E1" s="2"/>
      <c r="F1" s="4"/>
      <c r="G1" s="3"/>
      <c r="H1" s="92"/>
      <c r="I1" s="4"/>
      <c r="J1" s="4"/>
      <c r="K1" s="4"/>
      <c r="L1" s="4"/>
      <c r="M1" s="4"/>
      <c r="N1" s="5"/>
      <c r="O1" s="3"/>
      <c r="P1" s="3"/>
      <c r="Q1" s="3"/>
      <c r="R1" s="5"/>
      <c r="S1" s="5"/>
      <c r="T1" s="5"/>
      <c r="U1" s="5"/>
    </row>
    <row r="2" spans="1:22" ht="21" customHeight="1" x14ac:dyDescent="0.25">
      <c r="A2" s="1"/>
      <c r="B2" s="313" t="s">
        <v>15189</v>
      </c>
      <c r="C2" s="313"/>
      <c r="D2" s="313"/>
      <c r="E2" s="313"/>
      <c r="F2" s="313"/>
      <c r="G2" s="313"/>
      <c r="H2" s="313"/>
      <c r="I2" s="312"/>
      <c r="J2" s="312"/>
      <c r="K2" s="312"/>
      <c r="L2" s="312"/>
      <c r="M2" s="312"/>
      <c r="N2" s="316" t="s">
        <v>15188</v>
      </c>
      <c r="O2" s="316"/>
      <c r="P2" s="316"/>
      <c r="Q2" s="314" t="s">
        <v>0</v>
      </c>
      <c r="R2" s="314"/>
      <c r="S2" s="315" t="s">
        <v>15191</v>
      </c>
      <c r="T2" s="315"/>
      <c r="U2" s="315"/>
    </row>
    <row r="3" spans="1:22" s="90" customFormat="1" x14ac:dyDescent="0.25">
      <c r="A3" s="86"/>
      <c r="B3" s="86"/>
      <c r="C3" s="86"/>
      <c r="D3" s="86"/>
      <c r="E3" s="86"/>
      <c r="F3" s="86"/>
      <c r="G3" s="86"/>
      <c r="H3" s="85"/>
      <c r="I3" s="86">
        <f>SUM(I5:I5364)</f>
        <v>395</v>
      </c>
      <c r="J3" s="86">
        <f t="shared" ref="J3:M3" si="0">SUM(J5:J5364)</f>
        <v>4237</v>
      </c>
      <c r="K3" s="86">
        <f t="shared" si="0"/>
        <v>147</v>
      </c>
      <c r="L3" s="86">
        <f t="shared" si="0"/>
        <v>1409</v>
      </c>
      <c r="M3" s="86">
        <f t="shared" si="0"/>
        <v>129</v>
      </c>
      <c r="N3" s="85">
        <f>SUM(N5:N5997)</f>
        <v>5366011.9389999993</v>
      </c>
      <c r="O3" s="87">
        <f>SUM(O5:O5997)</f>
        <v>313815794.10199994</v>
      </c>
      <c r="P3" s="87">
        <f>AVERAGE(P5:P5997)</f>
        <v>0.42662255777062363</v>
      </c>
      <c r="Q3" s="88"/>
      <c r="R3" s="89"/>
      <c r="S3" s="85">
        <f>SUM(S5:S5397)</f>
        <v>1687236642.8200033</v>
      </c>
      <c r="T3" s="85">
        <f>SUM(T5:T5997)</f>
        <v>643360007.55823338</v>
      </c>
      <c r="U3" s="243">
        <f>T3/S3</f>
        <v>0.38130988340967886</v>
      </c>
      <c r="V3"/>
    </row>
    <row r="4" spans="1:22" ht="63.75" x14ac:dyDescent="0.25">
      <c r="A4" s="6"/>
      <c r="B4" s="230" t="s">
        <v>1</v>
      </c>
      <c r="C4" s="230" t="s">
        <v>2</v>
      </c>
      <c r="D4" s="230" t="s">
        <v>15192</v>
      </c>
      <c r="E4" s="231" t="s">
        <v>3</v>
      </c>
      <c r="F4" s="233" t="s">
        <v>15187</v>
      </c>
      <c r="G4" s="232" t="s">
        <v>4</v>
      </c>
      <c r="H4" s="232" t="s">
        <v>15190</v>
      </c>
      <c r="I4" s="234" t="s">
        <v>15186</v>
      </c>
      <c r="J4" s="234" t="s">
        <v>15185</v>
      </c>
      <c r="K4" s="234" t="s">
        <v>15182</v>
      </c>
      <c r="L4" s="234" t="s">
        <v>15183</v>
      </c>
      <c r="M4" s="234" t="s">
        <v>15184</v>
      </c>
      <c r="N4" s="7" t="s">
        <v>15223</v>
      </c>
      <c r="O4" s="7" t="s">
        <v>15224</v>
      </c>
      <c r="P4" s="7" t="s">
        <v>15225</v>
      </c>
      <c r="Q4" s="236" t="s">
        <v>15194</v>
      </c>
      <c r="R4" s="237" t="s">
        <v>15193</v>
      </c>
      <c r="S4" s="238" t="s">
        <v>5</v>
      </c>
      <c r="T4" s="238" t="s">
        <v>6</v>
      </c>
      <c r="U4" s="239" t="s">
        <v>7</v>
      </c>
    </row>
    <row r="5" spans="1:22" x14ac:dyDescent="0.25">
      <c r="A5" s="1"/>
      <c r="B5" s="18" t="s">
        <v>10477</v>
      </c>
      <c r="C5" s="18" t="s">
        <v>10478</v>
      </c>
      <c r="D5" s="73" t="s">
        <v>10479</v>
      </c>
      <c r="E5" s="106" t="s">
        <v>10480</v>
      </c>
      <c r="F5" s="78" t="s">
        <v>10479</v>
      </c>
      <c r="G5" s="106" t="s">
        <v>10481</v>
      </c>
      <c r="H5" s="94"/>
      <c r="I5" s="235">
        <v>0</v>
      </c>
      <c r="J5" s="235">
        <v>1</v>
      </c>
      <c r="K5" s="235">
        <v>0</v>
      </c>
      <c r="L5" s="235">
        <v>0</v>
      </c>
      <c r="M5" s="235">
        <f>IF(SUM(I5:L5)=0,1,)</f>
        <v>0</v>
      </c>
      <c r="N5" s="235" t="s">
        <v>13</v>
      </c>
      <c r="O5" s="12" t="s">
        <v>13</v>
      </c>
      <c r="P5" s="14" t="s">
        <v>13</v>
      </c>
      <c r="Q5" s="15" t="s">
        <v>15195</v>
      </c>
      <c r="R5" s="71" t="s">
        <v>18</v>
      </c>
      <c r="S5" s="244">
        <v>312040</v>
      </c>
      <c r="T5" s="244">
        <v>31204</v>
      </c>
      <c r="U5" s="14">
        <f t="shared" ref="U5:U7" si="1">T5/S5</f>
        <v>0.1</v>
      </c>
    </row>
    <row r="6" spans="1:22" x14ac:dyDescent="0.25">
      <c r="A6" s="1"/>
      <c r="B6" s="18" t="s">
        <v>10477</v>
      </c>
      <c r="C6" s="18" t="s">
        <v>10478</v>
      </c>
      <c r="D6" s="73" t="s">
        <v>10519</v>
      </c>
      <c r="E6" s="106" t="s">
        <v>10520</v>
      </c>
      <c r="F6" s="78" t="s">
        <v>10519</v>
      </c>
      <c r="G6" s="106" t="s">
        <v>10521</v>
      </c>
      <c r="H6" s="94"/>
      <c r="I6" s="235">
        <v>0</v>
      </c>
      <c r="J6" s="235">
        <v>1</v>
      </c>
      <c r="K6" s="235">
        <v>0</v>
      </c>
      <c r="L6" s="235">
        <v>0</v>
      </c>
      <c r="M6" s="235">
        <f t="shared" ref="M6:M69" si="2">IF(SUM(I6:L6)=0,1,)</f>
        <v>0</v>
      </c>
      <c r="N6" s="235" t="s">
        <v>13</v>
      </c>
      <c r="O6" s="12" t="s">
        <v>13</v>
      </c>
      <c r="P6" s="14" t="s">
        <v>13</v>
      </c>
      <c r="Q6" s="15" t="s">
        <v>15195</v>
      </c>
      <c r="R6" s="71" t="s">
        <v>14405</v>
      </c>
      <c r="S6" s="244">
        <v>439803</v>
      </c>
      <c r="T6" s="244">
        <v>150000</v>
      </c>
      <c r="U6" s="14">
        <f t="shared" si="1"/>
        <v>0.34106179357576005</v>
      </c>
    </row>
    <row r="7" spans="1:22" x14ac:dyDescent="0.25">
      <c r="A7" s="1"/>
      <c r="B7" s="18" t="s">
        <v>10477</v>
      </c>
      <c r="C7" s="18" t="s">
        <v>10478</v>
      </c>
      <c r="D7" s="73" t="s">
        <v>10554</v>
      </c>
      <c r="E7" s="106" t="s">
        <v>10555</v>
      </c>
      <c r="F7" s="78" t="s">
        <v>10554</v>
      </c>
      <c r="G7" s="106" t="s">
        <v>10556</v>
      </c>
      <c r="H7" s="94"/>
      <c r="I7" s="235">
        <v>0</v>
      </c>
      <c r="J7" s="235">
        <v>1</v>
      </c>
      <c r="K7" s="235">
        <v>0</v>
      </c>
      <c r="L7" s="235">
        <v>0</v>
      </c>
      <c r="M7" s="235">
        <f t="shared" si="2"/>
        <v>0</v>
      </c>
      <c r="N7" s="235" t="s">
        <v>13</v>
      </c>
      <c r="O7" s="12" t="s">
        <v>13</v>
      </c>
      <c r="P7" s="14" t="s">
        <v>13</v>
      </c>
      <c r="Q7" s="15" t="s">
        <v>15195</v>
      </c>
      <c r="R7" s="71" t="s">
        <v>18</v>
      </c>
      <c r="S7" s="244">
        <v>520835</v>
      </c>
      <c r="T7" s="244">
        <v>171876</v>
      </c>
      <c r="U7" s="14">
        <f t="shared" si="1"/>
        <v>0.33000086399723522</v>
      </c>
    </row>
    <row r="8" spans="1:22" x14ac:dyDescent="0.25">
      <c r="A8" s="1"/>
      <c r="B8" s="18" t="s">
        <v>10477</v>
      </c>
      <c r="C8" s="18" t="s">
        <v>10478</v>
      </c>
      <c r="D8" s="73" t="s">
        <v>10557</v>
      </c>
      <c r="E8" s="106" t="s">
        <v>10558</v>
      </c>
      <c r="F8" s="78" t="s">
        <v>10557</v>
      </c>
      <c r="G8" s="106" t="s">
        <v>10559</v>
      </c>
      <c r="H8" s="94"/>
      <c r="I8" s="235">
        <v>0</v>
      </c>
      <c r="J8" s="235">
        <v>1</v>
      </c>
      <c r="K8" s="235">
        <v>0</v>
      </c>
      <c r="L8" s="235">
        <v>0</v>
      </c>
      <c r="M8" s="235">
        <f t="shared" si="2"/>
        <v>0</v>
      </c>
      <c r="N8" s="235" t="s">
        <v>13</v>
      </c>
      <c r="O8" s="12" t="s">
        <v>13</v>
      </c>
      <c r="P8" s="14">
        <v>0.28999999999999998</v>
      </c>
      <c r="Q8" s="15" t="s">
        <v>15195</v>
      </c>
      <c r="R8" s="71" t="s">
        <v>14405</v>
      </c>
      <c r="S8" s="244">
        <v>461261</v>
      </c>
      <c r="T8" s="244">
        <v>138378</v>
      </c>
      <c r="U8" s="14">
        <f t="shared" ref="U8:U71" si="3">T8/S8</f>
        <v>0.29999934960900659</v>
      </c>
    </row>
    <row r="9" spans="1:22" x14ac:dyDescent="0.25">
      <c r="A9" s="1"/>
      <c r="B9" s="18" t="s">
        <v>10477</v>
      </c>
      <c r="C9" s="18" t="s">
        <v>10478</v>
      </c>
      <c r="D9" s="73" t="s">
        <v>10578</v>
      </c>
      <c r="E9" s="106" t="s">
        <v>10579</v>
      </c>
      <c r="F9" s="78" t="s">
        <v>10578</v>
      </c>
      <c r="G9" s="106" t="s">
        <v>10580</v>
      </c>
      <c r="H9" s="94"/>
      <c r="I9" s="235">
        <v>0</v>
      </c>
      <c r="J9" s="235">
        <v>1</v>
      </c>
      <c r="K9" s="235">
        <v>0</v>
      </c>
      <c r="L9" s="235">
        <v>0</v>
      </c>
      <c r="M9" s="235">
        <f t="shared" si="2"/>
        <v>0</v>
      </c>
      <c r="N9" s="235">
        <v>161</v>
      </c>
      <c r="O9" s="12" t="s">
        <v>13</v>
      </c>
      <c r="P9" s="14" t="s">
        <v>13</v>
      </c>
      <c r="Q9" s="15" t="s">
        <v>15195</v>
      </c>
      <c r="R9" s="71" t="s">
        <v>18</v>
      </c>
      <c r="S9" s="244">
        <v>28318</v>
      </c>
      <c r="T9" s="244">
        <v>8495</v>
      </c>
      <c r="U9" s="14">
        <f t="shared" si="3"/>
        <v>0.29998587470866589</v>
      </c>
    </row>
    <row r="10" spans="1:22" x14ac:dyDescent="0.25">
      <c r="A10" s="1"/>
      <c r="B10" s="18" t="s">
        <v>10477</v>
      </c>
      <c r="C10" s="18" t="s">
        <v>10478</v>
      </c>
      <c r="D10" s="73" t="s">
        <v>10587</v>
      </c>
      <c r="E10" s="106" t="s">
        <v>10588</v>
      </c>
      <c r="F10" s="78" t="s">
        <v>10587</v>
      </c>
      <c r="G10" s="106" t="s">
        <v>10589</v>
      </c>
      <c r="H10" s="94"/>
      <c r="I10" s="235">
        <v>0</v>
      </c>
      <c r="J10" s="235">
        <v>1</v>
      </c>
      <c r="K10" s="235">
        <v>0</v>
      </c>
      <c r="L10" s="235">
        <v>1</v>
      </c>
      <c r="M10" s="235">
        <f t="shared" si="2"/>
        <v>0</v>
      </c>
      <c r="N10" s="235" t="s">
        <v>13</v>
      </c>
      <c r="O10" s="12" t="s">
        <v>13</v>
      </c>
      <c r="P10" s="14" t="s">
        <v>13</v>
      </c>
      <c r="Q10" s="15" t="s">
        <v>15195</v>
      </c>
      <c r="R10" s="71" t="s">
        <v>18</v>
      </c>
      <c r="S10" s="244">
        <v>617667</v>
      </c>
      <c r="T10" s="244">
        <v>173039</v>
      </c>
      <c r="U10" s="14">
        <f t="shared" si="3"/>
        <v>0.28014933613095727</v>
      </c>
    </row>
    <row r="11" spans="1:22" x14ac:dyDescent="0.25">
      <c r="A11" s="1"/>
      <c r="B11" s="18" t="s">
        <v>10477</v>
      </c>
      <c r="C11" s="18" t="s">
        <v>10478</v>
      </c>
      <c r="D11" s="73" t="s">
        <v>10645</v>
      </c>
      <c r="E11" s="106" t="s">
        <v>10646</v>
      </c>
      <c r="F11" s="78" t="s">
        <v>10645</v>
      </c>
      <c r="G11" s="106" t="s">
        <v>10647</v>
      </c>
      <c r="H11" s="94"/>
      <c r="I11" s="235">
        <v>0</v>
      </c>
      <c r="J11" s="235">
        <v>1</v>
      </c>
      <c r="K11" s="235">
        <v>0</v>
      </c>
      <c r="L11" s="235">
        <v>0</v>
      </c>
      <c r="M11" s="235">
        <f t="shared" si="2"/>
        <v>0</v>
      </c>
      <c r="N11" s="235">
        <v>566</v>
      </c>
      <c r="O11" s="12" t="s">
        <v>13</v>
      </c>
      <c r="P11" s="14" t="s">
        <v>13</v>
      </c>
      <c r="Q11" s="15" t="s">
        <v>15195</v>
      </c>
      <c r="R11" s="71" t="s">
        <v>18</v>
      </c>
      <c r="S11" s="244">
        <v>29058</v>
      </c>
      <c r="T11" s="244">
        <v>6350</v>
      </c>
      <c r="U11" s="14">
        <f t="shared" si="3"/>
        <v>0.21852846032073783</v>
      </c>
    </row>
    <row r="12" spans="1:22" x14ac:dyDescent="0.25">
      <c r="A12" s="1"/>
      <c r="B12" s="18" t="s">
        <v>10477</v>
      </c>
      <c r="C12" s="18" t="s">
        <v>10478</v>
      </c>
      <c r="D12" s="73" t="s">
        <v>10648</v>
      </c>
      <c r="E12" s="106" t="s">
        <v>10649</v>
      </c>
      <c r="F12" s="78" t="s">
        <v>10648</v>
      </c>
      <c r="G12" s="106" t="s">
        <v>10650</v>
      </c>
      <c r="H12" s="94"/>
      <c r="I12" s="235">
        <v>0</v>
      </c>
      <c r="J12" s="235">
        <v>1</v>
      </c>
      <c r="K12" s="235">
        <v>0</v>
      </c>
      <c r="L12" s="235">
        <v>0</v>
      </c>
      <c r="M12" s="235">
        <f t="shared" si="2"/>
        <v>0</v>
      </c>
      <c r="N12" s="235" t="s">
        <v>13</v>
      </c>
      <c r="O12" s="12" t="s">
        <v>13</v>
      </c>
      <c r="P12" s="14" t="s">
        <v>13</v>
      </c>
      <c r="Q12" s="15" t="s">
        <v>15195</v>
      </c>
      <c r="R12" s="71" t="s">
        <v>14405</v>
      </c>
      <c r="S12" s="244">
        <v>49446</v>
      </c>
      <c r="T12" s="244">
        <v>14834</v>
      </c>
      <c r="U12" s="14">
        <f t="shared" si="3"/>
        <v>0.30000404481656756</v>
      </c>
    </row>
    <row r="13" spans="1:22" x14ac:dyDescent="0.25">
      <c r="A13" s="1"/>
      <c r="B13" s="18" t="s">
        <v>10477</v>
      </c>
      <c r="C13" s="18" t="s">
        <v>10478</v>
      </c>
      <c r="D13" s="73" t="s">
        <v>10662</v>
      </c>
      <c r="E13" s="106" t="s">
        <v>10663</v>
      </c>
      <c r="F13" s="78" t="s">
        <v>10662</v>
      </c>
      <c r="G13" s="106" t="s">
        <v>10664</v>
      </c>
      <c r="H13" s="94"/>
      <c r="I13" s="235">
        <v>0</v>
      </c>
      <c r="J13" s="235">
        <v>0</v>
      </c>
      <c r="K13" s="235">
        <v>0</v>
      </c>
      <c r="L13" s="235">
        <v>1</v>
      </c>
      <c r="M13" s="235">
        <f t="shared" si="2"/>
        <v>0</v>
      </c>
      <c r="N13" s="235" t="s">
        <v>13</v>
      </c>
      <c r="O13" s="12" t="s">
        <v>13</v>
      </c>
      <c r="P13" s="14" t="s">
        <v>13</v>
      </c>
      <c r="Q13" s="15" t="s">
        <v>15195</v>
      </c>
      <c r="R13" s="71" t="s">
        <v>18</v>
      </c>
      <c r="S13" s="244">
        <v>49766</v>
      </c>
      <c r="T13" s="244">
        <v>7464</v>
      </c>
      <c r="U13" s="14">
        <f t="shared" si="3"/>
        <v>0.14998191536390307</v>
      </c>
    </row>
    <row r="14" spans="1:22" x14ac:dyDescent="0.25">
      <c r="A14" s="1"/>
      <c r="B14" s="18" t="s">
        <v>10477</v>
      </c>
      <c r="C14" s="18" t="s">
        <v>10478</v>
      </c>
      <c r="D14" s="73" t="s">
        <v>10662</v>
      </c>
      <c r="E14" s="106" t="s">
        <v>10663</v>
      </c>
      <c r="F14" s="78" t="s">
        <v>10662</v>
      </c>
      <c r="G14" s="106" t="s">
        <v>10665</v>
      </c>
      <c r="H14" s="94"/>
      <c r="I14" s="235">
        <v>0</v>
      </c>
      <c r="J14" s="235">
        <v>0</v>
      </c>
      <c r="K14" s="235">
        <v>0</v>
      </c>
      <c r="L14" s="235">
        <v>1</v>
      </c>
      <c r="M14" s="235">
        <f t="shared" si="2"/>
        <v>0</v>
      </c>
      <c r="N14" s="235" t="s">
        <v>13</v>
      </c>
      <c r="O14" s="12" t="s">
        <v>13</v>
      </c>
      <c r="P14" s="14" t="s">
        <v>13</v>
      </c>
      <c r="Q14" s="15" t="s">
        <v>15195</v>
      </c>
      <c r="R14" s="71" t="s">
        <v>14406</v>
      </c>
      <c r="S14" s="244">
        <v>93462</v>
      </c>
      <c r="T14" s="244">
        <v>18692</v>
      </c>
      <c r="U14" s="14">
        <f t="shared" si="3"/>
        <v>0.19999572018574394</v>
      </c>
    </row>
    <row r="15" spans="1:22" x14ac:dyDescent="0.25">
      <c r="A15" s="1"/>
      <c r="B15" s="18" t="s">
        <v>10477</v>
      </c>
      <c r="C15" s="18" t="s">
        <v>10478</v>
      </c>
      <c r="D15" s="73" t="s">
        <v>10662</v>
      </c>
      <c r="E15" s="106" t="s">
        <v>10663</v>
      </c>
      <c r="F15" s="78" t="s">
        <v>10662</v>
      </c>
      <c r="G15" s="106" t="s">
        <v>10666</v>
      </c>
      <c r="H15" s="94"/>
      <c r="I15" s="235">
        <v>1</v>
      </c>
      <c r="J15" s="235">
        <v>0</v>
      </c>
      <c r="K15" s="235">
        <v>0</v>
      </c>
      <c r="L15" s="235">
        <v>0</v>
      </c>
      <c r="M15" s="235">
        <f t="shared" si="2"/>
        <v>0</v>
      </c>
      <c r="N15" s="235" t="s">
        <v>13</v>
      </c>
      <c r="O15" s="12" t="s">
        <v>13</v>
      </c>
      <c r="P15" s="14" t="s">
        <v>13</v>
      </c>
      <c r="Q15" s="15" t="s">
        <v>15195</v>
      </c>
      <c r="R15" s="71" t="s">
        <v>18</v>
      </c>
      <c r="S15" s="244">
        <v>26500</v>
      </c>
      <c r="T15" s="244">
        <v>11977</v>
      </c>
      <c r="U15" s="14">
        <f t="shared" si="3"/>
        <v>0.45196226415094337</v>
      </c>
    </row>
    <row r="16" spans="1:22" x14ac:dyDescent="0.25">
      <c r="A16" s="1"/>
      <c r="B16" s="18" t="s">
        <v>10477</v>
      </c>
      <c r="C16" s="18" t="s">
        <v>10478</v>
      </c>
      <c r="D16" s="73" t="s">
        <v>10671</v>
      </c>
      <c r="E16" s="106" t="s">
        <v>10672</v>
      </c>
      <c r="F16" s="78" t="s">
        <v>10671</v>
      </c>
      <c r="G16" s="106" t="s">
        <v>10673</v>
      </c>
      <c r="H16" s="94"/>
      <c r="I16" s="235">
        <v>0</v>
      </c>
      <c r="J16" s="235">
        <v>1</v>
      </c>
      <c r="K16" s="235">
        <v>0</v>
      </c>
      <c r="L16" s="235">
        <v>0</v>
      </c>
      <c r="M16" s="235">
        <f t="shared" si="2"/>
        <v>0</v>
      </c>
      <c r="N16" s="235">
        <v>450</v>
      </c>
      <c r="O16" s="12" t="s">
        <v>13</v>
      </c>
      <c r="P16" s="14" t="s">
        <v>13</v>
      </c>
      <c r="Q16" s="15" t="s">
        <v>15195</v>
      </c>
      <c r="R16" s="71" t="s">
        <v>18</v>
      </c>
      <c r="S16" s="244">
        <v>62624</v>
      </c>
      <c r="T16" s="244">
        <v>18793</v>
      </c>
      <c r="U16" s="14">
        <f t="shared" si="3"/>
        <v>0.30009261624936129</v>
      </c>
    </row>
    <row r="17" spans="1:21" x14ac:dyDescent="0.25">
      <c r="A17" s="1"/>
      <c r="B17" s="18" t="s">
        <v>10477</v>
      </c>
      <c r="C17" s="18" t="s">
        <v>10478</v>
      </c>
      <c r="D17" s="73" t="s">
        <v>10691</v>
      </c>
      <c r="E17" s="106" t="s">
        <v>10692</v>
      </c>
      <c r="F17" s="78" t="s">
        <v>10691</v>
      </c>
      <c r="G17" s="106" t="s">
        <v>10693</v>
      </c>
      <c r="H17" s="94"/>
      <c r="I17" s="235">
        <v>0</v>
      </c>
      <c r="J17" s="235">
        <v>0</v>
      </c>
      <c r="K17" s="235">
        <v>0</v>
      </c>
      <c r="L17" s="235">
        <v>0</v>
      </c>
      <c r="M17" s="235">
        <f t="shared" si="2"/>
        <v>1</v>
      </c>
      <c r="N17" s="235" t="s">
        <v>13</v>
      </c>
      <c r="O17" s="12" t="s">
        <v>13</v>
      </c>
      <c r="P17" s="14" t="s">
        <v>13</v>
      </c>
      <c r="Q17" s="15" t="s">
        <v>15195</v>
      </c>
      <c r="R17" s="71" t="s">
        <v>18</v>
      </c>
      <c r="S17" s="244">
        <v>320500</v>
      </c>
      <c r="T17" s="244">
        <v>128200</v>
      </c>
      <c r="U17" s="14">
        <f t="shared" si="3"/>
        <v>0.4</v>
      </c>
    </row>
    <row r="18" spans="1:21" x14ac:dyDescent="0.25">
      <c r="A18" s="1"/>
      <c r="B18" s="18" t="s">
        <v>10477</v>
      </c>
      <c r="C18" s="18" t="s">
        <v>10478</v>
      </c>
      <c r="D18" s="73" t="s">
        <v>10723</v>
      </c>
      <c r="E18" s="106" t="s">
        <v>10724</v>
      </c>
      <c r="F18" s="78" t="s">
        <v>10723</v>
      </c>
      <c r="G18" s="106" t="s">
        <v>10725</v>
      </c>
      <c r="H18" s="94"/>
      <c r="I18" s="235">
        <v>0</v>
      </c>
      <c r="J18" s="235">
        <v>0</v>
      </c>
      <c r="K18" s="235">
        <v>0</v>
      </c>
      <c r="L18" s="235">
        <v>0</v>
      </c>
      <c r="M18" s="235">
        <f t="shared" si="2"/>
        <v>1</v>
      </c>
      <c r="N18" s="235" t="s">
        <v>13</v>
      </c>
      <c r="O18" s="12" t="s">
        <v>13</v>
      </c>
      <c r="P18" s="14" t="s">
        <v>13</v>
      </c>
      <c r="Q18" s="15" t="s">
        <v>15195</v>
      </c>
      <c r="R18" s="71" t="s">
        <v>18</v>
      </c>
      <c r="S18" s="244">
        <v>375000</v>
      </c>
      <c r="T18" s="244">
        <v>93750</v>
      </c>
      <c r="U18" s="14">
        <f t="shared" si="3"/>
        <v>0.25</v>
      </c>
    </row>
    <row r="19" spans="1:21" x14ac:dyDescent="0.25">
      <c r="A19" s="1"/>
      <c r="B19" s="18" t="s">
        <v>10477</v>
      </c>
      <c r="C19" s="18" t="s">
        <v>10478</v>
      </c>
      <c r="D19" s="73" t="s">
        <v>10723</v>
      </c>
      <c r="E19" s="106" t="s">
        <v>10724</v>
      </c>
      <c r="F19" s="78" t="s">
        <v>10723</v>
      </c>
      <c r="G19" s="106" t="s">
        <v>10726</v>
      </c>
      <c r="H19" s="94"/>
      <c r="I19" s="235">
        <v>0</v>
      </c>
      <c r="J19" s="235">
        <v>1</v>
      </c>
      <c r="K19" s="235">
        <v>0</v>
      </c>
      <c r="L19" s="235">
        <v>0</v>
      </c>
      <c r="M19" s="235">
        <f t="shared" si="2"/>
        <v>0</v>
      </c>
      <c r="N19" s="235" t="s">
        <v>13</v>
      </c>
      <c r="O19" s="12" t="s">
        <v>13</v>
      </c>
      <c r="P19" s="14">
        <v>0.5</v>
      </c>
      <c r="Q19" s="15" t="s">
        <v>15195</v>
      </c>
      <c r="R19" s="71" t="s">
        <v>14406</v>
      </c>
      <c r="S19" s="244">
        <v>1120534</v>
      </c>
      <c r="T19" s="244">
        <v>324955</v>
      </c>
      <c r="U19" s="14">
        <f t="shared" si="3"/>
        <v>0.2900001249404302</v>
      </c>
    </row>
    <row r="20" spans="1:21" x14ac:dyDescent="0.25">
      <c r="A20" s="1"/>
      <c r="B20" s="18" t="s">
        <v>10477</v>
      </c>
      <c r="C20" s="18" t="s">
        <v>10478</v>
      </c>
      <c r="D20" s="73" t="s">
        <v>10723</v>
      </c>
      <c r="E20" s="106" t="s">
        <v>10724</v>
      </c>
      <c r="F20" s="78" t="s">
        <v>10723</v>
      </c>
      <c r="G20" s="106" t="s">
        <v>10727</v>
      </c>
      <c r="H20" s="94"/>
      <c r="I20" s="235">
        <v>0</v>
      </c>
      <c r="J20" s="235">
        <v>1</v>
      </c>
      <c r="K20" s="235">
        <v>0</v>
      </c>
      <c r="L20" s="235">
        <v>0</v>
      </c>
      <c r="M20" s="235">
        <f t="shared" si="2"/>
        <v>0</v>
      </c>
      <c r="N20" s="235" t="s">
        <v>13</v>
      </c>
      <c r="O20" s="12" t="s">
        <v>13</v>
      </c>
      <c r="P20" s="14">
        <v>0.4</v>
      </c>
      <c r="Q20" s="15" t="s">
        <v>15195</v>
      </c>
      <c r="R20" s="71" t="s">
        <v>18</v>
      </c>
      <c r="S20" s="244">
        <v>1180830</v>
      </c>
      <c r="T20" s="244">
        <v>354249</v>
      </c>
      <c r="U20" s="14">
        <f t="shared" si="3"/>
        <v>0.3</v>
      </c>
    </row>
    <row r="21" spans="1:21" x14ac:dyDescent="0.25">
      <c r="A21" s="1"/>
      <c r="B21" s="18" t="s">
        <v>10477</v>
      </c>
      <c r="C21" s="18" t="s">
        <v>10478</v>
      </c>
      <c r="D21" s="73" t="s">
        <v>10748</v>
      </c>
      <c r="E21" s="106" t="s">
        <v>10749</v>
      </c>
      <c r="F21" s="78" t="s">
        <v>10748</v>
      </c>
      <c r="G21" s="106" t="s">
        <v>10750</v>
      </c>
      <c r="H21" s="94"/>
      <c r="I21" s="235">
        <v>0</v>
      </c>
      <c r="J21" s="235">
        <v>0</v>
      </c>
      <c r="K21" s="235">
        <v>0</v>
      </c>
      <c r="L21" s="235">
        <v>1</v>
      </c>
      <c r="M21" s="235">
        <f t="shared" si="2"/>
        <v>0</v>
      </c>
      <c r="N21" s="235" t="s">
        <v>13</v>
      </c>
      <c r="O21" s="12" t="s">
        <v>13</v>
      </c>
      <c r="P21" s="14" t="s">
        <v>13</v>
      </c>
      <c r="Q21" s="15" t="s">
        <v>15195</v>
      </c>
      <c r="R21" s="71" t="s">
        <v>14405</v>
      </c>
      <c r="S21" s="244">
        <v>44460</v>
      </c>
      <c r="T21" s="244">
        <v>13338</v>
      </c>
      <c r="U21" s="14">
        <f t="shared" si="3"/>
        <v>0.3</v>
      </c>
    </row>
    <row r="22" spans="1:21" x14ac:dyDescent="0.25">
      <c r="A22" s="1"/>
      <c r="B22" s="18" t="s">
        <v>10477</v>
      </c>
      <c r="C22" s="18" t="s">
        <v>10478</v>
      </c>
      <c r="D22" s="73" t="s">
        <v>10860</v>
      </c>
      <c r="E22" s="106" t="s">
        <v>10861</v>
      </c>
      <c r="F22" s="78" t="s">
        <v>10860</v>
      </c>
      <c r="G22" s="106" t="s">
        <v>10862</v>
      </c>
      <c r="H22" s="94"/>
      <c r="I22" s="235">
        <v>0</v>
      </c>
      <c r="J22" s="235">
        <v>1</v>
      </c>
      <c r="K22" s="235">
        <v>1</v>
      </c>
      <c r="L22" s="235">
        <v>0</v>
      </c>
      <c r="M22" s="235">
        <f t="shared" si="2"/>
        <v>0</v>
      </c>
      <c r="N22" s="235" t="s">
        <v>13</v>
      </c>
      <c r="O22" s="12" t="s">
        <v>13</v>
      </c>
      <c r="P22" s="14" t="s">
        <v>13</v>
      </c>
      <c r="Q22" s="15" t="s">
        <v>15195</v>
      </c>
      <c r="R22" s="71" t="s">
        <v>14405</v>
      </c>
      <c r="S22" s="244">
        <v>61830</v>
      </c>
      <c r="T22" s="244">
        <v>18549</v>
      </c>
      <c r="U22" s="14">
        <f t="shared" si="3"/>
        <v>0.3</v>
      </c>
    </row>
    <row r="23" spans="1:21" x14ac:dyDescent="0.25">
      <c r="A23" s="1"/>
      <c r="B23" s="18" t="s">
        <v>10477</v>
      </c>
      <c r="C23" s="18" t="s">
        <v>10478</v>
      </c>
      <c r="D23" s="73" t="s">
        <v>10874</v>
      </c>
      <c r="E23" s="106" t="s">
        <v>10875</v>
      </c>
      <c r="F23" s="78" t="s">
        <v>10874</v>
      </c>
      <c r="G23" s="106" t="s">
        <v>10876</v>
      </c>
      <c r="H23" s="94"/>
      <c r="I23" s="235">
        <v>0</v>
      </c>
      <c r="J23" s="235">
        <v>0</v>
      </c>
      <c r="K23" s="235">
        <v>0</v>
      </c>
      <c r="L23" s="235">
        <v>0</v>
      </c>
      <c r="M23" s="235">
        <f t="shared" si="2"/>
        <v>1</v>
      </c>
      <c r="N23" s="235" t="s">
        <v>13</v>
      </c>
      <c r="O23" s="12" t="s">
        <v>13</v>
      </c>
      <c r="P23" s="14" t="s">
        <v>13</v>
      </c>
      <c r="Q23" s="15" t="s">
        <v>15195</v>
      </c>
      <c r="R23" s="71" t="s">
        <v>14405</v>
      </c>
      <c r="S23" s="244">
        <v>636500</v>
      </c>
      <c r="T23" s="244">
        <v>159125</v>
      </c>
      <c r="U23" s="14">
        <f t="shared" si="3"/>
        <v>0.25</v>
      </c>
    </row>
    <row r="24" spans="1:21" x14ac:dyDescent="0.25">
      <c r="A24" s="1"/>
      <c r="B24" s="18" t="s">
        <v>10477</v>
      </c>
      <c r="C24" s="18" t="s">
        <v>10478</v>
      </c>
      <c r="D24" s="73" t="s">
        <v>10890</v>
      </c>
      <c r="E24" s="106" t="s">
        <v>10891</v>
      </c>
      <c r="F24" s="78" t="s">
        <v>10890</v>
      </c>
      <c r="G24" s="106" t="s">
        <v>10892</v>
      </c>
      <c r="H24" s="94"/>
      <c r="I24" s="235">
        <v>1</v>
      </c>
      <c r="J24" s="235">
        <v>0</v>
      </c>
      <c r="K24" s="235">
        <v>0</v>
      </c>
      <c r="L24" s="235">
        <v>0</v>
      </c>
      <c r="M24" s="235">
        <f t="shared" si="2"/>
        <v>0</v>
      </c>
      <c r="N24" s="235" t="s">
        <v>13</v>
      </c>
      <c r="O24" s="12" t="s">
        <v>13</v>
      </c>
      <c r="P24" s="14" t="s">
        <v>13</v>
      </c>
      <c r="Q24" s="15" t="s">
        <v>15195</v>
      </c>
      <c r="R24" s="71" t="s">
        <v>18</v>
      </c>
      <c r="S24" s="244">
        <v>62721</v>
      </c>
      <c r="T24" s="244">
        <v>31360</v>
      </c>
      <c r="U24" s="14">
        <f t="shared" si="3"/>
        <v>0.49999202818832605</v>
      </c>
    </row>
    <row r="25" spans="1:21" x14ac:dyDescent="0.25">
      <c r="A25" s="1"/>
      <c r="B25" s="18" t="s">
        <v>10477</v>
      </c>
      <c r="C25" s="18" t="s">
        <v>10478</v>
      </c>
      <c r="D25" s="73" t="s">
        <v>10948</v>
      </c>
      <c r="E25" s="106" t="s">
        <v>10949</v>
      </c>
      <c r="F25" s="78" t="s">
        <v>10948</v>
      </c>
      <c r="G25" s="106" t="s">
        <v>10950</v>
      </c>
      <c r="H25" s="94"/>
      <c r="I25" s="235">
        <v>0</v>
      </c>
      <c r="J25" s="235">
        <v>1</v>
      </c>
      <c r="K25" s="235">
        <v>0</v>
      </c>
      <c r="L25" s="235">
        <v>0</v>
      </c>
      <c r="M25" s="235">
        <f t="shared" si="2"/>
        <v>0</v>
      </c>
      <c r="N25" s="235" t="s">
        <v>13</v>
      </c>
      <c r="O25" s="12" t="s">
        <v>13</v>
      </c>
      <c r="P25" s="14" t="s">
        <v>13</v>
      </c>
      <c r="Q25" s="15" t="s">
        <v>15195</v>
      </c>
      <c r="R25" s="71" t="s">
        <v>18</v>
      </c>
      <c r="S25" s="244">
        <v>196042</v>
      </c>
      <c r="T25" s="244">
        <v>98021</v>
      </c>
      <c r="U25" s="14">
        <f t="shared" si="3"/>
        <v>0.5</v>
      </c>
    </row>
    <row r="26" spans="1:21" x14ac:dyDescent="0.25">
      <c r="A26" s="1"/>
      <c r="B26" s="18" t="s">
        <v>10477</v>
      </c>
      <c r="C26" s="18" t="s">
        <v>10478</v>
      </c>
      <c r="D26" s="73" t="s">
        <v>10954</v>
      </c>
      <c r="E26" s="106" t="s">
        <v>10955</v>
      </c>
      <c r="F26" s="78" t="s">
        <v>10954</v>
      </c>
      <c r="G26" s="106" t="s">
        <v>10956</v>
      </c>
      <c r="H26" s="94"/>
      <c r="I26" s="235">
        <v>0</v>
      </c>
      <c r="J26" s="235">
        <v>1</v>
      </c>
      <c r="K26" s="235">
        <v>0</v>
      </c>
      <c r="L26" s="235">
        <v>1</v>
      </c>
      <c r="M26" s="235">
        <f t="shared" si="2"/>
        <v>0</v>
      </c>
      <c r="N26" s="235" t="s">
        <v>13</v>
      </c>
      <c r="O26" s="12" t="s">
        <v>13</v>
      </c>
      <c r="P26" s="14" t="s">
        <v>13</v>
      </c>
      <c r="Q26" s="15" t="s">
        <v>15195</v>
      </c>
      <c r="R26" s="71" t="s">
        <v>18</v>
      </c>
      <c r="S26" s="244">
        <v>27627</v>
      </c>
      <c r="T26" s="244">
        <v>5525</v>
      </c>
      <c r="U26" s="14">
        <f t="shared" si="3"/>
        <v>0.19998552141021464</v>
      </c>
    </row>
    <row r="27" spans="1:21" x14ac:dyDescent="0.25">
      <c r="A27" s="1"/>
      <c r="B27" s="18" t="s">
        <v>10477</v>
      </c>
      <c r="C27" s="18" t="s">
        <v>10478</v>
      </c>
      <c r="D27" s="73" t="s">
        <v>10992</v>
      </c>
      <c r="E27" s="106" t="s">
        <v>10993</v>
      </c>
      <c r="F27" s="78" t="s">
        <v>10992</v>
      </c>
      <c r="G27" s="106" t="s">
        <v>10994</v>
      </c>
      <c r="H27" s="94"/>
      <c r="I27" s="235">
        <v>0</v>
      </c>
      <c r="J27" s="235">
        <v>0</v>
      </c>
      <c r="K27" s="235">
        <v>1</v>
      </c>
      <c r="L27" s="235">
        <v>0</v>
      </c>
      <c r="M27" s="235">
        <f t="shared" si="2"/>
        <v>0</v>
      </c>
      <c r="N27" s="235">
        <v>554</v>
      </c>
      <c r="O27" s="12" t="s">
        <v>13</v>
      </c>
      <c r="P27" s="14" t="s">
        <v>13</v>
      </c>
      <c r="Q27" s="15" t="s">
        <v>15195</v>
      </c>
      <c r="R27" s="71" t="s">
        <v>18</v>
      </c>
      <c r="S27" s="244">
        <v>130686</v>
      </c>
      <c r="T27" s="244">
        <v>45740</v>
      </c>
      <c r="U27" s="14">
        <f t="shared" si="3"/>
        <v>0.34999923480709488</v>
      </c>
    </row>
    <row r="28" spans="1:21" x14ac:dyDescent="0.25">
      <c r="A28" s="1"/>
      <c r="B28" s="18" t="s">
        <v>10477</v>
      </c>
      <c r="C28" s="18" t="s">
        <v>10478</v>
      </c>
      <c r="D28" s="73" t="s">
        <v>10998</v>
      </c>
      <c r="E28" s="106" t="s">
        <v>10999</v>
      </c>
      <c r="F28" s="78" t="s">
        <v>10998</v>
      </c>
      <c r="G28" s="106" t="s">
        <v>11000</v>
      </c>
      <c r="H28" s="94"/>
      <c r="I28" s="235">
        <v>0</v>
      </c>
      <c r="J28" s="235">
        <v>1</v>
      </c>
      <c r="K28" s="235">
        <v>0</v>
      </c>
      <c r="L28" s="235">
        <v>0</v>
      </c>
      <c r="M28" s="235">
        <f t="shared" si="2"/>
        <v>0</v>
      </c>
      <c r="N28" s="235" t="s">
        <v>13</v>
      </c>
      <c r="O28" s="12" t="s">
        <v>13</v>
      </c>
      <c r="P28" s="14">
        <v>0.37</v>
      </c>
      <c r="Q28" s="15" t="s">
        <v>15195</v>
      </c>
      <c r="R28" s="71" t="s">
        <v>14406</v>
      </c>
      <c r="S28" s="244">
        <v>954215</v>
      </c>
      <c r="T28" s="244">
        <v>381686</v>
      </c>
      <c r="U28" s="14">
        <f t="shared" si="3"/>
        <v>0.4</v>
      </c>
    </row>
    <row r="29" spans="1:21" x14ac:dyDescent="0.25">
      <c r="A29" s="1"/>
      <c r="B29" s="18" t="s">
        <v>10477</v>
      </c>
      <c r="C29" s="18" t="s">
        <v>10478</v>
      </c>
      <c r="D29" s="73" t="s">
        <v>11086</v>
      </c>
      <c r="E29" s="106" t="s">
        <v>11087</v>
      </c>
      <c r="F29" s="78" t="s">
        <v>11086</v>
      </c>
      <c r="G29" s="106" t="s">
        <v>11088</v>
      </c>
      <c r="H29" s="94"/>
      <c r="I29" s="235">
        <v>0</v>
      </c>
      <c r="J29" s="235">
        <v>1</v>
      </c>
      <c r="K29" s="235">
        <v>0</v>
      </c>
      <c r="L29" s="235">
        <v>0</v>
      </c>
      <c r="M29" s="235">
        <f t="shared" si="2"/>
        <v>0</v>
      </c>
      <c r="N29" s="235" t="s">
        <v>13</v>
      </c>
      <c r="O29" s="12" t="s">
        <v>13</v>
      </c>
      <c r="P29" s="14" t="s">
        <v>13</v>
      </c>
      <c r="Q29" s="15" t="s">
        <v>15195</v>
      </c>
      <c r="R29" s="71" t="s">
        <v>18</v>
      </c>
      <c r="S29" s="244">
        <v>80242</v>
      </c>
      <c r="T29" s="244">
        <v>24073</v>
      </c>
      <c r="U29" s="14">
        <f t="shared" si="3"/>
        <v>0.30000498492061511</v>
      </c>
    </row>
    <row r="30" spans="1:21" x14ac:dyDescent="0.25">
      <c r="A30" s="1"/>
      <c r="B30" s="18" t="s">
        <v>10477</v>
      </c>
      <c r="C30" s="18" t="s">
        <v>10478</v>
      </c>
      <c r="D30" s="73" t="s">
        <v>11108</v>
      </c>
      <c r="E30" s="106" t="s">
        <v>11109</v>
      </c>
      <c r="F30" s="78" t="s">
        <v>11108</v>
      </c>
      <c r="G30" s="106" t="s">
        <v>4204</v>
      </c>
      <c r="H30" s="94"/>
      <c r="I30" s="235">
        <v>0</v>
      </c>
      <c r="J30" s="235">
        <v>1</v>
      </c>
      <c r="K30" s="235">
        <v>0</v>
      </c>
      <c r="L30" s="235">
        <v>0</v>
      </c>
      <c r="M30" s="235">
        <f t="shared" si="2"/>
        <v>0</v>
      </c>
      <c r="N30" s="235" t="s">
        <v>13</v>
      </c>
      <c r="O30" s="12" t="s">
        <v>13</v>
      </c>
      <c r="P30" s="14" t="s">
        <v>13</v>
      </c>
      <c r="Q30" s="15" t="s">
        <v>15195</v>
      </c>
      <c r="R30" s="71" t="s">
        <v>18</v>
      </c>
      <c r="S30" s="244">
        <v>18737</v>
      </c>
      <c r="T30" s="244">
        <v>5621</v>
      </c>
      <c r="U30" s="14">
        <f t="shared" si="3"/>
        <v>0.29999466296632332</v>
      </c>
    </row>
    <row r="31" spans="1:21" x14ac:dyDescent="0.25">
      <c r="A31" s="1"/>
      <c r="B31" s="18" t="s">
        <v>10477</v>
      </c>
      <c r="C31" s="18" t="s">
        <v>10478</v>
      </c>
      <c r="D31" s="73" t="s">
        <v>11128</v>
      </c>
      <c r="E31" s="106" t="s">
        <v>11129</v>
      </c>
      <c r="F31" s="78" t="s">
        <v>11128</v>
      </c>
      <c r="G31" s="106" t="s">
        <v>11130</v>
      </c>
      <c r="H31" s="94"/>
      <c r="I31" s="235">
        <v>0</v>
      </c>
      <c r="J31" s="235">
        <v>1</v>
      </c>
      <c r="K31" s="235">
        <v>0</v>
      </c>
      <c r="L31" s="235">
        <v>0</v>
      </c>
      <c r="M31" s="235">
        <f t="shared" si="2"/>
        <v>0</v>
      </c>
      <c r="N31" s="235">
        <v>106</v>
      </c>
      <c r="O31" s="12" t="s">
        <v>13</v>
      </c>
      <c r="P31" s="14" t="s">
        <v>13</v>
      </c>
      <c r="Q31" s="15" t="s">
        <v>15195</v>
      </c>
      <c r="R31" s="71" t="s">
        <v>18</v>
      </c>
      <c r="S31" s="244">
        <v>31320</v>
      </c>
      <c r="T31" s="244">
        <v>9396</v>
      </c>
      <c r="U31" s="14">
        <f t="shared" si="3"/>
        <v>0.3</v>
      </c>
    </row>
    <row r="32" spans="1:21" x14ac:dyDescent="0.25">
      <c r="A32" s="1"/>
      <c r="B32" s="18" t="s">
        <v>10477</v>
      </c>
      <c r="C32" s="18" t="s">
        <v>10478</v>
      </c>
      <c r="D32" s="73" t="s">
        <v>11576</v>
      </c>
      <c r="E32" s="106" t="s">
        <v>11577</v>
      </c>
      <c r="F32" s="78" t="s">
        <v>11576</v>
      </c>
      <c r="G32" s="106" t="s">
        <v>11578</v>
      </c>
      <c r="H32" s="94"/>
      <c r="I32" s="235">
        <v>0</v>
      </c>
      <c r="J32" s="235">
        <v>1</v>
      </c>
      <c r="K32" s="235">
        <v>0</v>
      </c>
      <c r="L32" s="235">
        <v>0</v>
      </c>
      <c r="M32" s="235">
        <f t="shared" si="2"/>
        <v>0</v>
      </c>
      <c r="N32" s="235" t="s">
        <v>13</v>
      </c>
      <c r="O32" s="12" t="s">
        <v>13</v>
      </c>
      <c r="P32" s="14" t="s">
        <v>13</v>
      </c>
      <c r="Q32" s="15" t="s">
        <v>15195</v>
      </c>
      <c r="R32" s="71" t="s">
        <v>18</v>
      </c>
      <c r="S32" s="244">
        <v>137807</v>
      </c>
      <c r="T32" s="244">
        <v>55123</v>
      </c>
      <c r="U32" s="14">
        <f t="shared" si="3"/>
        <v>0.40000145130508608</v>
      </c>
    </row>
    <row r="33" spans="1:21" x14ac:dyDescent="0.25">
      <c r="A33" s="1"/>
      <c r="B33" s="18" t="s">
        <v>10477</v>
      </c>
      <c r="C33" s="18" t="s">
        <v>10478</v>
      </c>
      <c r="D33" s="73" t="s">
        <v>11153</v>
      </c>
      <c r="E33" s="106" t="s">
        <v>11154</v>
      </c>
      <c r="F33" s="78" t="s">
        <v>11153</v>
      </c>
      <c r="G33" s="106" t="s">
        <v>11155</v>
      </c>
      <c r="H33" s="94"/>
      <c r="I33" s="235">
        <v>1</v>
      </c>
      <c r="J33" s="235">
        <v>1</v>
      </c>
      <c r="K33" s="235">
        <v>0</v>
      </c>
      <c r="L33" s="235">
        <v>0</v>
      </c>
      <c r="M33" s="235">
        <f t="shared" si="2"/>
        <v>0</v>
      </c>
      <c r="N33" s="235">
        <v>121</v>
      </c>
      <c r="O33" s="12" t="s">
        <v>13</v>
      </c>
      <c r="P33" s="14">
        <v>0.55000000000000004</v>
      </c>
      <c r="Q33" s="15" t="s">
        <v>15195</v>
      </c>
      <c r="R33" s="71" t="s">
        <v>14405</v>
      </c>
      <c r="S33" s="244">
        <v>11823</v>
      </c>
      <c r="T33" s="244">
        <v>6000</v>
      </c>
      <c r="U33" s="14">
        <f t="shared" si="3"/>
        <v>0.50748540979446843</v>
      </c>
    </row>
    <row r="34" spans="1:21" x14ac:dyDescent="0.25">
      <c r="A34" s="1"/>
      <c r="B34" s="18" t="s">
        <v>10477</v>
      </c>
      <c r="C34" s="18" t="s">
        <v>10478</v>
      </c>
      <c r="D34" s="73" t="s">
        <v>11228</v>
      </c>
      <c r="E34" s="106" t="s">
        <v>11229</v>
      </c>
      <c r="F34" s="78" t="s">
        <v>11228</v>
      </c>
      <c r="G34" s="106" t="s">
        <v>11230</v>
      </c>
      <c r="H34" s="94"/>
      <c r="I34" s="235">
        <v>0</v>
      </c>
      <c r="J34" s="235">
        <v>0</v>
      </c>
      <c r="K34" s="235">
        <v>1</v>
      </c>
      <c r="L34" s="235">
        <v>0</v>
      </c>
      <c r="M34" s="235">
        <f t="shared" si="2"/>
        <v>0</v>
      </c>
      <c r="N34" s="235" t="s">
        <v>13</v>
      </c>
      <c r="O34" s="12" t="s">
        <v>13</v>
      </c>
      <c r="P34" s="14" t="s">
        <v>13</v>
      </c>
      <c r="Q34" s="15" t="s">
        <v>15195</v>
      </c>
      <c r="R34" s="71" t="s">
        <v>14405</v>
      </c>
      <c r="S34" s="244">
        <v>60311</v>
      </c>
      <c r="T34" s="244">
        <v>24124</v>
      </c>
      <c r="U34" s="14">
        <f t="shared" si="3"/>
        <v>0.39999336771069954</v>
      </c>
    </row>
    <row r="35" spans="1:21" x14ac:dyDescent="0.25">
      <c r="A35" s="1"/>
      <c r="B35" s="18" t="s">
        <v>10477</v>
      </c>
      <c r="C35" s="18" t="s">
        <v>10478</v>
      </c>
      <c r="D35" s="73" t="s">
        <v>11228</v>
      </c>
      <c r="E35" s="106" t="s">
        <v>11229</v>
      </c>
      <c r="F35" s="78" t="s">
        <v>11228</v>
      </c>
      <c r="G35" s="106" t="s">
        <v>11231</v>
      </c>
      <c r="H35" s="94"/>
      <c r="I35" s="235">
        <v>0</v>
      </c>
      <c r="J35" s="235">
        <v>1</v>
      </c>
      <c r="K35" s="235">
        <v>0</v>
      </c>
      <c r="L35" s="235">
        <v>0</v>
      </c>
      <c r="M35" s="235">
        <f t="shared" si="2"/>
        <v>0</v>
      </c>
      <c r="N35" s="235" t="s">
        <v>13</v>
      </c>
      <c r="O35" s="12" t="s">
        <v>13</v>
      </c>
      <c r="P35" s="14" t="s">
        <v>13</v>
      </c>
      <c r="Q35" s="15" t="s">
        <v>15195</v>
      </c>
      <c r="R35" s="71" t="s">
        <v>14405</v>
      </c>
      <c r="S35" s="244">
        <v>188400</v>
      </c>
      <c r="T35" s="244">
        <v>75360</v>
      </c>
      <c r="U35" s="14">
        <f t="shared" si="3"/>
        <v>0.4</v>
      </c>
    </row>
    <row r="36" spans="1:21" x14ac:dyDescent="0.25">
      <c r="A36" s="1"/>
      <c r="B36" s="18" t="s">
        <v>10477</v>
      </c>
      <c r="C36" s="18" t="s">
        <v>10478</v>
      </c>
      <c r="D36" s="73" t="s">
        <v>11232</v>
      </c>
      <c r="E36" s="106" t="s">
        <v>11233</v>
      </c>
      <c r="F36" s="78" t="s">
        <v>11232</v>
      </c>
      <c r="G36" s="106" t="s">
        <v>11234</v>
      </c>
      <c r="H36" s="94"/>
      <c r="I36" s="235">
        <v>0</v>
      </c>
      <c r="J36" s="235">
        <v>1</v>
      </c>
      <c r="K36" s="235">
        <v>0</v>
      </c>
      <c r="L36" s="235">
        <v>0</v>
      </c>
      <c r="M36" s="235">
        <f t="shared" si="2"/>
        <v>0</v>
      </c>
      <c r="N36" s="235" t="s">
        <v>13</v>
      </c>
      <c r="O36" s="12" t="s">
        <v>13</v>
      </c>
      <c r="P36" s="14" t="s">
        <v>13</v>
      </c>
      <c r="Q36" s="15" t="s">
        <v>15195</v>
      </c>
      <c r="R36" s="71" t="s">
        <v>14405</v>
      </c>
      <c r="S36" s="244">
        <v>64255</v>
      </c>
      <c r="T36" s="244">
        <v>12851</v>
      </c>
      <c r="U36" s="14">
        <f t="shared" si="3"/>
        <v>0.2</v>
      </c>
    </row>
    <row r="37" spans="1:21" x14ac:dyDescent="0.25">
      <c r="A37" s="1"/>
      <c r="B37" s="18" t="s">
        <v>10477</v>
      </c>
      <c r="C37" s="18" t="s">
        <v>10478</v>
      </c>
      <c r="D37" s="73" t="s">
        <v>11232</v>
      </c>
      <c r="E37" s="106" t="s">
        <v>11233</v>
      </c>
      <c r="F37" s="78" t="s">
        <v>11232</v>
      </c>
      <c r="G37" s="106" t="s">
        <v>11235</v>
      </c>
      <c r="H37" s="94"/>
      <c r="I37" s="235">
        <v>0</v>
      </c>
      <c r="J37" s="235">
        <v>0</v>
      </c>
      <c r="K37" s="235">
        <v>0</v>
      </c>
      <c r="L37" s="235">
        <v>1</v>
      </c>
      <c r="M37" s="235">
        <f t="shared" si="2"/>
        <v>0</v>
      </c>
      <c r="N37" s="235" t="s">
        <v>13</v>
      </c>
      <c r="O37" s="12" t="s">
        <v>13</v>
      </c>
      <c r="P37" s="14" t="s">
        <v>13</v>
      </c>
      <c r="Q37" s="15" t="s">
        <v>15195</v>
      </c>
      <c r="R37" s="71" t="s">
        <v>14405</v>
      </c>
      <c r="S37" s="244">
        <v>66795</v>
      </c>
      <c r="T37" s="244">
        <v>12759</v>
      </c>
      <c r="U37" s="14">
        <f t="shared" si="3"/>
        <v>0.19101729171345161</v>
      </c>
    </row>
    <row r="38" spans="1:21" x14ac:dyDescent="0.25">
      <c r="A38" s="1"/>
      <c r="B38" s="18" t="s">
        <v>10477</v>
      </c>
      <c r="C38" s="18" t="s">
        <v>10478</v>
      </c>
      <c r="D38" s="73" t="s">
        <v>11306</v>
      </c>
      <c r="E38" s="106" t="s">
        <v>11307</v>
      </c>
      <c r="F38" s="78" t="s">
        <v>11306</v>
      </c>
      <c r="G38" s="106" t="s">
        <v>11308</v>
      </c>
      <c r="H38" s="94"/>
      <c r="I38" s="235">
        <v>0</v>
      </c>
      <c r="J38" s="235">
        <v>0</v>
      </c>
      <c r="K38" s="235">
        <v>0</v>
      </c>
      <c r="L38" s="235">
        <v>1</v>
      </c>
      <c r="M38" s="235">
        <f t="shared" si="2"/>
        <v>0</v>
      </c>
      <c r="N38" s="235" t="s">
        <v>13</v>
      </c>
      <c r="O38" s="12" t="s">
        <v>13</v>
      </c>
      <c r="P38" s="14" t="s">
        <v>13</v>
      </c>
      <c r="Q38" s="15" t="s">
        <v>15195</v>
      </c>
      <c r="R38" s="71" t="s">
        <v>14405</v>
      </c>
      <c r="S38" s="244">
        <v>44462</v>
      </c>
      <c r="T38" s="244">
        <v>13338</v>
      </c>
      <c r="U38" s="14">
        <f t="shared" si="3"/>
        <v>0.2999865053303945</v>
      </c>
    </row>
    <row r="39" spans="1:21" x14ac:dyDescent="0.25">
      <c r="A39" s="1"/>
      <c r="B39" s="18" t="s">
        <v>10477</v>
      </c>
      <c r="C39" s="18" t="s">
        <v>10478</v>
      </c>
      <c r="D39" s="73" t="s">
        <v>11371</v>
      </c>
      <c r="E39" s="106" t="s">
        <v>11372</v>
      </c>
      <c r="F39" s="78" t="s">
        <v>11371</v>
      </c>
      <c r="G39" s="106" t="s">
        <v>11373</v>
      </c>
      <c r="H39" s="94"/>
      <c r="I39" s="235">
        <v>0</v>
      </c>
      <c r="J39" s="235">
        <v>1</v>
      </c>
      <c r="K39" s="235">
        <v>0</v>
      </c>
      <c r="L39" s="235">
        <v>0</v>
      </c>
      <c r="M39" s="235">
        <f t="shared" si="2"/>
        <v>0</v>
      </c>
      <c r="N39" s="235" t="s">
        <v>13</v>
      </c>
      <c r="O39" s="12" t="s">
        <v>13</v>
      </c>
      <c r="P39" s="14" t="s">
        <v>13</v>
      </c>
      <c r="Q39" s="15" t="s">
        <v>15195</v>
      </c>
      <c r="R39" s="71" t="s">
        <v>18</v>
      </c>
      <c r="S39" s="244">
        <v>29111</v>
      </c>
      <c r="T39" s="244">
        <v>5822</v>
      </c>
      <c r="U39" s="14">
        <f t="shared" si="3"/>
        <v>0.19999312974477002</v>
      </c>
    </row>
    <row r="40" spans="1:21" x14ac:dyDescent="0.25">
      <c r="A40" s="1"/>
      <c r="B40" s="18" t="s">
        <v>10477</v>
      </c>
      <c r="C40" s="18" t="s">
        <v>10478</v>
      </c>
      <c r="D40" s="73" t="s">
        <v>11374</v>
      </c>
      <c r="E40" s="106" t="s">
        <v>11375</v>
      </c>
      <c r="F40" s="78" t="s">
        <v>11374</v>
      </c>
      <c r="G40" s="106" t="s">
        <v>11376</v>
      </c>
      <c r="H40" s="94"/>
      <c r="I40" s="235">
        <v>0</v>
      </c>
      <c r="J40" s="235">
        <v>1</v>
      </c>
      <c r="K40" s="235">
        <v>0</v>
      </c>
      <c r="L40" s="235">
        <v>0</v>
      </c>
      <c r="M40" s="235">
        <f t="shared" si="2"/>
        <v>0</v>
      </c>
      <c r="N40" s="235" t="s">
        <v>13</v>
      </c>
      <c r="O40" s="12" t="s">
        <v>13</v>
      </c>
      <c r="P40" s="14" t="s">
        <v>13</v>
      </c>
      <c r="Q40" s="15" t="s">
        <v>15195</v>
      </c>
      <c r="R40" s="71" t="s">
        <v>18</v>
      </c>
      <c r="S40" s="244">
        <v>55346</v>
      </c>
      <c r="T40" s="244">
        <v>11069</v>
      </c>
      <c r="U40" s="14">
        <f t="shared" si="3"/>
        <v>0.19999638636938533</v>
      </c>
    </row>
    <row r="41" spans="1:21" x14ac:dyDescent="0.25">
      <c r="A41" s="1"/>
      <c r="B41" s="18" t="s">
        <v>10477</v>
      </c>
      <c r="C41" s="18" t="s">
        <v>10478</v>
      </c>
      <c r="D41" s="73" t="s">
        <v>11431</v>
      </c>
      <c r="E41" s="106" t="s">
        <v>11432</v>
      </c>
      <c r="F41" s="78" t="s">
        <v>11431</v>
      </c>
      <c r="G41" s="106" t="s">
        <v>11433</v>
      </c>
      <c r="H41" s="94"/>
      <c r="I41" s="235">
        <v>0</v>
      </c>
      <c r="J41" s="235">
        <v>1</v>
      </c>
      <c r="K41" s="235">
        <v>0</v>
      </c>
      <c r="L41" s="235">
        <v>0</v>
      </c>
      <c r="M41" s="235">
        <f t="shared" si="2"/>
        <v>0</v>
      </c>
      <c r="N41" s="235" t="s">
        <v>13</v>
      </c>
      <c r="O41" s="12" t="s">
        <v>13</v>
      </c>
      <c r="P41" s="14" t="s">
        <v>13</v>
      </c>
      <c r="Q41" s="15" t="s">
        <v>15195</v>
      </c>
      <c r="R41" s="71" t="s">
        <v>18</v>
      </c>
      <c r="S41" s="244">
        <v>309647</v>
      </c>
      <c r="T41" s="244">
        <v>123859</v>
      </c>
      <c r="U41" s="14">
        <f t="shared" si="3"/>
        <v>0.40000064589677925</v>
      </c>
    </row>
    <row r="42" spans="1:21" x14ac:dyDescent="0.25">
      <c r="A42" s="1"/>
      <c r="B42" s="18" t="s">
        <v>10477</v>
      </c>
      <c r="C42" s="18" t="s">
        <v>10478</v>
      </c>
      <c r="D42" s="73" t="s">
        <v>11480</v>
      </c>
      <c r="E42" s="106" t="s">
        <v>11481</v>
      </c>
      <c r="F42" s="78" t="s">
        <v>11480</v>
      </c>
      <c r="G42" s="106" t="s">
        <v>11482</v>
      </c>
      <c r="H42" s="94"/>
      <c r="I42" s="235">
        <v>0</v>
      </c>
      <c r="J42" s="235">
        <v>1</v>
      </c>
      <c r="K42" s="235">
        <v>1</v>
      </c>
      <c r="L42" s="235">
        <v>0</v>
      </c>
      <c r="M42" s="235">
        <f t="shared" si="2"/>
        <v>0</v>
      </c>
      <c r="N42" s="235" t="s">
        <v>13</v>
      </c>
      <c r="O42" s="12" t="s">
        <v>13</v>
      </c>
      <c r="P42" s="14" t="s">
        <v>13</v>
      </c>
      <c r="Q42" s="15" t="s">
        <v>15195</v>
      </c>
      <c r="R42" s="71" t="s">
        <v>14406</v>
      </c>
      <c r="S42" s="244">
        <v>140000</v>
      </c>
      <c r="T42" s="244">
        <v>26577</v>
      </c>
      <c r="U42" s="14">
        <f t="shared" si="3"/>
        <v>0.18983571428571427</v>
      </c>
    </row>
    <row r="43" spans="1:21" x14ac:dyDescent="0.25">
      <c r="A43" s="1"/>
      <c r="B43" s="18" t="s">
        <v>10477</v>
      </c>
      <c r="C43" s="18" t="s">
        <v>10478</v>
      </c>
      <c r="D43" s="73" t="s">
        <v>11509</v>
      </c>
      <c r="E43" s="106" t="s">
        <v>11510</v>
      </c>
      <c r="F43" s="78" t="s">
        <v>11509</v>
      </c>
      <c r="G43" s="106" t="s">
        <v>11511</v>
      </c>
      <c r="H43" s="94"/>
      <c r="I43" s="235">
        <v>0</v>
      </c>
      <c r="J43" s="235">
        <v>1</v>
      </c>
      <c r="K43" s="235">
        <v>0</v>
      </c>
      <c r="L43" s="235">
        <v>0</v>
      </c>
      <c r="M43" s="235">
        <f t="shared" si="2"/>
        <v>0</v>
      </c>
      <c r="N43" s="235" t="s">
        <v>13</v>
      </c>
      <c r="O43" s="12" t="s">
        <v>13</v>
      </c>
      <c r="P43" s="14" t="s">
        <v>13</v>
      </c>
      <c r="Q43" s="15" t="s">
        <v>15195</v>
      </c>
      <c r="R43" s="71" t="s">
        <v>18</v>
      </c>
      <c r="S43" s="244">
        <v>2341</v>
      </c>
      <c r="T43" s="244">
        <v>1170</v>
      </c>
      <c r="U43" s="14">
        <f t="shared" si="3"/>
        <v>0.4997864160615122</v>
      </c>
    </row>
    <row r="44" spans="1:21" x14ac:dyDescent="0.25">
      <c r="A44" s="1"/>
      <c r="B44" s="18" t="s">
        <v>10477</v>
      </c>
      <c r="C44" s="18" t="s">
        <v>10478</v>
      </c>
      <c r="D44" s="73" t="s">
        <v>11509</v>
      </c>
      <c r="E44" s="106" t="s">
        <v>11510</v>
      </c>
      <c r="F44" s="78" t="s">
        <v>11509</v>
      </c>
      <c r="G44" s="106" t="s">
        <v>11512</v>
      </c>
      <c r="H44" s="94"/>
      <c r="I44" s="235">
        <v>0</v>
      </c>
      <c r="J44" s="235">
        <v>0</v>
      </c>
      <c r="K44" s="235">
        <v>0</v>
      </c>
      <c r="L44" s="235">
        <v>1</v>
      </c>
      <c r="M44" s="235">
        <f t="shared" si="2"/>
        <v>0</v>
      </c>
      <c r="N44" s="235" t="s">
        <v>13</v>
      </c>
      <c r="O44" s="12" t="s">
        <v>13</v>
      </c>
      <c r="P44" s="14" t="s">
        <v>13</v>
      </c>
      <c r="Q44" s="15" t="s">
        <v>15195</v>
      </c>
      <c r="R44" s="71" t="s">
        <v>18</v>
      </c>
      <c r="S44" s="244">
        <v>12873</v>
      </c>
      <c r="T44" s="244">
        <v>3862</v>
      </c>
      <c r="U44" s="14">
        <f t="shared" si="3"/>
        <v>0.30000776819700148</v>
      </c>
    </row>
    <row r="45" spans="1:21" x14ac:dyDescent="0.25">
      <c r="A45" s="1"/>
      <c r="B45" s="18" t="s">
        <v>10477</v>
      </c>
      <c r="C45" s="18" t="s">
        <v>10478</v>
      </c>
      <c r="D45" s="73" t="s">
        <v>11524</v>
      </c>
      <c r="E45" s="106" t="s">
        <v>11525</v>
      </c>
      <c r="F45" s="78" t="s">
        <v>11524</v>
      </c>
      <c r="G45" s="106" t="s">
        <v>11526</v>
      </c>
      <c r="H45" s="94"/>
      <c r="I45" s="235">
        <v>0</v>
      </c>
      <c r="J45" s="235">
        <v>1</v>
      </c>
      <c r="K45" s="235">
        <v>0</v>
      </c>
      <c r="L45" s="235">
        <v>0</v>
      </c>
      <c r="M45" s="235">
        <f t="shared" si="2"/>
        <v>0</v>
      </c>
      <c r="N45" s="235" t="s">
        <v>13</v>
      </c>
      <c r="O45" s="12" t="s">
        <v>13</v>
      </c>
      <c r="P45" s="14" t="s">
        <v>13</v>
      </c>
      <c r="Q45" s="15" t="s">
        <v>15195</v>
      </c>
      <c r="R45" s="71" t="s">
        <v>18</v>
      </c>
      <c r="S45" s="244">
        <v>21392</v>
      </c>
      <c r="T45" s="244">
        <v>6417</v>
      </c>
      <c r="U45" s="14">
        <f t="shared" si="3"/>
        <v>0.29997195213163802</v>
      </c>
    </row>
    <row r="46" spans="1:21" x14ac:dyDescent="0.25">
      <c r="A46" s="1"/>
      <c r="B46" s="18" t="s">
        <v>10477</v>
      </c>
      <c r="C46" s="18" t="s">
        <v>10478</v>
      </c>
      <c r="D46" s="73" t="s">
        <v>11521</v>
      </c>
      <c r="E46" s="106" t="s">
        <v>11522</v>
      </c>
      <c r="F46" s="78" t="s">
        <v>11521</v>
      </c>
      <c r="G46" s="106" t="s">
        <v>11523</v>
      </c>
      <c r="H46" s="94"/>
      <c r="I46" s="235">
        <v>0</v>
      </c>
      <c r="J46" s="235">
        <v>0</v>
      </c>
      <c r="K46" s="235">
        <v>0</v>
      </c>
      <c r="L46" s="235">
        <v>0</v>
      </c>
      <c r="M46" s="235">
        <f t="shared" si="2"/>
        <v>1</v>
      </c>
      <c r="N46" s="235" t="s">
        <v>13</v>
      </c>
      <c r="O46" s="12" t="s">
        <v>13</v>
      </c>
      <c r="P46" s="14" t="s">
        <v>13</v>
      </c>
      <c r="Q46" s="15" t="s">
        <v>15195</v>
      </c>
      <c r="R46" s="71" t="s">
        <v>18</v>
      </c>
      <c r="S46" s="244">
        <v>401500</v>
      </c>
      <c r="T46" s="244">
        <v>120450</v>
      </c>
      <c r="U46" s="14">
        <f t="shared" si="3"/>
        <v>0.3</v>
      </c>
    </row>
    <row r="47" spans="1:21" x14ac:dyDescent="0.25">
      <c r="A47" s="1"/>
      <c r="B47" s="18" t="s">
        <v>10477</v>
      </c>
      <c r="C47" s="18" t="s">
        <v>10478</v>
      </c>
      <c r="D47" s="73" t="s">
        <v>11550</v>
      </c>
      <c r="E47" s="106" t="s">
        <v>11551</v>
      </c>
      <c r="F47" s="78" t="s">
        <v>11550</v>
      </c>
      <c r="G47" s="106" t="s">
        <v>11552</v>
      </c>
      <c r="H47" s="94"/>
      <c r="I47" s="235">
        <v>0</v>
      </c>
      <c r="J47" s="235">
        <v>1</v>
      </c>
      <c r="K47" s="235">
        <v>0</v>
      </c>
      <c r="L47" s="235">
        <v>0</v>
      </c>
      <c r="M47" s="235">
        <f t="shared" si="2"/>
        <v>0</v>
      </c>
      <c r="N47" s="235" t="s">
        <v>13</v>
      </c>
      <c r="O47" s="12" t="s">
        <v>13</v>
      </c>
      <c r="P47" s="14" t="s">
        <v>13</v>
      </c>
      <c r="Q47" s="15" t="s">
        <v>15195</v>
      </c>
      <c r="R47" s="71" t="s">
        <v>18</v>
      </c>
      <c r="S47" s="244">
        <v>662204</v>
      </c>
      <c r="T47" s="244">
        <v>198655</v>
      </c>
      <c r="U47" s="14">
        <f t="shared" si="3"/>
        <v>0.29999063732626202</v>
      </c>
    </row>
    <row r="48" spans="1:21" x14ac:dyDescent="0.25">
      <c r="A48" s="1"/>
      <c r="B48" s="18" t="s">
        <v>10477</v>
      </c>
      <c r="C48" s="18" t="s">
        <v>10478</v>
      </c>
      <c r="D48" s="73" t="s">
        <v>11550</v>
      </c>
      <c r="E48" s="106" t="s">
        <v>11551</v>
      </c>
      <c r="F48" s="78" t="s">
        <v>11550</v>
      </c>
      <c r="G48" s="106" t="s">
        <v>11553</v>
      </c>
      <c r="H48" s="94"/>
      <c r="I48" s="235">
        <v>0</v>
      </c>
      <c r="J48" s="235">
        <v>1</v>
      </c>
      <c r="K48" s="235">
        <v>0</v>
      </c>
      <c r="L48" s="235">
        <v>0</v>
      </c>
      <c r="M48" s="235">
        <f t="shared" si="2"/>
        <v>0</v>
      </c>
      <c r="N48" s="235" t="s">
        <v>13</v>
      </c>
      <c r="O48" s="12" t="s">
        <v>13</v>
      </c>
      <c r="P48" s="14">
        <v>0.3</v>
      </c>
      <c r="Q48" s="15" t="s">
        <v>15195</v>
      </c>
      <c r="R48" s="71" t="s">
        <v>14406</v>
      </c>
      <c r="S48" s="244">
        <v>1297493</v>
      </c>
      <c r="T48" s="244">
        <v>389248</v>
      </c>
      <c r="U48" s="14">
        <f t="shared" si="3"/>
        <v>0.30000007707170673</v>
      </c>
    </row>
    <row r="49" spans="1:21" x14ac:dyDescent="0.25">
      <c r="A49" s="1"/>
      <c r="B49" s="18" t="s">
        <v>10477</v>
      </c>
      <c r="C49" s="18" t="s">
        <v>10478</v>
      </c>
      <c r="D49" s="73" t="s">
        <v>11560</v>
      </c>
      <c r="E49" s="106" t="s">
        <v>11561</v>
      </c>
      <c r="F49" s="78" t="s">
        <v>11560</v>
      </c>
      <c r="G49" s="106" t="s">
        <v>11562</v>
      </c>
      <c r="H49" s="94"/>
      <c r="I49" s="235">
        <v>0</v>
      </c>
      <c r="J49" s="235">
        <v>1</v>
      </c>
      <c r="K49" s="235">
        <v>0</v>
      </c>
      <c r="L49" s="235">
        <v>0</v>
      </c>
      <c r="M49" s="235">
        <f t="shared" si="2"/>
        <v>0</v>
      </c>
      <c r="N49" s="235" t="s">
        <v>13</v>
      </c>
      <c r="O49" s="12" t="s">
        <v>13</v>
      </c>
      <c r="P49" s="14" t="s">
        <v>13</v>
      </c>
      <c r="Q49" s="15" t="s">
        <v>15195</v>
      </c>
      <c r="R49" s="71" t="s">
        <v>18</v>
      </c>
      <c r="S49" s="244">
        <v>137897</v>
      </c>
      <c r="T49" s="244">
        <v>68948</v>
      </c>
      <c r="U49" s="14">
        <f t="shared" si="3"/>
        <v>0.4999963741053105</v>
      </c>
    </row>
    <row r="50" spans="1:21" x14ac:dyDescent="0.25">
      <c r="A50" s="1"/>
      <c r="B50" s="18" t="s">
        <v>10477</v>
      </c>
      <c r="C50" s="18" t="s">
        <v>10478</v>
      </c>
      <c r="D50" s="73" t="s">
        <v>11572</v>
      </c>
      <c r="E50" s="106" t="s">
        <v>11573</v>
      </c>
      <c r="F50" s="78" t="s">
        <v>11572</v>
      </c>
      <c r="G50" s="106" t="s">
        <v>11574</v>
      </c>
      <c r="H50" s="94" t="s">
        <v>11575</v>
      </c>
      <c r="I50" s="235">
        <v>0</v>
      </c>
      <c r="J50" s="235">
        <v>1</v>
      </c>
      <c r="K50" s="235">
        <v>0</v>
      </c>
      <c r="L50" s="235">
        <v>1</v>
      </c>
      <c r="M50" s="235">
        <f t="shared" si="2"/>
        <v>0</v>
      </c>
      <c r="N50" s="235" t="s">
        <v>13</v>
      </c>
      <c r="O50" s="12" t="s">
        <v>13</v>
      </c>
      <c r="P50" s="14" t="s">
        <v>13</v>
      </c>
      <c r="Q50" s="15" t="s">
        <v>15195</v>
      </c>
      <c r="R50" s="71" t="s">
        <v>14405</v>
      </c>
      <c r="S50" s="244">
        <v>64446</v>
      </c>
      <c r="T50" s="244">
        <v>19334</v>
      </c>
      <c r="U50" s="14">
        <f t="shared" si="3"/>
        <v>0.30000310337336683</v>
      </c>
    </row>
    <row r="51" spans="1:21" x14ac:dyDescent="0.25">
      <c r="A51" s="1"/>
      <c r="B51" s="18" t="s">
        <v>10477</v>
      </c>
      <c r="C51" s="18" t="s">
        <v>10478</v>
      </c>
      <c r="D51" s="73" t="s">
        <v>11636</v>
      </c>
      <c r="E51" s="106" t="s">
        <v>11637</v>
      </c>
      <c r="F51" s="78" t="s">
        <v>11636</v>
      </c>
      <c r="G51" s="106" t="s">
        <v>11638</v>
      </c>
      <c r="H51" s="94"/>
      <c r="I51" s="235">
        <v>0</v>
      </c>
      <c r="J51" s="235">
        <v>1</v>
      </c>
      <c r="K51" s="235">
        <v>0</v>
      </c>
      <c r="L51" s="235">
        <v>0</v>
      </c>
      <c r="M51" s="235">
        <f t="shared" si="2"/>
        <v>0</v>
      </c>
      <c r="N51" s="235" t="s">
        <v>13</v>
      </c>
      <c r="O51" s="12" t="s">
        <v>13</v>
      </c>
      <c r="P51" s="14" t="s">
        <v>13</v>
      </c>
      <c r="Q51" s="15" t="s">
        <v>15195</v>
      </c>
      <c r="R51" s="71" t="s">
        <v>14405</v>
      </c>
      <c r="S51" s="244">
        <v>35588</v>
      </c>
      <c r="T51" s="244">
        <v>8897</v>
      </c>
      <c r="U51" s="14">
        <f t="shared" si="3"/>
        <v>0.25</v>
      </c>
    </row>
    <row r="52" spans="1:21" x14ac:dyDescent="0.25">
      <c r="A52" s="1"/>
      <c r="B52" s="18" t="s">
        <v>10477</v>
      </c>
      <c r="C52" s="18" t="s">
        <v>10478</v>
      </c>
      <c r="D52" s="73" t="s">
        <v>11685</v>
      </c>
      <c r="E52" s="106" t="s">
        <v>11686</v>
      </c>
      <c r="F52" s="78" t="s">
        <v>11685</v>
      </c>
      <c r="G52" s="106" t="s">
        <v>11687</v>
      </c>
      <c r="H52" s="94"/>
      <c r="I52" s="235">
        <v>0</v>
      </c>
      <c r="J52" s="235">
        <v>1</v>
      </c>
      <c r="K52" s="235">
        <v>0</v>
      </c>
      <c r="L52" s="235">
        <v>0</v>
      </c>
      <c r="M52" s="235">
        <f t="shared" si="2"/>
        <v>0</v>
      </c>
      <c r="N52" s="235">
        <v>100</v>
      </c>
      <c r="O52" s="12" t="s">
        <v>13</v>
      </c>
      <c r="P52" s="14" t="s">
        <v>13</v>
      </c>
      <c r="Q52" s="15" t="s">
        <v>15195</v>
      </c>
      <c r="R52" s="71" t="s">
        <v>18</v>
      </c>
      <c r="S52" s="244">
        <v>13165</v>
      </c>
      <c r="T52" s="244">
        <v>4608</v>
      </c>
      <c r="U52" s="14">
        <f t="shared" si="3"/>
        <v>0.35001898974553741</v>
      </c>
    </row>
    <row r="53" spans="1:21" x14ac:dyDescent="0.25">
      <c r="A53" s="1"/>
      <c r="B53" s="18" t="s">
        <v>10477</v>
      </c>
      <c r="C53" s="18" t="s">
        <v>10478</v>
      </c>
      <c r="D53" s="73" t="s">
        <v>11698</v>
      </c>
      <c r="E53" s="106" t="s">
        <v>11699</v>
      </c>
      <c r="F53" s="78" t="s">
        <v>11698</v>
      </c>
      <c r="G53" s="106" t="s">
        <v>11700</v>
      </c>
      <c r="H53" s="94"/>
      <c r="I53" s="235">
        <v>0</v>
      </c>
      <c r="J53" s="235">
        <v>1</v>
      </c>
      <c r="K53" s="235">
        <v>0</v>
      </c>
      <c r="L53" s="235">
        <v>0</v>
      </c>
      <c r="M53" s="235">
        <f t="shared" si="2"/>
        <v>0</v>
      </c>
      <c r="N53" s="235">
        <v>994</v>
      </c>
      <c r="O53" s="12" t="s">
        <v>13</v>
      </c>
      <c r="P53" s="14" t="s">
        <v>13</v>
      </c>
      <c r="Q53" s="15" t="s">
        <v>15195</v>
      </c>
      <c r="R53" s="71" t="s">
        <v>18</v>
      </c>
      <c r="S53" s="244">
        <v>22416</v>
      </c>
      <c r="T53" s="244">
        <v>7845</v>
      </c>
      <c r="U53" s="14">
        <f t="shared" si="3"/>
        <v>0.34997323340471093</v>
      </c>
    </row>
    <row r="54" spans="1:21" x14ac:dyDescent="0.25">
      <c r="A54" s="1"/>
      <c r="B54" s="18" t="s">
        <v>10477</v>
      </c>
      <c r="C54" s="18" t="s">
        <v>10478</v>
      </c>
      <c r="D54" s="73" t="s">
        <v>11698</v>
      </c>
      <c r="E54" s="106" t="s">
        <v>11699</v>
      </c>
      <c r="F54" s="78" t="s">
        <v>11698</v>
      </c>
      <c r="G54" s="106" t="s">
        <v>11701</v>
      </c>
      <c r="H54" s="94"/>
      <c r="I54" s="235">
        <v>0</v>
      </c>
      <c r="J54" s="235">
        <v>1</v>
      </c>
      <c r="K54" s="235">
        <v>0</v>
      </c>
      <c r="L54" s="235">
        <v>0</v>
      </c>
      <c r="M54" s="235">
        <f t="shared" si="2"/>
        <v>0</v>
      </c>
      <c r="N54" s="235">
        <v>286</v>
      </c>
      <c r="O54" s="12" t="s">
        <v>13</v>
      </c>
      <c r="P54" s="14" t="s">
        <v>13</v>
      </c>
      <c r="Q54" s="15" t="s">
        <v>15195</v>
      </c>
      <c r="R54" s="71" t="s">
        <v>18</v>
      </c>
      <c r="S54" s="244">
        <v>26784</v>
      </c>
      <c r="T54" s="244">
        <v>9374</v>
      </c>
      <c r="U54" s="14">
        <f t="shared" si="3"/>
        <v>0.34998506571087218</v>
      </c>
    </row>
    <row r="55" spans="1:21" x14ac:dyDescent="0.25">
      <c r="A55" s="1"/>
      <c r="B55" s="18" t="s">
        <v>10477</v>
      </c>
      <c r="C55" s="18" t="s">
        <v>10478</v>
      </c>
      <c r="D55" s="73" t="s">
        <v>11712</v>
      </c>
      <c r="E55" s="106" t="s">
        <v>11713</v>
      </c>
      <c r="F55" s="78" t="s">
        <v>11712</v>
      </c>
      <c r="G55" s="106" t="s">
        <v>11714</v>
      </c>
      <c r="H55" s="94"/>
      <c r="I55" s="235">
        <v>1</v>
      </c>
      <c r="J55" s="235">
        <v>1</v>
      </c>
      <c r="K55" s="235">
        <v>0</v>
      </c>
      <c r="L55" s="235">
        <v>1</v>
      </c>
      <c r="M55" s="235">
        <f t="shared" si="2"/>
        <v>0</v>
      </c>
      <c r="N55" s="235">
        <v>555</v>
      </c>
      <c r="O55" s="12" t="s">
        <v>13</v>
      </c>
      <c r="P55" s="14" t="s">
        <v>13</v>
      </c>
      <c r="Q55" s="15" t="s">
        <v>15195</v>
      </c>
      <c r="R55" s="71" t="s">
        <v>14405</v>
      </c>
      <c r="S55" s="244">
        <v>73825</v>
      </c>
      <c r="T55" s="244">
        <v>14765</v>
      </c>
      <c r="U55" s="14">
        <f t="shared" si="3"/>
        <v>0.2</v>
      </c>
    </row>
    <row r="56" spans="1:21" x14ac:dyDescent="0.25">
      <c r="A56" s="1"/>
      <c r="B56" s="18" t="s">
        <v>10477</v>
      </c>
      <c r="C56" s="18" t="s">
        <v>10478</v>
      </c>
      <c r="D56" s="73" t="s">
        <v>11709</v>
      </c>
      <c r="E56" s="106" t="s">
        <v>11710</v>
      </c>
      <c r="F56" s="78" t="s">
        <v>11709</v>
      </c>
      <c r="G56" s="106" t="s">
        <v>11711</v>
      </c>
      <c r="H56" s="94"/>
      <c r="I56" s="235">
        <v>0</v>
      </c>
      <c r="J56" s="235">
        <v>0</v>
      </c>
      <c r="K56" s="235">
        <v>0</v>
      </c>
      <c r="L56" s="235">
        <v>0</v>
      </c>
      <c r="M56" s="235">
        <f t="shared" si="2"/>
        <v>1</v>
      </c>
      <c r="N56" s="235">
        <v>32</v>
      </c>
      <c r="O56" s="12" t="s">
        <v>13</v>
      </c>
      <c r="P56" s="14" t="s">
        <v>13</v>
      </c>
      <c r="Q56" s="15" t="s">
        <v>15195</v>
      </c>
      <c r="R56" s="71" t="s">
        <v>18</v>
      </c>
      <c r="S56" s="244">
        <v>35642</v>
      </c>
      <c r="T56" s="244">
        <v>11739</v>
      </c>
      <c r="U56" s="14">
        <f t="shared" si="3"/>
        <v>0.32935862185062564</v>
      </c>
    </row>
    <row r="57" spans="1:21" x14ac:dyDescent="0.25">
      <c r="A57" s="1"/>
      <c r="B57" s="18" t="s">
        <v>10477</v>
      </c>
      <c r="C57" s="18" t="s">
        <v>10478</v>
      </c>
      <c r="D57" s="73" t="s">
        <v>11715</v>
      </c>
      <c r="E57" s="106" t="s">
        <v>11716</v>
      </c>
      <c r="F57" s="78" t="s">
        <v>11715</v>
      </c>
      <c r="G57" s="106" t="s">
        <v>11717</v>
      </c>
      <c r="H57" s="94"/>
      <c r="I57" s="235">
        <v>0</v>
      </c>
      <c r="J57" s="235">
        <v>1</v>
      </c>
      <c r="K57" s="235">
        <v>0</v>
      </c>
      <c r="L57" s="235">
        <v>0</v>
      </c>
      <c r="M57" s="235">
        <f t="shared" si="2"/>
        <v>0</v>
      </c>
      <c r="N57" s="235">
        <v>173</v>
      </c>
      <c r="O57" s="12" t="s">
        <v>13</v>
      </c>
      <c r="P57" s="14" t="s">
        <v>13</v>
      </c>
      <c r="Q57" s="15" t="s">
        <v>15195</v>
      </c>
      <c r="R57" s="71" t="s">
        <v>14405</v>
      </c>
      <c r="S57" s="244">
        <v>22703</v>
      </c>
      <c r="T57" s="244">
        <v>7946</v>
      </c>
      <c r="U57" s="14">
        <f t="shared" si="3"/>
        <v>0.34999779764788796</v>
      </c>
    </row>
    <row r="58" spans="1:21" x14ac:dyDescent="0.25">
      <c r="A58" s="1"/>
      <c r="B58" s="18" t="s">
        <v>10477</v>
      </c>
      <c r="C58" s="18" t="s">
        <v>10478</v>
      </c>
      <c r="D58" s="73" t="s">
        <v>11721</v>
      </c>
      <c r="E58" s="106" t="s">
        <v>11722</v>
      </c>
      <c r="F58" s="78" t="s">
        <v>11721</v>
      </c>
      <c r="G58" s="106" t="s">
        <v>11723</v>
      </c>
      <c r="H58" s="94"/>
      <c r="I58" s="235">
        <v>0</v>
      </c>
      <c r="J58" s="235">
        <v>1</v>
      </c>
      <c r="K58" s="235">
        <v>0</v>
      </c>
      <c r="L58" s="235">
        <v>0</v>
      </c>
      <c r="M58" s="235">
        <f t="shared" si="2"/>
        <v>0</v>
      </c>
      <c r="N58" s="235" t="s">
        <v>13</v>
      </c>
      <c r="O58" s="12" t="s">
        <v>13</v>
      </c>
      <c r="P58" s="14" t="s">
        <v>13</v>
      </c>
      <c r="Q58" s="15" t="s">
        <v>15195</v>
      </c>
      <c r="R58" s="71" t="s">
        <v>14405</v>
      </c>
      <c r="S58" s="244">
        <v>16535</v>
      </c>
      <c r="T58" s="244">
        <v>3605</v>
      </c>
      <c r="U58" s="14">
        <f t="shared" si="3"/>
        <v>0.21802237677653463</v>
      </c>
    </row>
    <row r="59" spans="1:21" x14ac:dyDescent="0.25">
      <c r="A59" s="1"/>
      <c r="B59" s="18" t="s">
        <v>10477</v>
      </c>
      <c r="C59" s="18" t="s">
        <v>10478</v>
      </c>
      <c r="D59" s="73" t="s">
        <v>11724</v>
      </c>
      <c r="E59" s="106" t="s">
        <v>11725</v>
      </c>
      <c r="F59" s="78" t="s">
        <v>11724</v>
      </c>
      <c r="G59" s="106" t="s">
        <v>11726</v>
      </c>
      <c r="H59" s="94"/>
      <c r="I59" s="235">
        <v>0</v>
      </c>
      <c r="J59" s="235">
        <v>0</v>
      </c>
      <c r="K59" s="235">
        <v>0</v>
      </c>
      <c r="L59" s="235">
        <v>0</v>
      </c>
      <c r="M59" s="235">
        <f t="shared" si="2"/>
        <v>1</v>
      </c>
      <c r="N59" s="235" t="s">
        <v>13</v>
      </c>
      <c r="O59" s="12" t="s">
        <v>13</v>
      </c>
      <c r="P59" s="14" t="s">
        <v>13</v>
      </c>
      <c r="Q59" s="15" t="s">
        <v>15195</v>
      </c>
      <c r="R59" s="71" t="s">
        <v>18</v>
      </c>
      <c r="S59" s="244">
        <v>437035</v>
      </c>
      <c r="T59" s="244">
        <v>87407</v>
      </c>
      <c r="U59" s="14">
        <f t="shared" si="3"/>
        <v>0.2</v>
      </c>
    </row>
    <row r="60" spans="1:21" x14ac:dyDescent="0.25">
      <c r="A60" s="1"/>
      <c r="B60" s="18" t="s">
        <v>10477</v>
      </c>
      <c r="C60" s="18" t="s">
        <v>10478</v>
      </c>
      <c r="D60" s="73" t="s">
        <v>11747</v>
      </c>
      <c r="E60" s="106" t="s">
        <v>11748</v>
      </c>
      <c r="F60" s="78" t="s">
        <v>11747</v>
      </c>
      <c r="G60" s="106" t="s">
        <v>11749</v>
      </c>
      <c r="H60" s="94"/>
      <c r="I60" s="235">
        <v>0</v>
      </c>
      <c r="J60" s="235">
        <v>1</v>
      </c>
      <c r="K60" s="235">
        <v>0</v>
      </c>
      <c r="L60" s="235">
        <v>0</v>
      </c>
      <c r="M60" s="235">
        <f t="shared" si="2"/>
        <v>0</v>
      </c>
      <c r="N60" s="235" t="s">
        <v>13</v>
      </c>
      <c r="O60" s="12" t="s">
        <v>13</v>
      </c>
      <c r="P60" s="14" t="s">
        <v>13</v>
      </c>
      <c r="Q60" s="15" t="s">
        <v>15195</v>
      </c>
      <c r="R60" s="71" t="s">
        <v>14405</v>
      </c>
      <c r="S60" s="244">
        <v>26930</v>
      </c>
      <c r="T60" s="244">
        <v>6732</v>
      </c>
      <c r="U60" s="14">
        <f t="shared" si="3"/>
        <v>0.2499814333457111</v>
      </c>
    </row>
    <row r="61" spans="1:21" x14ac:dyDescent="0.25">
      <c r="A61" s="1"/>
      <c r="B61" s="18" t="s">
        <v>10477</v>
      </c>
      <c r="C61" s="18" t="s">
        <v>10478</v>
      </c>
      <c r="D61" s="73" t="s">
        <v>11750</v>
      </c>
      <c r="E61" s="106" t="s">
        <v>11751</v>
      </c>
      <c r="F61" s="78" t="s">
        <v>11750</v>
      </c>
      <c r="G61" s="106" t="s">
        <v>11752</v>
      </c>
      <c r="H61" s="94" t="s">
        <v>11753</v>
      </c>
      <c r="I61" s="235">
        <v>0</v>
      </c>
      <c r="J61" s="235">
        <v>1</v>
      </c>
      <c r="K61" s="235">
        <v>0</v>
      </c>
      <c r="L61" s="235">
        <v>1</v>
      </c>
      <c r="M61" s="235">
        <f t="shared" si="2"/>
        <v>0</v>
      </c>
      <c r="N61" s="235">
        <v>98</v>
      </c>
      <c r="O61" s="12" t="s">
        <v>13</v>
      </c>
      <c r="P61" s="14" t="s">
        <v>13</v>
      </c>
      <c r="Q61" s="15" t="s">
        <v>15195</v>
      </c>
      <c r="R61" s="71" t="s">
        <v>18</v>
      </c>
      <c r="S61" s="244">
        <v>30889</v>
      </c>
      <c r="T61" s="244">
        <v>9267</v>
      </c>
      <c r="U61" s="14">
        <f t="shared" si="3"/>
        <v>0.30000971219527989</v>
      </c>
    </row>
    <row r="62" spans="1:21" x14ac:dyDescent="0.25">
      <c r="A62" s="1"/>
      <c r="B62" s="18" t="s">
        <v>10477</v>
      </c>
      <c r="C62" s="18" t="s">
        <v>10478</v>
      </c>
      <c r="D62" s="73" t="s">
        <v>11757</v>
      </c>
      <c r="E62" s="106" t="s">
        <v>11758</v>
      </c>
      <c r="F62" s="78" t="s">
        <v>11757</v>
      </c>
      <c r="G62" s="106" t="s">
        <v>11759</v>
      </c>
      <c r="H62" s="94"/>
      <c r="I62" s="235">
        <v>0</v>
      </c>
      <c r="J62" s="235">
        <v>1</v>
      </c>
      <c r="K62" s="235">
        <v>0</v>
      </c>
      <c r="L62" s="235">
        <v>0</v>
      </c>
      <c r="M62" s="235">
        <f t="shared" si="2"/>
        <v>0</v>
      </c>
      <c r="N62" s="235" t="s">
        <v>13</v>
      </c>
      <c r="O62" s="12" t="s">
        <v>13</v>
      </c>
      <c r="P62" s="14" t="s">
        <v>13</v>
      </c>
      <c r="Q62" s="15" t="s">
        <v>15195</v>
      </c>
      <c r="R62" s="71" t="s">
        <v>18</v>
      </c>
      <c r="S62" s="244">
        <v>19102</v>
      </c>
      <c r="T62" s="244">
        <v>6686</v>
      </c>
      <c r="U62" s="14">
        <f t="shared" si="3"/>
        <v>0.35001570516176317</v>
      </c>
    </row>
    <row r="63" spans="1:21" x14ac:dyDescent="0.25">
      <c r="A63" s="1"/>
      <c r="B63" s="18" t="s">
        <v>10477</v>
      </c>
      <c r="C63" s="18" t="s">
        <v>10478</v>
      </c>
      <c r="D63" s="73" t="s">
        <v>11789</v>
      </c>
      <c r="E63" s="106" t="s">
        <v>11790</v>
      </c>
      <c r="F63" s="78" t="s">
        <v>11789</v>
      </c>
      <c r="G63" s="106" t="s">
        <v>11791</v>
      </c>
      <c r="H63" s="94"/>
      <c r="I63" s="235">
        <v>0</v>
      </c>
      <c r="J63" s="235">
        <v>0</v>
      </c>
      <c r="K63" s="235">
        <v>0</v>
      </c>
      <c r="L63" s="235">
        <v>0</v>
      </c>
      <c r="M63" s="235">
        <f t="shared" si="2"/>
        <v>1</v>
      </c>
      <c r="N63" s="235" t="s">
        <v>13</v>
      </c>
      <c r="O63" s="12" t="s">
        <v>13</v>
      </c>
      <c r="P63" s="14" t="s">
        <v>13</v>
      </c>
      <c r="Q63" s="15" t="s">
        <v>15195</v>
      </c>
      <c r="R63" s="71" t="s">
        <v>18</v>
      </c>
      <c r="S63" s="244">
        <v>179632</v>
      </c>
      <c r="T63" s="244">
        <v>53890</v>
      </c>
      <c r="U63" s="14">
        <f t="shared" si="3"/>
        <v>0.30000222677473948</v>
      </c>
    </row>
    <row r="64" spans="1:21" x14ac:dyDescent="0.25">
      <c r="A64" s="1"/>
      <c r="B64" s="18" t="s">
        <v>10477</v>
      </c>
      <c r="C64" s="18" t="s">
        <v>10478</v>
      </c>
      <c r="D64" s="73" t="s">
        <v>11949</v>
      </c>
      <c r="E64" s="106" t="s">
        <v>11950</v>
      </c>
      <c r="F64" s="78" t="s">
        <v>11949</v>
      </c>
      <c r="G64" s="106" t="s">
        <v>11951</v>
      </c>
      <c r="H64" s="94"/>
      <c r="I64" s="235">
        <v>0</v>
      </c>
      <c r="J64" s="235">
        <v>0</v>
      </c>
      <c r="K64" s="235">
        <v>0</v>
      </c>
      <c r="L64" s="235">
        <v>1</v>
      </c>
      <c r="M64" s="235">
        <f t="shared" si="2"/>
        <v>0</v>
      </c>
      <c r="N64" s="235" t="s">
        <v>13</v>
      </c>
      <c r="O64" s="12" t="s">
        <v>13</v>
      </c>
      <c r="P64" s="14" t="s">
        <v>13</v>
      </c>
      <c r="Q64" s="15" t="s">
        <v>15195</v>
      </c>
      <c r="R64" s="71" t="s">
        <v>14405</v>
      </c>
      <c r="S64" s="244">
        <v>32713</v>
      </c>
      <c r="T64" s="244">
        <v>16357</v>
      </c>
      <c r="U64" s="14">
        <f t="shared" si="3"/>
        <v>0.50001528444349341</v>
      </c>
    </row>
    <row r="65" spans="1:21" x14ac:dyDescent="0.25">
      <c r="A65" s="1"/>
      <c r="B65" s="18" t="s">
        <v>10477</v>
      </c>
      <c r="C65" s="18" t="s">
        <v>10478</v>
      </c>
      <c r="D65" s="73" t="s">
        <v>12089</v>
      </c>
      <c r="E65" s="106" t="s">
        <v>12090</v>
      </c>
      <c r="F65" s="78" t="s">
        <v>12089</v>
      </c>
      <c r="G65" s="106" t="s">
        <v>12091</v>
      </c>
      <c r="H65" s="94"/>
      <c r="I65" s="235">
        <v>0</v>
      </c>
      <c r="J65" s="235">
        <v>1</v>
      </c>
      <c r="K65" s="235">
        <v>0</v>
      </c>
      <c r="L65" s="235">
        <v>0</v>
      </c>
      <c r="M65" s="235">
        <f t="shared" si="2"/>
        <v>0</v>
      </c>
      <c r="N65" s="235" t="s">
        <v>13</v>
      </c>
      <c r="O65" s="12" t="s">
        <v>13</v>
      </c>
      <c r="P65" s="14" t="s">
        <v>13</v>
      </c>
      <c r="Q65" s="15" t="s">
        <v>15195</v>
      </c>
      <c r="R65" s="71" t="s">
        <v>14406</v>
      </c>
      <c r="S65" s="244">
        <v>147500</v>
      </c>
      <c r="T65" s="244">
        <v>25873</v>
      </c>
      <c r="U65" s="14">
        <f t="shared" si="3"/>
        <v>0.17541016949152544</v>
      </c>
    </row>
    <row r="66" spans="1:21" x14ac:dyDescent="0.25">
      <c r="A66" s="1"/>
      <c r="B66" s="18" t="s">
        <v>10477</v>
      </c>
      <c r="C66" s="18" t="s">
        <v>10478</v>
      </c>
      <c r="D66" s="73" t="s">
        <v>12110</v>
      </c>
      <c r="E66" s="106" t="s">
        <v>12111</v>
      </c>
      <c r="F66" s="78" t="s">
        <v>12110</v>
      </c>
      <c r="G66" s="106" t="s">
        <v>12112</v>
      </c>
      <c r="H66" s="94"/>
      <c r="I66" s="235">
        <v>0</v>
      </c>
      <c r="J66" s="235">
        <v>1</v>
      </c>
      <c r="K66" s="235">
        <v>0</v>
      </c>
      <c r="L66" s="235">
        <v>0</v>
      </c>
      <c r="M66" s="235">
        <f t="shared" si="2"/>
        <v>0</v>
      </c>
      <c r="N66" s="235">
        <v>366</v>
      </c>
      <c r="O66" s="12" t="s">
        <v>13</v>
      </c>
      <c r="P66" s="14" t="s">
        <v>13</v>
      </c>
      <c r="Q66" s="15" t="s">
        <v>15195</v>
      </c>
      <c r="R66" s="71" t="s">
        <v>14405</v>
      </c>
      <c r="S66" s="244">
        <v>17802</v>
      </c>
      <c r="T66" s="244">
        <v>5341</v>
      </c>
      <c r="U66" s="14">
        <f t="shared" si="3"/>
        <v>0.30002246938546229</v>
      </c>
    </row>
    <row r="67" spans="1:21" x14ac:dyDescent="0.25">
      <c r="A67" s="1"/>
      <c r="B67" s="18" t="s">
        <v>10477</v>
      </c>
      <c r="C67" s="18" t="s">
        <v>10478</v>
      </c>
      <c r="D67" s="73" t="s">
        <v>12138</v>
      </c>
      <c r="E67" s="106" t="s">
        <v>12139</v>
      </c>
      <c r="F67" s="78" t="s">
        <v>12138</v>
      </c>
      <c r="G67" s="106" t="s">
        <v>12140</v>
      </c>
      <c r="H67" s="94"/>
      <c r="I67" s="235">
        <v>0</v>
      </c>
      <c r="J67" s="235">
        <v>0</v>
      </c>
      <c r="K67" s="235">
        <v>1</v>
      </c>
      <c r="L67" s="235">
        <v>0</v>
      </c>
      <c r="M67" s="235">
        <f t="shared" si="2"/>
        <v>0</v>
      </c>
      <c r="N67" s="235" t="s">
        <v>13</v>
      </c>
      <c r="O67" s="12" t="s">
        <v>13</v>
      </c>
      <c r="P67" s="14" t="s">
        <v>13</v>
      </c>
      <c r="Q67" s="15" t="s">
        <v>15195</v>
      </c>
      <c r="R67" s="71" t="s">
        <v>18</v>
      </c>
      <c r="S67" s="244">
        <v>91509</v>
      </c>
      <c r="T67" s="244">
        <v>27453</v>
      </c>
      <c r="U67" s="14">
        <f t="shared" si="3"/>
        <v>0.30000327836606233</v>
      </c>
    </row>
    <row r="68" spans="1:21" x14ac:dyDescent="0.25">
      <c r="A68" s="1"/>
      <c r="B68" s="18" t="s">
        <v>10477</v>
      </c>
      <c r="C68" s="18" t="s">
        <v>10478</v>
      </c>
      <c r="D68" s="73" t="s">
        <v>12144</v>
      </c>
      <c r="E68" s="106" t="s">
        <v>12145</v>
      </c>
      <c r="F68" s="78" t="s">
        <v>12144</v>
      </c>
      <c r="G68" s="106" t="s">
        <v>3840</v>
      </c>
      <c r="H68" s="94"/>
      <c r="I68" s="235">
        <v>0</v>
      </c>
      <c r="J68" s="235">
        <v>0</v>
      </c>
      <c r="K68" s="235">
        <v>0</v>
      </c>
      <c r="L68" s="235">
        <v>0</v>
      </c>
      <c r="M68" s="235">
        <f t="shared" si="2"/>
        <v>1</v>
      </c>
      <c r="N68" s="235">
        <v>1003</v>
      </c>
      <c r="O68" s="12" t="s">
        <v>13</v>
      </c>
      <c r="P68" s="14" t="s">
        <v>13</v>
      </c>
      <c r="Q68" s="15" t="s">
        <v>15195</v>
      </c>
      <c r="R68" s="71" t="s">
        <v>18</v>
      </c>
      <c r="S68" s="244">
        <v>17587</v>
      </c>
      <c r="T68" s="244">
        <v>6155</v>
      </c>
      <c r="U68" s="14">
        <f t="shared" si="3"/>
        <v>0.34997441291863307</v>
      </c>
    </row>
    <row r="69" spans="1:21" x14ac:dyDescent="0.25">
      <c r="A69" s="1"/>
      <c r="B69" s="18" t="s">
        <v>10477</v>
      </c>
      <c r="C69" s="18" t="s">
        <v>10478</v>
      </c>
      <c r="D69" s="73" t="s">
        <v>12251</v>
      </c>
      <c r="E69" s="106" t="s">
        <v>12252</v>
      </c>
      <c r="F69" s="78" t="s">
        <v>12251</v>
      </c>
      <c r="G69" s="106" t="s">
        <v>12253</v>
      </c>
      <c r="H69" s="94"/>
      <c r="I69" s="235">
        <v>0</v>
      </c>
      <c r="J69" s="235">
        <v>0</v>
      </c>
      <c r="K69" s="235">
        <v>0</v>
      </c>
      <c r="L69" s="235">
        <v>0</v>
      </c>
      <c r="M69" s="235">
        <f t="shared" si="2"/>
        <v>1</v>
      </c>
      <c r="N69" s="235" t="s">
        <v>13</v>
      </c>
      <c r="O69" s="12" t="s">
        <v>13</v>
      </c>
      <c r="P69" s="14" t="s">
        <v>13</v>
      </c>
      <c r="Q69" s="15" t="s">
        <v>15195</v>
      </c>
      <c r="R69" s="71" t="s">
        <v>18</v>
      </c>
      <c r="S69" s="244">
        <v>26370</v>
      </c>
      <c r="T69" s="244">
        <v>7911</v>
      </c>
      <c r="U69" s="14">
        <f t="shared" si="3"/>
        <v>0.3</v>
      </c>
    </row>
    <row r="70" spans="1:21" x14ac:dyDescent="0.25">
      <c r="A70" s="1"/>
      <c r="B70" s="10" t="s">
        <v>3058</v>
      </c>
      <c r="C70" s="27" t="s">
        <v>3095</v>
      </c>
      <c r="D70" s="73" t="s">
        <v>3096</v>
      </c>
      <c r="E70" s="108" t="s">
        <v>3097</v>
      </c>
      <c r="F70" s="78" t="s">
        <v>3096</v>
      </c>
      <c r="G70" s="108" t="s">
        <v>3098</v>
      </c>
      <c r="H70" s="97" t="s">
        <v>3099</v>
      </c>
      <c r="I70" s="235">
        <v>0</v>
      </c>
      <c r="J70" s="235">
        <v>1</v>
      </c>
      <c r="K70" s="235">
        <v>0</v>
      </c>
      <c r="L70" s="235">
        <v>1</v>
      </c>
      <c r="M70" s="235">
        <f t="shared" ref="M70:M133" si="4">IF(SUM(I70:L70)=0,1,)</f>
        <v>0</v>
      </c>
      <c r="N70" s="235">
        <v>135</v>
      </c>
      <c r="O70" s="12" t="s">
        <v>13</v>
      </c>
      <c r="P70" s="14" t="s">
        <v>13</v>
      </c>
      <c r="Q70" s="15" t="s">
        <v>14</v>
      </c>
      <c r="R70" s="71" t="s">
        <v>18</v>
      </c>
      <c r="S70" s="245">
        <v>128077.5</v>
      </c>
      <c r="T70" s="245">
        <v>64038.75</v>
      </c>
      <c r="U70" s="14">
        <f t="shared" si="3"/>
        <v>0.5</v>
      </c>
    </row>
    <row r="71" spans="1:21" x14ac:dyDescent="0.25">
      <c r="A71" s="1"/>
      <c r="B71" s="10" t="s">
        <v>3058</v>
      </c>
      <c r="C71" s="27" t="s">
        <v>3095</v>
      </c>
      <c r="D71" s="73" t="s">
        <v>3117</v>
      </c>
      <c r="E71" s="108" t="s">
        <v>3118</v>
      </c>
      <c r="F71" s="78" t="s">
        <v>3117</v>
      </c>
      <c r="G71" s="108" t="s">
        <v>3119</v>
      </c>
      <c r="H71" s="98" t="s">
        <v>3120</v>
      </c>
      <c r="I71" s="235">
        <v>0</v>
      </c>
      <c r="J71" s="235">
        <v>1</v>
      </c>
      <c r="K71" s="235">
        <v>0</v>
      </c>
      <c r="L71" s="235">
        <v>0</v>
      </c>
      <c r="M71" s="235">
        <f t="shared" si="4"/>
        <v>0</v>
      </c>
      <c r="N71" s="235" t="s">
        <v>13</v>
      </c>
      <c r="O71" s="12" t="s">
        <v>13</v>
      </c>
      <c r="P71" s="14" t="s">
        <v>13</v>
      </c>
      <c r="Q71" s="15" t="s">
        <v>14</v>
      </c>
      <c r="R71" s="71" t="s">
        <v>14405</v>
      </c>
      <c r="S71" s="245">
        <v>27108.33</v>
      </c>
      <c r="T71" s="245">
        <v>10843.33</v>
      </c>
      <c r="U71" s="14">
        <f t="shared" si="3"/>
        <v>0.39999992622193986</v>
      </c>
    </row>
    <row r="72" spans="1:21" x14ac:dyDescent="0.25">
      <c r="A72" s="1"/>
      <c r="B72" s="10" t="s">
        <v>3058</v>
      </c>
      <c r="C72" s="27" t="s">
        <v>3095</v>
      </c>
      <c r="D72" s="73" t="s">
        <v>3136</v>
      </c>
      <c r="E72" s="108" t="s">
        <v>3137</v>
      </c>
      <c r="F72" s="78" t="s">
        <v>3136</v>
      </c>
      <c r="G72" s="108" t="s">
        <v>3138</v>
      </c>
      <c r="H72" s="98" t="s">
        <v>3139</v>
      </c>
      <c r="I72" s="235">
        <v>0</v>
      </c>
      <c r="J72" s="235">
        <v>1</v>
      </c>
      <c r="K72" s="235">
        <v>0</v>
      </c>
      <c r="L72" s="235">
        <v>0</v>
      </c>
      <c r="M72" s="235">
        <f t="shared" si="4"/>
        <v>0</v>
      </c>
      <c r="N72" s="235">
        <v>240</v>
      </c>
      <c r="O72" s="12" t="s">
        <v>13</v>
      </c>
      <c r="P72" s="14" t="s">
        <v>13</v>
      </c>
      <c r="Q72" s="15" t="s">
        <v>14</v>
      </c>
      <c r="R72" s="71" t="s">
        <v>18</v>
      </c>
      <c r="S72" s="246">
        <v>57455</v>
      </c>
      <c r="T72" s="245">
        <v>34473</v>
      </c>
      <c r="U72" s="14">
        <f t="shared" ref="U72:U76" si="5">T72/S72</f>
        <v>0.6</v>
      </c>
    </row>
    <row r="73" spans="1:21" x14ac:dyDescent="0.25">
      <c r="A73" s="1"/>
      <c r="B73" s="10" t="s">
        <v>3058</v>
      </c>
      <c r="C73" s="27" t="s">
        <v>3095</v>
      </c>
      <c r="D73" s="73" t="s">
        <v>3186</v>
      </c>
      <c r="E73" s="108" t="s">
        <v>3187</v>
      </c>
      <c r="F73" s="78" t="s">
        <v>3186</v>
      </c>
      <c r="G73" s="108" t="s">
        <v>3188</v>
      </c>
      <c r="H73" s="98" t="s">
        <v>3189</v>
      </c>
      <c r="I73" s="235">
        <v>0</v>
      </c>
      <c r="J73" s="235">
        <v>0</v>
      </c>
      <c r="K73" s="235">
        <v>0</v>
      </c>
      <c r="L73" s="235">
        <v>1</v>
      </c>
      <c r="M73" s="235">
        <f t="shared" si="4"/>
        <v>0</v>
      </c>
      <c r="N73" s="235">
        <v>99</v>
      </c>
      <c r="O73" s="12" t="s">
        <v>13</v>
      </c>
      <c r="P73" s="14" t="s">
        <v>13</v>
      </c>
      <c r="Q73" s="15" t="s">
        <v>14</v>
      </c>
      <c r="R73" s="71" t="s">
        <v>14405</v>
      </c>
      <c r="S73" s="246">
        <v>20191.68</v>
      </c>
      <c r="T73" s="245">
        <v>15632.4</v>
      </c>
      <c r="U73" s="14">
        <f t="shared" si="5"/>
        <v>0.77420006656206908</v>
      </c>
    </row>
    <row r="74" spans="1:21" x14ac:dyDescent="0.25">
      <c r="A74" s="1"/>
      <c r="B74" s="18" t="s">
        <v>13134</v>
      </c>
      <c r="C74" s="18" t="s">
        <v>14409</v>
      </c>
      <c r="D74" s="73" t="s">
        <v>13183</v>
      </c>
      <c r="E74" s="106" t="s">
        <v>13184</v>
      </c>
      <c r="F74" s="78" t="s">
        <v>13183</v>
      </c>
      <c r="G74" s="129" t="s">
        <v>13185</v>
      </c>
      <c r="H74" s="94"/>
      <c r="I74" s="235">
        <v>0</v>
      </c>
      <c r="J74" s="235">
        <v>1</v>
      </c>
      <c r="K74" s="235">
        <v>0</v>
      </c>
      <c r="L74" s="235">
        <v>0</v>
      </c>
      <c r="M74" s="235">
        <f t="shared" si="4"/>
        <v>0</v>
      </c>
      <c r="N74" s="235">
        <v>207.1</v>
      </c>
      <c r="O74" s="12">
        <v>3076</v>
      </c>
      <c r="P74" s="21">
        <v>4.9399999999999999E-2</v>
      </c>
      <c r="Q74" s="25" t="s">
        <v>14</v>
      </c>
      <c r="R74" s="71" t="s">
        <v>18</v>
      </c>
      <c r="S74" s="244">
        <v>19901</v>
      </c>
      <c r="T74" s="244">
        <v>15921</v>
      </c>
      <c r="U74" s="14">
        <f t="shared" si="5"/>
        <v>0.8000100497462439</v>
      </c>
    </row>
    <row r="75" spans="1:21" x14ac:dyDescent="0.25">
      <c r="A75" s="1"/>
      <c r="B75" s="10" t="s">
        <v>3058</v>
      </c>
      <c r="C75" s="27" t="s">
        <v>3095</v>
      </c>
      <c r="D75" s="73" t="s">
        <v>3299</v>
      </c>
      <c r="E75" s="108" t="s">
        <v>3300</v>
      </c>
      <c r="F75" s="78" t="s">
        <v>3299</v>
      </c>
      <c r="G75" s="108" t="s">
        <v>3301</v>
      </c>
      <c r="H75" s="97" t="s">
        <v>3302</v>
      </c>
      <c r="I75" s="235">
        <v>0</v>
      </c>
      <c r="J75" s="235">
        <v>1</v>
      </c>
      <c r="K75" s="235">
        <v>0</v>
      </c>
      <c r="L75" s="235">
        <v>1</v>
      </c>
      <c r="M75" s="235">
        <f t="shared" si="4"/>
        <v>0</v>
      </c>
      <c r="N75" s="235">
        <v>1500</v>
      </c>
      <c r="O75" s="12" t="s">
        <v>13</v>
      </c>
      <c r="P75" s="14" t="s">
        <v>13</v>
      </c>
      <c r="Q75" s="15" t="s">
        <v>14</v>
      </c>
      <c r="R75" s="71" t="s">
        <v>14405</v>
      </c>
      <c r="S75" s="245">
        <v>165170.64000000001</v>
      </c>
      <c r="T75" s="245">
        <v>99102.399999999994</v>
      </c>
      <c r="U75" s="14">
        <f t="shared" si="5"/>
        <v>0.60000009686951616</v>
      </c>
    </row>
    <row r="76" spans="1:21" x14ac:dyDescent="0.25">
      <c r="A76" s="1"/>
      <c r="B76" s="10" t="s">
        <v>3058</v>
      </c>
      <c r="C76" s="27" t="s">
        <v>3095</v>
      </c>
      <c r="D76" s="73" t="s">
        <v>3356</v>
      </c>
      <c r="E76" s="108" t="s">
        <v>3357</v>
      </c>
      <c r="F76" s="78" t="s">
        <v>3356</v>
      </c>
      <c r="G76" s="108" t="s">
        <v>1894</v>
      </c>
      <c r="H76" s="98" t="s">
        <v>3358</v>
      </c>
      <c r="I76" s="235">
        <v>0</v>
      </c>
      <c r="J76" s="235">
        <v>1</v>
      </c>
      <c r="K76" s="235">
        <v>0</v>
      </c>
      <c r="L76" s="235">
        <v>1</v>
      </c>
      <c r="M76" s="235">
        <f t="shared" si="4"/>
        <v>0</v>
      </c>
      <c r="N76" s="235">
        <v>42</v>
      </c>
      <c r="O76" s="12" t="s">
        <v>13</v>
      </c>
      <c r="P76" s="14" t="s">
        <v>13</v>
      </c>
      <c r="Q76" s="15" t="s">
        <v>14</v>
      </c>
      <c r="R76" s="71" t="s">
        <v>18</v>
      </c>
      <c r="S76" s="246">
        <v>26002.93</v>
      </c>
      <c r="T76" s="245">
        <v>15601.74</v>
      </c>
      <c r="U76" s="14">
        <f t="shared" si="5"/>
        <v>0.59999930777031663</v>
      </c>
    </row>
    <row r="77" spans="1:21" x14ac:dyDescent="0.25">
      <c r="A77" s="1"/>
      <c r="B77" s="18" t="s">
        <v>13134</v>
      </c>
      <c r="C77" s="18" t="s">
        <v>14412</v>
      </c>
      <c r="D77" s="73" t="s">
        <v>14845</v>
      </c>
      <c r="E77" s="106" t="s">
        <v>13942</v>
      </c>
      <c r="F77" s="78" t="s">
        <v>14845</v>
      </c>
      <c r="G77" s="129" t="s">
        <v>13943</v>
      </c>
      <c r="H77" s="94"/>
      <c r="I77" s="235">
        <v>0</v>
      </c>
      <c r="J77" s="235">
        <v>1</v>
      </c>
      <c r="K77" s="235">
        <v>0</v>
      </c>
      <c r="L77" s="235">
        <v>0</v>
      </c>
      <c r="M77" s="235">
        <f t="shared" si="4"/>
        <v>0</v>
      </c>
      <c r="N77" s="235">
        <v>4500</v>
      </c>
      <c r="O77" s="12">
        <v>153000</v>
      </c>
      <c r="P77" s="21">
        <v>0.3</v>
      </c>
      <c r="Q77" s="15" t="s">
        <v>15195</v>
      </c>
      <c r="R77" s="71" t="s">
        <v>18</v>
      </c>
      <c r="S77" s="244">
        <v>320999</v>
      </c>
      <c r="T77" s="244">
        <v>256798</v>
      </c>
      <c r="U77" s="14">
        <f t="shared" ref="U77:U108" si="6">T77/S77</f>
        <v>0.79999626167059712</v>
      </c>
    </row>
    <row r="78" spans="1:21" x14ac:dyDescent="0.25">
      <c r="A78" s="1"/>
      <c r="B78" s="10" t="s">
        <v>3058</v>
      </c>
      <c r="C78" s="27" t="s">
        <v>3095</v>
      </c>
      <c r="D78" s="73" t="s">
        <v>3368</v>
      </c>
      <c r="E78" s="108" t="s">
        <v>3369</v>
      </c>
      <c r="F78" s="78" t="s">
        <v>3368</v>
      </c>
      <c r="G78" s="108" t="s">
        <v>3372</v>
      </c>
      <c r="H78" s="98" t="s">
        <v>3373</v>
      </c>
      <c r="I78" s="235">
        <v>0</v>
      </c>
      <c r="J78" s="235">
        <v>1</v>
      </c>
      <c r="K78" s="235">
        <v>0</v>
      </c>
      <c r="L78" s="235">
        <v>1</v>
      </c>
      <c r="M78" s="235">
        <f t="shared" si="4"/>
        <v>0</v>
      </c>
      <c r="N78" s="235">
        <v>45</v>
      </c>
      <c r="O78" s="12" t="s">
        <v>13</v>
      </c>
      <c r="P78" s="14">
        <v>0.53890000000000005</v>
      </c>
      <c r="Q78" s="15" t="s">
        <v>14</v>
      </c>
      <c r="R78" s="71" t="s">
        <v>18</v>
      </c>
      <c r="S78" s="245">
        <v>54517.53</v>
      </c>
      <c r="T78" s="245">
        <v>27258.77</v>
      </c>
      <c r="U78" s="14">
        <f t="shared" si="6"/>
        <v>0.50000009171361948</v>
      </c>
    </row>
    <row r="79" spans="1:21" x14ac:dyDescent="0.25">
      <c r="A79" s="1"/>
      <c r="B79" s="10" t="s">
        <v>3058</v>
      </c>
      <c r="C79" s="17" t="s">
        <v>3095</v>
      </c>
      <c r="D79" s="73" t="s">
        <v>3374</v>
      </c>
      <c r="E79" s="107" t="s">
        <v>3375</v>
      </c>
      <c r="F79" s="78" t="s">
        <v>3374</v>
      </c>
      <c r="G79" s="107" t="s">
        <v>3376</v>
      </c>
      <c r="H79" s="98" t="s">
        <v>3377</v>
      </c>
      <c r="I79" s="235">
        <v>0</v>
      </c>
      <c r="J79" s="235">
        <v>1</v>
      </c>
      <c r="K79" s="235">
        <v>0</v>
      </c>
      <c r="L79" s="235">
        <v>0</v>
      </c>
      <c r="M79" s="235">
        <f t="shared" si="4"/>
        <v>0</v>
      </c>
      <c r="N79" s="235">
        <v>59</v>
      </c>
      <c r="O79" s="12" t="s">
        <v>13</v>
      </c>
      <c r="P79" s="14" t="s">
        <v>13</v>
      </c>
      <c r="Q79" s="15" t="s">
        <v>14</v>
      </c>
      <c r="R79" s="71" t="s">
        <v>14405</v>
      </c>
      <c r="S79" s="246">
        <v>15141.94</v>
      </c>
      <c r="T79" s="245">
        <v>12113</v>
      </c>
      <c r="U79" s="14">
        <f t="shared" si="6"/>
        <v>0.79996354496187405</v>
      </c>
    </row>
    <row r="80" spans="1:21" x14ac:dyDescent="0.25">
      <c r="A80" s="1"/>
      <c r="B80" s="10" t="s">
        <v>3058</v>
      </c>
      <c r="C80" s="27" t="s">
        <v>3095</v>
      </c>
      <c r="D80" s="73" t="s">
        <v>3546</v>
      </c>
      <c r="E80" s="108" t="s">
        <v>3547</v>
      </c>
      <c r="F80" s="78" t="s">
        <v>3546</v>
      </c>
      <c r="G80" s="108" t="s">
        <v>3548</v>
      </c>
      <c r="H80" s="98" t="s">
        <v>3549</v>
      </c>
      <c r="I80" s="235">
        <v>1</v>
      </c>
      <c r="J80" s="235">
        <v>1</v>
      </c>
      <c r="K80" s="235">
        <v>0</v>
      </c>
      <c r="L80" s="235">
        <v>0</v>
      </c>
      <c r="M80" s="235">
        <f t="shared" si="4"/>
        <v>0</v>
      </c>
      <c r="N80" s="235">
        <v>38.5</v>
      </c>
      <c r="O80" s="12" t="s">
        <v>13</v>
      </c>
      <c r="P80" s="14" t="s">
        <v>13</v>
      </c>
      <c r="Q80" s="15" t="s">
        <v>15195</v>
      </c>
      <c r="R80" s="71" t="s">
        <v>18</v>
      </c>
      <c r="S80" s="245">
        <v>25583.75</v>
      </c>
      <c r="T80" s="245">
        <v>7675.13</v>
      </c>
      <c r="U80" s="14">
        <f t="shared" si="6"/>
        <v>0.30000019543655643</v>
      </c>
    </row>
    <row r="81" spans="1:21" x14ac:dyDescent="0.25">
      <c r="A81" s="1"/>
      <c r="B81" s="10" t="s">
        <v>3058</v>
      </c>
      <c r="C81" s="17" t="s">
        <v>3095</v>
      </c>
      <c r="D81" s="73" t="s">
        <v>3554</v>
      </c>
      <c r="E81" s="108" t="s">
        <v>3555</v>
      </c>
      <c r="F81" s="78" t="s">
        <v>3554</v>
      </c>
      <c r="G81" s="108" t="s">
        <v>3556</v>
      </c>
      <c r="H81" s="98" t="s">
        <v>3557</v>
      </c>
      <c r="I81" s="235">
        <v>0</v>
      </c>
      <c r="J81" s="235">
        <v>0</v>
      </c>
      <c r="K81" s="235">
        <v>0</v>
      </c>
      <c r="L81" s="235">
        <v>1</v>
      </c>
      <c r="M81" s="235">
        <f t="shared" si="4"/>
        <v>0</v>
      </c>
      <c r="N81" s="235">
        <v>782</v>
      </c>
      <c r="O81" s="12" t="s">
        <v>13</v>
      </c>
      <c r="P81" s="14" t="s">
        <v>13</v>
      </c>
      <c r="Q81" s="15" t="s">
        <v>15195</v>
      </c>
      <c r="R81" s="71" t="s">
        <v>14405</v>
      </c>
      <c r="S81" s="246">
        <v>78804.800000000003</v>
      </c>
      <c r="T81" s="245">
        <v>47282.879999999997</v>
      </c>
      <c r="U81" s="14">
        <f t="shared" si="6"/>
        <v>0.6</v>
      </c>
    </row>
    <row r="82" spans="1:21" x14ac:dyDescent="0.25">
      <c r="A82" s="1"/>
      <c r="B82" s="10" t="s">
        <v>3058</v>
      </c>
      <c r="C82" s="27" t="s">
        <v>3095</v>
      </c>
      <c r="D82" s="73" t="s">
        <v>3558</v>
      </c>
      <c r="E82" s="108" t="s">
        <v>3559</v>
      </c>
      <c r="F82" s="78" t="s">
        <v>3558</v>
      </c>
      <c r="G82" s="108" t="s">
        <v>3560</v>
      </c>
      <c r="H82" s="98" t="s">
        <v>3561</v>
      </c>
      <c r="I82" s="235">
        <v>0</v>
      </c>
      <c r="J82" s="235">
        <v>1</v>
      </c>
      <c r="K82" s="235">
        <v>0</v>
      </c>
      <c r="L82" s="235">
        <v>0</v>
      </c>
      <c r="M82" s="235">
        <f t="shared" si="4"/>
        <v>0</v>
      </c>
      <c r="N82" s="235">
        <v>300</v>
      </c>
      <c r="O82" s="12" t="s">
        <v>13</v>
      </c>
      <c r="P82" s="14" t="s">
        <v>13</v>
      </c>
      <c r="Q82" s="15" t="s">
        <v>14</v>
      </c>
      <c r="R82" s="71" t="s">
        <v>18</v>
      </c>
      <c r="S82" s="245">
        <v>22990.87</v>
      </c>
      <c r="T82" s="245">
        <v>6897.26</v>
      </c>
      <c r="U82" s="14">
        <f t="shared" si="6"/>
        <v>0.29999995650447331</v>
      </c>
    </row>
    <row r="83" spans="1:21" x14ac:dyDescent="0.25">
      <c r="A83" s="1"/>
      <c r="B83" s="10" t="s">
        <v>3058</v>
      </c>
      <c r="C83" s="27" t="s">
        <v>3095</v>
      </c>
      <c r="D83" s="73" t="s">
        <v>3571</v>
      </c>
      <c r="E83" s="108" t="s">
        <v>3572</v>
      </c>
      <c r="F83" s="78" t="s">
        <v>3571</v>
      </c>
      <c r="G83" s="108" t="s">
        <v>3573</v>
      </c>
      <c r="H83" s="98" t="s">
        <v>3574</v>
      </c>
      <c r="I83" s="235">
        <v>0</v>
      </c>
      <c r="J83" s="235">
        <v>1</v>
      </c>
      <c r="K83" s="235">
        <v>0</v>
      </c>
      <c r="L83" s="235">
        <v>0</v>
      </c>
      <c r="M83" s="235">
        <f t="shared" si="4"/>
        <v>0</v>
      </c>
      <c r="N83" s="235" t="s">
        <v>13</v>
      </c>
      <c r="O83" s="12" t="s">
        <v>13</v>
      </c>
      <c r="P83" s="14" t="s">
        <v>13</v>
      </c>
      <c r="Q83" s="15" t="s">
        <v>14</v>
      </c>
      <c r="R83" s="71" t="s">
        <v>14405</v>
      </c>
      <c r="S83" s="245">
        <v>51967.25</v>
      </c>
      <c r="T83" s="245">
        <v>25983.62</v>
      </c>
      <c r="U83" s="14">
        <f t="shared" si="6"/>
        <v>0.49999990378555725</v>
      </c>
    </row>
    <row r="84" spans="1:21" x14ac:dyDescent="0.25">
      <c r="A84" s="1"/>
      <c r="B84" s="10" t="s">
        <v>3058</v>
      </c>
      <c r="C84" s="27" t="s">
        <v>3095</v>
      </c>
      <c r="D84" s="73" t="s">
        <v>3575</v>
      </c>
      <c r="E84" s="108" t="s">
        <v>3576</v>
      </c>
      <c r="F84" s="78" t="s">
        <v>3575</v>
      </c>
      <c r="G84" s="108" t="s">
        <v>3577</v>
      </c>
      <c r="H84" s="98" t="s">
        <v>3578</v>
      </c>
      <c r="I84" s="235">
        <v>0</v>
      </c>
      <c r="J84" s="235">
        <v>0</v>
      </c>
      <c r="K84" s="235">
        <v>0</v>
      </c>
      <c r="L84" s="235">
        <v>1</v>
      </c>
      <c r="M84" s="235">
        <f t="shared" si="4"/>
        <v>0</v>
      </c>
      <c r="N84" s="235">
        <v>411.33</v>
      </c>
      <c r="O84" s="13">
        <v>11832</v>
      </c>
      <c r="P84" s="14">
        <v>0.33329999999999999</v>
      </c>
      <c r="Q84" s="15" t="s">
        <v>14</v>
      </c>
      <c r="R84" s="71" t="s">
        <v>18</v>
      </c>
      <c r="S84" s="245">
        <v>18482.22</v>
      </c>
      <c r="T84" s="245">
        <v>11089.33</v>
      </c>
      <c r="U84" s="14">
        <f t="shared" si="6"/>
        <v>0.59999989178789126</v>
      </c>
    </row>
    <row r="85" spans="1:21" x14ac:dyDescent="0.25">
      <c r="A85" s="1"/>
      <c r="B85" s="10" t="s">
        <v>3058</v>
      </c>
      <c r="C85" s="27" t="s">
        <v>3095</v>
      </c>
      <c r="D85" s="73" t="s">
        <v>3602</v>
      </c>
      <c r="E85" s="107" t="s">
        <v>3603</v>
      </c>
      <c r="F85" s="78" t="s">
        <v>3602</v>
      </c>
      <c r="G85" s="107" t="s">
        <v>3604</v>
      </c>
      <c r="H85" s="98" t="s">
        <v>3605</v>
      </c>
      <c r="I85" s="235">
        <v>0</v>
      </c>
      <c r="J85" s="235">
        <v>1</v>
      </c>
      <c r="K85" s="235">
        <v>0</v>
      </c>
      <c r="L85" s="235">
        <v>0</v>
      </c>
      <c r="M85" s="235">
        <f t="shared" si="4"/>
        <v>0</v>
      </c>
      <c r="N85" s="235">
        <v>132</v>
      </c>
      <c r="O85" s="12" t="s">
        <v>13</v>
      </c>
      <c r="P85" s="14" t="s">
        <v>13</v>
      </c>
      <c r="Q85" s="15" t="s">
        <v>14</v>
      </c>
      <c r="R85" s="71" t="s">
        <v>18</v>
      </c>
      <c r="S85" s="246">
        <v>29283.21</v>
      </c>
      <c r="T85" s="246">
        <v>23426.560000000001</v>
      </c>
      <c r="U85" s="14">
        <f t="shared" si="6"/>
        <v>0.79999972680590692</v>
      </c>
    </row>
    <row r="86" spans="1:21" x14ac:dyDescent="0.25">
      <c r="A86" s="1"/>
      <c r="B86" s="10" t="s">
        <v>3058</v>
      </c>
      <c r="C86" s="17" t="s">
        <v>3095</v>
      </c>
      <c r="D86" s="73" t="s">
        <v>3613</v>
      </c>
      <c r="E86" s="108" t="s">
        <v>3614</v>
      </c>
      <c r="F86" s="78" t="s">
        <v>3613</v>
      </c>
      <c r="G86" s="108" t="s">
        <v>1869</v>
      </c>
      <c r="H86" s="98" t="s">
        <v>3615</v>
      </c>
      <c r="I86" s="235">
        <v>0</v>
      </c>
      <c r="J86" s="235">
        <v>1</v>
      </c>
      <c r="K86" s="235">
        <v>0</v>
      </c>
      <c r="L86" s="235">
        <v>0</v>
      </c>
      <c r="M86" s="235">
        <f t="shared" si="4"/>
        <v>0</v>
      </c>
      <c r="N86" s="235">
        <v>100.33</v>
      </c>
      <c r="O86" s="12" t="s">
        <v>13</v>
      </c>
      <c r="P86" s="14" t="s">
        <v>13</v>
      </c>
      <c r="Q86" s="15" t="s">
        <v>14</v>
      </c>
      <c r="R86" s="71" t="s">
        <v>18</v>
      </c>
      <c r="S86" s="246">
        <v>82676.710000000006</v>
      </c>
      <c r="T86" s="245">
        <v>55151.839999999997</v>
      </c>
      <c r="U86" s="14">
        <f t="shared" si="6"/>
        <v>0.66707831020368358</v>
      </c>
    </row>
    <row r="87" spans="1:21" x14ac:dyDescent="0.25">
      <c r="A87" s="1"/>
      <c r="B87" s="18" t="s">
        <v>13134</v>
      </c>
      <c r="C87" s="18" t="s">
        <v>14410</v>
      </c>
      <c r="D87" s="73" t="s">
        <v>15018</v>
      </c>
      <c r="E87" s="106" t="s">
        <v>13259</v>
      </c>
      <c r="F87" s="18" t="s">
        <v>14490</v>
      </c>
      <c r="G87" s="129" t="s">
        <v>13260</v>
      </c>
      <c r="H87" s="94"/>
      <c r="I87" s="235">
        <v>0</v>
      </c>
      <c r="J87" s="235">
        <v>1</v>
      </c>
      <c r="K87" s="235">
        <v>0</v>
      </c>
      <c r="L87" s="235">
        <v>0</v>
      </c>
      <c r="M87" s="235">
        <f t="shared" si="4"/>
        <v>0</v>
      </c>
      <c r="N87" s="235">
        <v>599</v>
      </c>
      <c r="O87" s="12">
        <v>30</v>
      </c>
      <c r="P87" s="21">
        <v>0.3</v>
      </c>
      <c r="Q87" s="25" t="s">
        <v>14</v>
      </c>
      <c r="R87" s="71" t="s">
        <v>18</v>
      </c>
      <c r="S87" s="244">
        <v>6950</v>
      </c>
      <c r="T87" s="244">
        <v>2780</v>
      </c>
      <c r="U87" s="14">
        <f t="shared" si="6"/>
        <v>0.4</v>
      </c>
    </row>
    <row r="88" spans="1:21" x14ac:dyDescent="0.25">
      <c r="A88" s="1"/>
      <c r="B88" s="10" t="s">
        <v>3058</v>
      </c>
      <c r="C88" s="27" t="s">
        <v>3095</v>
      </c>
      <c r="D88" s="73" t="s">
        <v>3630</v>
      </c>
      <c r="E88" s="108" t="s">
        <v>3631</v>
      </c>
      <c r="F88" s="78" t="s">
        <v>3630</v>
      </c>
      <c r="G88" s="108" t="s">
        <v>3632</v>
      </c>
      <c r="H88" s="98" t="s">
        <v>3633</v>
      </c>
      <c r="I88" s="235">
        <v>0</v>
      </c>
      <c r="J88" s="235">
        <v>1</v>
      </c>
      <c r="K88" s="235">
        <v>0</v>
      </c>
      <c r="L88" s="235">
        <v>0</v>
      </c>
      <c r="M88" s="235">
        <f t="shared" si="4"/>
        <v>0</v>
      </c>
      <c r="N88" s="235">
        <v>300</v>
      </c>
      <c r="O88" s="12" t="s">
        <v>13</v>
      </c>
      <c r="P88" s="14" t="s">
        <v>13</v>
      </c>
      <c r="Q88" s="15" t="s">
        <v>14</v>
      </c>
      <c r="R88" s="71" t="s">
        <v>18</v>
      </c>
      <c r="S88" s="246">
        <v>39656</v>
      </c>
      <c r="T88" s="245">
        <v>19828</v>
      </c>
      <c r="U88" s="14">
        <f t="shared" si="6"/>
        <v>0.5</v>
      </c>
    </row>
    <row r="89" spans="1:21" x14ac:dyDescent="0.25">
      <c r="A89" s="1"/>
      <c r="B89" s="10" t="s">
        <v>3058</v>
      </c>
      <c r="C89" s="27" t="s">
        <v>3095</v>
      </c>
      <c r="D89" s="73" t="s">
        <v>3661</v>
      </c>
      <c r="E89" s="108" t="s">
        <v>3662</v>
      </c>
      <c r="F89" s="78" t="s">
        <v>3661</v>
      </c>
      <c r="G89" s="108" t="s">
        <v>3663</v>
      </c>
      <c r="H89" s="98" t="s">
        <v>3664</v>
      </c>
      <c r="I89" s="235">
        <v>0</v>
      </c>
      <c r="J89" s="235">
        <v>0</v>
      </c>
      <c r="K89" s="235">
        <v>0</v>
      </c>
      <c r="L89" s="235">
        <v>1</v>
      </c>
      <c r="M89" s="235">
        <f t="shared" si="4"/>
        <v>0</v>
      </c>
      <c r="N89" s="235">
        <v>436</v>
      </c>
      <c r="O89" s="12" t="s">
        <v>13</v>
      </c>
      <c r="P89" s="14" t="s">
        <v>13</v>
      </c>
      <c r="Q89" s="15" t="s">
        <v>14</v>
      </c>
      <c r="R89" s="71" t="s">
        <v>14405</v>
      </c>
      <c r="S89" s="245">
        <v>44880</v>
      </c>
      <c r="T89" s="245">
        <v>24684</v>
      </c>
      <c r="U89" s="14">
        <f t="shared" si="6"/>
        <v>0.55000000000000004</v>
      </c>
    </row>
    <row r="90" spans="1:21" x14ac:dyDescent="0.25">
      <c r="A90" s="1"/>
      <c r="B90" s="10" t="s">
        <v>3058</v>
      </c>
      <c r="C90" s="27" t="s">
        <v>3095</v>
      </c>
      <c r="D90" s="73" t="s">
        <v>3693</v>
      </c>
      <c r="E90" s="107" t="s">
        <v>3694</v>
      </c>
      <c r="F90" s="78" t="s">
        <v>3693</v>
      </c>
      <c r="G90" s="107" t="s">
        <v>3695</v>
      </c>
      <c r="H90" s="98" t="s">
        <v>3696</v>
      </c>
      <c r="I90" s="235">
        <v>0</v>
      </c>
      <c r="J90" s="235">
        <v>1</v>
      </c>
      <c r="K90" s="235">
        <v>0</v>
      </c>
      <c r="L90" s="235">
        <v>1</v>
      </c>
      <c r="M90" s="235">
        <f t="shared" si="4"/>
        <v>0</v>
      </c>
      <c r="N90" s="235">
        <v>117</v>
      </c>
      <c r="O90" s="12" t="s">
        <v>13</v>
      </c>
      <c r="P90" s="14" t="s">
        <v>13</v>
      </c>
      <c r="Q90" s="15" t="s">
        <v>14</v>
      </c>
      <c r="R90" s="71" t="s">
        <v>18</v>
      </c>
      <c r="S90" s="245">
        <v>71274.28</v>
      </c>
      <c r="T90" s="245">
        <v>39200.85</v>
      </c>
      <c r="U90" s="14">
        <f t="shared" si="6"/>
        <v>0.5499999438787736</v>
      </c>
    </row>
    <row r="91" spans="1:21" x14ac:dyDescent="0.25">
      <c r="A91" s="1"/>
      <c r="B91" s="10" t="s">
        <v>3058</v>
      </c>
      <c r="C91" s="27" t="s">
        <v>3095</v>
      </c>
      <c r="D91" s="73" t="s">
        <v>3763</v>
      </c>
      <c r="E91" s="108" t="s">
        <v>3764</v>
      </c>
      <c r="F91" s="78" t="s">
        <v>3763</v>
      </c>
      <c r="G91" s="108" t="s">
        <v>3470</v>
      </c>
      <c r="H91" s="98" t="s">
        <v>3765</v>
      </c>
      <c r="I91" s="235">
        <v>0</v>
      </c>
      <c r="J91" s="235">
        <v>0</v>
      </c>
      <c r="K91" s="235">
        <v>0</v>
      </c>
      <c r="L91" s="235">
        <v>1</v>
      </c>
      <c r="M91" s="235">
        <f t="shared" si="4"/>
        <v>0</v>
      </c>
      <c r="N91" s="235">
        <v>237</v>
      </c>
      <c r="O91" s="12" t="s">
        <v>13</v>
      </c>
      <c r="P91" s="14" t="s">
        <v>13</v>
      </c>
      <c r="Q91" s="15" t="s">
        <v>14</v>
      </c>
      <c r="R91" s="71" t="s">
        <v>18</v>
      </c>
      <c r="S91" s="245">
        <v>7877</v>
      </c>
      <c r="T91" s="245">
        <v>5301.6</v>
      </c>
      <c r="U91" s="14">
        <f t="shared" si="6"/>
        <v>0.67304811476450432</v>
      </c>
    </row>
    <row r="92" spans="1:21" x14ac:dyDescent="0.25">
      <c r="A92" s="1"/>
      <c r="B92" s="10" t="s">
        <v>3058</v>
      </c>
      <c r="C92" s="27" t="s">
        <v>3095</v>
      </c>
      <c r="D92" s="73" t="s">
        <v>3807</v>
      </c>
      <c r="E92" s="108" t="s">
        <v>3808</v>
      </c>
      <c r="F92" s="78" t="s">
        <v>3807</v>
      </c>
      <c r="G92" s="108" t="s">
        <v>3809</v>
      </c>
      <c r="H92" s="98" t="s">
        <v>3810</v>
      </c>
      <c r="I92" s="235">
        <v>0</v>
      </c>
      <c r="J92" s="235">
        <v>1</v>
      </c>
      <c r="K92" s="235">
        <v>0</v>
      </c>
      <c r="L92" s="235">
        <v>0</v>
      </c>
      <c r="M92" s="235">
        <f t="shared" si="4"/>
        <v>0</v>
      </c>
      <c r="N92" s="235">
        <v>123.06</v>
      </c>
      <c r="O92" s="13">
        <v>14556</v>
      </c>
      <c r="P92" s="14">
        <v>0.48959999999999998</v>
      </c>
      <c r="Q92" s="15" t="s">
        <v>15195</v>
      </c>
      <c r="R92" s="71" t="s">
        <v>18</v>
      </c>
      <c r="S92" s="246">
        <v>30201.61</v>
      </c>
      <c r="T92" s="245">
        <v>18120.97</v>
      </c>
      <c r="U92" s="14">
        <f t="shared" si="6"/>
        <v>0.60000013244327044</v>
      </c>
    </row>
    <row r="93" spans="1:21" x14ac:dyDescent="0.25">
      <c r="A93" s="1"/>
      <c r="B93" s="10" t="s">
        <v>3058</v>
      </c>
      <c r="C93" s="27" t="s">
        <v>3095</v>
      </c>
      <c r="D93" s="73" t="s">
        <v>3822</v>
      </c>
      <c r="E93" s="108" t="s">
        <v>3823</v>
      </c>
      <c r="F93" s="78" t="s">
        <v>3822</v>
      </c>
      <c r="G93" s="108" t="s">
        <v>3824</v>
      </c>
      <c r="H93" s="98" t="s">
        <v>3825</v>
      </c>
      <c r="I93" s="235">
        <v>0</v>
      </c>
      <c r="J93" s="235">
        <v>1</v>
      </c>
      <c r="K93" s="235">
        <v>0</v>
      </c>
      <c r="L93" s="235">
        <v>0</v>
      </c>
      <c r="M93" s="235">
        <f t="shared" si="4"/>
        <v>0</v>
      </c>
      <c r="N93" s="235">
        <v>363.5</v>
      </c>
      <c r="O93" s="12" t="s">
        <v>13</v>
      </c>
      <c r="P93" s="14" t="s">
        <v>13</v>
      </c>
      <c r="Q93" s="15" t="s">
        <v>14</v>
      </c>
      <c r="R93" s="71" t="s">
        <v>14405</v>
      </c>
      <c r="S93" s="246">
        <v>44615.24</v>
      </c>
      <c r="T93" s="245">
        <v>35692.19</v>
      </c>
      <c r="U93" s="14">
        <f t="shared" si="6"/>
        <v>0.79999995517226863</v>
      </c>
    </row>
    <row r="94" spans="1:21" x14ac:dyDescent="0.25">
      <c r="A94" s="1"/>
      <c r="B94" s="10" t="s">
        <v>3058</v>
      </c>
      <c r="C94" s="17" t="s">
        <v>3095</v>
      </c>
      <c r="D94" s="73" t="s">
        <v>3822</v>
      </c>
      <c r="E94" s="108" t="s">
        <v>3823</v>
      </c>
      <c r="F94" s="78" t="s">
        <v>3822</v>
      </c>
      <c r="G94" s="108" t="s">
        <v>3826</v>
      </c>
      <c r="H94" s="98" t="s">
        <v>3827</v>
      </c>
      <c r="I94" s="235">
        <v>0</v>
      </c>
      <c r="J94" s="235">
        <v>1</v>
      </c>
      <c r="K94" s="235">
        <v>0</v>
      </c>
      <c r="L94" s="235">
        <v>0</v>
      </c>
      <c r="M94" s="235">
        <f t="shared" si="4"/>
        <v>0</v>
      </c>
      <c r="N94" s="235">
        <v>233.5</v>
      </c>
      <c r="O94" s="12" t="s">
        <v>13</v>
      </c>
      <c r="P94" s="14" t="s">
        <v>13</v>
      </c>
      <c r="Q94" s="15" t="s">
        <v>14</v>
      </c>
      <c r="R94" s="71" t="s">
        <v>14405</v>
      </c>
      <c r="S94" s="246">
        <v>26615.96</v>
      </c>
      <c r="T94" s="245">
        <v>21292.76</v>
      </c>
      <c r="U94" s="14">
        <f t="shared" si="6"/>
        <v>0.79999969942846316</v>
      </c>
    </row>
    <row r="95" spans="1:21" x14ac:dyDescent="0.25">
      <c r="A95" s="1"/>
      <c r="B95" s="18" t="s">
        <v>6496</v>
      </c>
      <c r="C95" s="18" t="s">
        <v>6497</v>
      </c>
      <c r="D95" s="73" t="s">
        <v>6566</v>
      </c>
      <c r="E95" s="106" t="s">
        <v>6567</v>
      </c>
      <c r="F95" s="78" t="s">
        <v>6566</v>
      </c>
      <c r="G95" s="106" t="s">
        <v>6568</v>
      </c>
      <c r="H95" s="94"/>
      <c r="I95" s="235">
        <v>0</v>
      </c>
      <c r="J95" s="235">
        <v>1</v>
      </c>
      <c r="K95" s="235">
        <v>0</v>
      </c>
      <c r="L95" s="235">
        <v>0</v>
      </c>
      <c r="M95" s="235">
        <f t="shared" si="4"/>
        <v>0</v>
      </c>
      <c r="N95" s="235">
        <v>2833</v>
      </c>
      <c r="O95" s="12">
        <v>155000</v>
      </c>
      <c r="P95" s="14">
        <v>0.3</v>
      </c>
      <c r="Q95" s="15" t="s">
        <v>15195</v>
      </c>
      <c r="R95" s="71" t="s">
        <v>18</v>
      </c>
      <c r="S95" s="244">
        <v>312500</v>
      </c>
      <c r="T95" s="244">
        <v>185000</v>
      </c>
      <c r="U95" s="14">
        <f t="shared" si="6"/>
        <v>0.59199999999999997</v>
      </c>
    </row>
    <row r="96" spans="1:21" x14ac:dyDescent="0.25">
      <c r="A96" s="1"/>
      <c r="B96" s="10" t="s">
        <v>3058</v>
      </c>
      <c r="C96" s="27" t="s">
        <v>3095</v>
      </c>
      <c r="D96" s="73" t="s">
        <v>4082</v>
      </c>
      <c r="E96" s="107" t="s">
        <v>4083</v>
      </c>
      <c r="F96" s="78" t="s">
        <v>4082</v>
      </c>
      <c r="G96" s="107" t="s">
        <v>4086</v>
      </c>
      <c r="H96" s="98" t="s">
        <v>4087</v>
      </c>
      <c r="I96" s="235">
        <v>1</v>
      </c>
      <c r="J96" s="235">
        <v>0</v>
      </c>
      <c r="K96" s="235">
        <v>0</v>
      </c>
      <c r="L96" s="235">
        <v>0</v>
      </c>
      <c r="M96" s="235">
        <f t="shared" si="4"/>
        <v>0</v>
      </c>
      <c r="N96" s="235" t="s">
        <v>13</v>
      </c>
      <c r="O96" s="12" t="s">
        <v>13</v>
      </c>
      <c r="P96" s="14" t="s">
        <v>13</v>
      </c>
      <c r="Q96" s="15" t="s">
        <v>15195</v>
      </c>
      <c r="R96" s="71" t="s">
        <v>18</v>
      </c>
      <c r="S96" s="245">
        <v>44747.1</v>
      </c>
      <c r="T96" s="245">
        <v>35797.68</v>
      </c>
      <c r="U96" s="14">
        <f t="shared" si="6"/>
        <v>0.8</v>
      </c>
    </row>
    <row r="97" spans="1:21" x14ac:dyDescent="0.25">
      <c r="A97" s="1"/>
      <c r="B97" s="10" t="s">
        <v>3058</v>
      </c>
      <c r="C97" s="27" t="s">
        <v>3095</v>
      </c>
      <c r="D97" s="73" t="s">
        <v>3838</v>
      </c>
      <c r="E97" s="108" t="s">
        <v>3839</v>
      </c>
      <c r="F97" s="78" t="s">
        <v>3838</v>
      </c>
      <c r="G97" s="108" t="s">
        <v>3840</v>
      </c>
      <c r="H97" s="97" t="s">
        <v>3841</v>
      </c>
      <c r="I97" s="235">
        <v>0</v>
      </c>
      <c r="J97" s="235">
        <v>1</v>
      </c>
      <c r="K97" s="235">
        <v>0</v>
      </c>
      <c r="L97" s="235">
        <v>1</v>
      </c>
      <c r="M97" s="235">
        <f t="shared" si="4"/>
        <v>0</v>
      </c>
      <c r="N97" s="235">
        <v>186</v>
      </c>
      <c r="O97" s="12" t="s">
        <v>13</v>
      </c>
      <c r="P97" s="14" t="s">
        <v>13</v>
      </c>
      <c r="Q97" s="15" t="s">
        <v>14</v>
      </c>
      <c r="R97" s="71" t="s">
        <v>18</v>
      </c>
      <c r="S97" s="245">
        <v>294500</v>
      </c>
      <c r="T97" s="245">
        <v>117799.66</v>
      </c>
      <c r="U97" s="14">
        <f t="shared" si="6"/>
        <v>0.39999884550084891</v>
      </c>
    </row>
    <row r="98" spans="1:21" x14ac:dyDescent="0.25">
      <c r="A98" s="1"/>
      <c r="B98" s="10" t="s">
        <v>3058</v>
      </c>
      <c r="C98" s="27" t="s">
        <v>3095</v>
      </c>
      <c r="D98" s="73" t="s">
        <v>3921</v>
      </c>
      <c r="E98" s="108" t="s">
        <v>3922</v>
      </c>
      <c r="F98" s="78" t="s">
        <v>3921</v>
      </c>
      <c r="G98" s="108" t="s">
        <v>1030</v>
      </c>
      <c r="H98" s="98" t="s">
        <v>3923</v>
      </c>
      <c r="I98" s="235">
        <v>0</v>
      </c>
      <c r="J98" s="235">
        <v>1</v>
      </c>
      <c r="K98" s="235">
        <v>0</v>
      </c>
      <c r="L98" s="235">
        <v>0</v>
      </c>
      <c r="M98" s="235">
        <f t="shared" si="4"/>
        <v>0</v>
      </c>
      <c r="N98" s="235">
        <v>113</v>
      </c>
      <c r="O98" s="12" t="s">
        <v>13</v>
      </c>
      <c r="P98" s="14">
        <v>0.37859999999999999</v>
      </c>
      <c r="Q98" s="15" t="s">
        <v>14</v>
      </c>
      <c r="R98" s="71" t="s">
        <v>14405</v>
      </c>
      <c r="S98" s="245">
        <v>13092.79</v>
      </c>
      <c r="T98" s="245">
        <v>7318.43</v>
      </c>
      <c r="U98" s="14">
        <f t="shared" si="6"/>
        <v>0.55896642350484504</v>
      </c>
    </row>
    <row r="99" spans="1:21" x14ac:dyDescent="0.25">
      <c r="A99" s="1"/>
      <c r="B99" s="17" t="s">
        <v>5079</v>
      </c>
      <c r="C99" s="8" t="s">
        <v>5170</v>
      </c>
      <c r="D99" s="73" t="s">
        <v>5326</v>
      </c>
      <c r="E99" s="107" t="s">
        <v>5327</v>
      </c>
      <c r="F99" s="8" t="s">
        <v>15069</v>
      </c>
      <c r="G99" s="107" t="s">
        <v>5328</v>
      </c>
      <c r="H99" s="93" t="s">
        <v>5083</v>
      </c>
      <c r="I99" s="235">
        <v>0</v>
      </c>
      <c r="J99" s="235">
        <v>1</v>
      </c>
      <c r="K99" s="235">
        <v>0</v>
      </c>
      <c r="L99" s="235">
        <v>1</v>
      </c>
      <c r="M99" s="235">
        <f t="shared" si="4"/>
        <v>0</v>
      </c>
      <c r="N99" s="235">
        <v>904.4</v>
      </c>
      <c r="O99" s="13">
        <v>107600</v>
      </c>
      <c r="P99" s="14">
        <v>0.73</v>
      </c>
      <c r="Q99" s="15" t="s">
        <v>14</v>
      </c>
      <c r="R99" s="71" t="s">
        <v>14405</v>
      </c>
      <c r="S99" s="249">
        <v>423318</v>
      </c>
      <c r="T99" s="246">
        <v>169327</v>
      </c>
      <c r="U99" s="14">
        <f t="shared" si="6"/>
        <v>0.39999952754194246</v>
      </c>
    </row>
    <row r="100" spans="1:21" x14ac:dyDescent="0.25">
      <c r="A100" s="1"/>
      <c r="B100" s="10" t="s">
        <v>3058</v>
      </c>
      <c r="C100" s="27" t="s">
        <v>3095</v>
      </c>
      <c r="D100" s="73" t="s">
        <v>3939</v>
      </c>
      <c r="E100" s="108" t="s">
        <v>3940</v>
      </c>
      <c r="F100" s="78" t="s">
        <v>3939</v>
      </c>
      <c r="G100" s="108" t="s">
        <v>3943</v>
      </c>
      <c r="H100" s="98" t="s">
        <v>3944</v>
      </c>
      <c r="I100" s="235">
        <v>0</v>
      </c>
      <c r="J100" s="235">
        <v>0</v>
      </c>
      <c r="K100" s="235">
        <v>0</v>
      </c>
      <c r="L100" s="235">
        <v>1</v>
      </c>
      <c r="M100" s="235">
        <f t="shared" si="4"/>
        <v>0</v>
      </c>
      <c r="N100" s="235">
        <v>65.38</v>
      </c>
      <c r="O100" s="12" t="s">
        <v>13</v>
      </c>
      <c r="P100" s="14">
        <v>0.23669999999999999</v>
      </c>
      <c r="Q100" s="15" t="s">
        <v>14</v>
      </c>
      <c r="R100" s="71" t="s">
        <v>18</v>
      </c>
      <c r="S100" s="245">
        <v>8382.67</v>
      </c>
      <c r="T100" s="247">
        <v>5195.53</v>
      </c>
      <c r="U100" s="14">
        <f t="shared" si="6"/>
        <v>0.61979417059242459</v>
      </c>
    </row>
    <row r="101" spans="1:21" x14ac:dyDescent="0.25">
      <c r="A101" s="1"/>
      <c r="B101" s="10" t="s">
        <v>3058</v>
      </c>
      <c r="C101" s="17" t="s">
        <v>3095</v>
      </c>
      <c r="D101" s="73" t="s">
        <v>3954</v>
      </c>
      <c r="E101" s="107" t="s">
        <v>3955</v>
      </c>
      <c r="F101" s="78" t="s">
        <v>3954</v>
      </c>
      <c r="G101" s="107" t="s">
        <v>3470</v>
      </c>
      <c r="H101" s="98" t="s">
        <v>3956</v>
      </c>
      <c r="I101" s="235">
        <v>0</v>
      </c>
      <c r="J101" s="235">
        <v>0</v>
      </c>
      <c r="K101" s="235">
        <v>0</v>
      </c>
      <c r="L101" s="235">
        <v>1</v>
      </c>
      <c r="M101" s="235">
        <f t="shared" si="4"/>
        <v>0</v>
      </c>
      <c r="N101" s="235">
        <v>240</v>
      </c>
      <c r="O101" s="13">
        <v>9551</v>
      </c>
      <c r="P101" s="14">
        <v>0.3</v>
      </c>
      <c r="Q101" s="15" t="s">
        <v>14</v>
      </c>
      <c r="R101" s="71" t="s">
        <v>18</v>
      </c>
      <c r="S101" s="246">
        <v>16067.49</v>
      </c>
      <c r="T101" s="245">
        <v>12853.99</v>
      </c>
      <c r="U101" s="14">
        <f t="shared" si="6"/>
        <v>0.79999987552505092</v>
      </c>
    </row>
    <row r="102" spans="1:21" x14ac:dyDescent="0.25">
      <c r="A102" s="1"/>
      <c r="B102" s="10" t="s">
        <v>3058</v>
      </c>
      <c r="C102" s="27" t="s">
        <v>3095</v>
      </c>
      <c r="D102" s="73" t="s">
        <v>4975</v>
      </c>
      <c r="E102" s="108" t="s">
        <v>4976</v>
      </c>
      <c r="F102" s="78" t="s">
        <v>4975</v>
      </c>
      <c r="G102" s="108" t="s">
        <v>4977</v>
      </c>
      <c r="H102" s="97" t="s">
        <v>4978</v>
      </c>
      <c r="I102" s="235">
        <v>0</v>
      </c>
      <c r="J102" s="235">
        <v>1</v>
      </c>
      <c r="K102" s="235">
        <v>0</v>
      </c>
      <c r="L102" s="235">
        <v>0</v>
      </c>
      <c r="M102" s="235">
        <f t="shared" si="4"/>
        <v>0</v>
      </c>
      <c r="N102" s="235">
        <v>659.5</v>
      </c>
      <c r="O102" s="12" t="s">
        <v>13</v>
      </c>
      <c r="P102" s="14">
        <v>0.68369999999999997</v>
      </c>
      <c r="Q102" s="15" t="s">
        <v>15195</v>
      </c>
      <c r="R102" s="71" t="s">
        <v>18</v>
      </c>
      <c r="S102" s="246">
        <v>2940729</v>
      </c>
      <c r="T102" s="245">
        <v>610939.18000000005</v>
      </c>
      <c r="U102" s="14">
        <f t="shared" si="6"/>
        <v>0.20775092842625079</v>
      </c>
    </row>
    <row r="103" spans="1:21" x14ac:dyDescent="0.25">
      <c r="A103" s="1"/>
      <c r="B103" s="10" t="s">
        <v>3058</v>
      </c>
      <c r="C103" s="17" t="s">
        <v>3095</v>
      </c>
      <c r="D103" s="73" t="s">
        <v>4975</v>
      </c>
      <c r="E103" s="107" t="s">
        <v>4976</v>
      </c>
      <c r="F103" s="78" t="s">
        <v>4975</v>
      </c>
      <c r="G103" s="107" t="s">
        <v>4979</v>
      </c>
      <c r="H103" s="98" t="s">
        <v>4980</v>
      </c>
      <c r="I103" s="235">
        <v>0</v>
      </c>
      <c r="J103" s="235">
        <v>1</v>
      </c>
      <c r="K103" s="235">
        <v>0</v>
      </c>
      <c r="L103" s="235">
        <v>1</v>
      </c>
      <c r="M103" s="235">
        <f t="shared" si="4"/>
        <v>0</v>
      </c>
      <c r="N103" s="235">
        <v>55</v>
      </c>
      <c r="O103" s="12" t="s">
        <v>13</v>
      </c>
      <c r="P103" s="14">
        <v>0.45269999999999999</v>
      </c>
      <c r="Q103" s="15" t="s">
        <v>15195</v>
      </c>
      <c r="R103" s="71" t="s">
        <v>18</v>
      </c>
      <c r="S103" s="246">
        <v>19372.5</v>
      </c>
      <c r="T103" s="245">
        <v>15498</v>
      </c>
      <c r="U103" s="14">
        <f t="shared" si="6"/>
        <v>0.8</v>
      </c>
    </row>
    <row r="104" spans="1:21" x14ac:dyDescent="0.25">
      <c r="A104" s="1"/>
      <c r="B104" s="10" t="s">
        <v>3058</v>
      </c>
      <c r="C104" s="27" t="s">
        <v>3095</v>
      </c>
      <c r="D104" s="73" t="s">
        <v>3976</v>
      </c>
      <c r="E104" s="108" t="s">
        <v>3977</v>
      </c>
      <c r="F104" s="78" t="s">
        <v>3976</v>
      </c>
      <c r="G104" s="108" t="s">
        <v>3978</v>
      </c>
      <c r="H104" s="97" t="s">
        <v>3979</v>
      </c>
      <c r="I104" s="235">
        <v>0</v>
      </c>
      <c r="J104" s="235">
        <v>1</v>
      </c>
      <c r="K104" s="235">
        <v>0</v>
      </c>
      <c r="L104" s="235">
        <v>0</v>
      </c>
      <c r="M104" s="235">
        <f t="shared" si="4"/>
        <v>0</v>
      </c>
      <c r="N104" s="235">
        <v>308.39999999999998</v>
      </c>
      <c r="O104" s="12" t="s">
        <v>13</v>
      </c>
      <c r="P104" s="14" t="s">
        <v>13</v>
      </c>
      <c r="Q104" s="15" t="s">
        <v>14</v>
      </c>
      <c r="R104" s="71" t="s">
        <v>14405</v>
      </c>
      <c r="S104" s="245">
        <v>608602.18000000005</v>
      </c>
      <c r="T104" s="245">
        <v>304301.09000000003</v>
      </c>
      <c r="U104" s="14">
        <f t="shared" si="6"/>
        <v>0.5</v>
      </c>
    </row>
    <row r="105" spans="1:21" x14ac:dyDescent="0.25">
      <c r="A105" s="1"/>
      <c r="B105" s="10" t="s">
        <v>3058</v>
      </c>
      <c r="C105" s="27" t="s">
        <v>3095</v>
      </c>
      <c r="D105" s="73" t="s">
        <v>4001</v>
      </c>
      <c r="E105" s="108" t="s">
        <v>4002</v>
      </c>
      <c r="F105" s="78" t="s">
        <v>4001</v>
      </c>
      <c r="G105" s="108" t="s">
        <v>1869</v>
      </c>
      <c r="H105" s="97" t="s">
        <v>4003</v>
      </c>
      <c r="I105" s="235">
        <v>1</v>
      </c>
      <c r="J105" s="235">
        <v>1</v>
      </c>
      <c r="K105" s="235">
        <v>0</v>
      </c>
      <c r="L105" s="235">
        <v>1</v>
      </c>
      <c r="M105" s="235">
        <f t="shared" si="4"/>
        <v>0</v>
      </c>
      <c r="N105" s="235">
        <v>248.3</v>
      </c>
      <c r="O105" s="13">
        <v>55076</v>
      </c>
      <c r="P105" s="14">
        <v>0.76290000000000002</v>
      </c>
      <c r="Q105" s="15" t="s">
        <v>14</v>
      </c>
      <c r="R105" s="71" t="s">
        <v>18</v>
      </c>
      <c r="S105" s="245">
        <v>445044</v>
      </c>
      <c r="T105" s="245">
        <v>171009.85</v>
      </c>
      <c r="U105" s="14">
        <f t="shared" si="6"/>
        <v>0.3842538041182445</v>
      </c>
    </row>
    <row r="106" spans="1:21" x14ac:dyDescent="0.25">
      <c r="A106" s="1"/>
      <c r="B106" s="10" t="s">
        <v>3058</v>
      </c>
      <c r="C106" s="27" t="s">
        <v>3095</v>
      </c>
      <c r="D106" s="73" t="s">
        <v>4057</v>
      </c>
      <c r="E106" s="108" t="s">
        <v>4058</v>
      </c>
      <c r="F106" s="78" t="s">
        <v>4057</v>
      </c>
      <c r="G106" s="108" t="s">
        <v>4059</v>
      </c>
      <c r="H106" s="97" t="s">
        <v>4060</v>
      </c>
      <c r="I106" s="235">
        <v>0</v>
      </c>
      <c r="J106" s="235">
        <v>1</v>
      </c>
      <c r="K106" s="235">
        <v>0</v>
      </c>
      <c r="L106" s="235">
        <v>0</v>
      </c>
      <c r="M106" s="235">
        <f t="shared" si="4"/>
        <v>0</v>
      </c>
      <c r="N106" s="235" t="s">
        <v>13</v>
      </c>
      <c r="O106" s="12" t="s">
        <v>13</v>
      </c>
      <c r="P106" s="14" t="s">
        <v>13</v>
      </c>
      <c r="Q106" s="15" t="s">
        <v>15195</v>
      </c>
      <c r="R106" s="71" t="s">
        <v>14405</v>
      </c>
      <c r="S106" s="245">
        <v>267058</v>
      </c>
      <c r="T106" s="245">
        <v>133529</v>
      </c>
      <c r="U106" s="14">
        <f t="shared" si="6"/>
        <v>0.5</v>
      </c>
    </row>
    <row r="107" spans="1:21" x14ac:dyDescent="0.25">
      <c r="A107" s="1"/>
      <c r="B107" s="17" t="s">
        <v>5079</v>
      </c>
      <c r="C107" s="17" t="s">
        <v>5084</v>
      </c>
      <c r="D107" s="73" t="s">
        <v>5210</v>
      </c>
      <c r="E107" s="107" t="s">
        <v>5274</v>
      </c>
      <c r="F107" s="78" t="s">
        <v>5210</v>
      </c>
      <c r="G107" s="107" t="s">
        <v>5275</v>
      </c>
      <c r="H107" s="93" t="s">
        <v>5083</v>
      </c>
      <c r="I107" s="235">
        <v>0</v>
      </c>
      <c r="J107" s="235">
        <v>1</v>
      </c>
      <c r="K107" s="235">
        <v>0</v>
      </c>
      <c r="L107" s="235">
        <v>0</v>
      </c>
      <c r="M107" s="235">
        <f t="shared" si="4"/>
        <v>0</v>
      </c>
      <c r="N107" s="235">
        <v>131</v>
      </c>
      <c r="O107" s="13">
        <v>3300</v>
      </c>
      <c r="P107" s="14">
        <v>0.72</v>
      </c>
      <c r="Q107" s="15" t="s">
        <v>14</v>
      </c>
      <c r="R107" s="71" t="s">
        <v>18</v>
      </c>
      <c r="S107" s="248">
        <v>140451</v>
      </c>
      <c r="T107" s="248">
        <v>63646</v>
      </c>
      <c r="U107" s="14">
        <f t="shared" si="6"/>
        <v>0.45315448092217214</v>
      </c>
    </row>
    <row r="108" spans="1:21" x14ac:dyDescent="0.25">
      <c r="A108" s="1"/>
      <c r="B108" s="10" t="s">
        <v>3058</v>
      </c>
      <c r="C108" s="27" t="s">
        <v>3095</v>
      </c>
      <c r="D108" s="73" t="s">
        <v>4133</v>
      </c>
      <c r="E108" s="108" t="s">
        <v>4134</v>
      </c>
      <c r="F108" s="78" t="s">
        <v>4133</v>
      </c>
      <c r="G108" s="108" t="s">
        <v>4135</v>
      </c>
      <c r="H108" s="98" t="s">
        <v>4136</v>
      </c>
      <c r="I108" s="235">
        <v>0</v>
      </c>
      <c r="J108" s="235">
        <v>1</v>
      </c>
      <c r="K108" s="235">
        <v>0</v>
      </c>
      <c r="L108" s="235">
        <v>0</v>
      </c>
      <c r="M108" s="235">
        <f t="shared" si="4"/>
        <v>0</v>
      </c>
      <c r="N108" s="235">
        <v>65</v>
      </c>
      <c r="O108" s="12" t="s">
        <v>13</v>
      </c>
      <c r="P108" s="14" t="s">
        <v>13</v>
      </c>
      <c r="Q108" s="15" t="s">
        <v>14</v>
      </c>
      <c r="R108" s="71" t="s">
        <v>18</v>
      </c>
      <c r="S108" s="246">
        <v>32550.42</v>
      </c>
      <c r="T108" s="245">
        <v>19530.25</v>
      </c>
      <c r="U108" s="14">
        <f t="shared" si="6"/>
        <v>0.5999999385568604</v>
      </c>
    </row>
    <row r="109" spans="1:21" x14ac:dyDescent="0.25">
      <c r="A109" s="1"/>
      <c r="B109" s="10" t="s">
        <v>3058</v>
      </c>
      <c r="C109" s="27" t="s">
        <v>3095</v>
      </c>
      <c r="D109" s="73" t="s">
        <v>4184</v>
      </c>
      <c r="E109" s="108" t="s">
        <v>4185</v>
      </c>
      <c r="F109" s="78" t="s">
        <v>4184</v>
      </c>
      <c r="G109" s="108" t="s">
        <v>4186</v>
      </c>
      <c r="H109" s="98" t="s">
        <v>4187</v>
      </c>
      <c r="I109" s="235">
        <v>0</v>
      </c>
      <c r="J109" s="235">
        <v>0</v>
      </c>
      <c r="K109" s="235">
        <v>0</v>
      </c>
      <c r="L109" s="235">
        <v>1</v>
      </c>
      <c r="M109" s="235">
        <f t="shared" si="4"/>
        <v>0</v>
      </c>
      <c r="N109" s="235">
        <v>350</v>
      </c>
      <c r="O109" s="12" t="s">
        <v>13</v>
      </c>
      <c r="P109" s="14" t="s">
        <v>13</v>
      </c>
      <c r="Q109" s="15" t="s">
        <v>14</v>
      </c>
      <c r="R109" s="71" t="s">
        <v>18</v>
      </c>
      <c r="S109" s="245">
        <v>11000</v>
      </c>
      <c r="T109" s="245">
        <v>8800</v>
      </c>
      <c r="U109" s="14">
        <f t="shared" ref="U109:U140" si="7">T109/S109</f>
        <v>0.8</v>
      </c>
    </row>
    <row r="110" spans="1:21" x14ac:dyDescent="0.25">
      <c r="A110" s="1"/>
      <c r="B110" s="10" t="s">
        <v>3058</v>
      </c>
      <c r="C110" s="27" t="s">
        <v>3095</v>
      </c>
      <c r="D110" s="73" t="s">
        <v>4196</v>
      </c>
      <c r="E110" s="108" t="s">
        <v>4197</v>
      </c>
      <c r="F110" s="78" t="s">
        <v>4196</v>
      </c>
      <c r="G110" s="108" t="s">
        <v>963</v>
      </c>
      <c r="H110" s="97" t="s">
        <v>4198</v>
      </c>
      <c r="I110" s="235">
        <v>0</v>
      </c>
      <c r="J110" s="235">
        <v>1</v>
      </c>
      <c r="K110" s="235">
        <v>0</v>
      </c>
      <c r="L110" s="235">
        <v>0</v>
      </c>
      <c r="M110" s="235">
        <f t="shared" si="4"/>
        <v>0</v>
      </c>
      <c r="N110" s="235">
        <v>580</v>
      </c>
      <c r="O110" s="12" t="s">
        <v>13</v>
      </c>
      <c r="P110" s="14">
        <v>0.53739999999999999</v>
      </c>
      <c r="Q110" s="15" t="s">
        <v>14</v>
      </c>
      <c r="R110" s="71" t="s">
        <v>18</v>
      </c>
      <c r="S110" s="245">
        <v>234250</v>
      </c>
      <c r="T110" s="245">
        <v>163975</v>
      </c>
      <c r="U110" s="14">
        <f t="shared" si="7"/>
        <v>0.7</v>
      </c>
    </row>
    <row r="111" spans="1:21" x14ac:dyDescent="0.25">
      <c r="A111" s="1"/>
      <c r="B111" s="10" t="s">
        <v>3058</v>
      </c>
      <c r="C111" s="17" t="s">
        <v>3095</v>
      </c>
      <c r="D111" s="73" t="s">
        <v>4223</v>
      </c>
      <c r="E111" s="107" t="s">
        <v>4224</v>
      </c>
      <c r="F111" s="78" t="s">
        <v>4223</v>
      </c>
      <c r="G111" s="107" t="s">
        <v>4225</v>
      </c>
      <c r="H111" s="98" t="s">
        <v>4226</v>
      </c>
      <c r="I111" s="235">
        <v>0</v>
      </c>
      <c r="J111" s="235">
        <v>0</v>
      </c>
      <c r="K111" s="235">
        <v>0</v>
      </c>
      <c r="L111" s="235">
        <v>1</v>
      </c>
      <c r="M111" s="235">
        <f t="shared" si="4"/>
        <v>0</v>
      </c>
      <c r="N111" s="235">
        <v>170</v>
      </c>
      <c r="O111" s="12" t="s">
        <v>13</v>
      </c>
      <c r="P111" s="14">
        <v>0.45</v>
      </c>
      <c r="Q111" s="15" t="s">
        <v>14</v>
      </c>
      <c r="R111" s="71" t="s">
        <v>18</v>
      </c>
      <c r="S111" s="246">
        <v>19379.55</v>
      </c>
      <c r="T111" s="245">
        <v>15503.64</v>
      </c>
      <c r="U111" s="14">
        <f t="shared" si="7"/>
        <v>0.8</v>
      </c>
    </row>
    <row r="112" spans="1:21" x14ac:dyDescent="0.25">
      <c r="A112" s="1"/>
      <c r="B112" s="10" t="s">
        <v>3058</v>
      </c>
      <c r="C112" s="27" t="s">
        <v>3095</v>
      </c>
      <c r="D112" s="73" t="s">
        <v>4254</v>
      </c>
      <c r="E112" s="107" t="s">
        <v>4255</v>
      </c>
      <c r="F112" s="78" t="s">
        <v>4254</v>
      </c>
      <c r="G112" s="107" t="s">
        <v>4256</v>
      </c>
      <c r="H112" s="98" t="s">
        <v>4257</v>
      </c>
      <c r="I112" s="235">
        <v>0</v>
      </c>
      <c r="J112" s="235">
        <v>1</v>
      </c>
      <c r="K112" s="235">
        <v>0</v>
      </c>
      <c r="L112" s="235">
        <v>1</v>
      </c>
      <c r="M112" s="235">
        <f t="shared" si="4"/>
        <v>0</v>
      </c>
      <c r="N112" s="235">
        <v>58</v>
      </c>
      <c r="O112" s="12" t="s">
        <v>13</v>
      </c>
      <c r="P112" s="14" t="s">
        <v>13</v>
      </c>
      <c r="Q112" s="15" t="s">
        <v>14</v>
      </c>
      <c r="R112" s="71" t="s">
        <v>18</v>
      </c>
      <c r="S112" s="245">
        <v>49505</v>
      </c>
      <c r="T112" s="245">
        <v>39604</v>
      </c>
      <c r="U112" s="14">
        <f t="shared" si="7"/>
        <v>0.8</v>
      </c>
    </row>
    <row r="113" spans="1:21" x14ac:dyDescent="0.25">
      <c r="A113" s="1"/>
      <c r="B113" s="10" t="s">
        <v>3058</v>
      </c>
      <c r="C113" s="27" t="s">
        <v>3095</v>
      </c>
      <c r="D113" s="73" t="s">
        <v>4254</v>
      </c>
      <c r="E113" s="108" t="s">
        <v>4255</v>
      </c>
      <c r="F113" s="78" t="s">
        <v>4254</v>
      </c>
      <c r="G113" s="108" t="s">
        <v>4258</v>
      </c>
      <c r="H113" s="98" t="s">
        <v>4259</v>
      </c>
      <c r="I113" s="235">
        <v>0</v>
      </c>
      <c r="J113" s="235">
        <v>1</v>
      </c>
      <c r="K113" s="235">
        <v>0</v>
      </c>
      <c r="L113" s="235">
        <v>1</v>
      </c>
      <c r="M113" s="235">
        <f t="shared" si="4"/>
        <v>0</v>
      </c>
      <c r="N113" s="235">
        <v>68</v>
      </c>
      <c r="O113" s="12" t="s">
        <v>13</v>
      </c>
      <c r="P113" s="14" t="s">
        <v>13</v>
      </c>
      <c r="Q113" s="15" t="s">
        <v>14</v>
      </c>
      <c r="R113" s="71" t="s">
        <v>18</v>
      </c>
      <c r="S113" s="246">
        <v>27627</v>
      </c>
      <c r="T113" s="245">
        <v>22101.599999999999</v>
      </c>
      <c r="U113" s="14">
        <f t="shared" si="7"/>
        <v>0.79999999999999993</v>
      </c>
    </row>
    <row r="114" spans="1:21" x14ac:dyDescent="0.25">
      <c r="A114" s="1"/>
      <c r="B114" s="10" t="s">
        <v>3058</v>
      </c>
      <c r="C114" s="27" t="s">
        <v>3095</v>
      </c>
      <c r="D114" s="73" t="s">
        <v>4265</v>
      </c>
      <c r="E114" s="108" t="s">
        <v>4266</v>
      </c>
      <c r="F114" s="78" t="s">
        <v>4265</v>
      </c>
      <c r="G114" s="108" t="s">
        <v>4267</v>
      </c>
      <c r="H114" s="97" t="s">
        <v>4268</v>
      </c>
      <c r="I114" s="235">
        <v>0</v>
      </c>
      <c r="J114" s="235">
        <v>0</v>
      </c>
      <c r="K114" s="235">
        <v>0</v>
      </c>
      <c r="L114" s="235">
        <v>0</v>
      </c>
      <c r="M114" s="235">
        <f t="shared" si="4"/>
        <v>1</v>
      </c>
      <c r="N114" s="235">
        <v>135</v>
      </c>
      <c r="O114" s="12" t="s">
        <v>13</v>
      </c>
      <c r="P114" s="14" t="s">
        <v>13</v>
      </c>
      <c r="Q114" s="15" t="s">
        <v>14</v>
      </c>
      <c r="R114" s="71" t="s">
        <v>18</v>
      </c>
      <c r="S114" s="245">
        <v>352735</v>
      </c>
      <c r="T114" s="245">
        <v>176367.5</v>
      </c>
      <c r="U114" s="14">
        <f t="shared" si="7"/>
        <v>0.5</v>
      </c>
    </row>
    <row r="115" spans="1:21" x14ac:dyDescent="0.25">
      <c r="A115" s="1"/>
      <c r="B115" s="17" t="s">
        <v>5079</v>
      </c>
      <c r="C115" s="17" t="s">
        <v>5084</v>
      </c>
      <c r="D115" s="73" t="s">
        <v>5868</v>
      </c>
      <c r="E115" s="107" t="s">
        <v>5869</v>
      </c>
      <c r="F115" s="78" t="s">
        <v>5868</v>
      </c>
      <c r="G115" s="107" t="s">
        <v>5870</v>
      </c>
      <c r="H115" s="93" t="s">
        <v>5083</v>
      </c>
      <c r="I115" s="235">
        <v>0</v>
      </c>
      <c r="J115" s="235">
        <v>1</v>
      </c>
      <c r="K115" s="235">
        <v>0</v>
      </c>
      <c r="L115" s="235">
        <v>0</v>
      </c>
      <c r="M115" s="235">
        <f t="shared" si="4"/>
        <v>0</v>
      </c>
      <c r="N115" s="235">
        <v>438</v>
      </c>
      <c r="O115" s="13">
        <v>35430</v>
      </c>
      <c r="P115" s="14">
        <v>0.45</v>
      </c>
      <c r="Q115" s="15" t="s">
        <v>15195</v>
      </c>
      <c r="R115" s="71" t="s">
        <v>18</v>
      </c>
      <c r="S115" s="248">
        <v>67020</v>
      </c>
      <c r="T115" s="248">
        <v>26808</v>
      </c>
      <c r="U115" s="14">
        <f t="shared" si="7"/>
        <v>0.4</v>
      </c>
    </row>
    <row r="116" spans="1:21" x14ac:dyDescent="0.25">
      <c r="A116" s="1"/>
      <c r="B116" s="18" t="s">
        <v>6496</v>
      </c>
      <c r="C116" s="8" t="s">
        <v>6497</v>
      </c>
      <c r="D116" s="73" t="s">
        <v>7169</v>
      </c>
      <c r="E116" s="130" t="s">
        <v>7170</v>
      </c>
      <c r="F116" s="78" t="s">
        <v>7169</v>
      </c>
      <c r="G116" s="130" t="s">
        <v>7173</v>
      </c>
      <c r="H116" s="93"/>
      <c r="I116" s="235">
        <v>0</v>
      </c>
      <c r="J116" s="235">
        <v>1</v>
      </c>
      <c r="K116" s="235">
        <v>0</v>
      </c>
      <c r="L116" s="235">
        <v>0</v>
      </c>
      <c r="M116" s="235">
        <f t="shared" si="4"/>
        <v>0</v>
      </c>
      <c r="N116" s="235">
        <v>247</v>
      </c>
      <c r="O116" s="13">
        <v>3640</v>
      </c>
      <c r="P116" s="14">
        <v>0.1</v>
      </c>
      <c r="Q116" s="15" t="s">
        <v>15195</v>
      </c>
      <c r="R116" s="71" t="s">
        <v>14405</v>
      </c>
      <c r="S116" s="245">
        <v>121600</v>
      </c>
      <c r="T116" s="245">
        <v>97280</v>
      </c>
      <c r="U116" s="14">
        <f t="shared" si="7"/>
        <v>0.8</v>
      </c>
    </row>
    <row r="117" spans="1:21" x14ac:dyDescent="0.25">
      <c r="A117" s="1"/>
      <c r="B117" s="10" t="s">
        <v>2326</v>
      </c>
      <c r="C117" s="17" t="s">
        <v>2337</v>
      </c>
      <c r="D117" s="73" t="s">
        <v>2600</v>
      </c>
      <c r="E117" s="107" t="s">
        <v>2601</v>
      </c>
      <c r="F117" s="8" t="s">
        <v>15046</v>
      </c>
      <c r="G117" s="107" t="s">
        <v>2603</v>
      </c>
      <c r="H117" s="93"/>
      <c r="I117" s="235">
        <v>0</v>
      </c>
      <c r="J117" s="235">
        <v>0</v>
      </c>
      <c r="K117" s="235">
        <v>0</v>
      </c>
      <c r="L117" s="235">
        <v>1</v>
      </c>
      <c r="M117" s="235">
        <f t="shared" si="4"/>
        <v>0</v>
      </c>
      <c r="N117" s="235" t="s">
        <v>13</v>
      </c>
      <c r="O117" s="13">
        <v>98000</v>
      </c>
      <c r="P117" s="14">
        <v>0.1</v>
      </c>
      <c r="Q117" s="15" t="s">
        <v>15195</v>
      </c>
      <c r="R117" s="71" t="s">
        <v>18</v>
      </c>
      <c r="S117" s="249">
        <v>25000</v>
      </c>
      <c r="T117" s="249">
        <v>10000</v>
      </c>
      <c r="U117" s="14">
        <f t="shared" si="7"/>
        <v>0.4</v>
      </c>
    </row>
    <row r="118" spans="1:21" x14ac:dyDescent="0.25">
      <c r="A118" s="1"/>
      <c r="B118" s="10" t="s">
        <v>3058</v>
      </c>
      <c r="C118" s="27" t="s">
        <v>3095</v>
      </c>
      <c r="D118" s="73" t="s">
        <v>4293</v>
      </c>
      <c r="E118" s="107" t="s">
        <v>4294</v>
      </c>
      <c r="F118" s="78" t="s">
        <v>4293</v>
      </c>
      <c r="G118" s="107" t="s">
        <v>4295</v>
      </c>
      <c r="H118" s="98" t="s">
        <v>4296</v>
      </c>
      <c r="I118" s="235">
        <v>0</v>
      </c>
      <c r="J118" s="235">
        <v>0</v>
      </c>
      <c r="K118" s="235">
        <v>0</v>
      </c>
      <c r="L118" s="235">
        <v>1</v>
      </c>
      <c r="M118" s="235">
        <f t="shared" si="4"/>
        <v>0</v>
      </c>
      <c r="N118" s="235">
        <v>350</v>
      </c>
      <c r="O118" s="12" t="s">
        <v>13</v>
      </c>
      <c r="P118" s="14" t="s">
        <v>13</v>
      </c>
      <c r="Q118" s="15" t="s">
        <v>14</v>
      </c>
      <c r="R118" s="71" t="s">
        <v>18</v>
      </c>
      <c r="S118" s="245">
        <v>51246</v>
      </c>
      <c r="T118" s="245">
        <v>40996.800000000003</v>
      </c>
      <c r="U118" s="14">
        <f t="shared" si="7"/>
        <v>0.8</v>
      </c>
    </row>
    <row r="119" spans="1:21" x14ac:dyDescent="0.25">
      <c r="A119" s="1"/>
      <c r="B119" s="10" t="s">
        <v>3058</v>
      </c>
      <c r="C119" s="27" t="s">
        <v>3095</v>
      </c>
      <c r="D119" s="73" t="s">
        <v>4297</v>
      </c>
      <c r="E119" s="108" t="s">
        <v>4298</v>
      </c>
      <c r="F119" s="78" t="s">
        <v>4297</v>
      </c>
      <c r="G119" s="108" t="s">
        <v>4299</v>
      </c>
      <c r="H119" s="98" t="s">
        <v>4300</v>
      </c>
      <c r="I119" s="235">
        <v>1</v>
      </c>
      <c r="J119" s="235">
        <v>1</v>
      </c>
      <c r="K119" s="235">
        <v>0</v>
      </c>
      <c r="L119" s="235">
        <v>1</v>
      </c>
      <c r="M119" s="235">
        <f t="shared" si="4"/>
        <v>0</v>
      </c>
      <c r="N119" s="235">
        <v>41</v>
      </c>
      <c r="O119" s="12" t="s">
        <v>13</v>
      </c>
      <c r="P119" s="14" t="s">
        <v>13</v>
      </c>
      <c r="Q119" s="15" t="s">
        <v>14</v>
      </c>
      <c r="R119" s="71" t="s">
        <v>18</v>
      </c>
      <c r="S119" s="245">
        <v>17528</v>
      </c>
      <c r="T119" s="245">
        <v>10516.8</v>
      </c>
      <c r="U119" s="14">
        <f t="shared" si="7"/>
        <v>0.6</v>
      </c>
    </row>
    <row r="120" spans="1:21" x14ac:dyDescent="0.25">
      <c r="A120" s="1"/>
      <c r="B120" s="10" t="s">
        <v>3058</v>
      </c>
      <c r="C120" s="27" t="s">
        <v>3095</v>
      </c>
      <c r="D120" s="73" t="s">
        <v>4304</v>
      </c>
      <c r="E120" s="107" t="s">
        <v>4305</v>
      </c>
      <c r="F120" s="78" t="s">
        <v>4304</v>
      </c>
      <c r="G120" s="107" t="s">
        <v>4306</v>
      </c>
      <c r="H120" s="98" t="s">
        <v>4307</v>
      </c>
      <c r="I120" s="235">
        <v>0</v>
      </c>
      <c r="J120" s="235">
        <v>1</v>
      </c>
      <c r="K120" s="235">
        <v>0</v>
      </c>
      <c r="L120" s="235">
        <v>0</v>
      </c>
      <c r="M120" s="235">
        <f t="shared" si="4"/>
        <v>0</v>
      </c>
      <c r="N120" s="235">
        <v>200</v>
      </c>
      <c r="O120" s="12" t="s">
        <v>13</v>
      </c>
      <c r="P120" s="14" t="s">
        <v>13</v>
      </c>
      <c r="Q120" s="15" t="s">
        <v>14</v>
      </c>
      <c r="R120" s="71" t="s">
        <v>18</v>
      </c>
      <c r="S120" s="246">
        <v>48984</v>
      </c>
      <c r="T120" s="246">
        <v>24492</v>
      </c>
      <c r="U120" s="14">
        <f t="shared" si="7"/>
        <v>0.5</v>
      </c>
    </row>
    <row r="121" spans="1:21" x14ac:dyDescent="0.25">
      <c r="A121" s="1"/>
      <c r="B121" s="10" t="s">
        <v>3058</v>
      </c>
      <c r="C121" s="17" t="s">
        <v>3095</v>
      </c>
      <c r="D121" s="73" t="s">
        <v>4315</v>
      </c>
      <c r="E121" s="107" t="s">
        <v>4316</v>
      </c>
      <c r="F121" s="78" t="s">
        <v>4315</v>
      </c>
      <c r="G121" s="107" t="s">
        <v>4317</v>
      </c>
      <c r="H121" s="98" t="s">
        <v>4318</v>
      </c>
      <c r="I121" s="235">
        <v>0</v>
      </c>
      <c r="J121" s="235">
        <v>1</v>
      </c>
      <c r="K121" s="235">
        <v>0</v>
      </c>
      <c r="L121" s="235">
        <v>0</v>
      </c>
      <c r="M121" s="235">
        <f t="shared" si="4"/>
        <v>0</v>
      </c>
      <c r="N121" s="235" t="s">
        <v>13</v>
      </c>
      <c r="O121" s="12" t="s">
        <v>13</v>
      </c>
      <c r="P121" s="14" t="s">
        <v>13</v>
      </c>
      <c r="Q121" s="15" t="s">
        <v>14</v>
      </c>
      <c r="R121" s="71" t="s">
        <v>18</v>
      </c>
      <c r="S121" s="246">
        <v>23832.34</v>
      </c>
      <c r="T121" s="245">
        <v>14299.4</v>
      </c>
      <c r="U121" s="14">
        <f t="shared" si="7"/>
        <v>0.59999983216083685</v>
      </c>
    </row>
    <row r="122" spans="1:21" x14ac:dyDescent="0.25">
      <c r="A122" s="1"/>
      <c r="B122" s="10" t="s">
        <v>3058</v>
      </c>
      <c r="C122" s="17" t="s">
        <v>3095</v>
      </c>
      <c r="D122" s="73" t="s">
        <v>4351</v>
      </c>
      <c r="E122" s="107" t="s">
        <v>4352</v>
      </c>
      <c r="F122" s="78" t="s">
        <v>4351</v>
      </c>
      <c r="G122" s="107" t="s">
        <v>4353</v>
      </c>
      <c r="H122" s="98" t="s">
        <v>4354</v>
      </c>
      <c r="I122" s="235">
        <v>0</v>
      </c>
      <c r="J122" s="235">
        <v>1</v>
      </c>
      <c r="K122" s="235">
        <v>0</v>
      </c>
      <c r="L122" s="235">
        <v>0</v>
      </c>
      <c r="M122" s="235">
        <f t="shared" si="4"/>
        <v>0</v>
      </c>
      <c r="N122" s="235">
        <v>160</v>
      </c>
      <c r="O122" s="12" t="s">
        <v>13</v>
      </c>
      <c r="P122" s="14">
        <v>0.55669999999999997</v>
      </c>
      <c r="Q122" s="15" t="s">
        <v>14</v>
      </c>
      <c r="R122" s="71" t="s">
        <v>18</v>
      </c>
      <c r="S122" s="246">
        <v>43452.51</v>
      </c>
      <c r="T122" s="245">
        <v>14773.85</v>
      </c>
      <c r="U122" s="14">
        <f t="shared" si="7"/>
        <v>0.33999992175365701</v>
      </c>
    </row>
    <row r="123" spans="1:21" x14ac:dyDescent="0.25">
      <c r="A123" s="1"/>
      <c r="B123" s="10" t="s">
        <v>3058</v>
      </c>
      <c r="C123" s="27" t="s">
        <v>3095</v>
      </c>
      <c r="D123" s="73" t="s">
        <v>4397</v>
      </c>
      <c r="E123" s="108" t="s">
        <v>4398</v>
      </c>
      <c r="F123" s="78" t="s">
        <v>4397</v>
      </c>
      <c r="G123" s="108" t="s">
        <v>4399</v>
      </c>
      <c r="H123" s="98" t="s">
        <v>4400</v>
      </c>
      <c r="I123" s="235">
        <v>0</v>
      </c>
      <c r="J123" s="235">
        <v>1</v>
      </c>
      <c r="K123" s="235">
        <v>0</v>
      </c>
      <c r="L123" s="235">
        <v>0</v>
      </c>
      <c r="M123" s="235">
        <f t="shared" si="4"/>
        <v>0</v>
      </c>
      <c r="N123" s="235">
        <v>270.93</v>
      </c>
      <c r="O123" s="12" t="s">
        <v>13</v>
      </c>
      <c r="P123" s="14" t="s">
        <v>13</v>
      </c>
      <c r="Q123" s="15" t="s">
        <v>14</v>
      </c>
      <c r="R123" s="71" t="s">
        <v>18</v>
      </c>
      <c r="S123" s="246">
        <v>27700</v>
      </c>
      <c r="T123" s="245">
        <v>19390</v>
      </c>
      <c r="U123" s="14">
        <f t="shared" si="7"/>
        <v>0.7</v>
      </c>
    </row>
    <row r="124" spans="1:21" x14ac:dyDescent="0.25">
      <c r="A124" s="1"/>
      <c r="B124" s="10" t="s">
        <v>3058</v>
      </c>
      <c r="C124" s="27" t="s">
        <v>3095</v>
      </c>
      <c r="D124" s="73" t="s">
        <v>4157</v>
      </c>
      <c r="E124" s="108" t="s">
        <v>4158</v>
      </c>
      <c r="F124" s="78" t="s">
        <v>4157</v>
      </c>
      <c r="G124" s="108" t="s">
        <v>4159</v>
      </c>
      <c r="H124" s="97" t="s">
        <v>4160</v>
      </c>
      <c r="I124" s="235">
        <v>0</v>
      </c>
      <c r="J124" s="235">
        <v>1</v>
      </c>
      <c r="K124" s="235">
        <v>0</v>
      </c>
      <c r="L124" s="235">
        <v>1</v>
      </c>
      <c r="M124" s="235">
        <f t="shared" si="4"/>
        <v>0</v>
      </c>
      <c r="N124" s="235">
        <v>2990</v>
      </c>
      <c r="O124" s="12" t="s">
        <v>13</v>
      </c>
      <c r="P124" s="14" t="s">
        <v>13</v>
      </c>
      <c r="Q124" s="15" t="s">
        <v>14</v>
      </c>
      <c r="R124" s="71" t="s">
        <v>14405</v>
      </c>
      <c r="S124" s="245">
        <v>179845.38</v>
      </c>
      <c r="T124" s="245">
        <v>89922.69</v>
      </c>
      <c r="U124" s="14">
        <f t="shared" si="7"/>
        <v>0.5</v>
      </c>
    </row>
    <row r="125" spans="1:21" x14ac:dyDescent="0.25">
      <c r="A125" s="1"/>
      <c r="B125" s="10" t="s">
        <v>3058</v>
      </c>
      <c r="C125" s="27" t="s">
        <v>3095</v>
      </c>
      <c r="D125" s="73" t="s">
        <v>4467</v>
      </c>
      <c r="E125" s="108" t="s">
        <v>4468</v>
      </c>
      <c r="F125" s="78" t="s">
        <v>4467</v>
      </c>
      <c r="G125" s="108" t="s">
        <v>4469</v>
      </c>
      <c r="H125" s="98" t="s">
        <v>4470</v>
      </c>
      <c r="I125" s="235">
        <v>0</v>
      </c>
      <c r="J125" s="235">
        <v>1</v>
      </c>
      <c r="K125" s="235">
        <v>0</v>
      </c>
      <c r="L125" s="235">
        <v>1</v>
      </c>
      <c r="M125" s="235">
        <f t="shared" si="4"/>
        <v>0</v>
      </c>
      <c r="N125" s="235">
        <v>370</v>
      </c>
      <c r="O125" s="12" t="s">
        <v>13</v>
      </c>
      <c r="P125" s="14" t="s">
        <v>13</v>
      </c>
      <c r="Q125" s="15" t="s">
        <v>14</v>
      </c>
      <c r="R125" s="71" t="s">
        <v>14405</v>
      </c>
      <c r="S125" s="246">
        <v>41092.839999999997</v>
      </c>
      <c r="T125" s="245">
        <v>32874.269999999997</v>
      </c>
      <c r="U125" s="14">
        <f t="shared" si="7"/>
        <v>0.79999995132972068</v>
      </c>
    </row>
    <row r="126" spans="1:21" x14ac:dyDescent="0.25">
      <c r="A126" s="1"/>
      <c r="B126" s="10" t="s">
        <v>3058</v>
      </c>
      <c r="C126" s="27" t="s">
        <v>3095</v>
      </c>
      <c r="D126" s="73" t="s">
        <v>4491</v>
      </c>
      <c r="E126" s="108" t="s">
        <v>4492</v>
      </c>
      <c r="F126" s="78" t="s">
        <v>4491</v>
      </c>
      <c r="G126" s="108" t="s">
        <v>4493</v>
      </c>
      <c r="H126" s="98" t="s">
        <v>4494</v>
      </c>
      <c r="I126" s="235">
        <v>0</v>
      </c>
      <c r="J126" s="235">
        <v>1</v>
      </c>
      <c r="K126" s="235">
        <v>0</v>
      </c>
      <c r="L126" s="235">
        <v>0</v>
      </c>
      <c r="M126" s="235">
        <f t="shared" si="4"/>
        <v>0</v>
      </c>
      <c r="N126" s="235">
        <v>30</v>
      </c>
      <c r="O126" s="12" t="s">
        <v>13</v>
      </c>
      <c r="P126" s="14" t="s">
        <v>13</v>
      </c>
      <c r="Q126" s="15" t="s">
        <v>14</v>
      </c>
      <c r="R126" s="71" t="s">
        <v>14405</v>
      </c>
      <c r="S126" s="245">
        <v>7083.34</v>
      </c>
      <c r="T126" s="245">
        <v>3541.67</v>
      </c>
      <c r="U126" s="14">
        <f t="shared" si="7"/>
        <v>0.5</v>
      </c>
    </row>
    <row r="127" spans="1:21" x14ac:dyDescent="0.25">
      <c r="A127" s="1"/>
      <c r="B127" s="10" t="s">
        <v>3058</v>
      </c>
      <c r="C127" s="17" t="s">
        <v>3095</v>
      </c>
      <c r="D127" s="73" t="s">
        <v>4495</v>
      </c>
      <c r="E127" s="107" t="s">
        <v>4496</v>
      </c>
      <c r="F127" s="78" t="s">
        <v>4495</v>
      </c>
      <c r="G127" s="107" t="s">
        <v>4497</v>
      </c>
      <c r="H127" s="98" t="s">
        <v>4498</v>
      </c>
      <c r="I127" s="235">
        <v>0</v>
      </c>
      <c r="J127" s="235">
        <v>1</v>
      </c>
      <c r="K127" s="235">
        <v>0</v>
      </c>
      <c r="L127" s="235">
        <v>1</v>
      </c>
      <c r="M127" s="235">
        <f t="shared" si="4"/>
        <v>0</v>
      </c>
      <c r="N127" s="235">
        <v>83.5</v>
      </c>
      <c r="O127" s="12" t="s">
        <v>13</v>
      </c>
      <c r="P127" s="14" t="s">
        <v>13</v>
      </c>
      <c r="Q127" s="15" t="s">
        <v>14</v>
      </c>
      <c r="R127" s="71" t="s">
        <v>18</v>
      </c>
      <c r="S127" s="246">
        <v>24902.639999999999</v>
      </c>
      <c r="T127" s="245">
        <v>12451.32</v>
      </c>
      <c r="U127" s="14">
        <f t="shared" si="7"/>
        <v>0.5</v>
      </c>
    </row>
    <row r="128" spans="1:21" x14ac:dyDescent="0.25">
      <c r="A128" s="1"/>
      <c r="B128" s="10" t="s">
        <v>3058</v>
      </c>
      <c r="C128" s="27" t="s">
        <v>3095</v>
      </c>
      <c r="D128" s="73" t="s">
        <v>4514</v>
      </c>
      <c r="E128" s="107" t="s">
        <v>4515</v>
      </c>
      <c r="F128" s="78" t="s">
        <v>4514</v>
      </c>
      <c r="G128" s="109" t="s">
        <v>4516</v>
      </c>
      <c r="H128" s="98" t="s">
        <v>4517</v>
      </c>
      <c r="I128" s="235">
        <v>0</v>
      </c>
      <c r="J128" s="235">
        <v>0</v>
      </c>
      <c r="K128" s="235">
        <v>0</v>
      </c>
      <c r="L128" s="235">
        <v>1</v>
      </c>
      <c r="M128" s="235">
        <f t="shared" si="4"/>
        <v>0</v>
      </c>
      <c r="N128" s="235">
        <v>125</v>
      </c>
      <c r="O128" s="12" t="s">
        <v>13</v>
      </c>
      <c r="P128" s="14" t="s">
        <v>13</v>
      </c>
      <c r="Q128" s="15" t="s">
        <v>14</v>
      </c>
      <c r="R128" s="71" t="s">
        <v>18</v>
      </c>
      <c r="S128" s="245">
        <v>5690.42</v>
      </c>
      <c r="T128" s="247">
        <v>3414.25</v>
      </c>
      <c r="U128" s="14">
        <f t="shared" si="7"/>
        <v>0.59999964853209431</v>
      </c>
    </row>
    <row r="129" spans="1:21" x14ac:dyDescent="0.25">
      <c r="A129" s="1"/>
      <c r="B129" s="10" t="s">
        <v>3058</v>
      </c>
      <c r="C129" s="27" t="s">
        <v>3095</v>
      </c>
      <c r="D129" s="73" t="s">
        <v>4531</v>
      </c>
      <c r="E129" s="108" t="s">
        <v>4532</v>
      </c>
      <c r="F129" s="78" t="s">
        <v>4531</v>
      </c>
      <c r="G129" s="108" t="s">
        <v>4533</v>
      </c>
      <c r="H129" s="98" t="s">
        <v>4534</v>
      </c>
      <c r="I129" s="235">
        <v>0</v>
      </c>
      <c r="J129" s="235">
        <v>0</v>
      </c>
      <c r="K129" s="235">
        <v>0</v>
      </c>
      <c r="L129" s="235">
        <v>1</v>
      </c>
      <c r="M129" s="235">
        <f t="shared" si="4"/>
        <v>0</v>
      </c>
      <c r="N129" s="235">
        <v>133</v>
      </c>
      <c r="O129" s="12" t="s">
        <v>13</v>
      </c>
      <c r="P129" s="14" t="s">
        <v>13</v>
      </c>
      <c r="Q129" s="15" t="s">
        <v>14</v>
      </c>
      <c r="R129" s="71" t="s">
        <v>18</v>
      </c>
      <c r="S129" s="245">
        <v>14989.95</v>
      </c>
      <c r="T129" s="245">
        <v>9893.3700000000008</v>
      </c>
      <c r="U129" s="14">
        <f t="shared" si="7"/>
        <v>0.66000020013408989</v>
      </c>
    </row>
    <row r="130" spans="1:21" x14ac:dyDescent="0.25">
      <c r="A130" s="1"/>
      <c r="B130" s="17" t="s">
        <v>5079</v>
      </c>
      <c r="C130" s="17" t="s">
        <v>5080</v>
      </c>
      <c r="D130" s="73" t="s">
        <v>5542</v>
      </c>
      <c r="E130" s="107" t="s">
        <v>5652</v>
      </c>
      <c r="F130" s="78" t="s">
        <v>5542</v>
      </c>
      <c r="G130" s="107" t="s">
        <v>5654</v>
      </c>
      <c r="H130" s="93" t="s">
        <v>5083</v>
      </c>
      <c r="I130" s="235">
        <v>0</v>
      </c>
      <c r="J130" s="235">
        <v>1</v>
      </c>
      <c r="K130" s="235">
        <v>0</v>
      </c>
      <c r="L130" s="235">
        <v>1</v>
      </c>
      <c r="M130" s="235">
        <f t="shared" si="4"/>
        <v>0</v>
      </c>
      <c r="N130" s="235">
        <v>313</v>
      </c>
      <c r="O130" s="13">
        <v>8430</v>
      </c>
      <c r="P130" s="14" t="s">
        <v>13</v>
      </c>
      <c r="Q130" s="15" t="s">
        <v>14</v>
      </c>
      <c r="R130" s="71" t="s">
        <v>18</v>
      </c>
      <c r="S130" s="248">
        <v>134641</v>
      </c>
      <c r="T130" s="248">
        <v>53856</v>
      </c>
      <c r="U130" s="14">
        <f t="shared" si="7"/>
        <v>0.3999970291367414</v>
      </c>
    </row>
    <row r="131" spans="1:21" x14ac:dyDescent="0.25">
      <c r="A131" s="1"/>
      <c r="B131" s="10" t="s">
        <v>3058</v>
      </c>
      <c r="C131" s="27" t="s">
        <v>3095</v>
      </c>
      <c r="D131" s="73" t="s">
        <v>4565</v>
      </c>
      <c r="E131" s="108" t="s">
        <v>4566</v>
      </c>
      <c r="F131" s="78" t="s">
        <v>4565</v>
      </c>
      <c r="G131" s="108" t="s">
        <v>1176</v>
      </c>
      <c r="H131" s="98" t="s">
        <v>4567</v>
      </c>
      <c r="I131" s="235">
        <v>0</v>
      </c>
      <c r="J131" s="235">
        <v>1</v>
      </c>
      <c r="K131" s="235">
        <v>0</v>
      </c>
      <c r="L131" s="235">
        <v>1</v>
      </c>
      <c r="M131" s="235">
        <f t="shared" si="4"/>
        <v>0</v>
      </c>
      <c r="N131" s="235">
        <v>130.6</v>
      </c>
      <c r="O131" s="12" t="s">
        <v>13</v>
      </c>
      <c r="P131" s="14">
        <v>0.35849999999999999</v>
      </c>
      <c r="Q131" s="15" t="s">
        <v>14</v>
      </c>
      <c r="R131" s="71" t="s">
        <v>18</v>
      </c>
      <c r="S131" s="245">
        <v>17496.21</v>
      </c>
      <c r="T131" s="245">
        <v>10497.73</v>
      </c>
      <c r="U131" s="14">
        <f t="shared" si="7"/>
        <v>0.60000022862094138</v>
      </c>
    </row>
    <row r="132" spans="1:21" x14ac:dyDescent="0.25">
      <c r="A132" s="1"/>
      <c r="B132" s="10" t="s">
        <v>3058</v>
      </c>
      <c r="C132" s="27" t="s">
        <v>3095</v>
      </c>
      <c r="D132" s="73" t="s">
        <v>4595</v>
      </c>
      <c r="E132" s="108" t="s">
        <v>4596</v>
      </c>
      <c r="F132" s="78" t="s">
        <v>4595</v>
      </c>
      <c r="G132" s="108" t="s">
        <v>2297</v>
      </c>
      <c r="H132" s="97" t="s">
        <v>4597</v>
      </c>
      <c r="I132" s="235">
        <v>1</v>
      </c>
      <c r="J132" s="235">
        <v>1</v>
      </c>
      <c r="K132" s="235">
        <v>0</v>
      </c>
      <c r="L132" s="235">
        <v>0</v>
      </c>
      <c r="M132" s="235">
        <f t="shared" si="4"/>
        <v>0</v>
      </c>
      <c r="N132" s="235">
        <v>515</v>
      </c>
      <c r="O132" s="12" t="s">
        <v>13</v>
      </c>
      <c r="P132" s="14" t="s">
        <v>13</v>
      </c>
      <c r="Q132" s="15" t="s">
        <v>14</v>
      </c>
      <c r="R132" s="71" t="s">
        <v>14405</v>
      </c>
      <c r="S132" s="245">
        <v>125000</v>
      </c>
      <c r="T132" s="245">
        <v>62500</v>
      </c>
      <c r="U132" s="14">
        <f t="shared" si="7"/>
        <v>0.5</v>
      </c>
    </row>
    <row r="133" spans="1:21" x14ac:dyDescent="0.25">
      <c r="A133" s="1"/>
      <c r="B133" s="10" t="s">
        <v>3058</v>
      </c>
      <c r="C133" s="27" t="s">
        <v>3095</v>
      </c>
      <c r="D133" s="73" t="s">
        <v>4651</v>
      </c>
      <c r="E133" s="108" t="s">
        <v>4652</v>
      </c>
      <c r="F133" s="78" t="s">
        <v>4651</v>
      </c>
      <c r="G133" s="108" t="s">
        <v>4653</v>
      </c>
      <c r="H133" s="97" t="s">
        <v>4654</v>
      </c>
      <c r="I133" s="235">
        <v>0</v>
      </c>
      <c r="J133" s="235">
        <v>1</v>
      </c>
      <c r="K133" s="235">
        <v>0</v>
      </c>
      <c r="L133" s="235">
        <v>0</v>
      </c>
      <c r="M133" s="235">
        <f t="shared" si="4"/>
        <v>0</v>
      </c>
      <c r="N133" s="235">
        <v>150</v>
      </c>
      <c r="O133" s="12">
        <v>7059</v>
      </c>
      <c r="P133" s="217" t="s">
        <v>13</v>
      </c>
      <c r="Q133" s="15" t="s">
        <v>14</v>
      </c>
      <c r="R133" s="71" t="s">
        <v>18</v>
      </c>
      <c r="S133" s="245">
        <v>110165</v>
      </c>
      <c r="T133" s="245">
        <v>66099</v>
      </c>
      <c r="U133" s="14">
        <f t="shared" si="7"/>
        <v>0.6</v>
      </c>
    </row>
    <row r="134" spans="1:21" x14ac:dyDescent="0.25">
      <c r="A134" s="1"/>
      <c r="B134" s="10" t="s">
        <v>3058</v>
      </c>
      <c r="C134" s="27" t="s">
        <v>3095</v>
      </c>
      <c r="D134" s="73" t="s">
        <v>4663</v>
      </c>
      <c r="E134" s="108" t="s">
        <v>4664</v>
      </c>
      <c r="F134" s="78" t="s">
        <v>4663</v>
      </c>
      <c r="G134" s="108" t="s">
        <v>4665</v>
      </c>
      <c r="H134" s="98" t="s">
        <v>4666</v>
      </c>
      <c r="I134" s="235">
        <v>1</v>
      </c>
      <c r="J134" s="235">
        <v>0</v>
      </c>
      <c r="K134" s="235">
        <v>0</v>
      </c>
      <c r="L134" s="235">
        <v>0</v>
      </c>
      <c r="M134" s="235">
        <f t="shared" ref="M134:M197" si="8">IF(SUM(I134:L134)=0,1,)</f>
        <v>0</v>
      </c>
      <c r="N134" s="235" t="s">
        <v>13</v>
      </c>
      <c r="O134" s="12" t="s">
        <v>13</v>
      </c>
      <c r="P134" s="14" t="s">
        <v>13</v>
      </c>
      <c r="Q134" s="15" t="s">
        <v>14</v>
      </c>
      <c r="R134" s="71" t="s">
        <v>18</v>
      </c>
      <c r="S134" s="245">
        <v>48898.04</v>
      </c>
      <c r="T134" s="245">
        <v>18743.82</v>
      </c>
      <c r="U134" s="14">
        <f t="shared" si="7"/>
        <v>0.38332456679245219</v>
      </c>
    </row>
    <row r="135" spans="1:21" x14ac:dyDescent="0.25">
      <c r="A135" s="1"/>
      <c r="B135" s="10" t="s">
        <v>3058</v>
      </c>
      <c r="C135" s="27" t="s">
        <v>3095</v>
      </c>
      <c r="D135" s="73" t="s">
        <v>4706</v>
      </c>
      <c r="E135" s="108" t="s">
        <v>4707</v>
      </c>
      <c r="F135" s="78" t="s">
        <v>4706</v>
      </c>
      <c r="G135" s="108" t="s">
        <v>4708</v>
      </c>
      <c r="H135" s="98" t="s">
        <v>4709</v>
      </c>
      <c r="I135" s="235">
        <v>0</v>
      </c>
      <c r="J135" s="235">
        <v>1</v>
      </c>
      <c r="K135" s="235">
        <v>0</v>
      </c>
      <c r="L135" s="235">
        <v>0</v>
      </c>
      <c r="M135" s="235">
        <f t="shared" si="8"/>
        <v>0</v>
      </c>
      <c r="N135" s="235">
        <v>131</v>
      </c>
      <c r="O135" s="12" t="s">
        <v>13</v>
      </c>
      <c r="P135" s="14" t="s">
        <v>13</v>
      </c>
      <c r="Q135" s="15" t="s">
        <v>14</v>
      </c>
      <c r="R135" s="71" t="s">
        <v>18</v>
      </c>
      <c r="S135" s="245">
        <v>52542.080000000002</v>
      </c>
      <c r="T135" s="245">
        <v>28898.14</v>
      </c>
      <c r="U135" s="14">
        <f t="shared" si="7"/>
        <v>0.54999992387054331</v>
      </c>
    </row>
    <row r="136" spans="1:21" x14ac:dyDescent="0.25">
      <c r="A136" s="1"/>
      <c r="B136" s="17" t="s">
        <v>7309</v>
      </c>
      <c r="C136" s="17" t="s">
        <v>7347</v>
      </c>
      <c r="D136" s="73" t="s">
        <v>7983</v>
      </c>
      <c r="E136" s="107" t="s">
        <v>7984</v>
      </c>
      <c r="F136" s="78" t="s">
        <v>7983</v>
      </c>
      <c r="G136" s="107" t="s">
        <v>7985</v>
      </c>
      <c r="H136" s="93"/>
      <c r="I136" s="235">
        <v>0</v>
      </c>
      <c r="J136" s="235">
        <v>1</v>
      </c>
      <c r="K136" s="235">
        <v>0</v>
      </c>
      <c r="L136" s="235">
        <v>0</v>
      </c>
      <c r="M136" s="235">
        <f t="shared" si="8"/>
        <v>0</v>
      </c>
      <c r="N136" s="235">
        <v>519</v>
      </c>
      <c r="O136" s="13">
        <v>61363</v>
      </c>
      <c r="P136" s="14">
        <v>0.35</v>
      </c>
      <c r="Q136" s="15" t="s">
        <v>14</v>
      </c>
      <c r="R136" s="71" t="s">
        <v>14405</v>
      </c>
      <c r="S136" s="248">
        <v>72935.12</v>
      </c>
      <c r="T136" s="248">
        <v>36467</v>
      </c>
      <c r="U136" s="14">
        <f t="shared" si="7"/>
        <v>0.49999232194311877</v>
      </c>
    </row>
    <row r="137" spans="1:21" x14ac:dyDescent="0.25">
      <c r="A137" s="1"/>
      <c r="B137" s="10" t="s">
        <v>3058</v>
      </c>
      <c r="C137" s="27" t="s">
        <v>3095</v>
      </c>
      <c r="D137" s="73" t="s">
        <v>4739</v>
      </c>
      <c r="E137" s="108" t="s">
        <v>4740</v>
      </c>
      <c r="F137" s="78" t="s">
        <v>4739</v>
      </c>
      <c r="G137" s="108" t="s">
        <v>4741</v>
      </c>
      <c r="H137" s="98" t="s">
        <v>4742</v>
      </c>
      <c r="I137" s="235">
        <v>0</v>
      </c>
      <c r="J137" s="235">
        <v>0</v>
      </c>
      <c r="K137" s="235">
        <v>0</v>
      </c>
      <c r="L137" s="235">
        <v>1</v>
      </c>
      <c r="M137" s="235">
        <f t="shared" si="8"/>
        <v>0</v>
      </c>
      <c r="N137" s="235" t="s">
        <v>13</v>
      </c>
      <c r="O137" s="12" t="s">
        <v>13</v>
      </c>
      <c r="P137" s="14" t="s">
        <v>13</v>
      </c>
      <c r="Q137" s="15" t="s">
        <v>14</v>
      </c>
      <c r="R137" s="71" t="s">
        <v>18</v>
      </c>
      <c r="S137" s="245">
        <v>10243.799999999999</v>
      </c>
      <c r="T137" s="245">
        <v>5634.09</v>
      </c>
      <c r="U137" s="14">
        <f t="shared" si="7"/>
        <v>0.55000000000000004</v>
      </c>
    </row>
    <row r="138" spans="1:21" x14ac:dyDescent="0.25">
      <c r="A138" s="1"/>
      <c r="B138" s="10" t="s">
        <v>3058</v>
      </c>
      <c r="C138" s="27" t="s">
        <v>3095</v>
      </c>
      <c r="D138" s="73" t="s">
        <v>4748</v>
      </c>
      <c r="E138" s="107" t="s">
        <v>4749</v>
      </c>
      <c r="F138" s="78" t="s">
        <v>4748</v>
      </c>
      <c r="G138" s="107" t="s">
        <v>3470</v>
      </c>
      <c r="H138" s="98" t="s">
        <v>4750</v>
      </c>
      <c r="I138" s="235">
        <v>0</v>
      </c>
      <c r="J138" s="235">
        <v>0</v>
      </c>
      <c r="K138" s="235">
        <v>0</v>
      </c>
      <c r="L138" s="235">
        <v>1</v>
      </c>
      <c r="M138" s="235">
        <f t="shared" si="8"/>
        <v>0</v>
      </c>
      <c r="N138" s="235">
        <v>249.65</v>
      </c>
      <c r="O138" s="13">
        <v>18570</v>
      </c>
      <c r="P138" s="14">
        <v>0.74960000000000004</v>
      </c>
      <c r="Q138" s="15" t="s">
        <v>14</v>
      </c>
      <c r="R138" s="71" t="s">
        <v>18</v>
      </c>
      <c r="S138" s="245">
        <v>45200</v>
      </c>
      <c r="T138" s="245">
        <v>36160</v>
      </c>
      <c r="U138" s="14">
        <f t="shared" si="7"/>
        <v>0.8</v>
      </c>
    </row>
    <row r="139" spans="1:21" x14ac:dyDescent="0.25">
      <c r="A139" s="1"/>
      <c r="B139" s="10" t="s">
        <v>3058</v>
      </c>
      <c r="C139" s="17" t="s">
        <v>3095</v>
      </c>
      <c r="D139" s="73" t="s">
        <v>4762</v>
      </c>
      <c r="E139" s="108" t="s">
        <v>4763</v>
      </c>
      <c r="F139" s="78" t="s">
        <v>4762</v>
      </c>
      <c r="G139" s="108" t="s">
        <v>4764</v>
      </c>
      <c r="H139" s="98" t="s">
        <v>4187</v>
      </c>
      <c r="I139" s="235">
        <v>0</v>
      </c>
      <c r="J139" s="235">
        <v>0</v>
      </c>
      <c r="K139" s="235">
        <v>0</v>
      </c>
      <c r="L139" s="235">
        <v>1</v>
      </c>
      <c r="M139" s="235">
        <f t="shared" si="8"/>
        <v>0</v>
      </c>
      <c r="N139" s="235">
        <v>1214</v>
      </c>
      <c r="O139" s="12" t="s">
        <v>13</v>
      </c>
      <c r="P139" s="14" t="s">
        <v>13</v>
      </c>
      <c r="Q139" s="15" t="s">
        <v>14</v>
      </c>
      <c r="R139" s="71" t="s">
        <v>14405</v>
      </c>
      <c r="S139" s="245">
        <v>25039.65</v>
      </c>
      <c r="T139" s="245">
        <v>20031.72</v>
      </c>
      <c r="U139" s="14">
        <f t="shared" si="7"/>
        <v>0.8</v>
      </c>
    </row>
    <row r="140" spans="1:21" x14ac:dyDescent="0.25">
      <c r="A140" s="1"/>
      <c r="B140" s="10" t="s">
        <v>3058</v>
      </c>
      <c r="C140" s="27" t="s">
        <v>3095</v>
      </c>
      <c r="D140" s="73" t="s">
        <v>4771</v>
      </c>
      <c r="E140" s="108" t="s">
        <v>4772</v>
      </c>
      <c r="F140" s="78" t="s">
        <v>4771</v>
      </c>
      <c r="G140" s="108" t="s">
        <v>4773</v>
      </c>
      <c r="H140" s="98" t="s">
        <v>4774</v>
      </c>
      <c r="I140" s="235">
        <v>0</v>
      </c>
      <c r="J140" s="235">
        <v>1</v>
      </c>
      <c r="K140" s="235">
        <v>0</v>
      </c>
      <c r="L140" s="235">
        <v>1</v>
      </c>
      <c r="M140" s="235">
        <f t="shared" si="8"/>
        <v>0</v>
      </c>
      <c r="N140" s="235" t="s">
        <v>13</v>
      </c>
      <c r="O140" s="12" t="s">
        <v>13</v>
      </c>
      <c r="P140" s="14" t="s">
        <v>13</v>
      </c>
      <c r="Q140" s="15" t="s">
        <v>14</v>
      </c>
      <c r="R140" s="71" t="s">
        <v>14405</v>
      </c>
      <c r="S140" s="245">
        <v>41229.5</v>
      </c>
      <c r="T140" s="245">
        <v>32983.599999999999</v>
      </c>
      <c r="U140" s="14">
        <f t="shared" si="7"/>
        <v>0.79999999999999993</v>
      </c>
    </row>
    <row r="141" spans="1:21" x14ac:dyDescent="0.25">
      <c r="A141" s="1"/>
      <c r="B141" s="10" t="s">
        <v>3058</v>
      </c>
      <c r="C141" s="27" t="s">
        <v>3095</v>
      </c>
      <c r="D141" s="73" t="s">
        <v>4787</v>
      </c>
      <c r="E141" s="108" t="s">
        <v>4788</v>
      </c>
      <c r="F141" s="78" t="s">
        <v>4787</v>
      </c>
      <c r="G141" s="108" t="s">
        <v>4789</v>
      </c>
      <c r="H141" s="97" t="s">
        <v>4790</v>
      </c>
      <c r="I141" s="235">
        <v>0</v>
      </c>
      <c r="J141" s="235">
        <v>1</v>
      </c>
      <c r="K141" s="235">
        <v>0</v>
      </c>
      <c r="L141" s="235">
        <v>1</v>
      </c>
      <c r="M141" s="235">
        <f t="shared" si="8"/>
        <v>0</v>
      </c>
      <c r="N141" s="235">
        <v>224.79</v>
      </c>
      <c r="O141" s="13">
        <v>88900</v>
      </c>
      <c r="P141" s="14">
        <v>0.5111</v>
      </c>
      <c r="Q141" s="15" t="s">
        <v>14</v>
      </c>
      <c r="R141" s="71" t="s">
        <v>18</v>
      </c>
      <c r="S141" s="245">
        <v>220388.4</v>
      </c>
      <c r="T141" s="245">
        <v>66116.52</v>
      </c>
      <c r="U141" s="14">
        <f t="shared" ref="U141:U172" si="9">T141/S141</f>
        <v>0.30000000000000004</v>
      </c>
    </row>
    <row r="142" spans="1:21" x14ac:dyDescent="0.25">
      <c r="A142" s="1"/>
      <c r="B142" s="10" t="s">
        <v>3058</v>
      </c>
      <c r="C142" s="27" t="s">
        <v>3095</v>
      </c>
      <c r="D142" s="73" t="s">
        <v>4787</v>
      </c>
      <c r="E142" s="108" t="s">
        <v>4788</v>
      </c>
      <c r="F142" s="78" t="s">
        <v>4787</v>
      </c>
      <c r="G142" s="108" t="s">
        <v>4791</v>
      </c>
      <c r="H142" s="98" t="s">
        <v>4792</v>
      </c>
      <c r="I142" s="235">
        <v>0</v>
      </c>
      <c r="J142" s="235">
        <v>1</v>
      </c>
      <c r="K142" s="235">
        <v>0</v>
      </c>
      <c r="L142" s="235">
        <v>0</v>
      </c>
      <c r="M142" s="235">
        <f t="shared" si="8"/>
        <v>0</v>
      </c>
      <c r="N142" s="235">
        <v>220</v>
      </c>
      <c r="O142" s="12" t="s">
        <v>13</v>
      </c>
      <c r="P142" s="14">
        <v>0.43619999999999998</v>
      </c>
      <c r="Q142" s="15" t="s">
        <v>14</v>
      </c>
      <c r="R142" s="71" t="s">
        <v>18</v>
      </c>
      <c r="S142" s="246">
        <v>33851.839999999997</v>
      </c>
      <c r="T142" s="245">
        <v>16925.919999999998</v>
      </c>
      <c r="U142" s="14">
        <f t="shared" si="9"/>
        <v>0.5</v>
      </c>
    </row>
    <row r="143" spans="1:21" x14ac:dyDescent="0.25">
      <c r="A143" s="1"/>
      <c r="B143" s="10" t="s">
        <v>3058</v>
      </c>
      <c r="C143" s="27" t="s">
        <v>3095</v>
      </c>
      <c r="D143" s="73" t="s">
        <v>4801</v>
      </c>
      <c r="E143" s="108" t="s">
        <v>4802</v>
      </c>
      <c r="F143" s="78" t="s">
        <v>4801</v>
      </c>
      <c r="G143" s="108" t="s">
        <v>4803</v>
      </c>
      <c r="H143" s="97" t="s">
        <v>4804</v>
      </c>
      <c r="I143" s="235">
        <v>1</v>
      </c>
      <c r="J143" s="235">
        <v>1</v>
      </c>
      <c r="K143" s="235">
        <v>0</v>
      </c>
      <c r="L143" s="235">
        <v>0</v>
      </c>
      <c r="M143" s="235">
        <f t="shared" si="8"/>
        <v>0</v>
      </c>
      <c r="N143" s="235">
        <v>1931</v>
      </c>
      <c r="O143" s="12" t="s">
        <v>13</v>
      </c>
      <c r="P143" s="14" t="s">
        <v>13</v>
      </c>
      <c r="Q143" s="37" t="s">
        <v>48</v>
      </c>
      <c r="R143" s="71" t="s">
        <v>18</v>
      </c>
      <c r="S143" s="246">
        <v>634630</v>
      </c>
      <c r="T143" s="245">
        <v>388400</v>
      </c>
      <c r="U143" s="14">
        <f t="shared" si="9"/>
        <v>0.61201014764508455</v>
      </c>
    </row>
    <row r="144" spans="1:21" x14ac:dyDescent="0.25">
      <c r="A144" s="1"/>
      <c r="B144" s="10" t="s">
        <v>3058</v>
      </c>
      <c r="C144" s="27" t="s">
        <v>3095</v>
      </c>
      <c r="D144" s="73" t="s">
        <v>4801</v>
      </c>
      <c r="E144" s="108" t="s">
        <v>4802</v>
      </c>
      <c r="F144" s="78" t="s">
        <v>4801</v>
      </c>
      <c r="G144" s="108" t="s">
        <v>4805</v>
      </c>
      <c r="H144" s="97" t="s">
        <v>4806</v>
      </c>
      <c r="I144" s="235">
        <v>0</v>
      </c>
      <c r="J144" s="235">
        <v>1</v>
      </c>
      <c r="K144" s="235">
        <v>0</v>
      </c>
      <c r="L144" s="235">
        <v>0</v>
      </c>
      <c r="M144" s="235">
        <f t="shared" si="8"/>
        <v>0</v>
      </c>
      <c r="N144" s="235">
        <v>1173</v>
      </c>
      <c r="O144" s="12" t="s">
        <v>13</v>
      </c>
      <c r="P144" s="14" t="s">
        <v>13</v>
      </c>
      <c r="Q144" s="37" t="s">
        <v>48</v>
      </c>
      <c r="R144" s="71" t="s">
        <v>18</v>
      </c>
      <c r="S144" s="245">
        <v>139000</v>
      </c>
      <c r="T144" s="245">
        <v>69500</v>
      </c>
      <c r="U144" s="14">
        <f t="shared" si="9"/>
        <v>0.5</v>
      </c>
    </row>
    <row r="145" spans="1:21" x14ac:dyDescent="0.25">
      <c r="A145" s="1"/>
      <c r="B145" s="10" t="s">
        <v>3058</v>
      </c>
      <c r="C145" s="27" t="s">
        <v>3095</v>
      </c>
      <c r="D145" s="73" t="s">
        <v>4801</v>
      </c>
      <c r="E145" s="108" t="s">
        <v>4802</v>
      </c>
      <c r="F145" s="78" t="s">
        <v>4801</v>
      </c>
      <c r="G145" s="108" t="s">
        <v>4807</v>
      </c>
      <c r="H145" s="97" t="s">
        <v>4808</v>
      </c>
      <c r="I145" s="235">
        <v>0</v>
      </c>
      <c r="J145" s="235">
        <v>1</v>
      </c>
      <c r="K145" s="235">
        <v>0</v>
      </c>
      <c r="L145" s="235">
        <v>0</v>
      </c>
      <c r="M145" s="235">
        <f t="shared" si="8"/>
        <v>0</v>
      </c>
      <c r="N145" s="235">
        <v>1220</v>
      </c>
      <c r="O145" s="12" t="s">
        <v>13</v>
      </c>
      <c r="P145" s="14" t="s">
        <v>13</v>
      </c>
      <c r="Q145" s="37" t="s">
        <v>48</v>
      </c>
      <c r="R145" s="71" t="s">
        <v>14405</v>
      </c>
      <c r="S145" s="245">
        <v>317000</v>
      </c>
      <c r="T145" s="245">
        <v>158500</v>
      </c>
      <c r="U145" s="14">
        <f t="shared" si="9"/>
        <v>0.5</v>
      </c>
    </row>
    <row r="146" spans="1:21" x14ac:dyDescent="0.25">
      <c r="A146" s="1"/>
      <c r="B146" s="10" t="s">
        <v>3058</v>
      </c>
      <c r="C146" s="27" t="s">
        <v>3095</v>
      </c>
      <c r="D146" s="73" t="s">
        <v>4801</v>
      </c>
      <c r="E146" s="108" t="s">
        <v>4802</v>
      </c>
      <c r="F146" s="78" t="s">
        <v>4801</v>
      </c>
      <c r="G146" s="108" t="s">
        <v>4809</v>
      </c>
      <c r="H146" s="97" t="s">
        <v>4810</v>
      </c>
      <c r="I146" s="235">
        <v>0</v>
      </c>
      <c r="J146" s="235">
        <v>1</v>
      </c>
      <c r="K146" s="235">
        <v>0</v>
      </c>
      <c r="L146" s="235">
        <v>0</v>
      </c>
      <c r="M146" s="235">
        <f t="shared" si="8"/>
        <v>0</v>
      </c>
      <c r="N146" s="235">
        <v>1086</v>
      </c>
      <c r="O146" s="12" t="s">
        <v>13</v>
      </c>
      <c r="P146" s="14" t="s">
        <v>13</v>
      </c>
      <c r="Q146" s="37" t="s">
        <v>48</v>
      </c>
      <c r="R146" s="71" t="s">
        <v>14405</v>
      </c>
      <c r="S146" s="245">
        <v>292000</v>
      </c>
      <c r="T146" s="245">
        <v>146000</v>
      </c>
      <c r="U146" s="14">
        <f t="shared" si="9"/>
        <v>0.5</v>
      </c>
    </row>
    <row r="147" spans="1:21" x14ac:dyDescent="0.25">
      <c r="A147" s="1"/>
      <c r="B147" s="10" t="s">
        <v>3058</v>
      </c>
      <c r="C147" s="27" t="s">
        <v>3095</v>
      </c>
      <c r="D147" s="73" t="s">
        <v>4894</v>
      </c>
      <c r="E147" s="108" t="s">
        <v>4895</v>
      </c>
      <c r="F147" s="78" t="s">
        <v>4894</v>
      </c>
      <c r="G147" s="108" t="s">
        <v>4896</v>
      </c>
      <c r="H147" s="98" t="s">
        <v>4897</v>
      </c>
      <c r="I147" s="235">
        <v>0</v>
      </c>
      <c r="J147" s="235">
        <v>1</v>
      </c>
      <c r="K147" s="235">
        <v>0</v>
      </c>
      <c r="L147" s="235">
        <v>1</v>
      </c>
      <c r="M147" s="235">
        <f t="shared" si="8"/>
        <v>0</v>
      </c>
      <c r="N147" s="235">
        <v>140</v>
      </c>
      <c r="O147" s="12" t="s">
        <v>13</v>
      </c>
      <c r="P147" s="14" t="s">
        <v>13</v>
      </c>
      <c r="Q147" s="15" t="s">
        <v>14</v>
      </c>
      <c r="R147" s="71" t="s">
        <v>18</v>
      </c>
      <c r="S147" s="245">
        <v>58517.59</v>
      </c>
      <c r="T147" s="245">
        <v>29258.799999999999</v>
      </c>
      <c r="U147" s="14">
        <f t="shared" si="9"/>
        <v>0.50000008544439378</v>
      </c>
    </row>
    <row r="148" spans="1:21" x14ac:dyDescent="0.25">
      <c r="A148" s="1"/>
      <c r="B148" s="10" t="s">
        <v>3058</v>
      </c>
      <c r="C148" s="27" t="s">
        <v>3095</v>
      </c>
      <c r="D148" s="73" t="s">
        <v>4898</v>
      </c>
      <c r="E148" s="108" t="s">
        <v>4899</v>
      </c>
      <c r="F148" s="78" t="s">
        <v>4898</v>
      </c>
      <c r="G148" s="108" t="s">
        <v>4900</v>
      </c>
      <c r="H148" s="97" t="s">
        <v>4901</v>
      </c>
      <c r="I148" s="235">
        <v>1</v>
      </c>
      <c r="J148" s="235">
        <v>0</v>
      </c>
      <c r="K148" s="235">
        <v>1</v>
      </c>
      <c r="L148" s="235">
        <v>0</v>
      </c>
      <c r="M148" s="235">
        <f t="shared" si="8"/>
        <v>0</v>
      </c>
      <c r="N148" s="235" t="s">
        <v>13</v>
      </c>
      <c r="O148" s="12" t="s">
        <v>13</v>
      </c>
      <c r="P148" s="14" t="s">
        <v>13</v>
      </c>
      <c r="Q148" s="15" t="s">
        <v>14</v>
      </c>
      <c r="R148" s="71" t="s">
        <v>18</v>
      </c>
      <c r="S148" s="245">
        <v>112500</v>
      </c>
      <c r="T148" s="245">
        <v>67500</v>
      </c>
      <c r="U148" s="14">
        <f t="shared" si="9"/>
        <v>0.6</v>
      </c>
    </row>
    <row r="149" spans="1:21" x14ac:dyDescent="0.25">
      <c r="A149" s="1"/>
      <c r="B149" s="10" t="s">
        <v>3058</v>
      </c>
      <c r="C149" s="17" t="s">
        <v>3095</v>
      </c>
      <c r="D149" s="73" t="s">
        <v>4939</v>
      </c>
      <c r="E149" s="108" t="s">
        <v>4940</v>
      </c>
      <c r="F149" s="78" t="s">
        <v>4939</v>
      </c>
      <c r="G149" s="108" t="s">
        <v>4941</v>
      </c>
      <c r="H149" s="98" t="s">
        <v>4942</v>
      </c>
      <c r="I149" s="235">
        <v>0</v>
      </c>
      <c r="J149" s="235">
        <v>1</v>
      </c>
      <c r="K149" s="235">
        <v>0</v>
      </c>
      <c r="L149" s="235">
        <v>1</v>
      </c>
      <c r="M149" s="235">
        <f t="shared" si="8"/>
        <v>0</v>
      </c>
      <c r="N149" s="235">
        <v>104.64</v>
      </c>
      <c r="O149" s="12" t="s">
        <v>13</v>
      </c>
      <c r="P149" s="14" t="s">
        <v>13</v>
      </c>
      <c r="Q149" s="15" t="s">
        <v>14</v>
      </c>
      <c r="R149" s="71" t="s">
        <v>18</v>
      </c>
      <c r="S149" s="246">
        <v>57687.71</v>
      </c>
      <c r="T149" s="245">
        <v>46150.16</v>
      </c>
      <c r="U149" s="14">
        <f t="shared" si="9"/>
        <v>0.79999986132228174</v>
      </c>
    </row>
    <row r="150" spans="1:21" x14ac:dyDescent="0.25">
      <c r="A150" s="1"/>
      <c r="B150" s="10" t="s">
        <v>3058</v>
      </c>
      <c r="C150" s="27" t="s">
        <v>3095</v>
      </c>
      <c r="D150" s="73" t="s">
        <v>4949</v>
      </c>
      <c r="E150" s="108" t="s">
        <v>4950</v>
      </c>
      <c r="F150" s="78" t="s">
        <v>4949</v>
      </c>
      <c r="G150" s="108" t="s">
        <v>4951</v>
      </c>
      <c r="H150" s="97" t="s">
        <v>4952</v>
      </c>
      <c r="I150" s="235">
        <v>0</v>
      </c>
      <c r="J150" s="235">
        <v>1</v>
      </c>
      <c r="K150" s="235">
        <v>0</v>
      </c>
      <c r="L150" s="235">
        <v>0</v>
      </c>
      <c r="M150" s="235">
        <f t="shared" si="8"/>
        <v>0</v>
      </c>
      <c r="N150" s="235">
        <v>99.92</v>
      </c>
      <c r="O150" s="12" t="s">
        <v>13</v>
      </c>
      <c r="P150" s="14" t="s">
        <v>13</v>
      </c>
      <c r="Q150" s="15" t="s">
        <v>14</v>
      </c>
      <c r="R150" s="71" t="s">
        <v>14405</v>
      </c>
      <c r="S150" s="245">
        <v>161424</v>
      </c>
      <c r="T150" s="245">
        <v>96854</v>
      </c>
      <c r="U150" s="14">
        <f t="shared" si="9"/>
        <v>0.59999752205372192</v>
      </c>
    </row>
    <row r="151" spans="1:21" x14ac:dyDescent="0.25">
      <c r="A151" s="1"/>
      <c r="B151" s="10" t="s">
        <v>3058</v>
      </c>
      <c r="C151" s="27" t="s">
        <v>3095</v>
      </c>
      <c r="D151" s="73" t="s">
        <v>4953</v>
      </c>
      <c r="E151" s="107" t="s">
        <v>4954</v>
      </c>
      <c r="F151" s="78" t="s">
        <v>4953</v>
      </c>
      <c r="G151" s="109" t="s">
        <v>3470</v>
      </c>
      <c r="H151" s="98" t="s">
        <v>4955</v>
      </c>
      <c r="I151" s="235">
        <v>0</v>
      </c>
      <c r="J151" s="235">
        <v>0</v>
      </c>
      <c r="K151" s="235">
        <v>0</v>
      </c>
      <c r="L151" s="235">
        <v>1</v>
      </c>
      <c r="M151" s="235">
        <f t="shared" si="8"/>
        <v>0</v>
      </c>
      <c r="N151" s="235">
        <v>90</v>
      </c>
      <c r="O151" s="12" t="s">
        <v>13</v>
      </c>
      <c r="P151" s="14" t="s">
        <v>13</v>
      </c>
      <c r="Q151" s="15" t="s">
        <v>14</v>
      </c>
      <c r="R151" s="71" t="s">
        <v>18</v>
      </c>
      <c r="S151" s="245">
        <v>4109.26</v>
      </c>
      <c r="T151" s="250">
        <v>3287.4</v>
      </c>
      <c r="U151" s="14">
        <f t="shared" si="9"/>
        <v>0.79999805317745776</v>
      </c>
    </row>
    <row r="152" spans="1:21" x14ac:dyDescent="0.25">
      <c r="A152" s="1"/>
      <c r="B152" s="10" t="s">
        <v>3058</v>
      </c>
      <c r="C152" s="27" t="s">
        <v>3095</v>
      </c>
      <c r="D152" s="73" t="s">
        <v>4958</v>
      </c>
      <c r="E152" s="108" t="s">
        <v>4959</v>
      </c>
      <c r="F152" s="78" t="s">
        <v>4958</v>
      </c>
      <c r="G152" s="108" t="s">
        <v>4960</v>
      </c>
      <c r="H152" s="98" t="s">
        <v>4961</v>
      </c>
      <c r="I152" s="235">
        <v>1</v>
      </c>
      <c r="J152" s="235">
        <v>1</v>
      </c>
      <c r="K152" s="235">
        <v>0</v>
      </c>
      <c r="L152" s="235">
        <v>0</v>
      </c>
      <c r="M152" s="235">
        <f t="shared" si="8"/>
        <v>0</v>
      </c>
      <c r="N152" s="235" t="s">
        <v>13</v>
      </c>
      <c r="O152" s="12" t="s">
        <v>13</v>
      </c>
      <c r="P152" s="14" t="s">
        <v>13</v>
      </c>
      <c r="Q152" s="15" t="s">
        <v>14</v>
      </c>
      <c r="R152" s="71" t="s">
        <v>18</v>
      </c>
      <c r="S152" s="245">
        <v>22328.45</v>
      </c>
      <c r="T152" s="245">
        <v>6698.54</v>
      </c>
      <c r="U152" s="14">
        <f t="shared" si="9"/>
        <v>0.30000022392956072</v>
      </c>
    </row>
    <row r="153" spans="1:21" x14ac:dyDescent="0.25">
      <c r="A153" s="1"/>
      <c r="B153" s="10" t="s">
        <v>3058</v>
      </c>
      <c r="C153" s="17" t="s">
        <v>3095</v>
      </c>
      <c r="D153" s="73" t="s">
        <v>4962</v>
      </c>
      <c r="E153" s="108" t="s">
        <v>4963</v>
      </c>
      <c r="F153" s="78" t="s">
        <v>4962</v>
      </c>
      <c r="G153" s="108" t="s">
        <v>4964</v>
      </c>
      <c r="H153" s="98"/>
      <c r="I153" s="235">
        <v>0</v>
      </c>
      <c r="J153" s="235">
        <v>0</v>
      </c>
      <c r="K153" s="235">
        <v>1</v>
      </c>
      <c r="L153" s="235">
        <v>0</v>
      </c>
      <c r="M153" s="235">
        <f t="shared" si="8"/>
        <v>0</v>
      </c>
      <c r="N153" s="235">
        <v>174.88</v>
      </c>
      <c r="O153" s="12" t="s">
        <v>13</v>
      </c>
      <c r="P153" s="14" t="s">
        <v>13</v>
      </c>
      <c r="Q153" s="15" t="s">
        <v>14</v>
      </c>
      <c r="R153" s="71" t="s">
        <v>14405</v>
      </c>
      <c r="S153" s="246">
        <v>29890</v>
      </c>
      <c r="T153" s="245">
        <v>20923</v>
      </c>
      <c r="U153" s="14">
        <f t="shared" si="9"/>
        <v>0.7</v>
      </c>
    </row>
    <row r="154" spans="1:21" x14ac:dyDescent="0.25">
      <c r="A154" s="1"/>
      <c r="B154" s="10" t="s">
        <v>3058</v>
      </c>
      <c r="C154" s="17" t="s">
        <v>3095</v>
      </c>
      <c r="D154" s="73" t="s">
        <v>4108</v>
      </c>
      <c r="E154" s="107" t="s">
        <v>4109</v>
      </c>
      <c r="F154" s="78" t="s">
        <v>4108</v>
      </c>
      <c r="G154" s="107" t="s">
        <v>4110</v>
      </c>
      <c r="H154" s="98" t="s">
        <v>4111</v>
      </c>
      <c r="I154" s="235">
        <v>0</v>
      </c>
      <c r="J154" s="235">
        <v>1</v>
      </c>
      <c r="K154" s="235">
        <v>0</v>
      </c>
      <c r="L154" s="235">
        <v>0</v>
      </c>
      <c r="M154" s="235">
        <f t="shared" si="8"/>
        <v>0</v>
      </c>
      <c r="N154" s="235" t="s">
        <v>13</v>
      </c>
      <c r="O154" s="12" t="s">
        <v>13</v>
      </c>
      <c r="P154" s="14" t="s">
        <v>13</v>
      </c>
      <c r="Q154" s="15" t="s">
        <v>14</v>
      </c>
      <c r="R154" s="71" t="s">
        <v>18</v>
      </c>
      <c r="S154" s="246">
        <v>23200</v>
      </c>
      <c r="T154" s="245">
        <v>13920</v>
      </c>
      <c r="U154" s="14">
        <f t="shared" si="9"/>
        <v>0.6</v>
      </c>
    </row>
    <row r="155" spans="1:21" x14ac:dyDescent="0.25">
      <c r="A155" s="1"/>
      <c r="B155" s="10" t="s">
        <v>3058</v>
      </c>
      <c r="C155" s="27" t="s">
        <v>3095</v>
      </c>
      <c r="D155" s="73" t="s">
        <v>4981</v>
      </c>
      <c r="E155" s="108" t="s">
        <v>4982</v>
      </c>
      <c r="F155" s="78" t="s">
        <v>4981</v>
      </c>
      <c r="G155" s="108" t="s">
        <v>4983</v>
      </c>
      <c r="H155" s="98" t="s">
        <v>4984</v>
      </c>
      <c r="I155" s="235">
        <v>0</v>
      </c>
      <c r="J155" s="235">
        <v>0</v>
      </c>
      <c r="K155" s="235">
        <v>0</v>
      </c>
      <c r="L155" s="235">
        <v>1</v>
      </c>
      <c r="M155" s="235">
        <f t="shared" si="8"/>
        <v>0</v>
      </c>
      <c r="N155" s="235">
        <v>110</v>
      </c>
      <c r="O155" s="12" t="s">
        <v>13</v>
      </c>
      <c r="P155" s="14" t="s">
        <v>13</v>
      </c>
      <c r="Q155" s="15" t="s">
        <v>14</v>
      </c>
      <c r="R155" s="71" t="s">
        <v>18</v>
      </c>
      <c r="S155" s="245">
        <v>9576.4599999999991</v>
      </c>
      <c r="T155" s="250">
        <v>7661.16</v>
      </c>
      <c r="U155" s="14">
        <f t="shared" si="9"/>
        <v>0.79999916461824105</v>
      </c>
    </row>
    <row r="156" spans="1:21" x14ac:dyDescent="0.25">
      <c r="A156" s="1"/>
      <c r="B156" s="10" t="s">
        <v>3058</v>
      </c>
      <c r="C156" s="27" t="s">
        <v>3095</v>
      </c>
      <c r="D156" s="73" t="s">
        <v>5013</v>
      </c>
      <c r="E156" s="108" t="s">
        <v>5014</v>
      </c>
      <c r="F156" s="78" t="s">
        <v>5013</v>
      </c>
      <c r="G156" s="108" t="s">
        <v>5015</v>
      </c>
      <c r="H156" s="98" t="s">
        <v>5016</v>
      </c>
      <c r="I156" s="235">
        <v>0</v>
      </c>
      <c r="J156" s="235">
        <v>1</v>
      </c>
      <c r="K156" s="235">
        <v>1</v>
      </c>
      <c r="L156" s="235">
        <v>0</v>
      </c>
      <c r="M156" s="235">
        <f t="shared" si="8"/>
        <v>0</v>
      </c>
      <c r="N156" s="235">
        <v>200</v>
      </c>
      <c r="O156" s="12" t="s">
        <v>13</v>
      </c>
      <c r="P156" s="14" t="s">
        <v>13</v>
      </c>
      <c r="Q156" s="15" t="s">
        <v>14</v>
      </c>
      <c r="R156" s="71" t="s">
        <v>18</v>
      </c>
      <c r="S156" s="246">
        <v>65136.27</v>
      </c>
      <c r="T156" s="245">
        <v>32568.14</v>
      </c>
      <c r="U156" s="14">
        <f t="shared" si="9"/>
        <v>0.50000007676214808</v>
      </c>
    </row>
    <row r="157" spans="1:21" x14ac:dyDescent="0.25">
      <c r="A157" s="1"/>
      <c r="B157" s="10" t="s">
        <v>3058</v>
      </c>
      <c r="C157" s="27" t="s">
        <v>3095</v>
      </c>
      <c r="D157" s="73" t="s">
        <v>5017</v>
      </c>
      <c r="E157" s="108" t="s">
        <v>5018</v>
      </c>
      <c r="F157" s="78" t="s">
        <v>5017</v>
      </c>
      <c r="G157" s="108" t="s">
        <v>5019</v>
      </c>
      <c r="H157" s="98" t="s">
        <v>5020</v>
      </c>
      <c r="I157" s="235">
        <v>1</v>
      </c>
      <c r="J157" s="235">
        <v>0</v>
      </c>
      <c r="K157" s="235">
        <v>0</v>
      </c>
      <c r="L157" s="235">
        <v>1</v>
      </c>
      <c r="M157" s="235">
        <f t="shared" si="8"/>
        <v>0</v>
      </c>
      <c r="N157" s="235">
        <v>199</v>
      </c>
      <c r="O157" s="12" t="s">
        <v>13</v>
      </c>
      <c r="P157" s="14" t="s">
        <v>13</v>
      </c>
      <c r="Q157" s="15" t="s">
        <v>14</v>
      </c>
      <c r="R157" s="71" t="s">
        <v>14405</v>
      </c>
      <c r="S157" s="245">
        <v>12110.14</v>
      </c>
      <c r="T157" s="245">
        <v>8477.09</v>
      </c>
      <c r="U157" s="14">
        <f t="shared" si="9"/>
        <v>0.69999933939657188</v>
      </c>
    </row>
    <row r="158" spans="1:21" x14ac:dyDescent="0.25">
      <c r="A158" s="1"/>
      <c r="B158" s="18" t="s">
        <v>10477</v>
      </c>
      <c r="C158" s="18" t="s">
        <v>10487</v>
      </c>
      <c r="D158" s="73" t="s">
        <v>10488</v>
      </c>
      <c r="E158" s="106" t="s">
        <v>10489</v>
      </c>
      <c r="F158" s="78" t="s">
        <v>10488</v>
      </c>
      <c r="G158" s="106" t="s">
        <v>10490</v>
      </c>
      <c r="H158" s="94" t="s">
        <v>10491</v>
      </c>
      <c r="I158" s="235">
        <v>0</v>
      </c>
      <c r="J158" s="235">
        <v>0</v>
      </c>
      <c r="K158" s="235">
        <v>0</v>
      </c>
      <c r="L158" s="235">
        <v>1</v>
      </c>
      <c r="M158" s="235">
        <f t="shared" si="8"/>
        <v>0</v>
      </c>
      <c r="N158" s="235">
        <v>108</v>
      </c>
      <c r="O158" s="12" t="s">
        <v>13</v>
      </c>
      <c r="P158" s="14" t="s">
        <v>13</v>
      </c>
      <c r="Q158" s="15" t="s">
        <v>14</v>
      </c>
      <c r="R158" s="71" t="s">
        <v>18</v>
      </c>
      <c r="S158" s="244">
        <v>105157.96</v>
      </c>
      <c r="T158" s="244">
        <v>37257</v>
      </c>
      <c r="U158" s="14">
        <f t="shared" si="9"/>
        <v>0.35429557591265559</v>
      </c>
    </row>
    <row r="159" spans="1:21" x14ac:dyDescent="0.25">
      <c r="A159" s="1"/>
      <c r="B159" s="18" t="s">
        <v>10477</v>
      </c>
      <c r="C159" s="18" t="s">
        <v>10487</v>
      </c>
      <c r="D159" s="73" t="s">
        <v>10488</v>
      </c>
      <c r="E159" s="106" t="s">
        <v>10489</v>
      </c>
      <c r="F159" s="78" t="s">
        <v>10488</v>
      </c>
      <c r="G159" s="106" t="s">
        <v>10492</v>
      </c>
      <c r="H159" s="94" t="s">
        <v>10493</v>
      </c>
      <c r="I159" s="235">
        <v>0</v>
      </c>
      <c r="J159" s="235">
        <v>1</v>
      </c>
      <c r="K159" s="235">
        <v>0</v>
      </c>
      <c r="L159" s="235">
        <v>1</v>
      </c>
      <c r="M159" s="235">
        <f t="shared" si="8"/>
        <v>0</v>
      </c>
      <c r="N159" s="235">
        <v>400</v>
      </c>
      <c r="O159" s="12" t="s">
        <v>13</v>
      </c>
      <c r="P159" s="14">
        <v>0.62</v>
      </c>
      <c r="Q159" s="15" t="s">
        <v>14</v>
      </c>
      <c r="R159" s="71" t="s">
        <v>18</v>
      </c>
      <c r="S159" s="244">
        <v>75521.279999999999</v>
      </c>
      <c r="T159" s="244">
        <v>37761</v>
      </c>
      <c r="U159" s="14">
        <f t="shared" si="9"/>
        <v>0.50000476686835815</v>
      </c>
    </row>
    <row r="160" spans="1:21" x14ac:dyDescent="0.25">
      <c r="A160" s="1"/>
      <c r="B160" s="17" t="s">
        <v>270</v>
      </c>
      <c r="C160" s="17" t="s">
        <v>271</v>
      </c>
      <c r="D160" s="73" t="s">
        <v>909</v>
      </c>
      <c r="E160" s="107" t="s">
        <v>910</v>
      </c>
      <c r="F160" s="78" t="s">
        <v>909</v>
      </c>
      <c r="G160" s="107" t="s">
        <v>911</v>
      </c>
      <c r="H160" s="197" t="s">
        <v>912</v>
      </c>
      <c r="I160" s="235">
        <v>0</v>
      </c>
      <c r="J160" s="235">
        <v>0</v>
      </c>
      <c r="K160" s="235">
        <v>0</v>
      </c>
      <c r="L160" s="235">
        <v>1</v>
      </c>
      <c r="M160" s="235">
        <f t="shared" si="8"/>
        <v>0</v>
      </c>
      <c r="N160" s="235" t="s">
        <v>13</v>
      </c>
      <c r="O160" s="12" t="s">
        <v>13</v>
      </c>
      <c r="P160" s="14">
        <v>0.3</v>
      </c>
      <c r="Q160" s="15" t="s">
        <v>15195</v>
      </c>
      <c r="R160" s="71" t="s">
        <v>14405</v>
      </c>
      <c r="S160" s="245">
        <v>40000</v>
      </c>
      <c r="T160" s="244">
        <v>22500</v>
      </c>
      <c r="U160" s="14">
        <f t="shared" si="9"/>
        <v>0.5625</v>
      </c>
    </row>
    <row r="161" spans="1:21" x14ac:dyDescent="0.25">
      <c r="A161" s="1"/>
      <c r="B161" s="18" t="s">
        <v>10477</v>
      </c>
      <c r="C161" s="18" t="s">
        <v>10487</v>
      </c>
      <c r="D161" s="73" t="s">
        <v>10654</v>
      </c>
      <c r="E161" s="106" t="s">
        <v>10655</v>
      </c>
      <c r="F161" s="78" t="s">
        <v>10654</v>
      </c>
      <c r="G161" s="106" t="s">
        <v>10656</v>
      </c>
      <c r="H161" s="94" t="s">
        <v>10657</v>
      </c>
      <c r="I161" s="235">
        <v>0</v>
      </c>
      <c r="J161" s="235">
        <v>1</v>
      </c>
      <c r="K161" s="235">
        <v>0</v>
      </c>
      <c r="L161" s="235">
        <v>0</v>
      </c>
      <c r="M161" s="235">
        <f t="shared" si="8"/>
        <v>0</v>
      </c>
      <c r="N161" s="235">
        <v>1579</v>
      </c>
      <c r="O161" s="12" t="s">
        <v>13</v>
      </c>
      <c r="P161" s="14" t="s">
        <v>13</v>
      </c>
      <c r="Q161" s="15" t="s">
        <v>15195</v>
      </c>
      <c r="R161" s="71" t="s">
        <v>18</v>
      </c>
      <c r="S161" s="244">
        <v>2083333</v>
      </c>
      <c r="T161" s="244">
        <v>833333</v>
      </c>
      <c r="U161" s="14">
        <f t="shared" si="9"/>
        <v>0.39999990399998464</v>
      </c>
    </row>
    <row r="162" spans="1:21" x14ac:dyDescent="0.25">
      <c r="A162" s="1"/>
      <c r="B162" s="18" t="s">
        <v>10477</v>
      </c>
      <c r="C162" s="18" t="s">
        <v>10487</v>
      </c>
      <c r="D162" s="73" t="s">
        <v>10930</v>
      </c>
      <c r="E162" s="106" t="s">
        <v>10931</v>
      </c>
      <c r="F162" s="78" t="s">
        <v>10930</v>
      </c>
      <c r="G162" s="106" t="s">
        <v>10932</v>
      </c>
      <c r="H162" s="94" t="s">
        <v>10933</v>
      </c>
      <c r="I162" s="235">
        <v>0</v>
      </c>
      <c r="J162" s="235">
        <v>0</v>
      </c>
      <c r="K162" s="235">
        <v>0</v>
      </c>
      <c r="L162" s="235">
        <v>1</v>
      </c>
      <c r="M162" s="235">
        <f t="shared" si="8"/>
        <v>0</v>
      </c>
      <c r="N162" s="235">
        <v>1970</v>
      </c>
      <c r="O162" s="12" t="s">
        <v>13</v>
      </c>
      <c r="P162" s="14">
        <v>0.4</v>
      </c>
      <c r="Q162" s="15" t="s">
        <v>14</v>
      </c>
      <c r="R162" s="71" t="s">
        <v>18</v>
      </c>
      <c r="S162" s="244">
        <v>390320</v>
      </c>
      <c r="T162" s="244">
        <v>117096</v>
      </c>
      <c r="U162" s="14">
        <f t="shared" si="9"/>
        <v>0.3</v>
      </c>
    </row>
    <row r="163" spans="1:21" x14ac:dyDescent="0.25">
      <c r="A163" s="1"/>
      <c r="B163" s="18" t="s">
        <v>10477</v>
      </c>
      <c r="C163" s="18" t="s">
        <v>10487</v>
      </c>
      <c r="D163" s="73" t="s">
        <v>10969</v>
      </c>
      <c r="E163" s="106" t="s">
        <v>10970</v>
      </c>
      <c r="F163" s="78" t="s">
        <v>10969</v>
      </c>
      <c r="G163" s="106" t="s">
        <v>10971</v>
      </c>
      <c r="H163" s="94" t="s">
        <v>10972</v>
      </c>
      <c r="I163" s="235">
        <v>0</v>
      </c>
      <c r="J163" s="235">
        <v>1</v>
      </c>
      <c r="K163" s="235">
        <v>0</v>
      </c>
      <c r="L163" s="235">
        <v>0</v>
      </c>
      <c r="M163" s="235">
        <f t="shared" si="8"/>
        <v>0</v>
      </c>
      <c r="N163" s="235">
        <v>736</v>
      </c>
      <c r="O163" s="12" t="s">
        <v>13</v>
      </c>
      <c r="P163" s="14">
        <v>0.4</v>
      </c>
      <c r="Q163" s="15" t="s">
        <v>14</v>
      </c>
      <c r="R163" s="71" t="s">
        <v>18</v>
      </c>
      <c r="S163" s="244">
        <v>341096</v>
      </c>
      <c r="T163" s="244">
        <v>166048</v>
      </c>
      <c r="U163" s="14">
        <f t="shared" si="9"/>
        <v>0.48680723315430258</v>
      </c>
    </row>
    <row r="164" spans="1:21" x14ac:dyDescent="0.25">
      <c r="A164" s="1"/>
      <c r="B164" s="18" t="s">
        <v>10477</v>
      </c>
      <c r="C164" s="18" t="s">
        <v>10487</v>
      </c>
      <c r="D164" s="73" t="s">
        <v>11024</v>
      </c>
      <c r="E164" s="106" t="s">
        <v>11025</v>
      </c>
      <c r="F164" s="78" t="s">
        <v>11024</v>
      </c>
      <c r="G164" s="106" t="s">
        <v>11026</v>
      </c>
      <c r="H164" s="94" t="s">
        <v>11027</v>
      </c>
      <c r="I164" s="235">
        <v>0</v>
      </c>
      <c r="J164" s="235">
        <v>1</v>
      </c>
      <c r="K164" s="235">
        <v>0</v>
      </c>
      <c r="L164" s="235">
        <v>0</v>
      </c>
      <c r="M164" s="235">
        <f t="shared" si="8"/>
        <v>0</v>
      </c>
      <c r="N164" s="235">
        <v>415</v>
      </c>
      <c r="O164" s="12" t="s">
        <v>13</v>
      </c>
      <c r="P164" s="14">
        <v>0.53</v>
      </c>
      <c r="Q164" s="15" t="s">
        <v>15195</v>
      </c>
      <c r="R164" s="71" t="s">
        <v>18</v>
      </c>
      <c r="S164" s="244">
        <v>359400</v>
      </c>
      <c r="T164" s="244">
        <v>179700</v>
      </c>
      <c r="U164" s="14">
        <f t="shared" si="9"/>
        <v>0.5</v>
      </c>
    </row>
    <row r="165" spans="1:21" x14ac:dyDescent="0.25">
      <c r="A165" s="1"/>
      <c r="B165" s="18" t="s">
        <v>10477</v>
      </c>
      <c r="C165" s="18" t="s">
        <v>10487</v>
      </c>
      <c r="D165" s="73" t="s">
        <v>11028</v>
      </c>
      <c r="E165" s="106" t="s">
        <v>11029</v>
      </c>
      <c r="F165" s="78" t="s">
        <v>11028</v>
      </c>
      <c r="G165" s="106" t="s">
        <v>11030</v>
      </c>
      <c r="H165" s="94" t="s">
        <v>11031</v>
      </c>
      <c r="I165" s="235">
        <v>0</v>
      </c>
      <c r="J165" s="235">
        <v>1</v>
      </c>
      <c r="K165" s="235">
        <v>0</v>
      </c>
      <c r="L165" s="235">
        <v>0</v>
      </c>
      <c r="M165" s="235">
        <f t="shared" si="8"/>
        <v>0</v>
      </c>
      <c r="N165" s="235" t="s">
        <v>13</v>
      </c>
      <c r="O165" s="12" t="s">
        <v>13</v>
      </c>
      <c r="P165" s="14" t="s">
        <v>13</v>
      </c>
      <c r="Q165" s="15" t="s">
        <v>14</v>
      </c>
      <c r="R165" s="71" t="s">
        <v>14405</v>
      </c>
      <c r="S165" s="244">
        <v>81713</v>
      </c>
      <c r="T165" s="244">
        <v>40586</v>
      </c>
      <c r="U165" s="14">
        <f t="shared" si="9"/>
        <v>0.49668963322849485</v>
      </c>
    </row>
    <row r="166" spans="1:21" x14ac:dyDescent="0.25">
      <c r="A166" s="1"/>
      <c r="B166" s="18" t="s">
        <v>10477</v>
      </c>
      <c r="C166" s="18" t="s">
        <v>10487</v>
      </c>
      <c r="D166" s="73" t="s">
        <v>11042</v>
      </c>
      <c r="E166" s="106" t="s">
        <v>11043</v>
      </c>
      <c r="F166" s="78" t="s">
        <v>11042</v>
      </c>
      <c r="G166" s="106" t="s">
        <v>11044</v>
      </c>
      <c r="H166" s="94" t="s">
        <v>11045</v>
      </c>
      <c r="I166" s="235">
        <v>0</v>
      </c>
      <c r="J166" s="235">
        <v>1</v>
      </c>
      <c r="K166" s="235">
        <v>0</v>
      </c>
      <c r="L166" s="235">
        <v>1</v>
      </c>
      <c r="M166" s="235">
        <f t="shared" si="8"/>
        <v>0</v>
      </c>
      <c r="N166" s="235" t="s">
        <v>13</v>
      </c>
      <c r="O166" s="12" t="s">
        <v>13</v>
      </c>
      <c r="P166" s="14" t="s">
        <v>13</v>
      </c>
      <c r="Q166" s="15" t="s">
        <v>14</v>
      </c>
      <c r="R166" s="71" t="s">
        <v>18</v>
      </c>
      <c r="S166" s="244">
        <v>37519.53</v>
      </c>
      <c r="T166" s="244">
        <v>13132</v>
      </c>
      <c r="U166" s="14">
        <f t="shared" si="9"/>
        <v>0.35000438438327985</v>
      </c>
    </row>
    <row r="167" spans="1:21" x14ac:dyDescent="0.25">
      <c r="A167" s="1"/>
      <c r="B167" s="18" t="s">
        <v>10477</v>
      </c>
      <c r="C167" s="18" t="s">
        <v>10487</v>
      </c>
      <c r="D167" s="73" t="s">
        <v>11146</v>
      </c>
      <c r="E167" s="106" t="s">
        <v>11147</v>
      </c>
      <c r="F167" s="78" t="s">
        <v>11146</v>
      </c>
      <c r="G167" s="106" t="s">
        <v>11148</v>
      </c>
      <c r="H167" s="94" t="s">
        <v>11149</v>
      </c>
      <c r="I167" s="235">
        <v>1</v>
      </c>
      <c r="J167" s="235">
        <v>0</v>
      </c>
      <c r="K167" s="235">
        <v>0</v>
      </c>
      <c r="L167" s="235">
        <v>0</v>
      </c>
      <c r="M167" s="235">
        <f t="shared" si="8"/>
        <v>0</v>
      </c>
      <c r="N167" s="235">
        <v>130</v>
      </c>
      <c r="O167" s="12" t="s">
        <v>13</v>
      </c>
      <c r="P167" s="14">
        <v>0.51</v>
      </c>
      <c r="Q167" s="15" t="s">
        <v>14</v>
      </c>
      <c r="R167" s="71" t="s">
        <v>18</v>
      </c>
      <c r="S167" s="244">
        <v>185400</v>
      </c>
      <c r="T167" s="244">
        <v>37080</v>
      </c>
      <c r="U167" s="14">
        <f t="shared" si="9"/>
        <v>0.2</v>
      </c>
    </row>
    <row r="168" spans="1:21" x14ac:dyDescent="0.25">
      <c r="A168" s="1"/>
      <c r="B168" s="18" t="s">
        <v>10477</v>
      </c>
      <c r="C168" s="18" t="s">
        <v>10487</v>
      </c>
      <c r="D168" s="73" t="s">
        <v>11377</v>
      </c>
      <c r="E168" s="106" t="s">
        <v>11378</v>
      </c>
      <c r="F168" s="78" t="s">
        <v>11377</v>
      </c>
      <c r="G168" s="106" t="s">
        <v>11379</v>
      </c>
      <c r="H168" s="94" t="s">
        <v>11380</v>
      </c>
      <c r="I168" s="235">
        <v>1</v>
      </c>
      <c r="J168" s="235">
        <v>1</v>
      </c>
      <c r="K168" s="235">
        <v>0</v>
      </c>
      <c r="L168" s="235">
        <v>0</v>
      </c>
      <c r="M168" s="235">
        <f t="shared" si="8"/>
        <v>0</v>
      </c>
      <c r="N168" s="235">
        <v>243</v>
      </c>
      <c r="O168" s="12" t="s">
        <v>13</v>
      </c>
      <c r="P168" s="14">
        <v>0.41</v>
      </c>
      <c r="Q168" s="15" t="s">
        <v>14</v>
      </c>
      <c r="R168" s="71" t="s">
        <v>18</v>
      </c>
      <c r="S168" s="244">
        <v>555150</v>
      </c>
      <c r="T168" s="244">
        <v>277575</v>
      </c>
      <c r="U168" s="14">
        <f t="shared" si="9"/>
        <v>0.5</v>
      </c>
    </row>
    <row r="169" spans="1:21" x14ac:dyDescent="0.25">
      <c r="A169" s="1"/>
      <c r="B169" s="18" t="s">
        <v>10477</v>
      </c>
      <c r="C169" s="18" t="s">
        <v>10487</v>
      </c>
      <c r="D169" s="73" t="s">
        <v>11414</v>
      </c>
      <c r="E169" s="106" t="s">
        <v>11415</v>
      </c>
      <c r="F169" s="78" t="s">
        <v>11414</v>
      </c>
      <c r="G169" s="106" t="s">
        <v>11416</v>
      </c>
      <c r="H169" s="94" t="s">
        <v>11417</v>
      </c>
      <c r="I169" s="235">
        <v>0</v>
      </c>
      <c r="J169" s="235">
        <v>0</v>
      </c>
      <c r="K169" s="235">
        <v>0</v>
      </c>
      <c r="L169" s="235">
        <v>1</v>
      </c>
      <c r="M169" s="235">
        <f t="shared" si="8"/>
        <v>0</v>
      </c>
      <c r="N169" s="235" t="s">
        <v>13</v>
      </c>
      <c r="O169" s="12" t="s">
        <v>13</v>
      </c>
      <c r="P169" s="14" t="s">
        <v>13</v>
      </c>
      <c r="Q169" s="15" t="s">
        <v>14</v>
      </c>
      <c r="R169" s="71" t="s">
        <v>18</v>
      </c>
      <c r="S169" s="244">
        <v>405640</v>
      </c>
      <c r="T169" s="244">
        <v>121692</v>
      </c>
      <c r="U169" s="14">
        <f t="shared" si="9"/>
        <v>0.3</v>
      </c>
    </row>
    <row r="170" spans="1:21" x14ac:dyDescent="0.25">
      <c r="A170" s="1"/>
      <c r="B170" s="18" t="s">
        <v>10477</v>
      </c>
      <c r="C170" s="18" t="s">
        <v>10487</v>
      </c>
      <c r="D170" s="73" t="s">
        <v>11450</v>
      </c>
      <c r="E170" s="106" t="s">
        <v>11451</v>
      </c>
      <c r="F170" s="78" t="s">
        <v>11450</v>
      </c>
      <c r="G170" s="106" t="s">
        <v>6417</v>
      </c>
      <c r="H170" s="94" t="s">
        <v>11452</v>
      </c>
      <c r="I170" s="235">
        <v>0</v>
      </c>
      <c r="J170" s="235">
        <v>1</v>
      </c>
      <c r="K170" s="235">
        <v>0</v>
      </c>
      <c r="L170" s="235">
        <v>1</v>
      </c>
      <c r="M170" s="235">
        <f t="shared" si="8"/>
        <v>0</v>
      </c>
      <c r="N170" s="235" t="s">
        <v>13</v>
      </c>
      <c r="O170" s="12" t="s">
        <v>13</v>
      </c>
      <c r="P170" s="14">
        <v>0.8</v>
      </c>
      <c r="Q170" s="15" t="s">
        <v>14</v>
      </c>
      <c r="R170" s="71" t="s">
        <v>18</v>
      </c>
      <c r="S170" s="244">
        <v>48061.31</v>
      </c>
      <c r="T170" s="244">
        <v>14419</v>
      </c>
      <c r="U170" s="14">
        <f t="shared" si="9"/>
        <v>0.30001262970152082</v>
      </c>
    </row>
    <row r="171" spans="1:21" x14ac:dyDescent="0.25">
      <c r="A171" s="1"/>
      <c r="B171" s="18" t="s">
        <v>10477</v>
      </c>
      <c r="C171" s="18" t="s">
        <v>10487</v>
      </c>
      <c r="D171" s="73" t="s">
        <v>11284</v>
      </c>
      <c r="E171" s="106" t="s">
        <v>11285</v>
      </c>
      <c r="F171" s="78" t="s">
        <v>11284</v>
      </c>
      <c r="G171" s="106" t="s">
        <v>11286</v>
      </c>
      <c r="H171" s="94" t="s">
        <v>11287</v>
      </c>
      <c r="I171" s="235">
        <v>0</v>
      </c>
      <c r="J171" s="235">
        <v>1</v>
      </c>
      <c r="K171" s="235">
        <v>0</v>
      </c>
      <c r="L171" s="235">
        <v>0</v>
      </c>
      <c r="M171" s="235">
        <f t="shared" si="8"/>
        <v>0</v>
      </c>
      <c r="N171" s="235" t="s">
        <v>13</v>
      </c>
      <c r="O171" s="12" t="s">
        <v>13</v>
      </c>
      <c r="P171" s="14" t="s">
        <v>13</v>
      </c>
      <c r="Q171" s="15" t="s">
        <v>14</v>
      </c>
      <c r="R171" s="71" t="s">
        <v>14405</v>
      </c>
      <c r="S171" s="244">
        <v>355108</v>
      </c>
      <c r="T171" s="244">
        <v>126760</v>
      </c>
      <c r="U171" s="14">
        <f t="shared" si="9"/>
        <v>0.35696182569809748</v>
      </c>
    </row>
    <row r="172" spans="1:21" x14ac:dyDescent="0.25">
      <c r="A172" s="1"/>
      <c r="B172" s="9" t="s">
        <v>959</v>
      </c>
      <c r="C172" s="17" t="s">
        <v>973</v>
      </c>
      <c r="D172" s="73" t="s">
        <v>1447</v>
      </c>
      <c r="E172" s="108" t="s">
        <v>1448</v>
      </c>
      <c r="F172" s="78" t="s">
        <v>1447</v>
      </c>
      <c r="G172" s="108" t="s">
        <v>1449</v>
      </c>
      <c r="H172" s="93" t="s">
        <v>1130</v>
      </c>
      <c r="I172" s="235">
        <v>0</v>
      </c>
      <c r="J172" s="235">
        <v>0</v>
      </c>
      <c r="K172" s="235">
        <v>0</v>
      </c>
      <c r="L172" s="235">
        <v>1</v>
      </c>
      <c r="M172" s="235">
        <f t="shared" si="8"/>
        <v>0</v>
      </c>
      <c r="N172" s="235">
        <v>219</v>
      </c>
      <c r="O172" s="12" t="s">
        <v>13</v>
      </c>
      <c r="P172" s="14">
        <v>0.05</v>
      </c>
      <c r="Q172" s="15" t="s">
        <v>14</v>
      </c>
      <c r="R172" s="71" t="s">
        <v>14405</v>
      </c>
      <c r="S172" s="245">
        <v>29652.14</v>
      </c>
      <c r="T172" s="245">
        <v>14521.89</v>
      </c>
      <c r="U172" s="14">
        <f t="shared" si="9"/>
        <v>0.48974171847293313</v>
      </c>
    </row>
    <row r="173" spans="1:21" x14ac:dyDescent="0.25">
      <c r="A173" s="1"/>
      <c r="B173" s="18" t="s">
        <v>13134</v>
      </c>
      <c r="C173" s="18" t="s">
        <v>14415</v>
      </c>
      <c r="D173" s="73" t="s">
        <v>14435</v>
      </c>
      <c r="E173" s="106" t="s">
        <v>14326</v>
      </c>
      <c r="F173" s="78" t="s">
        <v>14435</v>
      </c>
      <c r="G173" s="129" t="s">
        <v>14327</v>
      </c>
      <c r="H173" s="94"/>
      <c r="I173" s="235">
        <v>0</v>
      </c>
      <c r="J173" s="235">
        <v>1</v>
      </c>
      <c r="K173" s="235">
        <v>0</v>
      </c>
      <c r="L173" s="235">
        <v>0</v>
      </c>
      <c r="M173" s="235">
        <f t="shared" si="8"/>
        <v>0</v>
      </c>
      <c r="N173" s="235">
        <v>325</v>
      </c>
      <c r="O173" s="12">
        <v>58500</v>
      </c>
      <c r="P173" s="21">
        <v>0.69</v>
      </c>
      <c r="Q173" s="25" t="s">
        <v>14</v>
      </c>
      <c r="R173" s="71" t="s">
        <v>18</v>
      </c>
      <c r="S173" s="244">
        <v>740000</v>
      </c>
      <c r="T173" s="244">
        <v>350840</v>
      </c>
      <c r="U173" s="24">
        <v>0.47410810810810811</v>
      </c>
    </row>
    <row r="174" spans="1:21" x14ac:dyDescent="0.25">
      <c r="A174" s="1"/>
      <c r="B174" s="18" t="s">
        <v>10477</v>
      </c>
      <c r="C174" s="18" t="s">
        <v>10487</v>
      </c>
      <c r="D174" s="73" t="s">
        <v>11498</v>
      </c>
      <c r="E174" s="106" t="s">
        <v>11499</v>
      </c>
      <c r="F174" s="78" t="s">
        <v>11498</v>
      </c>
      <c r="G174" s="106" t="s">
        <v>11504</v>
      </c>
      <c r="H174" s="94" t="s">
        <v>11505</v>
      </c>
      <c r="I174" s="235">
        <v>0</v>
      </c>
      <c r="J174" s="235">
        <v>1</v>
      </c>
      <c r="K174" s="235">
        <v>0</v>
      </c>
      <c r="L174" s="235">
        <v>0</v>
      </c>
      <c r="M174" s="235">
        <f t="shared" si="8"/>
        <v>0</v>
      </c>
      <c r="N174" s="235">
        <v>1798</v>
      </c>
      <c r="O174" s="12" t="s">
        <v>13</v>
      </c>
      <c r="P174" s="14">
        <v>0.05</v>
      </c>
      <c r="Q174" s="15" t="s">
        <v>15195</v>
      </c>
      <c r="R174" s="71" t="s">
        <v>18</v>
      </c>
      <c r="S174" s="244">
        <v>450000</v>
      </c>
      <c r="T174" s="244">
        <v>180000</v>
      </c>
      <c r="U174" s="14">
        <f t="shared" ref="U174:U181" si="10">T174/S174</f>
        <v>0.4</v>
      </c>
    </row>
    <row r="175" spans="1:21" x14ac:dyDescent="0.25">
      <c r="A175" s="1"/>
      <c r="B175" s="18" t="s">
        <v>10477</v>
      </c>
      <c r="C175" s="18" t="s">
        <v>10487</v>
      </c>
      <c r="D175" s="73" t="s">
        <v>11822</v>
      </c>
      <c r="E175" s="106" t="s">
        <v>11823</v>
      </c>
      <c r="F175" s="78" t="s">
        <v>11822</v>
      </c>
      <c r="G175" s="106" t="s">
        <v>11824</v>
      </c>
      <c r="H175" s="94" t="s">
        <v>11825</v>
      </c>
      <c r="I175" s="235">
        <v>0</v>
      </c>
      <c r="J175" s="235">
        <v>1</v>
      </c>
      <c r="K175" s="235">
        <v>0</v>
      </c>
      <c r="L175" s="235">
        <v>0</v>
      </c>
      <c r="M175" s="235">
        <f t="shared" si="8"/>
        <v>0</v>
      </c>
      <c r="N175" s="235">
        <v>86</v>
      </c>
      <c r="O175" s="12" t="s">
        <v>13</v>
      </c>
      <c r="P175" s="14">
        <v>0.81</v>
      </c>
      <c r="Q175" s="15" t="s">
        <v>14</v>
      </c>
      <c r="R175" s="71" t="s">
        <v>18</v>
      </c>
      <c r="S175" s="244">
        <v>202850</v>
      </c>
      <c r="T175" s="244">
        <v>81257</v>
      </c>
      <c r="U175" s="14">
        <f t="shared" si="10"/>
        <v>0.40057678087256593</v>
      </c>
    </row>
    <row r="176" spans="1:21" x14ac:dyDescent="0.25">
      <c r="A176" s="1"/>
      <c r="B176" s="18" t="s">
        <v>10477</v>
      </c>
      <c r="C176" s="18" t="s">
        <v>10487</v>
      </c>
      <c r="D176" s="73" t="s">
        <v>11844</v>
      </c>
      <c r="E176" s="106" t="s">
        <v>11845</v>
      </c>
      <c r="F176" s="78" t="s">
        <v>11844</v>
      </c>
      <c r="G176" s="106" t="s">
        <v>11846</v>
      </c>
      <c r="H176" s="94" t="s">
        <v>11847</v>
      </c>
      <c r="I176" s="235">
        <v>0</v>
      </c>
      <c r="J176" s="235">
        <v>1</v>
      </c>
      <c r="K176" s="235">
        <v>0</v>
      </c>
      <c r="L176" s="235">
        <v>1</v>
      </c>
      <c r="M176" s="235">
        <f t="shared" si="8"/>
        <v>0</v>
      </c>
      <c r="N176" s="235" t="s">
        <v>13</v>
      </c>
      <c r="O176" s="12" t="s">
        <v>13</v>
      </c>
      <c r="P176" s="14">
        <v>0.88</v>
      </c>
      <c r="Q176" s="15" t="s">
        <v>14</v>
      </c>
      <c r="R176" s="71" t="s">
        <v>18</v>
      </c>
      <c r="S176" s="244">
        <v>150000</v>
      </c>
      <c r="T176" s="244">
        <v>72934</v>
      </c>
      <c r="U176" s="14">
        <f t="shared" si="10"/>
        <v>0.48622666666666664</v>
      </c>
    </row>
    <row r="177" spans="1:21" x14ac:dyDescent="0.25">
      <c r="A177" s="1"/>
      <c r="B177" s="18" t="s">
        <v>10477</v>
      </c>
      <c r="C177" s="18" t="s">
        <v>10487</v>
      </c>
      <c r="D177" s="73" t="s">
        <v>11863</v>
      </c>
      <c r="E177" s="106" t="s">
        <v>2978</v>
      </c>
      <c r="F177" s="78" t="s">
        <v>11863</v>
      </c>
      <c r="G177" s="106" t="s">
        <v>11864</v>
      </c>
      <c r="H177" s="94" t="s">
        <v>11865</v>
      </c>
      <c r="I177" s="235">
        <v>0</v>
      </c>
      <c r="J177" s="235">
        <v>1</v>
      </c>
      <c r="K177" s="235">
        <v>0</v>
      </c>
      <c r="L177" s="235">
        <v>0</v>
      </c>
      <c r="M177" s="235">
        <f t="shared" si="8"/>
        <v>0</v>
      </c>
      <c r="N177" s="235">
        <v>300</v>
      </c>
      <c r="O177" s="12" t="s">
        <v>13</v>
      </c>
      <c r="P177" s="14">
        <v>0.43</v>
      </c>
      <c r="Q177" s="15" t="s">
        <v>14</v>
      </c>
      <c r="R177" s="71" t="s">
        <v>14405</v>
      </c>
      <c r="S177" s="244">
        <v>291542</v>
      </c>
      <c r="T177" s="244">
        <v>145771</v>
      </c>
      <c r="U177" s="14">
        <f t="shared" si="10"/>
        <v>0.5</v>
      </c>
    </row>
    <row r="178" spans="1:21" x14ac:dyDescent="0.25">
      <c r="A178" s="1"/>
      <c r="B178" s="18" t="s">
        <v>10477</v>
      </c>
      <c r="C178" s="18" t="s">
        <v>10487</v>
      </c>
      <c r="D178" s="73" t="s">
        <v>11875</v>
      </c>
      <c r="E178" s="106" t="s">
        <v>11876</v>
      </c>
      <c r="F178" s="78" t="s">
        <v>11875</v>
      </c>
      <c r="G178" s="106" t="s">
        <v>11877</v>
      </c>
      <c r="H178" s="94" t="s">
        <v>11878</v>
      </c>
      <c r="I178" s="235">
        <v>0</v>
      </c>
      <c r="J178" s="235">
        <v>1</v>
      </c>
      <c r="K178" s="235">
        <v>0</v>
      </c>
      <c r="L178" s="235">
        <v>0</v>
      </c>
      <c r="M178" s="235">
        <f t="shared" si="8"/>
        <v>0</v>
      </c>
      <c r="N178" s="235" t="s">
        <v>13</v>
      </c>
      <c r="O178" s="13">
        <v>702</v>
      </c>
      <c r="P178" s="14">
        <v>0.86</v>
      </c>
      <c r="Q178" s="15" t="s">
        <v>14</v>
      </c>
      <c r="R178" s="71" t="s">
        <v>18</v>
      </c>
      <c r="S178" s="244">
        <v>276000</v>
      </c>
      <c r="T178" s="244">
        <v>82800</v>
      </c>
      <c r="U178" s="14">
        <f t="shared" si="10"/>
        <v>0.3</v>
      </c>
    </row>
    <row r="179" spans="1:21" x14ac:dyDescent="0.25">
      <c r="A179" s="1"/>
      <c r="B179" s="18" t="s">
        <v>10477</v>
      </c>
      <c r="C179" s="18" t="s">
        <v>10487</v>
      </c>
      <c r="D179" s="73" t="s">
        <v>12085</v>
      </c>
      <c r="E179" s="106" t="s">
        <v>12086</v>
      </c>
      <c r="F179" s="78" t="s">
        <v>12085</v>
      </c>
      <c r="G179" s="106" t="s">
        <v>12087</v>
      </c>
      <c r="H179" s="94" t="s">
        <v>12088</v>
      </c>
      <c r="I179" s="235">
        <v>0</v>
      </c>
      <c r="J179" s="235">
        <v>1</v>
      </c>
      <c r="K179" s="235">
        <v>0</v>
      </c>
      <c r="L179" s="235">
        <v>1</v>
      </c>
      <c r="M179" s="235">
        <f t="shared" si="8"/>
        <v>0</v>
      </c>
      <c r="N179" s="235" t="s">
        <v>13</v>
      </c>
      <c r="O179" s="12" t="s">
        <v>13</v>
      </c>
      <c r="P179" s="14">
        <v>0.86</v>
      </c>
      <c r="Q179" s="15" t="s">
        <v>14</v>
      </c>
      <c r="R179" s="71" t="s">
        <v>14405</v>
      </c>
      <c r="S179" s="244">
        <v>260000</v>
      </c>
      <c r="T179" s="244">
        <v>78000</v>
      </c>
      <c r="U179" s="14">
        <f t="shared" si="10"/>
        <v>0.3</v>
      </c>
    </row>
    <row r="180" spans="1:21" x14ac:dyDescent="0.25">
      <c r="A180" s="1"/>
      <c r="B180" s="18" t="s">
        <v>10477</v>
      </c>
      <c r="C180" s="18" t="s">
        <v>10494</v>
      </c>
      <c r="D180" s="73" t="s">
        <v>12116</v>
      </c>
      <c r="E180" s="106" t="s">
        <v>12117</v>
      </c>
      <c r="F180" s="78" t="s">
        <v>12116</v>
      </c>
      <c r="G180" s="106" t="s">
        <v>12118</v>
      </c>
      <c r="H180" s="94" t="s">
        <v>10498</v>
      </c>
      <c r="I180" s="235">
        <v>0</v>
      </c>
      <c r="J180" s="235">
        <v>1</v>
      </c>
      <c r="K180" s="235">
        <v>0</v>
      </c>
      <c r="L180" s="235">
        <v>1</v>
      </c>
      <c r="M180" s="235">
        <f t="shared" si="8"/>
        <v>0</v>
      </c>
      <c r="N180" s="235">
        <v>180</v>
      </c>
      <c r="O180" s="12" t="s">
        <v>13</v>
      </c>
      <c r="P180" s="14">
        <v>0.3</v>
      </c>
      <c r="Q180" s="15" t="s">
        <v>15195</v>
      </c>
      <c r="R180" s="71" t="s">
        <v>18</v>
      </c>
      <c r="S180" s="244">
        <v>200000</v>
      </c>
      <c r="T180" s="244">
        <v>100000</v>
      </c>
      <c r="U180" s="14">
        <f t="shared" si="10"/>
        <v>0.5</v>
      </c>
    </row>
    <row r="181" spans="1:21" x14ac:dyDescent="0.25">
      <c r="A181" s="1"/>
      <c r="B181" s="18" t="s">
        <v>10477</v>
      </c>
      <c r="C181" s="18" t="s">
        <v>10487</v>
      </c>
      <c r="D181" s="73" t="s">
        <v>12219</v>
      </c>
      <c r="E181" s="106" t="s">
        <v>12220</v>
      </c>
      <c r="F181" s="78" t="s">
        <v>12219</v>
      </c>
      <c r="G181" s="106" t="s">
        <v>12221</v>
      </c>
      <c r="H181" s="94" t="s">
        <v>12222</v>
      </c>
      <c r="I181" s="235">
        <v>0</v>
      </c>
      <c r="J181" s="235">
        <v>1</v>
      </c>
      <c r="K181" s="235">
        <v>0</v>
      </c>
      <c r="L181" s="235">
        <v>0</v>
      </c>
      <c r="M181" s="235">
        <f t="shared" si="8"/>
        <v>0</v>
      </c>
      <c r="N181" s="235" t="s">
        <v>13</v>
      </c>
      <c r="O181" s="12" t="s">
        <v>13</v>
      </c>
      <c r="P181" s="14" t="s">
        <v>13</v>
      </c>
      <c r="Q181" s="15" t="s">
        <v>15195</v>
      </c>
      <c r="R181" s="71" t="s">
        <v>14406</v>
      </c>
      <c r="S181" s="244">
        <v>865000</v>
      </c>
      <c r="T181" s="244">
        <v>259500</v>
      </c>
      <c r="U181" s="14">
        <f t="shared" si="10"/>
        <v>0.3</v>
      </c>
    </row>
    <row r="182" spans="1:21" ht="25.5" x14ac:dyDescent="0.25">
      <c r="A182" s="1"/>
      <c r="B182" s="9" t="s">
        <v>12297</v>
      </c>
      <c r="C182" s="17" t="s">
        <v>12298</v>
      </c>
      <c r="D182" s="73" t="s">
        <v>12299</v>
      </c>
      <c r="E182" s="107" t="s">
        <v>12300</v>
      </c>
      <c r="F182" s="78" t="s">
        <v>12299</v>
      </c>
      <c r="G182" s="107" t="s">
        <v>12301</v>
      </c>
      <c r="H182" s="93"/>
      <c r="I182" s="235">
        <v>0</v>
      </c>
      <c r="J182" s="235">
        <v>0</v>
      </c>
      <c r="K182" s="235">
        <v>0</v>
      </c>
      <c r="L182" s="235">
        <v>1</v>
      </c>
      <c r="M182" s="235">
        <f t="shared" si="8"/>
        <v>0</v>
      </c>
      <c r="N182" s="235" t="s">
        <v>13</v>
      </c>
      <c r="O182" s="12" t="s">
        <v>13</v>
      </c>
      <c r="P182" s="14">
        <v>0.4</v>
      </c>
      <c r="Q182" s="15" t="s">
        <v>15195</v>
      </c>
      <c r="R182" s="71" t="s">
        <v>14405</v>
      </c>
      <c r="S182" s="246">
        <v>10320</v>
      </c>
      <c r="T182" s="246">
        <v>8256</v>
      </c>
      <c r="U182" s="14">
        <f t="shared" ref="U182:U213" si="11">T182/S182</f>
        <v>0.8</v>
      </c>
    </row>
    <row r="183" spans="1:21" ht="25.5" x14ac:dyDescent="0.25">
      <c r="A183" s="1"/>
      <c r="B183" s="9" t="s">
        <v>12297</v>
      </c>
      <c r="C183" s="17" t="s">
        <v>12302</v>
      </c>
      <c r="D183" s="73" t="s">
        <v>12303</v>
      </c>
      <c r="E183" s="107" t="s">
        <v>12304</v>
      </c>
      <c r="F183" s="78" t="s">
        <v>12303</v>
      </c>
      <c r="G183" s="107" t="s">
        <v>12305</v>
      </c>
      <c r="H183" s="93" t="s">
        <v>12306</v>
      </c>
      <c r="I183" s="235">
        <v>0</v>
      </c>
      <c r="J183" s="235">
        <v>1</v>
      </c>
      <c r="K183" s="235">
        <v>0</v>
      </c>
      <c r="L183" s="235">
        <v>0</v>
      </c>
      <c r="M183" s="235">
        <f t="shared" si="8"/>
        <v>0</v>
      </c>
      <c r="N183" s="235" t="s">
        <v>13</v>
      </c>
      <c r="O183" s="12" t="s">
        <v>13</v>
      </c>
      <c r="P183" s="14" t="s">
        <v>13</v>
      </c>
      <c r="Q183" s="15" t="s">
        <v>15195</v>
      </c>
      <c r="R183" s="71" t="s">
        <v>18</v>
      </c>
      <c r="S183" s="245">
        <v>583000</v>
      </c>
      <c r="T183" s="245">
        <v>233200</v>
      </c>
      <c r="U183" s="14">
        <f t="shared" si="11"/>
        <v>0.4</v>
      </c>
    </row>
    <row r="184" spans="1:21" ht="25.5" x14ac:dyDescent="0.25">
      <c r="A184" s="1"/>
      <c r="B184" s="9" t="s">
        <v>12297</v>
      </c>
      <c r="C184" s="17" t="s">
        <v>12307</v>
      </c>
      <c r="D184" s="73" t="s">
        <v>12308</v>
      </c>
      <c r="E184" s="107" t="s">
        <v>12309</v>
      </c>
      <c r="F184" s="78" t="s">
        <v>12308</v>
      </c>
      <c r="G184" s="107" t="s">
        <v>12311</v>
      </c>
      <c r="H184" s="93"/>
      <c r="I184" s="235">
        <v>0</v>
      </c>
      <c r="J184" s="235">
        <v>1</v>
      </c>
      <c r="K184" s="235">
        <v>0</v>
      </c>
      <c r="L184" s="235">
        <v>0</v>
      </c>
      <c r="M184" s="235">
        <f t="shared" si="8"/>
        <v>0</v>
      </c>
      <c r="N184" s="235">
        <v>55610</v>
      </c>
      <c r="O184" s="12" t="s">
        <v>13</v>
      </c>
      <c r="P184" s="14" t="s">
        <v>456</v>
      </c>
      <c r="Q184" s="15" t="s">
        <v>15195</v>
      </c>
      <c r="R184" s="71" t="s">
        <v>18</v>
      </c>
      <c r="S184" s="245">
        <v>250000</v>
      </c>
      <c r="T184" s="246">
        <v>100000</v>
      </c>
      <c r="U184" s="14">
        <f t="shared" si="11"/>
        <v>0.4</v>
      </c>
    </row>
    <row r="185" spans="1:21" ht="25.5" x14ac:dyDescent="0.25">
      <c r="A185" s="1"/>
      <c r="B185" s="9" t="s">
        <v>12297</v>
      </c>
      <c r="C185" s="17" t="s">
        <v>12307</v>
      </c>
      <c r="D185" s="73" t="s">
        <v>12308</v>
      </c>
      <c r="E185" s="107" t="s">
        <v>12309</v>
      </c>
      <c r="F185" s="78" t="s">
        <v>12308</v>
      </c>
      <c r="G185" s="107" t="s">
        <v>12310</v>
      </c>
      <c r="H185" s="93"/>
      <c r="I185" s="235">
        <v>0</v>
      </c>
      <c r="J185" s="235">
        <v>1</v>
      </c>
      <c r="K185" s="235">
        <v>0</v>
      </c>
      <c r="L185" s="235">
        <v>0</v>
      </c>
      <c r="M185" s="235">
        <f t="shared" si="8"/>
        <v>0</v>
      </c>
      <c r="N185" s="235">
        <v>1917</v>
      </c>
      <c r="O185" s="13">
        <v>65951</v>
      </c>
      <c r="P185" s="14">
        <v>0.3</v>
      </c>
      <c r="Q185" s="15" t="s">
        <v>15195</v>
      </c>
      <c r="R185" s="71" t="s">
        <v>14405</v>
      </c>
      <c r="S185" s="245">
        <v>625000</v>
      </c>
      <c r="T185" s="246">
        <v>250000</v>
      </c>
      <c r="U185" s="14">
        <f t="shared" si="11"/>
        <v>0.4</v>
      </c>
    </row>
    <row r="186" spans="1:21" ht="25.5" x14ac:dyDescent="0.25">
      <c r="A186" s="1"/>
      <c r="B186" s="9" t="s">
        <v>12297</v>
      </c>
      <c r="C186" s="10" t="s">
        <v>12312</v>
      </c>
      <c r="D186" s="73" t="s">
        <v>12313</v>
      </c>
      <c r="E186" s="107" t="s">
        <v>12314</v>
      </c>
      <c r="F186" s="78" t="s">
        <v>12313</v>
      </c>
      <c r="G186" s="107" t="s">
        <v>12315</v>
      </c>
      <c r="H186" s="93" t="s">
        <v>12316</v>
      </c>
      <c r="I186" s="235">
        <v>0</v>
      </c>
      <c r="J186" s="235">
        <v>0</v>
      </c>
      <c r="K186" s="235">
        <v>0</v>
      </c>
      <c r="L186" s="235">
        <v>0</v>
      </c>
      <c r="M186" s="235">
        <f t="shared" si="8"/>
        <v>1</v>
      </c>
      <c r="N186" s="235">
        <v>700</v>
      </c>
      <c r="O186" s="12" t="s">
        <v>13</v>
      </c>
      <c r="P186" s="14" t="s">
        <v>13</v>
      </c>
      <c r="Q186" s="15" t="s">
        <v>15195</v>
      </c>
      <c r="R186" s="71" t="s">
        <v>18</v>
      </c>
      <c r="S186" s="246">
        <v>342840</v>
      </c>
      <c r="T186" s="246">
        <v>137136</v>
      </c>
      <c r="U186" s="14">
        <f t="shared" si="11"/>
        <v>0.4</v>
      </c>
    </row>
    <row r="187" spans="1:21" ht="25.5" x14ac:dyDescent="0.25">
      <c r="A187" s="1"/>
      <c r="B187" s="9" t="s">
        <v>12297</v>
      </c>
      <c r="C187" s="10" t="s">
        <v>12312</v>
      </c>
      <c r="D187" s="73" t="s">
        <v>12313</v>
      </c>
      <c r="E187" s="107" t="s">
        <v>12314</v>
      </c>
      <c r="F187" s="78" t="s">
        <v>12313</v>
      </c>
      <c r="G187" s="107" t="s">
        <v>12317</v>
      </c>
      <c r="H187" s="93" t="s">
        <v>12318</v>
      </c>
      <c r="I187" s="235">
        <v>0</v>
      </c>
      <c r="J187" s="235">
        <v>1</v>
      </c>
      <c r="K187" s="235">
        <v>0</v>
      </c>
      <c r="L187" s="235">
        <v>0</v>
      </c>
      <c r="M187" s="235">
        <f t="shared" si="8"/>
        <v>0</v>
      </c>
      <c r="N187" s="235">
        <v>600</v>
      </c>
      <c r="O187" s="12" t="s">
        <v>13</v>
      </c>
      <c r="P187" s="14">
        <v>0.3</v>
      </c>
      <c r="Q187" s="15" t="s">
        <v>15195</v>
      </c>
      <c r="R187" s="71" t="s">
        <v>18</v>
      </c>
      <c r="S187" s="246">
        <v>250825</v>
      </c>
      <c r="T187" s="246">
        <v>100330</v>
      </c>
      <c r="U187" s="14">
        <f t="shared" si="11"/>
        <v>0.4</v>
      </c>
    </row>
    <row r="188" spans="1:21" ht="25.5" x14ac:dyDescent="0.25">
      <c r="A188" s="1"/>
      <c r="B188" s="9" t="s">
        <v>12297</v>
      </c>
      <c r="C188" s="10" t="s">
        <v>12298</v>
      </c>
      <c r="D188" s="73" t="s">
        <v>12319</v>
      </c>
      <c r="E188" s="107" t="s">
        <v>12320</v>
      </c>
      <c r="F188" s="78" t="s">
        <v>12319</v>
      </c>
      <c r="G188" s="107" t="s">
        <v>12321</v>
      </c>
      <c r="H188" s="93"/>
      <c r="I188" s="235">
        <v>0</v>
      </c>
      <c r="J188" s="235">
        <v>1</v>
      </c>
      <c r="K188" s="235">
        <v>0</v>
      </c>
      <c r="L188" s="235">
        <v>0</v>
      </c>
      <c r="M188" s="235">
        <f t="shared" si="8"/>
        <v>0</v>
      </c>
      <c r="N188" s="235" t="s">
        <v>13</v>
      </c>
      <c r="O188" s="12" t="s">
        <v>13</v>
      </c>
      <c r="P188" s="14">
        <v>0.39</v>
      </c>
      <c r="Q188" s="15" t="s">
        <v>15195</v>
      </c>
      <c r="R188" s="71" t="s">
        <v>14405</v>
      </c>
      <c r="S188" s="246">
        <v>21008</v>
      </c>
      <c r="T188" s="246">
        <v>16806.400000000001</v>
      </c>
      <c r="U188" s="14">
        <f t="shared" si="11"/>
        <v>0.8</v>
      </c>
    </row>
    <row r="189" spans="1:21" ht="25.5" x14ac:dyDescent="0.25">
      <c r="A189" s="1"/>
      <c r="B189" s="9" t="s">
        <v>12297</v>
      </c>
      <c r="C189" s="10" t="s">
        <v>12298</v>
      </c>
      <c r="D189" s="73" t="s">
        <v>12319</v>
      </c>
      <c r="E189" s="107" t="s">
        <v>12320</v>
      </c>
      <c r="F189" s="78" t="s">
        <v>12319</v>
      </c>
      <c r="G189" s="107" t="s">
        <v>12322</v>
      </c>
      <c r="H189" s="93"/>
      <c r="I189" s="235">
        <v>0</v>
      </c>
      <c r="J189" s="235">
        <v>1</v>
      </c>
      <c r="K189" s="235">
        <v>0</v>
      </c>
      <c r="L189" s="235">
        <v>0</v>
      </c>
      <c r="M189" s="235">
        <f t="shared" si="8"/>
        <v>0</v>
      </c>
      <c r="N189" s="235" t="s">
        <v>13</v>
      </c>
      <c r="O189" s="12" t="s">
        <v>13</v>
      </c>
      <c r="P189" s="14">
        <v>0.41</v>
      </c>
      <c r="Q189" s="15" t="s">
        <v>15195</v>
      </c>
      <c r="R189" s="71" t="s">
        <v>18</v>
      </c>
      <c r="S189" s="246">
        <v>194167</v>
      </c>
      <c r="T189" s="246">
        <v>155333.6</v>
      </c>
      <c r="U189" s="14">
        <f t="shared" si="11"/>
        <v>0.8</v>
      </c>
    </row>
    <row r="190" spans="1:21" ht="25.5" x14ac:dyDescent="0.25">
      <c r="A190" s="1"/>
      <c r="B190" s="9" t="s">
        <v>12297</v>
      </c>
      <c r="C190" s="10" t="s">
        <v>12298</v>
      </c>
      <c r="D190" s="73" t="s">
        <v>12319</v>
      </c>
      <c r="E190" s="107" t="s">
        <v>12323</v>
      </c>
      <c r="F190" s="78" t="s">
        <v>12319</v>
      </c>
      <c r="G190" s="107" t="s">
        <v>12325</v>
      </c>
      <c r="H190" s="93"/>
      <c r="I190" s="235">
        <v>0</v>
      </c>
      <c r="J190" s="235">
        <v>1</v>
      </c>
      <c r="K190" s="235">
        <v>0</v>
      </c>
      <c r="L190" s="235">
        <v>0</v>
      </c>
      <c r="M190" s="235">
        <f t="shared" si="8"/>
        <v>0</v>
      </c>
      <c r="N190" s="235" t="s">
        <v>13</v>
      </c>
      <c r="O190" s="12" t="s">
        <v>13</v>
      </c>
      <c r="P190" s="14">
        <v>0.44</v>
      </c>
      <c r="Q190" s="15" t="s">
        <v>15195</v>
      </c>
      <c r="R190" s="71" t="s">
        <v>18</v>
      </c>
      <c r="S190" s="246">
        <v>210842</v>
      </c>
      <c r="T190" s="246">
        <v>168673.6</v>
      </c>
      <c r="U190" s="14">
        <f t="shared" si="11"/>
        <v>0.8</v>
      </c>
    </row>
    <row r="191" spans="1:21" ht="25.5" x14ac:dyDescent="0.25">
      <c r="A191" s="1"/>
      <c r="B191" s="9" t="s">
        <v>12297</v>
      </c>
      <c r="C191" s="10" t="s">
        <v>12298</v>
      </c>
      <c r="D191" s="73" t="s">
        <v>12319</v>
      </c>
      <c r="E191" s="107" t="s">
        <v>12323</v>
      </c>
      <c r="F191" s="78" t="s">
        <v>12319</v>
      </c>
      <c r="G191" s="107" t="s">
        <v>12324</v>
      </c>
      <c r="H191" s="93"/>
      <c r="I191" s="235">
        <v>0</v>
      </c>
      <c r="J191" s="235">
        <v>1</v>
      </c>
      <c r="K191" s="235">
        <v>0</v>
      </c>
      <c r="L191" s="235">
        <v>0</v>
      </c>
      <c r="M191" s="235">
        <f t="shared" si="8"/>
        <v>0</v>
      </c>
      <c r="N191" s="235" t="s">
        <v>13</v>
      </c>
      <c r="O191" s="12" t="s">
        <v>13</v>
      </c>
      <c r="P191" s="14">
        <v>0.39</v>
      </c>
      <c r="Q191" s="15" t="s">
        <v>15195</v>
      </c>
      <c r="R191" s="71" t="s">
        <v>14405</v>
      </c>
      <c r="S191" s="246">
        <v>116083</v>
      </c>
      <c r="T191" s="246">
        <v>92866.4</v>
      </c>
      <c r="U191" s="14">
        <f t="shared" si="11"/>
        <v>0.79999999999999993</v>
      </c>
    </row>
    <row r="192" spans="1:21" ht="25.5" x14ac:dyDescent="0.25">
      <c r="A192" s="1"/>
      <c r="B192" s="9" t="s">
        <v>12297</v>
      </c>
      <c r="C192" s="17" t="s">
        <v>12326</v>
      </c>
      <c r="D192" s="73" t="s">
        <v>12327</v>
      </c>
      <c r="E192" s="107" t="s">
        <v>12328</v>
      </c>
      <c r="F192" s="78" t="s">
        <v>12327</v>
      </c>
      <c r="G192" s="107" t="s">
        <v>12329</v>
      </c>
      <c r="H192" s="93" t="s">
        <v>12330</v>
      </c>
      <c r="I192" s="235">
        <v>0</v>
      </c>
      <c r="J192" s="235">
        <v>1</v>
      </c>
      <c r="K192" s="235">
        <v>0</v>
      </c>
      <c r="L192" s="235">
        <v>0</v>
      </c>
      <c r="M192" s="235">
        <f t="shared" si="8"/>
        <v>0</v>
      </c>
      <c r="N192" s="235">
        <v>2780</v>
      </c>
      <c r="O192" s="13">
        <v>27994</v>
      </c>
      <c r="P192" s="14">
        <v>0.15</v>
      </c>
      <c r="Q192" s="15" t="s">
        <v>15195</v>
      </c>
      <c r="R192" s="71" t="s">
        <v>14405</v>
      </c>
      <c r="S192" s="246">
        <v>641667</v>
      </c>
      <c r="T192" s="246">
        <v>256666.8</v>
      </c>
      <c r="U192" s="14">
        <f t="shared" si="11"/>
        <v>0.39999999999999997</v>
      </c>
    </row>
    <row r="193" spans="1:21" ht="25.5" x14ac:dyDescent="0.25">
      <c r="A193" s="1"/>
      <c r="B193" s="9" t="s">
        <v>12297</v>
      </c>
      <c r="C193" s="17" t="s">
        <v>12326</v>
      </c>
      <c r="D193" s="73" t="s">
        <v>12331</v>
      </c>
      <c r="E193" s="107" t="s">
        <v>12332</v>
      </c>
      <c r="F193" s="78" t="s">
        <v>12331</v>
      </c>
      <c r="G193" s="107" t="s">
        <v>12333</v>
      </c>
      <c r="H193" s="93"/>
      <c r="I193" s="235">
        <v>0</v>
      </c>
      <c r="J193" s="235">
        <v>0</v>
      </c>
      <c r="K193" s="235">
        <v>0</v>
      </c>
      <c r="L193" s="235">
        <v>1</v>
      </c>
      <c r="M193" s="235">
        <f t="shared" si="8"/>
        <v>0</v>
      </c>
      <c r="N193" s="235">
        <v>11051</v>
      </c>
      <c r="O193" s="12" t="s">
        <v>13</v>
      </c>
      <c r="P193" s="14" t="s">
        <v>13</v>
      </c>
      <c r="Q193" s="15" t="s">
        <v>15195</v>
      </c>
      <c r="R193" s="71" t="s">
        <v>18</v>
      </c>
      <c r="S193" s="246">
        <v>375003</v>
      </c>
      <c r="T193" s="246">
        <v>37500.300000000003</v>
      </c>
      <c r="U193" s="14">
        <f t="shared" si="11"/>
        <v>0.1</v>
      </c>
    </row>
    <row r="194" spans="1:21" ht="25.5" x14ac:dyDescent="0.25">
      <c r="A194" s="1"/>
      <c r="B194" s="9" t="s">
        <v>12297</v>
      </c>
      <c r="C194" s="10" t="s">
        <v>12312</v>
      </c>
      <c r="D194" s="73" t="s">
        <v>12334</v>
      </c>
      <c r="E194" s="107" t="s">
        <v>12335</v>
      </c>
      <c r="F194" s="78" t="s">
        <v>12334</v>
      </c>
      <c r="G194" s="107" t="s">
        <v>12336</v>
      </c>
      <c r="H194" s="93" t="s">
        <v>12337</v>
      </c>
      <c r="I194" s="235">
        <v>0</v>
      </c>
      <c r="J194" s="235">
        <v>1</v>
      </c>
      <c r="K194" s="235">
        <v>0</v>
      </c>
      <c r="L194" s="235">
        <v>0</v>
      </c>
      <c r="M194" s="235">
        <f t="shared" si="8"/>
        <v>0</v>
      </c>
      <c r="N194" s="235">
        <v>730</v>
      </c>
      <c r="O194" s="12" t="s">
        <v>13</v>
      </c>
      <c r="P194" s="14" t="s">
        <v>13</v>
      </c>
      <c r="Q194" s="15" t="s">
        <v>15195</v>
      </c>
      <c r="R194" s="71" t="s">
        <v>14406</v>
      </c>
      <c r="S194" s="246">
        <v>2833600</v>
      </c>
      <c r="T194" s="246">
        <v>1416800</v>
      </c>
      <c r="U194" s="14">
        <f t="shared" si="11"/>
        <v>0.5</v>
      </c>
    </row>
    <row r="195" spans="1:21" ht="25.5" x14ac:dyDescent="0.25">
      <c r="A195" s="1"/>
      <c r="B195" s="9" t="s">
        <v>12297</v>
      </c>
      <c r="C195" s="10" t="s">
        <v>12298</v>
      </c>
      <c r="D195" s="73" t="s">
        <v>12338</v>
      </c>
      <c r="E195" s="107" t="s">
        <v>12339</v>
      </c>
      <c r="F195" s="78" t="s">
        <v>12338</v>
      </c>
      <c r="G195" s="107" t="s">
        <v>12341</v>
      </c>
      <c r="H195" s="93"/>
      <c r="I195" s="235">
        <v>0</v>
      </c>
      <c r="J195" s="235">
        <v>0</v>
      </c>
      <c r="K195" s="235">
        <v>0</v>
      </c>
      <c r="L195" s="235">
        <v>1</v>
      </c>
      <c r="M195" s="235">
        <f t="shared" si="8"/>
        <v>0</v>
      </c>
      <c r="N195" s="235" t="s">
        <v>13</v>
      </c>
      <c r="O195" s="12" t="s">
        <v>13</v>
      </c>
      <c r="P195" s="14" t="s">
        <v>13</v>
      </c>
      <c r="Q195" s="15" t="s">
        <v>15195</v>
      </c>
      <c r="R195" s="71" t="s">
        <v>14405</v>
      </c>
      <c r="S195" s="246">
        <v>46291</v>
      </c>
      <c r="T195" s="246">
        <v>18053.490000000002</v>
      </c>
      <c r="U195" s="14">
        <f t="shared" si="11"/>
        <v>0.39</v>
      </c>
    </row>
    <row r="196" spans="1:21" ht="25.5" x14ac:dyDescent="0.25">
      <c r="A196" s="1"/>
      <c r="B196" s="9" t="s">
        <v>12297</v>
      </c>
      <c r="C196" s="10" t="s">
        <v>12298</v>
      </c>
      <c r="D196" s="73" t="s">
        <v>12338</v>
      </c>
      <c r="E196" s="107" t="s">
        <v>12339</v>
      </c>
      <c r="F196" s="78" t="s">
        <v>12338</v>
      </c>
      <c r="G196" s="107" t="s">
        <v>12342</v>
      </c>
      <c r="H196" s="93"/>
      <c r="I196" s="235">
        <v>1</v>
      </c>
      <c r="J196" s="235">
        <v>0</v>
      </c>
      <c r="K196" s="235">
        <v>0</v>
      </c>
      <c r="L196" s="235">
        <v>0</v>
      </c>
      <c r="M196" s="235">
        <f t="shared" si="8"/>
        <v>0</v>
      </c>
      <c r="N196" s="235" t="s">
        <v>13</v>
      </c>
      <c r="O196" s="12" t="s">
        <v>13</v>
      </c>
      <c r="P196" s="14" t="s">
        <v>13</v>
      </c>
      <c r="Q196" s="15" t="s">
        <v>15195</v>
      </c>
      <c r="R196" s="71" t="s">
        <v>18</v>
      </c>
      <c r="S196" s="246">
        <v>38082</v>
      </c>
      <c r="T196" s="246">
        <v>30465.599999999999</v>
      </c>
      <c r="U196" s="14">
        <f t="shared" si="11"/>
        <v>0.79999999999999993</v>
      </c>
    </row>
    <row r="197" spans="1:21" ht="25.5" x14ac:dyDescent="0.25">
      <c r="A197" s="1"/>
      <c r="B197" s="9" t="s">
        <v>12297</v>
      </c>
      <c r="C197" s="10" t="s">
        <v>12298</v>
      </c>
      <c r="D197" s="73" t="s">
        <v>12338</v>
      </c>
      <c r="E197" s="107" t="s">
        <v>12339</v>
      </c>
      <c r="F197" s="78" t="s">
        <v>12338</v>
      </c>
      <c r="G197" s="107" t="s">
        <v>12340</v>
      </c>
      <c r="H197" s="93"/>
      <c r="I197" s="235">
        <v>0</v>
      </c>
      <c r="J197" s="235">
        <v>0</v>
      </c>
      <c r="K197" s="235">
        <v>1</v>
      </c>
      <c r="L197" s="235">
        <v>0</v>
      </c>
      <c r="M197" s="235">
        <f t="shared" si="8"/>
        <v>0</v>
      </c>
      <c r="N197" s="235" t="s">
        <v>13</v>
      </c>
      <c r="O197" s="12" t="s">
        <v>13</v>
      </c>
      <c r="P197" s="14" t="s">
        <v>13</v>
      </c>
      <c r="Q197" s="15" t="s">
        <v>15195</v>
      </c>
      <c r="R197" s="71" t="s">
        <v>14405</v>
      </c>
      <c r="S197" s="246">
        <v>71970</v>
      </c>
      <c r="T197" s="246">
        <v>28788</v>
      </c>
      <c r="U197" s="14">
        <f t="shared" si="11"/>
        <v>0.4</v>
      </c>
    </row>
    <row r="198" spans="1:21" ht="25.5" x14ac:dyDescent="0.25">
      <c r="A198" s="1"/>
      <c r="B198" s="9" t="s">
        <v>12297</v>
      </c>
      <c r="C198" s="17" t="s">
        <v>12343</v>
      </c>
      <c r="D198" s="73" t="s">
        <v>12344</v>
      </c>
      <c r="E198" s="107" t="s">
        <v>12345</v>
      </c>
      <c r="F198" s="78" t="s">
        <v>12344</v>
      </c>
      <c r="G198" s="107" t="s">
        <v>12346</v>
      </c>
      <c r="H198" s="93" t="s">
        <v>12347</v>
      </c>
      <c r="I198" s="235">
        <v>0</v>
      </c>
      <c r="J198" s="235">
        <v>1</v>
      </c>
      <c r="K198" s="235">
        <v>0</v>
      </c>
      <c r="L198" s="235">
        <v>0</v>
      </c>
      <c r="M198" s="235">
        <f t="shared" ref="M198:M261" si="12">IF(SUM(I198:L198)=0,1,)</f>
        <v>0</v>
      </c>
      <c r="N198" s="235">
        <v>5212</v>
      </c>
      <c r="O198" s="12">
        <v>342200</v>
      </c>
      <c r="P198" s="14">
        <v>0.32</v>
      </c>
      <c r="Q198" s="15" t="s">
        <v>14</v>
      </c>
      <c r="R198" s="71" t="s">
        <v>14405</v>
      </c>
      <c r="S198" s="245">
        <v>251460</v>
      </c>
      <c r="T198" s="245">
        <v>178888.64</v>
      </c>
      <c r="U198" s="14">
        <f t="shared" si="11"/>
        <v>0.71139998409289751</v>
      </c>
    </row>
    <row r="199" spans="1:21" ht="25.5" x14ac:dyDescent="0.25">
      <c r="A199" s="1"/>
      <c r="B199" s="9" t="s">
        <v>12297</v>
      </c>
      <c r="C199" s="10" t="s">
        <v>12298</v>
      </c>
      <c r="D199" s="73" t="s">
        <v>12348</v>
      </c>
      <c r="E199" s="107" t="s">
        <v>12349</v>
      </c>
      <c r="F199" s="78" t="s">
        <v>12348</v>
      </c>
      <c r="G199" s="107" t="s">
        <v>12351</v>
      </c>
      <c r="H199" s="93"/>
      <c r="I199" s="235">
        <v>0</v>
      </c>
      <c r="J199" s="235">
        <v>1</v>
      </c>
      <c r="K199" s="235">
        <v>0</v>
      </c>
      <c r="L199" s="235">
        <v>0</v>
      </c>
      <c r="M199" s="235">
        <f t="shared" si="12"/>
        <v>0</v>
      </c>
      <c r="N199" s="235" t="s">
        <v>13</v>
      </c>
      <c r="O199" s="12" t="s">
        <v>13</v>
      </c>
      <c r="P199" s="14" t="s">
        <v>13</v>
      </c>
      <c r="Q199" s="15" t="s">
        <v>15195</v>
      </c>
      <c r="R199" s="71" t="s">
        <v>18</v>
      </c>
      <c r="S199" s="246">
        <v>54000</v>
      </c>
      <c r="T199" s="246">
        <v>43200</v>
      </c>
      <c r="U199" s="14">
        <f t="shared" si="11"/>
        <v>0.8</v>
      </c>
    </row>
    <row r="200" spans="1:21" ht="25.5" x14ac:dyDescent="0.25">
      <c r="A200" s="1"/>
      <c r="B200" s="9" t="s">
        <v>12297</v>
      </c>
      <c r="C200" s="10" t="s">
        <v>12298</v>
      </c>
      <c r="D200" s="73" t="s">
        <v>12348</v>
      </c>
      <c r="E200" s="107" t="s">
        <v>12349</v>
      </c>
      <c r="F200" s="78" t="s">
        <v>12348</v>
      </c>
      <c r="G200" s="107" t="s">
        <v>12350</v>
      </c>
      <c r="H200" s="93"/>
      <c r="I200" s="235">
        <v>0</v>
      </c>
      <c r="J200" s="235">
        <v>1</v>
      </c>
      <c r="K200" s="235">
        <v>0</v>
      </c>
      <c r="L200" s="235">
        <v>0</v>
      </c>
      <c r="M200" s="235">
        <f t="shared" si="12"/>
        <v>0</v>
      </c>
      <c r="N200" s="235" t="s">
        <v>13</v>
      </c>
      <c r="O200" s="12" t="s">
        <v>13</v>
      </c>
      <c r="P200" s="14" t="s">
        <v>13</v>
      </c>
      <c r="Q200" s="15" t="s">
        <v>15195</v>
      </c>
      <c r="R200" s="71" t="s">
        <v>15222</v>
      </c>
      <c r="S200" s="246">
        <v>27000</v>
      </c>
      <c r="T200" s="246">
        <v>21600</v>
      </c>
      <c r="U200" s="14">
        <f t="shared" si="11"/>
        <v>0.8</v>
      </c>
    </row>
    <row r="201" spans="1:21" ht="25.5" x14ac:dyDescent="0.25">
      <c r="A201" s="1"/>
      <c r="B201" s="9" t="s">
        <v>12297</v>
      </c>
      <c r="C201" s="10" t="s">
        <v>12298</v>
      </c>
      <c r="D201" s="73" t="s">
        <v>12352</v>
      </c>
      <c r="E201" s="107" t="s">
        <v>12353</v>
      </c>
      <c r="F201" s="78" t="s">
        <v>12352</v>
      </c>
      <c r="G201" s="107" t="s">
        <v>12354</v>
      </c>
      <c r="H201" s="93"/>
      <c r="I201" s="235">
        <v>0</v>
      </c>
      <c r="J201" s="235">
        <v>1</v>
      </c>
      <c r="K201" s="235">
        <v>0</v>
      </c>
      <c r="L201" s="235">
        <v>0</v>
      </c>
      <c r="M201" s="235">
        <f t="shared" si="12"/>
        <v>0</v>
      </c>
      <c r="N201" s="235" t="s">
        <v>13</v>
      </c>
      <c r="O201" s="12" t="s">
        <v>13</v>
      </c>
      <c r="P201" s="14">
        <v>7.4999999999999997E-2</v>
      </c>
      <c r="Q201" s="15" t="s">
        <v>15195</v>
      </c>
      <c r="R201" s="71" t="s">
        <v>18</v>
      </c>
      <c r="S201" s="246">
        <v>28354</v>
      </c>
      <c r="T201" s="246">
        <v>6152.82</v>
      </c>
      <c r="U201" s="14">
        <f t="shared" si="11"/>
        <v>0.21700007053678491</v>
      </c>
    </row>
    <row r="202" spans="1:21" ht="25.5" x14ac:dyDescent="0.25">
      <c r="A202" s="1"/>
      <c r="B202" s="9" t="s">
        <v>12297</v>
      </c>
      <c r="C202" s="17" t="s">
        <v>12307</v>
      </c>
      <c r="D202" s="73" t="s">
        <v>12355</v>
      </c>
      <c r="E202" s="107" t="s">
        <v>12356</v>
      </c>
      <c r="F202" s="78" t="s">
        <v>12355</v>
      </c>
      <c r="G202" s="107" t="s">
        <v>12357</v>
      </c>
      <c r="H202" s="93"/>
      <c r="I202" s="235">
        <v>0</v>
      </c>
      <c r="J202" s="235">
        <v>1</v>
      </c>
      <c r="K202" s="235">
        <v>0</v>
      </c>
      <c r="L202" s="235">
        <v>0</v>
      </c>
      <c r="M202" s="235">
        <f t="shared" si="12"/>
        <v>0</v>
      </c>
      <c r="N202" s="235">
        <v>3507.7</v>
      </c>
      <c r="O202" s="12" t="s">
        <v>13</v>
      </c>
      <c r="P202" s="14" t="s">
        <v>456</v>
      </c>
      <c r="Q202" s="15" t="s">
        <v>15195</v>
      </c>
      <c r="R202" s="71" t="s">
        <v>14405</v>
      </c>
      <c r="S202" s="245">
        <v>280300</v>
      </c>
      <c r="T202" s="246">
        <v>140150</v>
      </c>
      <c r="U202" s="14">
        <f t="shared" si="11"/>
        <v>0.5</v>
      </c>
    </row>
    <row r="203" spans="1:21" ht="25.5" x14ac:dyDescent="0.25">
      <c r="A203" s="1"/>
      <c r="B203" s="9" t="s">
        <v>12297</v>
      </c>
      <c r="C203" s="17" t="s">
        <v>12326</v>
      </c>
      <c r="D203" s="73" t="s">
        <v>12358</v>
      </c>
      <c r="E203" s="107" t="s">
        <v>12359</v>
      </c>
      <c r="F203" s="78" t="s">
        <v>12358</v>
      </c>
      <c r="G203" s="107" t="s">
        <v>12360</v>
      </c>
      <c r="H203" s="93"/>
      <c r="I203" s="235">
        <v>0</v>
      </c>
      <c r="J203" s="235">
        <v>1</v>
      </c>
      <c r="K203" s="235">
        <v>0</v>
      </c>
      <c r="L203" s="235">
        <v>0</v>
      </c>
      <c r="M203" s="235">
        <f t="shared" si="12"/>
        <v>0</v>
      </c>
      <c r="N203" s="235">
        <v>1084.02</v>
      </c>
      <c r="O203" s="13" t="s">
        <v>13</v>
      </c>
      <c r="P203" s="14">
        <v>0.2</v>
      </c>
      <c r="Q203" s="15" t="s">
        <v>15195</v>
      </c>
      <c r="R203" s="71" t="s">
        <v>14405</v>
      </c>
      <c r="S203" s="246">
        <v>133295.21</v>
      </c>
      <c r="T203" s="246">
        <v>93306.65</v>
      </c>
      <c r="U203" s="14">
        <f t="shared" si="11"/>
        <v>0.70000002250643512</v>
      </c>
    </row>
    <row r="204" spans="1:21" ht="25.5" x14ac:dyDescent="0.25">
      <c r="A204" s="1"/>
      <c r="B204" s="9" t="s">
        <v>12297</v>
      </c>
      <c r="C204" s="10" t="s">
        <v>12298</v>
      </c>
      <c r="D204" s="73" t="s">
        <v>12361</v>
      </c>
      <c r="E204" s="107" t="s">
        <v>12362</v>
      </c>
      <c r="F204" s="78" t="s">
        <v>12361</v>
      </c>
      <c r="G204" s="107" t="s">
        <v>12363</v>
      </c>
      <c r="H204" s="93"/>
      <c r="I204" s="235">
        <v>0</v>
      </c>
      <c r="J204" s="235">
        <v>1</v>
      </c>
      <c r="K204" s="235">
        <v>0</v>
      </c>
      <c r="L204" s="235">
        <v>1</v>
      </c>
      <c r="M204" s="235">
        <f t="shared" si="12"/>
        <v>0</v>
      </c>
      <c r="N204" s="235">
        <v>615.29999999999995</v>
      </c>
      <c r="O204" s="12" t="s">
        <v>13</v>
      </c>
      <c r="P204" s="14" t="s">
        <v>13</v>
      </c>
      <c r="Q204" s="15" t="s">
        <v>15195</v>
      </c>
      <c r="R204" s="71" t="s">
        <v>14406</v>
      </c>
      <c r="S204" s="246">
        <v>630657.5</v>
      </c>
      <c r="T204" s="246">
        <v>252263</v>
      </c>
      <c r="U204" s="14">
        <f t="shared" si="11"/>
        <v>0.4</v>
      </c>
    </row>
    <row r="205" spans="1:21" ht="25.5" x14ac:dyDescent="0.25">
      <c r="A205" s="1"/>
      <c r="B205" s="9" t="s">
        <v>12297</v>
      </c>
      <c r="C205" s="17" t="s">
        <v>12343</v>
      </c>
      <c r="D205" s="73" t="s">
        <v>12364</v>
      </c>
      <c r="E205" s="107" t="s">
        <v>12365</v>
      </c>
      <c r="F205" s="78" t="s">
        <v>14408</v>
      </c>
      <c r="G205" s="107" t="s">
        <v>12366</v>
      </c>
      <c r="H205" s="93" t="s">
        <v>12367</v>
      </c>
      <c r="I205" s="235">
        <v>0</v>
      </c>
      <c r="J205" s="235">
        <v>0</v>
      </c>
      <c r="K205" s="235">
        <v>0</v>
      </c>
      <c r="L205" s="235">
        <v>1</v>
      </c>
      <c r="M205" s="235">
        <f t="shared" si="12"/>
        <v>0</v>
      </c>
      <c r="N205" s="235">
        <v>9558</v>
      </c>
      <c r="O205" s="12">
        <v>148963</v>
      </c>
      <c r="P205" s="14">
        <v>0.3</v>
      </c>
      <c r="Q205" s="15" t="s">
        <v>15195</v>
      </c>
      <c r="R205" s="71" t="s">
        <v>18</v>
      </c>
      <c r="S205" s="245">
        <v>414288</v>
      </c>
      <c r="T205" s="245">
        <v>124286.39999999999</v>
      </c>
      <c r="U205" s="14">
        <f t="shared" si="11"/>
        <v>0.3</v>
      </c>
    </row>
    <row r="206" spans="1:21" ht="25.5" x14ac:dyDescent="0.25">
      <c r="A206" s="1"/>
      <c r="B206" s="9" t="s">
        <v>12297</v>
      </c>
      <c r="C206" s="17" t="s">
        <v>12326</v>
      </c>
      <c r="D206" s="73" t="s">
        <v>12368</v>
      </c>
      <c r="E206" s="107" t="s">
        <v>12369</v>
      </c>
      <c r="F206" s="78" t="s">
        <v>12368</v>
      </c>
      <c r="G206" s="107" t="s">
        <v>12370</v>
      </c>
      <c r="H206" s="93" t="s">
        <v>12371</v>
      </c>
      <c r="I206" s="235">
        <v>1</v>
      </c>
      <c r="J206" s="235">
        <v>1</v>
      </c>
      <c r="K206" s="235">
        <v>0</v>
      </c>
      <c r="L206" s="235">
        <v>0</v>
      </c>
      <c r="M206" s="235">
        <f t="shared" si="12"/>
        <v>0</v>
      </c>
      <c r="N206" s="235" t="s">
        <v>13</v>
      </c>
      <c r="O206" s="12" t="s">
        <v>13</v>
      </c>
      <c r="P206" s="14">
        <v>0.23</v>
      </c>
      <c r="Q206" s="15" t="s">
        <v>15195</v>
      </c>
      <c r="R206" s="71" t="s">
        <v>14405</v>
      </c>
      <c r="S206" s="245">
        <v>116726</v>
      </c>
      <c r="T206" s="246">
        <v>9384.77</v>
      </c>
      <c r="U206" s="14">
        <f t="shared" si="11"/>
        <v>8.0399996573171359E-2</v>
      </c>
    </row>
    <row r="207" spans="1:21" ht="25.5" x14ac:dyDescent="0.25">
      <c r="A207" s="1"/>
      <c r="B207" s="9" t="s">
        <v>12297</v>
      </c>
      <c r="C207" s="17" t="s">
        <v>12312</v>
      </c>
      <c r="D207" s="73" t="s">
        <v>12372</v>
      </c>
      <c r="E207" s="107" t="s">
        <v>12373</v>
      </c>
      <c r="F207" s="78" t="s">
        <v>12372</v>
      </c>
      <c r="G207" s="107" t="s">
        <v>12374</v>
      </c>
      <c r="H207" s="93" t="s">
        <v>12375</v>
      </c>
      <c r="I207" s="235">
        <v>1</v>
      </c>
      <c r="J207" s="235">
        <v>1</v>
      </c>
      <c r="K207" s="235">
        <v>0</v>
      </c>
      <c r="L207" s="235">
        <v>0</v>
      </c>
      <c r="M207" s="235">
        <f t="shared" si="12"/>
        <v>0</v>
      </c>
      <c r="N207" s="235">
        <v>473</v>
      </c>
      <c r="O207" s="13">
        <v>12500</v>
      </c>
      <c r="P207" s="14" t="s">
        <v>456</v>
      </c>
      <c r="Q207" s="15" t="s">
        <v>15195</v>
      </c>
      <c r="R207" s="71" t="s">
        <v>14405</v>
      </c>
      <c r="S207" s="246">
        <v>96736.5</v>
      </c>
      <c r="T207" s="246">
        <v>51550.879999999997</v>
      </c>
      <c r="U207" s="14">
        <f t="shared" si="11"/>
        <v>0.53289999121324416</v>
      </c>
    </row>
    <row r="208" spans="1:21" ht="25.5" x14ac:dyDescent="0.25">
      <c r="A208" s="1"/>
      <c r="B208" s="9" t="s">
        <v>12297</v>
      </c>
      <c r="C208" s="17" t="s">
        <v>12312</v>
      </c>
      <c r="D208" s="73" t="s">
        <v>12376</v>
      </c>
      <c r="E208" s="107" t="s">
        <v>12377</v>
      </c>
      <c r="F208" s="78" t="s">
        <v>12376</v>
      </c>
      <c r="G208" s="107" t="s">
        <v>12378</v>
      </c>
      <c r="H208" s="93" t="s">
        <v>12379</v>
      </c>
      <c r="I208" s="235">
        <v>0</v>
      </c>
      <c r="J208" s="235">
        <v>1</v>
      </c>
      <c r="K208" s="235">
        <v>0</v>
      </c>
      <c r="L208" s="235">
        <v>0</v>
      </c>
      <c r="M208" s="235">
        <f t="shared" si="12"/>
        <v>0</v>
      </c>
      <c r="N208" s="235">
        <v>199</v>
      </c>
      <c r="O208" s="13">
        <v>71183</v>
      </c>
      <c r="P208" s="14">
        <v>0.32</v>
      </c>
      <c r="Q208" s="15" t="s">
        <v>15195</v>
      </c>
      <c r="R208" s="71" t="s">
        <v>14405</v>
      </c>
      <c r="S208" s="246">
        <v>69549</v>
      </c>
      <c r="T208" s="246">
        <v>34774.5</v>
      </c>
      <c r="U208" s="14">
        <f t="shared" si="11"/>
        <v>0.5</v>
      </c>
    </row>
    <row r="209" spans="1:21" ht="25.5" x14ac:dyDescent="0.25">
      <c r="A209" s="1"/>
      <c r="B209" s="9" t="s">
        <v>12297</v>
      </c>
      <c r="C209" s="17" t="s">
        <v>12307</v>
      </c>
      <c r="D209" s="73" t="s">
        <v>12380</v>
      </c>
      <c r="E209" s="107" t="s">
        <v>12381</v>
      </c>
      <c r="F209" s="78" t="s">
        <v>12380</v>
      </c>
      <c r="G209" s="107" t="s">
        <v>12382</v>
      </c>
      <c r="H209" s="93"/>
      <c r="I209" s="235">
        <v>0</v>
      </c>
      <c r="J209" s="235">
        <v>1</v>
      </c>
      <c r="K209" s="235">
        <v>0</v>
      </c>
      <c r="L209" s="235">
        <v>0</v>
      </c>
      <c r="M209" s="235">
        <f t="shared" si="12"/>
        <v>0</v>
      </c>
      <c r="N209" s="235">
        <v>10435</v>
      </c>
      <c r="O209" s="13">
        <v>820016</v>
      </c>
      <c r="P209" s="14" t="s">
        <v>510</v>
      </c>
      <c r="Q209" s="15" t="s">
        <v>15195</v>
      </c>
      <c r="R209" s="71" t="s">
        <v>18</v>
      </c>
      <c r="S209" s="245">
        <v>346400</v>
      </c>
      <c r="T209" s="246">
        <v>138560</v>
      </c>
      <c r="U209" s="14">
        <f t="shared" si="11"/>
        <v>0.4</v>
      </c>
    </row>
    <row r="210" spans="1:21" ht="25.5" x14ac:dyDescent="0.25">
      <c r="A210" s="1"/>
      <c r="B210" s="9" t="s">
        <v>12297</v>
      </c>
      <c r="C210" s="10" t="s">
        <v>12298</v>
      </c>
      <c r="D210" s="73" t="s">
        <v>12383</v>
      </c>
      <c r="E210" s="107" t="s">
        <v>12384</v>
      </c>
      <c r="F210" s="78" t="s">
        <v>12383</v>
      </c>
      <c r="G210" s="107" t="s">
        <v>12386</v>
      </c>
      <c r="H210" s="93"/>
      <c r="I210" s="235">
        <v>1</v>
      </c>
      <c r="J210" s="235">
        <v>0</v>
      </c>
      <c r="K210" s="235">
        <v>0</v>
      </c>
      <c r="L210" s="235">
        <v>0</v>
      </c>
      <c r="M210" s="235">
        <f t="shared" si="12"/>
        <v>0</v>
      </c>
      <c r="N210" s="235" t="s">
        <v>13</v>
      </c>
      <c r="O210" s="12" t="s">
        <v>13</v>
      </c>
      <c r="P210" s="14" t="s">
        <v>13</v>
      </c>
      <c r="Q210" s="15" t="s">
        <v>15195</v>
      </c>
      <c r="R210" s="71" t="s">
        <v>18</v>
      </c>
      <c r="S210" s="246">
        <v>113566.66</v>
      </c>
      <c r="T210" s="246">
        <v>45426.66</v>
      </c>
      <c r="U210" s="14">
        <f t="shared" si="11"/>
        <v>0.39999996477839539</v>
      </c>
    </row>
    <row r="211" spans="1:21" ht="25.5" x14ac:dyDescent="0.25">
      <c r="A211" s="1"/>
      <c r="B211" s="9" t="s">
        <v>12297</v>
      </c>
      <c r="C211" s="10" t="s">
        <v>12298</v>
      </c>
      <c r="D211" s="73" t="s">
        <v>12383</v>
      </c>
      <c r="E211" s="107" t="s">
        <v>12384</v>
      </c>
      <c r="F211" s="78" t="s">
        <v>12383</v>
      </c>
      <c r="G211" s="107" t="s">
        <v>12385</v>
      </c>
      <c r="H211" s="93"/>
      <c r="I211" s="235">
        <v>0</v>
      </c>
      <c r="J211" s="235">
        <v>1</v>
      </c>
      <c r="K211" s="235">
        <v>0</v>
      </c>
      <c r="L211" s="235">
        <v>0</v>
      </c>
      <c r="M211" s="235">
        <f t="shared" si="12"/>
        <v>0</v>
      </c>
      <c r="N211" s="235" t="s">
        <v>13</v>
      </c>
      <c r="O211" s="12" t="s">
        <v>13</v>
      </c>
      <c r="P211" s="14" t="s">
        <v>13</v>
      </c>
      <c r="Q211" s="15" t="s">
        <v>15195</v>
      </c>
      <c r="R211" s="71" t="s">
        <v>18</v>
      </c>
      <c r="S211" s="246">
        <v>68460.66</v>
      </c>
      <c r="T211" s="246">
        <v>27384.26</v>
      </c>
      <c r="U211" s="14">
        <f t="shared" si="11"/>
        <v>0.39999994157228397</v>
      </c>
    </row>
    <row r="212" spans="1:21" ht="25.5" x14ac:dyDescent="0.25">
      <c r="A212" s="1"/>
      <c r="B212" s="9" t="s">
        <v>12297</v>
      </c>
      <c r="C212" s="17" t="s">
        <v>12312</v>
      </c>
      <c r="D212" s="73" t="s">
        <v>12387</v>
      </c>
      <c r="E212" s="107" t="s">
        <v>12388</v>
      </c>
      <c r="F212" s="78" t="s">
        <v>12387</v>
      </c>
      <c r="G212" s="131" t="s">
        <v>12389</v>
      </c>
      <c r="H212" s="93" t="s">
        <v>12390</v>
      </c>
      <c r="I212" s="235">
        <v>0</v>
      </c>
      <c r="J212" s="235">
        <v>1</v>
      </c>
      <c r="K212" s="235">
        <v>0</v>
      </c>
      <c r="L212" s="235">
        <v>1</v>
      </c>
      <c r="M212" s="235">
        <f t="shared" si="12"/>
        <v>0</v>
      </c>
      <c r="N212" s="235">
        <v>250</v>
      </c>
      <c r="O212" s="13">
        <v>84630</v>
      </c>
      <c r="P212" s="14">
        <v>0.88890000000000002</v>
      </c>
      <c r="Q212" s="15" t="s">
        <v>15195</v>
      </c>
      <c r="R212" s="71" t="s">
        <v>18</v>
      </c>
      <c r="S212" s="246">
        <v>204312.17</v>
      </c>
      <c r="T212" s="246">
        <v>81724.87</v>
      </c>
      <c r="U212" s="14">
        <f t="shared" si="11"/>
        <v>0.40000000978894201</v>
      </c>
    </row>
    <row r="213" spans="1:21" ht="25.5" x14ac:dyDescent="0.25">
      <c r="A213" s="1"/>
      <c r="B213" s="9" t="s">
        <v>12297</v>
      </c>
      <c r="C213" s="17" t="s">
        <v>12307</v>
      </c>
      <c r="D213" s="73" t="s">
        <v>12391</v>
      </c>
      <c r="E213" s="107" t="s">
        <v>12392</v>
      </c>
      <c r="F213" s="78" t="s">
        <v>12391</v>
      </c>
      <c r="G213" s="132" t="s">
        <v>12393</v>
      </c>
      <c r="H213" s="93"/>
      <c r="I213" s="235">
        <v>0</v>
      </c>
      <c r="J213" s="235">
        <v>1</v>
      </c>
      <c r="K213" s="235">
        <v>0</v>
      </c>
      <c r="L213" s="235">
        <v>0</v>
      </c>
      <c r="M213" s="235">
        <f t="shared" si="12"/>
        <v>0</v>
      </c>
      <c r="N213" s="235">
        <v>2662</v>
      </c>
      <c r="O213" s="12" t="s">
        <v>13</v>
      </c>
      <c r="P213" s="14" t="s">
        <v>13</v>
      </c>
      <c r="Q213" s="15" t="s">
        <v>15195</v>
      </c>
      <c r="R213" s="71" t="s">
        <v>14405</v>
      </c>
      <c r="S213" s="247">
        <v>300000</v>
      </c>
      <c r="T213" s="246">
        <v>120000</v>
      </c>
      <c r="U213" s="14">
        <f t="shared" si="11"/>
        <v>0.4</v>
      </c>
    </row>
    <row r="214" spans="1:21" ht="25.5" x14ac:dyDescent="0.25">
      <c r="A214" s="1"/>
      <c r="B214" s="9" t="s">
        <v>12297</v>
      </c>
      <c r="C214" s="17" t="s">
        <v>12307</v>
      </c>
      <c r="D214" s="73" t="s">
        <v>12394</v>
      </c>
      <c r="E214" s="107" t="s">
        <v>12395</v>
      </c>
      <c r="F214" s="78" t="s">
        <v>12394</v>
      </c>
      <c r="G214" s="132" t="s">
        <v>12396</v>
      </c>
      <c r="H214" s="93"/>
      <c r="I214" s="235">
        <v>1</v>
      </c>
      <c r="J214" s="235">
        <v>0</v>
      </c>
      <c r="K214" s="235">
        <v>0</v>
      </c>
      <c r="L214" s="235">
        <v>0</v>
      </c>
      <c r="M214" s="235">
        <f t="shared" si="12"/>
        <v>0</v>
      </c>
      <c r="N214" s="235" t="s">
        <v>13</v>
      </c>
      <c r="O214" s="12" t="s">
        <v>13</v>
      </c>
      <c r="P214" s="14" t="s">
        <v>13</v>
      </c>
      <c r="Q214" s="15" t="s">
        <v>15195</v>
      </c>
      <c r="R214" s="71" t="s">
        <v>18</v>
      </c>
      <c r="S214" s="245">
        <v>412414.2</v>
      </c>
      <c r="T214" s="246">
        <v>164965.68</v>
      </c>
      <c r="U214" s="14">
        <f t="shared" ref="U214:U245" si="13">T214/S214</f>
        <v>0.39999999999999997</v>
      </c>
    </row>
    <row r="215" spans="1:21" ht="25.5" x14ac:dyDescent="0.25">
      <c r="A215" s="1"/>
      <c r="B215" s="9" t="s">
        <v>12297</v>
      </c>
      <c r="C215" s="10" t="s">
        <v>12298</v>
      </c>
      <c r="D215" s="73" t="s">
        <v>12397</v>
      </c>
      <c r="E215" s="107" t="s">
        <v>12398</v>
      </c>
      <c r="F215" s="78" t="s">
        <v>12397</v>
      </c>
      <c r="G215" s="132" t="s">
        <v>12399</v>
      </c>
      <c r="H215" s="93"/>
      <c r="I215" s="235">
        <v>0</v>
      </c>
      <c r="J215" s="235">
        <v>0</v>
      </c>
      <c r="K215" s="235">
        <v>1</v>
      </c>
      <c r="L215" s="235">
        <v>0</v>
      </c>
      <c r="M215" s="235">
        <f t="shared" si="12"/>
        <v>0</v>
      </c>
      <c r="N215" s="235">
        <v>800</v>
      </c>
      <c r="O215" s="12">
        <v>110500</v>
      </c>
      <c r="P215" s="14" t="s">
        <v>13</v>
      </c>
      <c r="Q215" s="15" t="s">
        <v>15195</v>
      </c>
      <c r="R215" s="71" t="s">
        <v>18</v>
      </c>
      <c r="S215" s="246">
        <v>596940</v>
      </c>
      <c r="T215" s="246">
        <v>238776</v>
      </c>
      <c r="U215" s="14">
        <f t="shared" si="13"/>
        <v>0.4</v>
      </c>
    </row>
    <row r="216" spans="1:21" ht="25.5" x14ac:dyDescent="0.25">
      <c r="A216" s="1"/>
      <c r="B216" s="9" t="s">
        <v>12297</v>
      </c>
      <c r="C216" s="17" t="s">
        <v>12307</v>
      </c>
      <c r="D216" s="73" t="s">
        <v>12400</v>
      </c>
      <c r="E216" s="107" t="s">
        <v>12401</v>
      </c>
      <c r="F216" s="78" t="s">
        <v>12400</v>
      </c>
      <c r="G216" s="132" t="s">
        <v>12402</v>
      </c>
      <c r="H216" s="93"/>
      <c r="I216" s="235">
        <v>0</v>
      </c>
      <c r="J216" s="235">
        <v>1</v>
      </c>
      <c r="K216" s="235">
        <v>0</v>
      </c>
      <c r="L216" s="235">
        <v>0</v>
      </c>
      <c r="M216" s="235">
        <f t="shared" si="12"/>
        <v>0</v>
      </c>
      <c r="N216" s="235">
        <v>169</v>
      </c>
      <c r="O216" s="13">
        <v>4419</v>
      </c>
      <c r="P216" s="14">
        <v>0.3</v>
      </c>
      <c r="Q216" s="15" t="s">
        <v>15195</v>
      </c>
      <c r="R216" s="71" t="s">
        <v>18</v>
      </c>
      <c r="S216" s="245">
        <v>30000</v>
      </c>
      <c r="T216" s="246">
        <v>15000</v>
      </c>
      <c r="U216" s="14">
        <f t="shared" si="13"/>
        <v>0.5</v>
      </c>
    </row>
    <row r="217" spans="1:21" ht="25.5" x14ac:dyDescent="0.25">
      <c r="A217" s="1"/>
      <c r="B217" s="9" t="s">
        <v>12297</v>
      </c>
      <c r="C217" s="10" t="s">
        <v>12298</v>
      </c>
      <c r="D217" s="73" t="s">
        <v>12403</v>
      </c>
      <c r="E217" s="107" t="s">
        <v>12404</v>
      </c>
      <c r="F217" s="78" t="s">
        <v>12403</v>
      </c>
      <c r="G217" s="132" t="s">
        <v>12405</v>
      </c>
      <c r="H217" s="93"/>
      <c r="I217" s="235">
        <v>0</v>
      </c>
      <c r="J217" s="235">
        <v>1</v>
      </c>
      <c r="K217" s="235">
        <v>0</v>
      </c>
      <c r="L217" s="235">
        <v>0</v>
      </c>
      <c r="M217" s="235">
        <f t="shared" si="12"/>
        <v>0</v>
      </c>
      <c r="N217" s="235">
        <v>1272</v>
      </c>
      <c r="O217" s="12" t="s">
        <v>13</v>
      </c>
      <c r="P217" s="14" t="s">
        <v>13</v>
      </c>
      <c r="Q217" s="15" t="s">
        <v>15195</v>
      </c>
      <c r="R217" s="71" t="s">
        <v>14405</v>
      </c>
      <c r="S217" s="246">
        <v>550293</v>
      </c>
      <c r="T217" s="246">
        <v>220117.2</v>
      </c>
      <c r="U217" s="14">
        <f t="shared" si="13"/>
        <v>0.4</v>
      </c>
    </row>
    <row r="218" spans="1:21" ht="25.5" x14ac:dyDescent="0.25">
      <c r="A218" s="1"/>
      <c r="B218" s="9" t="s">
        <v>12297</v>
      </c>
      <c r="C218" s="17" t="s">
        <v>12312</v>
      </c>
      <c r="D218" s="73" t="s">
        <v>12406</v>
      </c>
      <c r="E218" s="107" t="s">
        <v>12407</v>
      </c>
      <c r="F218" s="78" t="s">
        <v>12406</v>
      </c>
      <c r="G218" s="132" t="s">
        <v>12408</v>
      </c>
      <c r="H218" s="93" t="s">
        <v>12409</v>
      </c>
      <c r="I218" s="235">
        <v>0</v>
      </c>
      <c r="J218" s="235">
        <v>1</v>
      </c>
      <c r="K218" s="235">
        <v>0</v>
      </c>
      <c r="L218" s="235">
        <v>0</v>
      </c>
      <c r="M218" s="235">
        <f t="shared" si="12"/>
        <v>0</v>
      </c>
      <c r="N218" s="235">
        <v>2942</v>
      </c>
      <c r="O218" s="12" t="s">
        <v>13</v>
      </c>
      <c r="P218" s="14">
        <v>0.3</v>
      </c>
      <c r="Q218" s="15" t="s">
        <v>15195</v>
      </c>
      <c r="R218" s="71" t="s">
        <v>14405</v>
      </c>
      <c r="S218" s="246">
        <v>1183600</v>
      </c>
      <c r="T218" s="246">
        <v>355080</v>
      </c>
      <c r="U218" s="14">
        <f t="shared" si="13"/>
        <v>0.3</v>
      </c>
    </row>
    <row r="219" spans="1:21" ht="25.5" x14ac:dyDescent="0.25">
      <c r="A219" s="1"/>
      <c r="B219" s="9" t="s">
        <v>12297</v>
      </c>
      <c r="C219" s="10" t="s">
        <v>12298</v>
      </c>
      <c r="D219" s="73" t="s">
        <v>12410</v>
      </c>
      <c r="E219" s="107" t="s">
        <v>12411</v>
      </c>
      <c r="F219" s="241" t="s">
        <v>14522</v>
      </c>
      <c r="G219" s="132" t="s">
        <v>12412</v>
      </c>
      <c r="H219" s="93"/>
      <c r="I219" s="235">
        <v>0</v>
      </c>
      <c r="J219" s="235">
        <v>1</v>
      </c>
      <c r="K219" s="235">
        <v>0</v>
      </c>
      <c r="L219" s="235">
        <v>0</v>
      </c>
      <c r="M219" s="235">
        <f t="shared" si="12"/>
        <v>0</v>
      </c>
      <c r="N219" s="235">
        <v>315</v>
      </c>
      <c r="O219" s="12" t="s">
        <v>13</v>
      </c>
      <c r="P219" s="14">
        <v>0.57999999999999996</v>
      </c>
      <c r="Q219" s="15" t="s">
        <v>15195</v>
      </c>
      <c r="R219" s="71" t="s">
        <v>18</v>
      </c>
      <c r="S219" s="246">
        <v>179167</v>
      </c>
      <c r="T219" s="246">
        <v>53750.1</v>
      </c>
      <c r="U219" s="14">
        <f t="shared" si="13"/>
        <v>0.3</v>
      </c>
    </row>
    <row r="220" spans="1:21" ht="25.5" x14ac:dyDescent="0.25">
      <c r="A220" s="1"/>
      <c r="B220" s="9" t="s">
        <v>12297</v>
      </c>
      <c r="C220" s="10" t="s">
        <v>12298</v>
      </c>
      <c r="D220" s="73" t="s">
        <v>12410</v>
      </c>
      <c r="E220" s="107" t="s">
        <v>12411</v>
      </c>
      <c r="F220" s="241" t="s">
        <v>12512</v>
      </c>
      <c r="G220" s="132" t="s">
        <v>12413</v>
      </c>
      <c r="H220" s="93"/>
      <c r="I220" s="235">
        <v>0</v>
      </c>
      <c r="J220" s="235">
        <v>1</v>
      </c>
      <c r="K220" s="235">
        <v>0</v>
      </c>
      <c r="L220" s="235">
        <v>0</v>
      </c>
      <c r="M220" s="235">
        <f t="shared" si="12"/>
        <v>0</v>
      </c>
      <c r="N220" s="235" t="s">
        <v>13</v>
      </c>
      <c r="O220" s="12" t="s">
        <v>13</v>
      </c>
      <c r="P220" s="14" t="s">
        <v>13</v>
      </c>
      <c r="Q220" s="15" t="s">
        <v>15195</v>
      </c>
      <c r="R220" s="71" t="s">
        <v>18</v>
      </c>
      <c r="S220" s="246">
        <v>250000</v>
      </c>
      <c r="T220" s="246">
        <v>75000</v>
      </c>
      <c r="U220" s="14">
        <f t="shared" si="13"/>
        <v>0.3</v>
      </c>
    </row>
    <row r="221" spans="1:21" ht="25.5" x14ac:dyDescent="0.25">
      <c r="A221" s="1"/>
      <c r="B221" s="9" t="s">
        <v>12297</v>
      </c>
      <c r="C221" s="10" t="s">
        <v>12298</v>
      </c>
      <c r="D221" s="73" t="s">
        <v>12410</v>
      </c>
      <c r="E221" s="107" t="s">
        <v>12411</v>
      </c>
      <c r="F221" s="241" t="s">
        <v>12512</v>
      </c>
      <c r="G221" s="132" t="s">
        <v>12414</v>
      </c>
      <c r="H221" s="93"/>
      <c r="I221" s="235">
        <v>0</v>
      </c>
      <c r="J221" s="235">
        <v>1</v>
      </c>
      <c r="K221" s="235">
        <v>0</v>
      </c>
      <c r="L221" s="235">
        <v>0</v>
      </c>
      <c r="M221" s="235">
        <f t="shared" si="12"/>
        <v>0</v>
      </c>
      <c r="N221" s="235" t="s">
        <v>13</v>
      </c>
      <c r="O221" s="12" t="s">
        <v>13</v>
      </c>
      <c r="P221" s="14" t="s">
        <v>13</v>
      </c>
      <c r="Q221" s="15" t="s">
        <v>15195</v>
      </c>
      <c r="R221" s="71" t="s">
        <v>18</v>
      </c>
      <c r="S221" s="246">
        <v>293750</v>
      </c>
      <c r="T221" s="246">
        <v>88125</v>
      </c>
      <c r="U221" s="14">
        <f t="shared" si="13"/>
        <v>0.3</v>
      </c>
    </row>
    <row r="222" spans="1:21" ht="25.5" x14ac:dyDescent="0.25">
      <c r="A222" s="1"/>
      <c r="B222" s="9" t="s">
        <v>12297</v>
      </c>
      <c r="C222" s="10" t="s">
        <v>12312</v>
      </c>
      <c r="D222" s="73" t="s">
        <v>12415</v>
      </c>
      <c r="E222" s="107" t="s">
        <v>12416</v>
      </c>
      <c r="F222" s="78" t="s">
        <v>15036</v>
      </c>
      <c r="G222" s="132" t="s">
        <v>12417</v>
      </c>
      <c r="H222" s="93" t="s">
        <v>12418</v>
      </c>
      <c r="I222" s="235">
        <v>0</v>
      </c>
      <c r="J222" s="235">
        <v>1</v>
      </c>
      <c r="K222" s="235">
        <v>0</v>
      </c>
      <c r="L222" s="235">
        <v>1</v>
      </c>
      <c r="M222" s="235">
        <f t="shared" si="12"/>
        <v>0</v>
      </c>
      <c r="N222" s="235">
        <v>652</v>
      </c>
      <c r="O222" s="13">
        <v>232000</v>
      </c>
      <c r="P222" s="14">
        <v>0.4844</v>
      </c>
      <c r="Q222" s="15" t="s">
        <v>15195</v>
      </c>
      <c r="R222" s="71" t="s">
        <v>18</v>
      </c>
      <c r="S222" s="246">
        <v>1415501</v>
      </c>
      <c r="T222" s="246">
        <v>353875.25</v>
      </c>
      <c r="U222" s="14">
        <f t="shared" si="13"/>
        <v>0.25</v>
      </c>
    </row>
    <row r="223" spans="1:21" ht="25.5" x14ac:dyDescent="0.25">
      <c r="A223" s="1"/>
      <c r="B223" s="9" t="s">
        <v>12297</v>
      </c>
      <c r="C223" s="17" t="s">
        <v>12326</v>
      </c>
      <c r="D223" s="73" t="s">
        <v>12419</v>
      </c>
      <c r="E223" s="107" t="s">
        <v>12420</v>
      </c>
      <c r="F223" s="78" t="s">
        <v>15090</v>
      </c>
      <c r="G223" s="132" t="s">
        <v>12421</v>
      </c>
      <c r="H223" s="93" t="s">
        <v>12422</v>
      </c>
      <c r="I223" s="235">
        <v>1</v>
      </c>
      <c r="J223" s="235">
        <v>1</v>
      </c>
      <c r="K223" s="235">
        <v>1</v>
      </c>
      <c r="L223" s="235">
        <v>1</v>
      </c>
      <c r="M223" s="235">
        <f t="shared" si="12"/>
        <v>0</v>
      </c>
      <c r="N223" s="235">
        <v>325</v>
      </c>
      <c r="O223" s="13">
        <v>110.8</v>
      </c>
      <c r="P223" s="14">
        <v>0.9839</v>
      </c>
      <c r="Q223" s="15" t="s">
        <v>15195</v>
      </c>
      <c r="R223" s="71" t="s">
        <v>18</v>
      </c>
      <c r="S223" s="245">
        <v>193807</v>
      </c>
      <c r="T223" s="246">
        <v>193807</v>
      </c>
      <c r="U223" s="14">
        <f t="shared" si="13"/>
        <v>1</v>
      </c>
    </row>
    <row r="224" spans="1:21" ht="25.5" x14ac:dyDescent="0.25">
      <c r="A224" s="1"/>
      <c r="B224" s="9" t="s">
        <v>12297</v>
      </c>
      <c r="C224" s="17" t="s">
        <v>12302</v>
      </c>
      <c r="D224" s="73" t="s">
        <v>12423</v>
      </c>
      <c r="E224" s="107" t="s">
        <v>12424</v>
      </c>
      <c r="F224" s="78" t="s">
        <v>12423</v>
      </c>
      <c r="G224" s="132" t="s">
        <v>12425</v>
      </c>
      <c r="H224" s="93" t="s">
        <v>12426</v>
      </c>
      <c r="I224" s="235">
        <v>0</v>
      </c>
      <c r="J224" s="235">
        <v>1</v>
      </c>
      <c r="K224" s="235">
        <v>0</v>
      </c>
      <c r="L224" s="235">
        <v>0</v>
      </c>
      <c r="M224" s="235">
        <f t="shared" si="12"/>
        <v>0</v>
      </c>
      <c r="N224" s="235">
        <v>150</v>
      </c>
      <c r="O224" s="13">
        <v>30000</v>
      </c>
      <c r="P224" s="14">
        <v>0.3</v>
      </c>
      <c r="Q224" s="15" t="s">
        <v>15195</v>
      </c>
      <c r="R224" s="71" t="s">
        <v>14405</v>
      </c>
      <c r="S224" s="245">
        <v>143680</v>
      </c>
      <c r="T224" s="245">
        <v>71840</v>
      </c>
      <c r="U224" s="14">
        <f t="shared" si="13"/>
        <v>0.5</v>
      </c>
    </row>
    <row r="225" spans="1:21" ht="25.5" x14ac:dyDescent="0.25">
      <c r="A225" s="1"/>
      <c r="B225" s="9" t="s">
        <v>12297</v>
      </c>
      <c r="C225" s="10" t="s">
        <v>12298</v>
      </c>
      <c r="D225" s="73" t="s">
        <v>12427</v>
      </c>
      <c r="E225" s="107" t="s">
        <v>12428</v>
      </c>
      <c r="F225" s="78" t="s">
        <v>12427</v>
      </c>
      <c r="G225" s="132" t="s">
        <v>12429</v>
      </c>
      <c r="H225" s="93"/>
      <c r="I225" s="235">
        <v>0</v>
      </c>
      <c r="J225" s="235">
        <v>1</v>
      </c>
      <c r="K225" s="235">
        <v>0</v>
      </c>
      <c r="L225" s="235">
        <v>0</v>
      </c>
      <c r="M225" s="235">
        <f t="shared" si="12"/>
        <v>0</v>
      </c>
      <c r="N225" s="235">
        <v>952</v>
      </c>
      <c r="O225" s="12">
        <v>30150</v>
      </c>
      <c r="P225" s="14" t="s">
        <v>13</v>
      </c>
      <c r="Q225" s="15" t="s">
        <v>15195</v>
      </c>
      <c r="R225" s="71" t="s">
        <v>14405</v>
      </c>
      <c r="S225" s="246">
        <v>135226</v>
      </c>
      <c r="T225" s="246">
        <v>94658.2</v>
      </c>
      <c r="U225" s="14">
        <f t="shared" si="13"/>
        <v>0.7</v>
      </c>
    </row>
    <row r="226" spans="1:21" ht="25.5" x14ac:dyDescent="0.25">
      <c r="A226" s="1"/>
      <c r="B226" s="9" t="s">
        <v>12297</v>
      </c>
      <c r="C226" s="17" t="s">
        <v>12343</v>
      </c>
      <c r="D226" s="73" t="s">
        <v>12430</v>
      </c>
      <c r="E226" s="107" t="s">
        <v>12431</v>
      </c>
      <c r="F226" s="78" t="s">
        <v>12430</v>
      </c>
      <c r="G226" s="132" t="s">
        <v>12432</v>
      </c>
      <c r="H226" s="93" t="s">
        <v>12433</v>
      </c>
      <c r="I226" s="235">
        <v>0</v>
      </c>
      <c r="J226" s="235">
        <v>1</v>
      </c>
      <c r="K226" s="235">
        <v>0</v>
      </c>
      <c r="L226" s="235">
        <v>0</v>
      </c>
      <c r="M226" s="235">
        <f t="shared" si="12"/>
        <v>0</v>
      </c>
      <c r="N226" s="235">
        <v>3311.43</v>
      </c>
      <c r="O226" s="12">
        <v>169396</v>
      </c>
      <c r="P226" s="14">
        <v>0.31419999999999998</v>
      </c>
      <c r="Q226" s="15" t="s">
        <v>15195</v>
      </c>
      <c r="R226" s="71" t="s">
        <v>14405</v>
      </c>
      <c r="S226" s="245">
        <v>651330</v>
      </c>
      <c r="T226" s="245">
        <v>173644.58</v>
      </c>
      <c r="U226" s="14">
        <f t="shared" si="13"/>
        <v>0.26660000307064008</v>
      </c>
    </row>
    <row r="227" spans="1:21" ht="25.5" x14ac:dyDescent="0.25">
      <c r="A227" s="1"/>
      <c r="B227" s="9" t="s">
        <v>12297</v>
      </c>
      <c r="C227" s="10" t="s">
        <v>12312</v>
      </c>
      <c r="D227" s="73" t="s">
        <v>12434</v>
      </c>
      <c r="E227" s="107" t="s">
        <v>12435</v>
      </c>
      <c r="F227" s="78" t="s">
        <v>12434</v>
      </c>
      <c r="G227" s="132" t="s">
        <v>12436</v>
      </c>
      <c r="H227" s="93" t="s">
        <v>12437</v>
      </c>
      <c r="I227" s="235">
        <v>0</v>
      </c>
      <c r="J227" s="235">
        <v>1</v>
      </c>
      <c r="K227" s="235">
        <v>0</v>
      </c>
      <c r="L227" s="235">
        <v>1</v>
      </c>
      <c r="M227" s="235">
        <f t="shared" si="12"/>
        <v>0</v>
      </c>
      <c r="N227" s="235">
        <v>2639</v>
      </c>
      <c r="O227" s="13">
        <v>117011</v>
      </c>
      <c r="P227" s="14">
        <v>0.48</v>
      </c>
      <c r="Q227" s="15" t="s">
        <v>15195</v>
      </c>
      <c r="R227" s="71" t="s">
        <v>14405</v>
      </c>
      <c r="S227" s="246">
        <v>765700</v>
      </c>
      <c r="T227" s="246">
        <v>604290.43999999994</v>
      </c>
      <c r="U227" s="14">
        <f t="shared" si="13"/>
        <v>0.7891999999999999</v>
      </c>
    </row>
    <row r="228" spans="1:21" ht="25.5" x14ac:dyDescent="0.25">
      <c r="A228" s="1"/>
      <c r="B228" s="9" t="s">
        <v>12297</v>
      </c>
      <c r="C228" s="17" t="s">
        <v>12326</v>
      </c>
      <c r="D228" s="73" t="s">
        <v>12438</v>
      </c>
      <c r="E228" s="107" t="s">
        <v>12439</v>
      </c>
      <c r="F228" s="78" t="s">
        <v>12438</v>
      </c>
      <c r="G228" s="132" t="s">
        <v>12440</v>
      </c>
      <c r="H228" s="93" t="s">
        <v>12441</v>
      </c>
      <c r="I228" s="235">
        <v>1</v>
      </c>
      <c r="J228" s="235">
        <v>0</v>
      </c>
      <c r="K228" s="235">
        <v>0</v>
      </c>
      <c r="L228" s="235">
        <v>0</v>
      </c>
      <c r="M228" s="235">
        <f t="shared" si="12"/>
        <v>0</v>
      </c>
      <c r="N228" s="235" t="s">
        <v>13</v>
      </c>
      <c r="O228" s="12" t="s">
        <v>13</v>
      </c>
      <c r="P228" s="14">
        <v>0.16</v>
      </c>
      <c r="Q228" s="15" t="s">
        <v>15195</v>
      </c>
      <c r="R228" s="71" t="s">
        <v>18</v>
      </c>
      <c r="S228" s="246">
        <v>13000</v>
      </c>
      <c r="T228" s="246">
        <v>9100</v>
      </c>
      <c r="U228" s="14">
        <f t="shared" si="13"/>
        <v>0.7</v>
      </c>
    </row>
    <row r="229" spans="1:21" ht="25.5" x14ac:dyDescent="0.25">
      <c r="A229" s="1"/>
      <c r="B229" s="9" t="s">
        <v>12297</v>
      </c>
      <c r="C229" s="17" t="s">
        <v>12302</v>
      </c>
      <c r="D229" s="73" t="s">
        <v>12442</v>
      </c>
      <c r="E229" s="107" t="s">
        <v>12443</v>
      </c>
      <c r="F229" s="78" t="s">
        <v>12442</v>
      </c>
      <c r="G229" s="132" t="s">
        <v>12444</v>
      </c>
      <c r="H229" s="93" t="s">
        <v>12445</v>
      </c>
      <c r="I229" s="235">
        <v>0</v>
      </c>
      <c r="J229" s="235">
        <v>1</v>
      </c>
      <c r="K229" s="235">
        <v>0</v>
      </c>
      <c r="L229" s="235">
        <v>0</v>
      </c>
      <c r="M229" s="235">
        <f t="shared" si="12"/>
        <v>0</v>
      </c>
      <c r="N229" s="235">
        <v>800</v>
      </c>
      <c r="O229" s="13">
        <v>34590</v>
      </c>
      <c r="P229" s="14">
        <v>0.67</v>
      </c>
      <c r="Q229" s="15" t="s">
        <v>15195</v>
      </c>
      <c r="R229" s="71" t="s">
        <v>14405</v>
      </c>
      <c r="S229" s="247">
        <v>732260</v>
      </c>
      <c r="T229" s="245">
        <v>219678</v>
      </c>
      <c r="U229" s="14">
        <f t="shared" si="13"/>
        <v>0.3</v>
      </c>
    </row>
    <row r="230" spans="1:21" ht="25.5" x14ac:dyDescent="0.25">
      <c r="A230" s="1"/>
      <c r="B230" s="9" t="s">
        <v>12297</v>
      </c>
      <c r="C230" s="10" t="s">
        <v>12298</v>
      </c>
      <c r="D230" s="73" t="s">
        <v>12446</v>
      </c>
      <c r="E230" s="107" t="s">
        <v>12447</v>
      </c>
      <c r="F230" s="78" t="s">
        <v>12446</v>
      </c>
      <c r="G230" s="132" t="s">
        <v>12448</v>
      </c>
      <c r="H230" s="93"/>
      <c r="I230" s="235">
        <v>0</v>
      </c>
      <c r="J230" s="235">
        <v>1</v>
      </c>
      <c r="K230" s="235">
        <v>0</v>
      </c>
      <c r="L230" s="235">
        <v>0</v>
      </c>
      <c r="M230" s="235">
        <f t="shared" si="12"/>
        <v>0</v>
      </c>
      <c r="N230" s="235">
        <v>2039</v>
      </c>
      <c r="O230" s="12" t="s">
        <v>13</v>
      </c>
      <c r="P230" s="14" t="s">
        <v>13</v>
      </c>
      <c r="Q230" s="15" t="s">
        <v>15195</v>
      </c>
      <c r="R230" s="71" t="s">
        <v>14405</v>
      </c>
      <c r="S230" s="246">
        <v>39028</v>
      </c>
      <c r="T230" s="246">
        <v>31222.400000000001</v>
      </c>
      <c r="U230" s="14">
        <f t="shared" si="13"/>
        <v>0.8</v>
      </c>
    </row>
    <row r="231" spans="1:21" ht="25.5" x14ac:dyDescent="0.25">
      <c r="A231" s="1"/>
      <c r="B231" s="9" t="s">
        <v>12297</v>
      </c>
      <c r="C231" s="10" t="s">
        <v>12298</v>
      </c>
      <c r="D231" s="73" t="s">
        <v>12446</v>
      </c>
      <c r="E231" s="107" t="s">
        <v>12447</v>
      </c>
      <c r="F231" s="78" t="s">
        <v>12446</v>
      </c>
      <c r="G231" s="132" t="s">
        <v>12449</v>
      </c>
      <c r="H231" s="93"/>
      <c r="I231" s="235">
        <v>0</v>
      </c>
      <c r="J231" s="235">
        <v>1</v>
      </c>
      <c r="K231" s="235">
        <v>0</v>
      </c>
      <c r="L231" s="235">
        <v>0</v>
      </c>
      <c r="M231" s="235">
        <f t="shared" si="12"/>
        <v>0</v>
      </c>
      <c r="N231" s="235">
        <v>301</v>
      </c>
      <c r="O231" s="12" t="s">
        <v>13</v>
      </c>
      <c r="P231" s="14" t="s">
        <v>13</v>
      </c>
      <c r="Q231" s="15" t="s">
        <v>15195</v>
      </c>
      <c r="R231" s="71" t="s">
        <v>18</v>
      </c>
      <c r="S231" s="246">
        <v>211622.06</v>
      </c>
      <c r="T231" s="246">
        <v>169297.65</v>
      </c>
      <c r="U231" s="14">
        <f t="shared" si="13"/>
        <v>0.80000000945081051</v>
      </c>
    </row>
    <row r="232" spans="1:21" ht="25.5" x14ac:dyDescent="0.25">
      <c r="A232" s="1"/>
      <c r="B232" s="9" t="s">
        <v>12297</v>
      </c>
      <c r="C232" s="10" t="s">
        <v>12298</v>
      </c>
      <c r="D232" s="73" t="s">
        <v>12450</v>
      </c>
      <c r="E232" s="107" t="s">
        <v>12451</v>
      </c>
      <c r="F232" s="78" t="s">
        <v>12450</v>
      </c>
      <c r="G232" s="132" t="s">
        <v>12452</v>
      </c>
      <c r="H232" s="93"/>
      <c r="I232" s="235">
        <v>0</v>
      </c>
      <c r="J232" s="235">
        <v>0</v>
      </c>
      <c r="K232" s="235">
        <v>0</v>
      </c>
      <c r="L232" s="235">
        <v>1</v>
      </c>
      <c r="M232" s="235">
        <f t="shared" si="12"/>
        <v>0</v>
      </c>
      <c r="N232" s="235" t="s">
        <v>13</v>
      </c>
      <c r="O232" s="12" t="s">
        <v>13</v>
      </c>
      <c r="P232" s="14" t="s">
        <v>13</v>
      </c>
      <c r="Q232" s="15" t="s">
        <v>15195</v>
      </c>
      <c r="R232" s="71" t="s">
        <v>14405</v>
      </c>
      <c r="S232" s="246">
        <v>290000</v>
      </c>
      <c r="T232" s="246">
        <v>99992</v>
      </c>
      <c r="U232" s="14">
        <f t="shared" si="13"/>
        <v>0.3448</v>
      </c>
    </row>
    <row r="233" spans="1:21" ht="25.5" x14ac:dyDescent="0.25">
      <c r="A233" s="1"/>
      <c r="B233" s="9" t="s">
        <v>12297</v>
      </c>
      <c r="C233" s="17" t="s">
        <v>12307</v>
      </c>
      <c r="D233" s="73" t="s">
        <v>12453</v>
      </c>
      <c r="E233" s="107" t="s">
        <v>12454</v>
      </c>
      <c r="F233" s="78" t="s">
        <v>14408</v>
      </c>
      <c r="G233" s="132" t="s">
        <v>12455</v>
      </c>
      <c r="H233" s="93"/>
      <c r="I233" s="235">
        <v>0</v>
      </c>
      <c r="J233" s="235">
        <v>1</v>
      </c>
      <c r="K233" s="235">
        <v>0</v>
      </c>
      <c r="L233" s="235">
        <v>0</v>
      </c>
      <c r="M233" s="235">
        <f t="shared" si="12"/>
        <v>0</v>
      </c>
      <c r="N233" s="235">
        <v>10850</v>
      </c>
      <c r="O233" s="12" t="s">
        <v>13</v>
      </c>
      <c r="P233" s="14">
        <v>0.15</v>
      </c>
      <c r="Q233" s="15" t="s">
        <v>15195</v>
      </c>
      <c r="R233" s="71" t="s">
        <v>18</v>
      </c>
      <c r="S233" s="246">
        <v>490000</v>
      </c>
      <c r="T233" s="246">
        <v>196000</v>
      </c>
      <c r="U233" s="14">
        <f t="shared" si="13"/>
        <v>0.4</v>
      </c>
    </row>
    <row r="234" spans="1:21" ht="25.5" x14ac:dyDescent="0.25">
      <c r="A234" s="1"/>
      <c r="B234" s="9" t="s">
        <v>12297</v>
      </c>
      <c r="C234" s="10" t="s">
        <v>12312</v>
      </c>
      <c r="D234" s="73" t="s">
        <v>12456</v>
      </c>
      <c r="E234" s="107" t="s">
        <v>12457</v>
      </c>
      <c r="F234" s="78" t="s">
        <v>14521</v>
      </c>
      <c r="G234" s="132" t="s">
        <v>12458</v>
      </c>
      <c r="H234" s="93"/>
      <c r="I234" s="235">
        <v>0</v>
      </c>
      <c r="J234" s="235">
        <v>1</v>
      </c>
      <c r="K234" s="235">
        <v>0</v>
      </c>
      <c r="L234" s="235">
        <v>0</v>
      </c>
      <c r="M234" s="235">
        <f t="shared" si="12"/>
        <v>0</v>
      </c>
      <c r="N234" s="235">
        <v>438</v>
      </c>
      <c r="O234" s="13">
        <v>13800</v>
      </c>
      <c r="P234" s="14">
        <v>0.25</v>
      </c>
      <c r="Q234" s="15" t="s">
        <v>15195</v>
      </c>
      <c r="R234" s="71" t="s">
        <v>18</v>
      </c>
      <c r="S234" s="246">
        <v>75000</v>
      </c>
      <c r="T234" s="246">
        <v>30000</v>
      </c>
      <c r="U234" s="14">
        <f t="shared" si="13"/>
        <v>0.4</v>
      </c>
    </row>
    <row r="235" spans="1:21" ht="25.5" x14ac:dyDescent="0.25">
      <c r="A235" s="1"/>
      <c r="B235" s="9" t="s">
        <v>12297</v>
      </c>
      <c r="C235" s="17" t="s">
        <v>12326</v>
      </c>
      <c r="D235" s="73" t="s">
        <v>12459</v>
      </c>
      <c r="E235" s="107" t="s">
        <v>12460</v>
      </c>
      <c r="F235" s="241" t="s">
        <v>12327</v>
      </c>
      <c r="G235" s="132" t="s">
        <v>12463</v>
      </c>
      <c r="H235" s="93" t="s">
        <v>12464</v>
      </c>
      <c r="I235" s="235">
        <v>0</v>
      </c>
      <c r="J235" s="235">
        <v>0</v>
      </c>
      <c r="K235" s="235">
        <v>0</v>
      </c>
      <c r="L235" s="235">
        <v>0</v>
      </c>
      <c r="M235" s="235">
        <f t="shared" si="12"/>
        <v>1</v>
      </c>
      <c r="N235" s="235" t="s">
        <v>13</v>
      </c>
      <c r="O235" s="12" t="s">
        <v>13</v>
      </c>
      <c r="P235" s="14" t="s">
        <v>13</v>
      </c>
      <c r="Q235" s="15" t="s">
        <v>15195</v>
      </c>
      <c r="R235" s="71" t="s">
        <v>18</v>
      </c>
      <c r="S235" s="246">
        <v>151425</v>
      </c>
      <c r="T235" s="246">
        <v>92717.52</v>
      </c>
      <c r="U235" s="14">
        <f t="shared" si="13"/>
        <v>0.61229995047052999</v>
      </c>
    </row>
    <row r="236" spans="1:21" ht="25.5" x14ac:dyDescent="0.25">
      <c r="A236" s="1"/>
      <c r="B236" s="9" t="s">
        <v>12297</v>
      </c>
      <c r="C236" s="17" t="s">
        <v>12326</v>
      </c>
      <c r="D236" s="73" t="s">
        <v>12459</v>
      </c>
      <c r="E236" s="107" t="s">
        <v>12460</v>
      </c>
      <c r="F236" s="241" t="s">
        <v>15181</v>
      </c>
      <c r="G236" s="132" t="s">
        <v>12461</v>
      </c>
      <c r="H236" s="93" t="s">
        <v>12462</v>
      </c>
      <c r="I236" s="235">
        <v>0</v>
      </c>
      <c r="J236" s="235">
        <v>1</v>
      </c>
      <c r="K236" s="235">
        <v>0</v>
      </c>
      <c r="L236" s="235">
        <v>0</v>
      </c>
      <c r="M236" s="235">
        <f t="shared" si="12"/>
        <v>0</v>
      </c>
      <c r="N236" s="235" t="s">
        <v>13</v>
      </c>
      <c r="O236" s="12" t="s">
        <v>13</v>
      </c>
      <c r="P236" s="14">
        <v>0.4763</v>
      </c>
      <c r="Q236" s="15" t="s">
        <v>15195</v>
      </c>
      <c r="R236" s="71" t="s">
        <v>18</v>
      </c>
      <c r="S236" s="246">
        <v>174000</v>
      </c>
      <c r="T236" s="246">
        <v>34800</v>
      </c>
      <c r="U236" s="14">
        <f t="shared" si="13"/>
        <v>0.2</v>
      </c>
    </row>
    <row r="237" spans="1:21" ht="25.5" x14ac:dyDescent="0.25">
      <c r="A237" s="1"/>
      <c r="B237" s="9" t="s">
        <v>12297</v>
      </c>
      <c r="C237" s="17" t="s">
        <v>12307</v>
      </c>
      <c r="D237" s="73" t="s">
        <v>12465</v>
      </c>
      <c r="E237" s="107" t="s">
        <v>12466</v>
      </c>
      <c r="F237" s="78" t="s">
        <v>12465</v>
      </c>
      <c r="G237" s="132" t="s">
        <v>12467</v>
      </c>
      <c r="H237" s="93"/>
      <c r="I237" s="235">
        <v>0</v>
      </c>
      <c r="J237" s="235">
        <v>1</v>
      </c>
      <c r="K237" s="235">
        <v>0</v>
      </c>
      <c r="L237" s="235">
        <v>0</v>
      </c>
      <c r="M237" s="235">
        <f t="shared" si="12"/>
        <v>0</v>
      </c>
      <c r="N237" s="235" t="s">
        <v>13</v>
      </c>
      <c r="O237" s="12" t="s">
        <v>13</v>
      </c>
      <c r="P237" s="14" t="s">
        <v>13</v>
      </c>
      <c r="Q237" s="15" t="s">
        <v>15195</v>
      </c>
      <c r="R237" s="71" t="s">
        <v>14405</v>
      </c>
      <c r="S237" s="245">
        <v>191000</v>
      </c>
      <c r="T237" s="246">
        <v>57300</v>
      </c>
      <c r="U237" s="14">
        <f t="shared" si="13"/>
        <v>0.3</v>
      </c>
    </row>
    <row r="238" spans="1:21" ht="25.5" x14ac:dyDescent="0.25">
      <c r="A238" s="1"/>
      <c r="B238" s="9" t="s">
        <v>12297</v>
      </c>
      <c r="C238" s="17" t="s">
        <v>12312</v>
      </c>
      <c r="D238" s="73" t="s">
        <v>12468</v>
      </c>
      <c r="E238" s="107" t="s">
        <v>12469</v>
      </c>
      <c r="F238" s="78" t="s">
        <v>14549</v>
      </c>
      <c r="G238" s="132" t="s">
        <v>12470</v>
      </c>
      <c r="H238" s="93" t="s">
        <v>12471</v>
      </c>
      <c r="I238" s="235">
        <v>1</v>
      </c>
      <c r="J238" s="235">
        <v>1</v>
      </c>
      <c r="K238" s="235">
        <v>0</v>
      </c>
      <c r="L238" s="235">
        <v>1</v>
      </c>
      <c r="M238" s="235">
        <f t="shared" si="12"/>
        <v>0</v>
      </c>
      <c r="N238" s="235">
        <v>770</v>
      </c>
      <c r="O238" s="13">
        <v>66720</v>
      </c>
      <c r="P238" s="14">
        <v>0.27850000000000003</v>
      </c>
      <c r="Q238" s="15" t="s">
        <v>15195</v>
      </c>
      <c r="R238" s="71" t="s">
        <v>18</v>
      </c>
      <c r="S238" s="246">
        <v>172782.8</v>
      </c>
      <c r="T238" s="246">
        <v>138226.23999999999</v>
      </c>
      <c r="U238" s="14">
        <f t="shared" si="13"/>
        <v>0.8</v>
      </c>
    </row>
    <row r="239" spans="1:21" ht="25.5" x14ac:dyDescent="0.25">
      <c r="A239" s="1"/>
      <c r="B239" s="9" t="s">
        <v>12297</v>
      </c>
      <c r="C239" s="10" t="s">
        <v>12298</v>
      </c>
      <c r="D239" s="73" t="s">
        <v>12472</v>
      </c>
      <c r="E239" s="107" t="s">
        <v>12473</v>
      </c>
      <c r="F239" s="78" t="s">
        <v>12472</v>
      </c>
      <c r="G239" s="132" t="s">
        <v>12474</v>
      </c>
      <c r="H239" s="93"/>
      <c r="I239" s="235">
        <v>0</v>
      </c>
      <c r="J239" s="235">
        <v>1</v>
      </c>
      <c r="K239" s="235">
        <v>0</v>
      </c>
      <c r="L239" s="235">
        <v>1</v>
      </c>
      <c r="M239" s="235">
        <f t="shared" si="12"/>
        <v>0</v>
      </c>
      <c r="N239" s="235">
        <v>462</v>
      </c>
      <c r="O239" s="12" t="s">
        <v>13</v>
      </c>
      <c r="P239" s="14" t="s">
        <v>13</v>
      </c>
      <c r="Q239" s="15" t="s">
        <v>15195</v>
      </c>
      <c r="R239" s="71" t="s">
        <v>14406</v>
      </c>
      <c r="S239" s="246">
        <v>295000</v>
      </c>
      <c r="T239" s="246">
        <v>118000</v>
      </c>
      <c r="U239" s="14">
        <f t="shared" si="13"/>
        <v>0.4</v>
      </c>
    </row>
    <row r="240" spans="1:21" ht="25.5" x14ac:dyDescent="0.25">
      <c r="A240" s="1"/>
      <c r="B240" s="9" t="s">
        <v>12297</v>
      </c>
      <c r="C240" s="10" t="s">
        <v>12298</v>
      </c>
      <c r="D240" s="73" t="s">
        <v>12472</v>
      </c>
      <c r="E240" s="107" t="s">
        <v>12473</v>
      </c>
      <c r="F240" s="78" t="s">
        <v>12472</v>
      </c>
      <c r="G240" s="132" t="s">
        <v>12475</v>
      </c>
      <c r="H240" s="93"/>
      <c r="I240" s="235">
        <v>0</v>
      </c>
      <c r="J240" s="235">
        <v>1</v>
      </c>
      <c r="K240" s="235">
        <v>0</v>
      </c>
      <c r="L240" s="235">
        <v>0</v>
      </c>
      <c r="M240" s="235">
        <f t="shared" si="12"/>
        <v>0</v>
      </c>
      <c r="N240" s="235">
        <v>2700</v>
      </c>
      <c r="O240" s="12">
        <v>111623</v>
      </c>
      <c r="P240" s="14">
        <v>0.438</v>
      </c>
      <c r="Q240" s="15" t="s">
        <v>15195</v>
      </c>
      <c r="R240" s="71" t="s">
        <v>18</v>
      </c>
      <c r="S240" s="246">
        <v>464316</v>
      </c>
      <c r="T240" s="246">
        <v>232018.71</v>
      </c>
      <c r="U240" s="14">
        <f t="shared" si="13"/>
        <v>0.49970001033778716</v>
      </c>
    </row>
    <row r="241" spans="1:21" ht="25.5" x14ac:dyDescent="0.25">
      <c r="A241" s="1"/>
      <c r="B241" s="9" t="s">
        <v>12297</v>
      </c>
      <c r="C241" s="17" t="s">
        <v>12343</v>
      </c>
      <c r="D241" s="73" t="s">
        <v>12476</v>
      </c>
      <c r="E241" s="107" t="s">
        <v>12477</v>
      </c>
      <c r="F241" s="78" t="s">
        <v>12476</v>
      </c>
      <c r="G241" s="132" t="s">
        <v>12478</v>
      </c>
      <c r="H241" s="93" t="s">
        <v>12479</v>
      </c>
      <c r="I241" s="235">
        <v>0</v>
      </c>
      <c r="J241" s="235">
        <v>1</v>
      </c>
      <c r="K241" s="235">
        <v>0</v>
      </c>
      <c r="L241" s="235">
        <v>0</v>
      </c>
      <c r="M241" s="235">
        <f t="shared" si="12"/>
        <v>0</v>
      </c>
      <c r="N241" s="235" t="s">
        <v>13</v>
      </c>
      <c r="O241" s="12" t="s">
        <v>13</v>
      </c>
      <c r="P241" s="14">
        <v>0.3</v>
      </c>
      <c r="Q241" s="15" t="s">
        <v>15195</v>
      </c>
      <c r="R241" s="71" t="s">
        <v>14405</v>
      </c>
      <c r="S241" s="245">
        <v>126641</v>
      </c>
      <c r="T241" s="245">
        <v>101312.8</v>
      </c>
      <c r="U241" s="14">
        <f t="shared" si="13"/>
        <v>0.8</v>
      </c>
    </row>
    <row r="242" spans="1:21" ht="25.5" x14ac:dyDescent="0.25">
      <c r="A242" s="1"/>
      <c r="B242" s="9" t="s">
        <v>12297</v>
      </c>
      <c r="C242" s="10" t="s">
        <v>12298</v>
      </c>
      <c r="D242" s="73" t="s">
        <v>12480</v>
      </c>
      <c r="E242" s="107" t="s">
        <v>12481</v>
      </c>
      <c r="F242" s="78" t="s">
        <v>15174</v>
      </c>
      <c r="G242" s="132" t="s">
        <v>12482</v>
      </c>
      <c r="H242" s="93"/>
      <c r="I242" s="235">
        <v>0</v>
      </c>
      <c r="J242" s="235">
        <v>0</v>
      </c>
      <c r="K242" s="235">
        <v>1</v>
      </c>
      <c r="L242" s="235">
        <v>0</v>
      </c>
      <c r="M242" s="235">
        <f t="shared" si="12"/>
        <v>0</v>
      </c>
      <c r="N242" s="235">
        <v>1200</v>
      </c>
      <c r="O242" s="12" t="s">
        <v>13</v>
      </c>
      <c r="P242" s="14" t="s">
        <v>13</v>
      </c>
      <c r="Q242" s="15" t="s">
        <v>15195</v>
      </c>
      <c r="R242" s="71" t="s">
        <v>18</v>
      </c>
      <c r="S242" s="246">
        <v>225000</v>
      </c>
      <c r="T242" s="246">
        <v>90000</v>
      </c>
      <c r="U242" s="14">
        <f t="shared" si="13"/>
        <v>0.4</v>
      </c>
    </row>
    <row r="243" spans="1:21" ht="25.5" x14ac:dyDescent="0.25">
      <c r="A243" s="1"/>
      <c r="B243" s="9" t="s">
        <v>12297</v>
      </c>
      <c r="C243" s="10" t="s">
        <v>12298</v>
      </c>
      <c r="D243" s="73" t="s">
        <v>12483</v>
      </c>
      <c r="E243" s="107" t="s">
        <v>12484</v>
      </c>
      <c r="F243" s="78" t="s">
        <v>12483</v>
      </c>
      <c r="G243" s="132" t="s">
        <v>12485</v>
      </c>
      <c r="H243" s="93"/>
      <c r="I243" s="235">
        <v>0</v>
      </c>
      <c r="J243" s="235">
        <v>1</v>
      </c>
      <c r="K243" s="235">
        <v>0</v>
      </c>
      <c r="L243" s="235">
        <v>0</v>
      </c>
      <c r="M243" s="235">
        <f t="shared" si="12"/>
        <v>0</v>
      </c>
      <c r="N243" s="235">
        <v>3114</v>
      </c>
      <c r="O243" s="12" t="s">
        <v>13</v>
      </c>
      <c r="P243" s="14" t="s">
        <v>13</v>
      </c>
      <c r="Q243" s="15" t="s">
        <v>15195</v>
      </c>
      <c r="R243" s="71" t="s">
        <v>18</v>
      </c>
      <c r="S243" s="246">
        <v>887816</v>
      </c>
      <c r="T243" s="246">
        <v>355126.4</v>
      </c>
      <c r="U243" s="14">
        <f t="shared" si="13"/>
        <v>0.4</v>
      </c>
    </row>
    <row r="244" spans="1:21" ht="25.5" x14ac:dyDescent="0.25">
      <c r="A244" s="1"/>
      <c r="B244" s="9" t="s">
        <v>12297</v>
      </c>
      <c r="C244" s="17" t="s">
        <v>12307</v>
      </c>
      <c r="D244" s="73" t="s">
        <v>12486</v>
      </c>
      <c r="E244" s="107" t="s">
        <v>12487</v>
      </c>
      <c r="F244" s="78" t="s">
        <v>12486</v>
      </c>
      <c r="G244" s="132" t="s">
        <v>12488</v>
      </c>
      <c r="H244" s="93"/>
      <c r="I244" s="235">
        <v>0</v>
      </c>
      <c r="J244" s="235">
        <v>0</v>
      </c>
      <c r="K244" s="235">
        <v>0</v>
      </c>
      <c r="L244" s="235">
        <v>1</v>
      </c>
      <c r="M244" s="235">
        <f t="shared" si="12"/>
        <v>0</v>
      </c>
      <c r="N244" s="235" t="s">
        <v>13</v>
      </c>
      <c r="O244" s="12" t="s">
        <v>13</v>
      </c>
      <c r="P244" s="14" t="s">
        <v>13</v>
      </c>
      <c r="Q244" s="15" t="s">
        <v>15195</v>
      </c>
      <c r="R244" s="71" t="s">
        <v>14405</v>
      </c>
      <c r="S244" s="245">
        <v>116647</v>
      </c>
      <c r="T244" s="246">
        <v>93317.6</v>
      </c>
      <c r="U244" s="14">
        <f t="shared" si="13"/>
        <v>0.8</v>
      </c>
    </row>
    <row r="245" spans="1:21" ht="25.5" x14ac:dyDescent="0.25">
      <c r="A245" s="1"/>
      <c r="B245" s="9" t="s">
        <v>12297</v>
      </c>
      <c r="C245" s="17" t="s">
        <v>12307</v>
      </c>
      <c r="D245" s="73" t="s">
        <v>12486</v>
      </c>
      <c r="E245" s="107" t="s">
        <v>12487</v>
      </c>
      <c r="F245" s="78" t="s">
        <v>12486</v>
      </c>
      <c r="G245" s="132" t="s">
        <v>12489</v>
      </c>
      <c r="H245" s="93"/>
      <c r="I245" s="235">
        <v>0</v>
      </c>
      <c r="J245" s="235">
        <v>1</v>
      </c>
      <c r="K245" s="235">
        <v>0</v>
      </c>
      <c r="L245" s="235">
        <v>0</v>
      </c>
      <c r="M245" s="235">
        <f t="shared" si="12"/>
        <v>0</v>
      </c>
      <c r="N245" s="235" t="s">
        <v>13</v>
      </c>
      <c r="O245" s="12" t="s">
        <v>13</v>
      </c>
      <c r="P245" s="14" t="s">
        <v>13</v>
      </c>
      <c r="Q245" s="15" t="s">
        <v>15195</v>
      </c>
      <c r="R245" s="71" t="s">
        <v>14405</v>
      </c>
      <c r="S245" s="245">
        <v>304160</v>
      </c>
      <c r="T245" s="246">
        <v>243328</v>
      </c>
      <c r="U245" s="14">
        <f t="shared" si="13"/>
        <v>0.8</v>
      </c>
    </row>
    <row r="246" spans="1:21" ht="25.5" x14ac:dyDescent="0.25">
      <c r="A246" s="1"/>
      <c r="B246" s="9" t="s">
        <v>12297</v>
      </c>
      <c r="C246" s="10" t="s">
        <v>12312</v>
      </c>
      <c r="D246" s="73" t="s">
        <v>12490</v>
      </c>
      <c r="E246" s="107" t="s">
        <v>12491</v>
      </c>
      <c r="F246" s="78" t="s">
        <v>12490</v>
      </c>
      <c r="G246" s="132" t="s">
        <v>12492</v>
      </c>
      <c r="H246" s="93" t="s">
        <v>12493</v>
      </c>
      <c r="I246" s="235">
        <v>0</v>
      </c>
      <c r="J246" s="235">
        <v>1</v>
      </c>
      <c r="K246" s="235">
        <v>0</v>
      </c>
      <c r="L246" s="235">
        <v>0</v>
      </c>
      <c r="M246" s="235">
        <f t="shared" si="12"/>
        <v>0</v>
      </c>
      <c r="N246" s="235">
        <v>2378</v>
      </c>
      <c r="O246" s="13" t="s">
        <v>13</v>
      </c>
      <c r="P246" s="14" t="s">
        <v>13</v>
      </c>
      <c r="Q246" s="15" t="s">
        <v>15195</v>
      </c>
      <c r="R246" s="71" t="s">
        <v>14405</v>
      </c>
      <c r="S246" s="246">
        <v>325800</v>
      </c>
      <c r="T246" s="246">
        <v>146610</v>
      </c>
      <c r="U246" s="14">
        <f t="shared" ref="U246:U277" si="14">T246/S246</f>
        <v>0.45</v>
      </c>
    </row>
    <row r="247" spans="1:21" ht="25.5" x14ac:dyDescent="0.25">
      <c r="A247" s="1"/>
      <c r="B247" s="9" t="s">
        <v>12297</v>
      </c>
      <c r="C247" s="17" t="s">
        <v>12307</v>
      </c>
      <c r="D247" s="73" t="s">
        <v>12494</v>
      </c>
      <c r="E247" s="107" t="s">
        <v>12495</v>
      </c>
      <c r="F247" s="78" t="s">
        <v>12494</v>
      </c>
      <c r="G247" s="132" t="s">
        <v>1030</v>
      </c>
      <c r="H247" s="93"/>
      <c r="I247" s="235">
        <v>0</v>
      </c>
      <c r="J247" s="235">
        <v>1</v>
      </c>
      <c r="K247" s="235">
        <v>0</v>
      </c>
      <c r="L247" s="235">
        <v>0</v>
      </c>
      <c r="M247" s="235">
        <f t="shared" si="12"/>
        <v>0</v>
      </c>
      <c r="N247" s="235">
        <v>466</v>
      </c>
      <c r="O247" s="13">
        <v>19000</v>
      </c>
      <c r="P247" s="14">
        <v>0.3</v>
      </c>
      <c r="Q247" s="15" t="s">
        <v>15195</v>
      </c>
      <c r="R247" s="71" t="s">
        <v>14405</v>
      </c>
      <c r="S247" s="245">
        <v>65500</v>
      </c>
      <c r="T247" s="246">
        <v>52400</v>
      </c>
      <c r="U247" s="14">
        <f t="shared" si="14"/>
        <v>0.8</v>
      </c>
    </row>
    <row r="248" spans="1:21" ht="25.5" x14ac:dyDescent="0.25">
      <c r="A248" s="1"/>
      <c r="B248" s="9" t="s">
        <v>12297</v>
      </c>
      <c r="C248" s="17" t="s">
        <v>12326</v>
      </c>
      <c r="D248" s="73" t="s">
        <v>12496</v>
      </c>
      <c r="E248" s="107" t="s">
        <v>12497</v>
      </c>
      <c r="F248" s="78" t="s">
        <v>12496</v>
      </c>
      <c r="G248" s="132" t="s">
        <v>5469</v>
      </c>
      <c r="H248" s="93" t="s">
        <v>12498</v>
      </c>
      <c r="I248" s="235">
        <v>1</v>
      </c>
      <c r="J248" s="235">
        <v>0</v>
      </c>
      <c r="K248" s="235">
        <v>0</v>
      </c>
      <c r="L248" s="235">
        <v>0</v>
      </c>
      <c r="M248" s="235">
        <f t="shared" si="12"/>
        <v>0</v>
      </c>
      <c r="N248" s="235">
        <v>68075</v>
      </c>
      <c r="O248" s="13">
        <v>310090.58</v>
      </c>
      <c r="P248" s="14">
        <v>0.65080000000000005</v>
      </c>
      <c r="Q248" s="15" t="s">
        <v>15195</v>
      </c>
      <c r="R248" s="71" t="s">
        <v>18</v>
      </c>
      <c r="S248" s="246">
        <v>1044470</v>
      </c>
      <c r="T248" s="246">
        <v>647153.61</v>
      </c>
      <c r="U248" s="14">
        <f t="shared" si="14"/>
        <v>0.6195999980851532</v>
      </c>
    </row>
    <row r="249" spans="1:21" x14ac:dyDescent="0.25">
      <c r="A249" s="1"/>
      <c r="B249" s="18" t="s">
        <v>10477</v>
      </c>
      <c r="C249" s="18" t="s">
        <v>10482</v>
      </c>
      <c r="D249" s="73" t="s">
        <v>10483</v>
      </c>
      <c r="E249" s="106" t="s">
        <v>10484</v>
      </c>
      <c r="F249" s="78" t="s">
        <v>10483</v>
      </c>
      <c r="G249" s="106" t="s">
        <v>10485</v>
      </c>
      <c r="H249" s="94" t="s">
        <v>10486</v>
      </c>
      <c r="I249" s="235">
        <v>0</v>
      </c>
      <c r="J249" s="235">
        <v>0</v>
      </c>
      <c r="K249" s="235">
        <v>0</v>
      </c>
      <c r="L249" s="235">
        <v>1</v>
      </c>
      <c r="M249" s="235">
        <f t="shared" si="12"/>
        <v>0</v>
      </c>
      <c r="N249" s="235">
        <v>144</v>
      </c>
      <c r="O249" s="12" t="s">
        <v>13</v>
      </c>
      <c r="P249" s="14" t="s">
        <v>13</v>
      </c>
      <c r="Q249" s="15" t="s">
        <v>14</v>
      </c>
      <c r="R249" s="71" t="s">
        <v>18</v>
      </c>
      <c r="S249" s="244">
        <v>737600</v>
      </c>
      <c r="T249" s="244">
        <v>162272</v>
      </c>
      <c r="U249" s="14">
        <f t="shared" si="14"/>
        <v>0.22</v>
      </c>
    </row>
    <row r="250" spans="1:21" x14ac:dyDescent="0.25">
      <c r="A250" s="1"/>
      <c r="B250" s="18" t="s">
        <v>10477</v>
      </c>
      <c r="C250" s="18" t="s">
        <v>10482</v>
      </c>
      <c r="D250" s="73" t="s">
        <v>10507</v>
      </c>
      <c r="E250" s="106" t="s">
        <v>10508</v>
      </c>
      <c r="F250" s="78" t="s">
        <v>10507</v>
      </c>
      <c r="G250" s="106" t="s">
        <v>10509</v>
      </c>
      <c r="H250" s="94" t="s">
        <v>10510</v>
      </c>
      <c r="I250" s="235">
        <v>0</v>
      </c>
      <c r="J250" s="235">
        <v>1</v>
      </c>
      <c r="K250" s="235">
        <v>0</v>
      </c>
      <c r="L250" s="235">
        <v>0</v>
      </c>
      <c r="M250" s="235">
        <f t="shared" si="12"/>
        <v>0</v>
      </c>
      <c r="N250" s="235" t="s">
        <v>13</v>
      </c>
      <c r="O250" s="12" t="s">
        <v>13</v>
      </c>
      <c r="P250" s="14" t="s">
        <v>13</v>
      </c>
      <c r="Q250" s="15" t="s">
        <v>14</v>
      </c>
      <c r="R250" s="71" t="s">
        <v>14406</v>
      </c>
      <c r="S250" s="244">
        <v>137000</v>
      </c>
      <c r="T250" s="244">
        <v>54800</v>
      </c>
      <c r="U250" s="14">
        <f t="shared" si="14"/>
        <v>0.4</v>
      </c>
    </row>
    <row r="251" spans="1:21" x14ac:dyDescent="0.25">
      <c r="A251" s="1"/>
      <c r="B251" s="17" t="s">
        <v>7309</v>
      </c>
      <c r="C251" s="17" t="s">
        <v>7323</v>
      </c>
      <c r="D251" s="73" t="s">
        <v>7898</v>
      </c>
      <c r="E251" s="107" t="s">
        <v>7899</v>
      </c>
      <c r="F251" s="78" t="s">
        <v>7898</v>
      </c>
      <c r="G251" s="107" t="s">
        <v>7900</v>
      </c>
      <c r="H251" s="93" t="s">
        <v>7901</v>
      </c>
      <c r="I251" s="235">
        <v>0</v>
      </c>
      <c r="J251" s="235">
        <v>1</v>
      </c>
      <c r="K251" s="235">
        <v>0</v>
      </c>
      <c r="L251" s="235">
        <v>0</v>
      </c>
      <c r="M251" s="235">
        <f t="shared" si="12"/>
        <v>0</v>
      </c>
      <c r="N251" s="235">
        <v>83</v>
      </c>
      <c r="O251" s="12" t="s">
        <v>13</v>
      </c>
      <c r="P251" s="14">
        <v>0.66</v>
      </c>
      <c r="Q251" s="15" t="s">
        <v>14</v>
      </c>
      <c r="R251" s="71" t="s">
        <v>18</v>
      </c>
      <c r="S251" s="248">
        <v>153150</v>
      </c>
      <c r="T251" s="248">
        <v>60000</v>
      </c>
      <c r="U251" s="14">
        <f t="shared" si="14"/>
        <v>0.39177277179236042</v>
      </c>
    </row>
    <row r="252" spans="1:21" x14ac:dyDescent="0.25">
      <c r="A252" s="1"/>
      <c r="B252" s="18" t="s">
        <v>10477</v>
      </c>
      <c r="C252" s="18" t="s">
        <v>10482</v>
      </c>
      <c r="D252" s="73" t="s">
        <v>10590</v>
      </c>
      <c r="E252" s="106" t="s">
        <v>10591</v>
      </c>
      <c r="F252" s="78" t="s">
        <v>10590</v>
      </c>
      <c r="G252" s="106" t="s">
        <v>10592</v>
      </c>
      <c r="H252" s="94" t="s">
        <v>10593</v>
      </c>
      <c r="I252" s="235">
        <v>0</v>
      </c>
      <c r="J252" s="235">
        <v>1</v>
      </c>
      <c r="K252" s="235">
        <v>0</v>
      </c>
      <c r="L252" s="235">
        <v>0</v>
      </c>
      <c r="M252" s="235">
        <f t="shared" si="12"/>
        <v>0</v>
      </c>
      <c r="N252" s="235" t="s">
        <v>13</v>
      </c>
      <c r="O252" s="12" t="s">
        <v>13</v>
      </c>
      <c r="P252" s="14" t="s">
        <v>13</v>
      </c>
      <c r="Q252" s="15" t="s">
        <v>15195</v>
      </c>
      <c r="R252" s="71" t="s">
        <v>18</v>
      </c>
      <c r="S252" s="244">
        <v>83333</v>
      </c>
      <c r="T252" s="244">
        <v>30000</v>
      </c>
      <c r="U252" s="14">
        <f t="shared" si="14"/>
        <v>0.36000144000576001</v>
      </c>
    </row>
    <row r="253" spans="1:21" x14ac:dyDescent="0.25">
      <c r="A253" s="1"/>
      <c r="B253" s="18" t="s">
        <v>10477</v>
      </c>
      <c r="C253" s="18" t="s">
        <v>10482</v>
      </c>
      <c r="D253" s="73" t="s">
        <v>10590</v>
      </c>
      <c r="E253" s="106" t="s">
        <v>10591</v>
      </c>
      <c r="F253" s="78" t="s">
        <v>10590</v>
      </c>
      <c r="G253" s="106" t="s">
        <v>10594</v>
      </c>
      <c r="H253" s="94" t="s">
        <v>10595</v>
      </c>
      <c r="I253" s="235">
        <v>0</v>
      </c>
      <c r="J253" s="235">
        <v>1</v>
      </c>
      <c r="K253" s="235">
        <v>0</v>
      </c>
      <c r="L253" s="235">
        <v>1</v>
      </c>
      <c r="M253" s="235">
        <f t="shared" si="12"/>
        <v>0</v>
      </c>
      <c r="N253" s="235">
        <v>1500</v>
      </c>
      <c r="O253" s="12">
        <v>22806</v>
      </c>
      <c r="P253" s="14" t="s">
        <v>13</v>
      </c>
      <c r="Q253" s="15" t="s">
        <v>15195</v>
      </c>
      <c r="R253" s="71" t="s">
        <v>14406</v>
      </c>
      <c r="S253" s="244">
        <v>205125</v>
      </c>
      <c r="T253" s="244">
        <v>65640</v>
      </c>
      <c r="U253" s="14">
        <f t="shared" si="14"/>
        <v>0.32</v>
      </c>
    </row>
    <row r="254" spans="1:21" x14ac:dyDescent="0.25">
      <c r="A254" s="1"/>
      <c r="B254" s="18" t="s">
        <v>10477</v>
      </c>
      <c r="C254" s="18" t="s">
        <v>10482</v>
      </c>
      <c r="D254" s="73" t="s">
        <v>10628</v>
      </c>
      <c r="E254" s="106" t="s">
        <v>10629</v>
      </c>
      <c r="F254" s="78" t="s">
        <v>10628</v>
      </c>
      <c r="G254" s="106" t="s">
        <v>10630</v>
      </c>
      <c r="H254" s="94" t="s">
        <v>10631</v>
      </c>
      <c r="I254" s="235">
        <v>0</v>
      </c>
      <c r="J254" s="235">
        <v>1</v>
      </c>
      <c r="K254" s="235">
        <v>0</v>
      </c>
      <c r="L254" s="235">
        <v>0</v>
      </c>
      <c r="M254" s="235">
        <f t="shared" si="12"/>
        <v>0</v>
      </c>
      <c r="N254" s="235" t="s">
        <v>13</v>
      </c>
      <c r="O254" s="12" t="s">
        <v>13</v>
      </c>
      <c r="P254" s="14" t="s">
        <v>13</v>
      </c>
      <c r="Q254" s="15" t="s">
        <v>14</v>
      </c>
      <c r="R254" s="71" t="s">
        <v>18</v>
      </c>
      <c r="S254" s="244">
        <v>28133</v>
      </c>
      <c r="T254" s="244">
        <v>8440</v>
      </c>
      <c r="U254" s="14">
        <f t="shared" si="14"/>
        <v>0.30000355454448513</v>
      </c>
    </row>
    <row r="255" spans="1:21" x14ac:dyDescent="0.25">
      <c r="A255" s="1"/>
      <c r="B255" s="18" t="s">
        <v>10477</v>
      </c>
      <c r="C255" s="18" t="s">
        <v>10482</v>
      </c>
      <c r="D255" s="73" t="s">
        <v>10635</v>
      </c>
      <c r="E255" s="106" t="s">
        <v>10636</v>
      </c>
      <c r="F255" s="78" t="s">
        <v>10635</v>
      </c>
      <c r="G255" s="106" t="s">
        <v>10637</v>
      </c>
      <c r="H255" s="94" t="s">
        <v>10631</v>
      </c>
      <c r="I255" s="235">
        <v>0</v>
      </c>
      <c r="J255" s="235">
        <v>1</v>
      </c>
      <c r="K255" s="235">
        <v>0</v>
      </c>
      <c r="L255" s="235">
        <v>1</v>
      </c>
      <c r="M255" s="235">
        <f t="shared" si="12"/>
        <v>0</v>
      </c>
      <c r="N255" s="235" t="s">
        <v>13</v>
      </c>
      <c r="O255" s="12" t="s">
        <v>13</v>
      </c>
      <c r="P255" s="14" t="s">
        <v>13</v>
      </c>
      <c r="Q255" s="15" t="s">
        <v>14</v>
      </c>
      <c r="R255" s="71" t="s">
        <v>18</v>
      </c>
      <c r="S255" s="244">
        <v>400000</v>
      </c>
      <c r="T255" s="244">
        <v>160000</v>
      </c>
      <c r="U255" s="14">
        <f t="shared" si="14"/>
        <v>0.4</v>
      </c>
    </row>
    <row r="256" spans="1:21" x14ac:dyDescent="0.25">
      <c r="A256" s="1"/>
      <c r="B256" s="18" t="s">
        <v>10477</v>
      </c>
      <c r="C256" s="18" t="s">
        <v>10482</v>
      </c>
      <c r="D256" s="73" t="s">
        <v>10638</v>
      </c>
      <c r="E256" s="106" t="s">
        <v>10639</v>
      </c>
      <c r="F256" s="78" t="s">
        <v>10638</v>
      </c>
      <c r="G256" s="106" t="s">
        <v>10640</v>
      </c>
      <c r="H256" s="94" t="s">
        <v>10641</v>
      </c>
      <c r="I256" s="235">
        <v>0</v>
      </c>
      <c r="J256" s="235">
        <v>1</v>
      </c>
      <c r="K256" s="235">
        <v>0</v>
      </c>
      <c r="L256" s="235">
        <v>1</v>
      </c>
      <c r="M256" s="235">
        <f t="shared" si="12"/>
        <v>0</v>
      </c>
      <c r="N256" s="235" t="s">
        <v>13</v>
      </c>
      <c r="O256" s="12" t="s">
        <v>13</v>
      </c>
      <c r="P256" s="14" t="s">
        <v>13</v>
      </c>
      <c r="Q256" s="15" t="s">
        <v>14</v>
      </c>
      <c r="R256" s="71" t="s">
        <v>18</v>
      </c>
      <c r="S256" s="244">
        <v>94320</v>
      </c>
      <c r="T256" s="244">
        <v>23580</v>
      </c>
      <c r="U256" s="14">
        <f t="shared" si="14"/>
        <v>0.25</v>
      </c>
    </row>
    <row r="257" spans="1:21" x14ac:dyDescent="0.25">
      <c r="A257" s="1"/>
      <c r="B257" s="17" t="s">
        <v>7309</v>
      </c>
      <c r="C257" s="17" t="s">
        <v>7310</v>
      </c>
      <c r="D257" s="73" t="s">
        <v>7468</v>
      </c>
      <c r="E257" s="107" t="s">
        <v>7469</v>
      </c>
      <c r="F257" s="8" t="s">
        <v>8017</v>
      </c>
      <c r="G257" s="107" t="s">
        <v>7470</v>
      </c>
      <c r="H257" s="93" t="s">
        <v>7471</v>
      </c>
      <c r="I257" s="235">
        <v>1</v>
      </c>
      <c r="J257" s="235">
        <v>1</v>
      </c>
      <c r="K257" s="235">
        <v>0</v>
      </c>
      <c r="L257" s="235">
        <v>1</v>
      </c>
      <c r="M257" s="235">
        <f t="shared" si="12"/>
        <v>0</v>
      </c>
      <c r="N257" s="235" t="s">
        <v>13</v>
      </c>
      <c r="O257" s="13">
        <v>28551.919999999998</v>
      </c>
      <c r="P257" s="14">
        <v>0.56589999999999996</v>
      </c>
      <c r="Q257" s="15" t="s">
        <v>15195</v>
      </c>
      <c r="R257" s="71" t="s">
        <v>18</v>
      </c>
      <c r="S257" s="248">
        <v>275940</v>
      </c>
      <c r="T257" s="248">
        <v>100000</v>
      </c>
      <c r="U257" s="14">
        <f t="shared" si="14"/>
        <v>0.36239762267159525</v>
      </c>
    </row>
    <row r="258" spans="1:21" x14ac:dyDescent="0.25">
      <c r="A258" s="1"/>
      <c r="B258" s="18" t="s">
        <v>10477</v>
      </c>
      <c r="C258" s="18" t="s">
        <v>10482</v>
      </c>
      <c r="D258" s="73" t="s">
        <v>10700</v>
      </c>
      <c r="E258" s="106" t="s">
        <v>10701</v>
      </c>
      <c r="F258" s="78" t="s">
        <v>10700</v>
      </c>
      <c r="G258" s="106" t="s">
        <v>10702</v>
      </c>
      <c r="H258" s="94" t="s">
        <v>10703</v>
      </c>
      <c r="I258" s="235">
        <v>0</v>
      </c>
      <c r="J258" s="235">
        <v>0</v>
      </c>
      <c r="K258" s="235">
        <v>0</v>
      </c>
      <c r="L258" s="235">
        <v>1</v>
      </c>
      <c r="M258" s="235">
        <f t="shared" si="12"/>
        <v>0</v>
      </c>
      <c r="N258" s="235">
        <v>264</v>
      </c>
      <c r="O258" s="12">
        <v>4770</v>
      </c>
      <c r="P258" s="14" t="s">
        <v>13</v>
      </c>
      <c r="Q258" s="15" t="s">
        <v>14</v>
      </c>
      <c r="R258" s="71" t="s">
        <v>18</v>
      </c>
      <c r="S258" s="244">
        <v>49760</v>
      </c>
      <c r="T258" s="244">
        <v>14928</v>
      </c>
      <c r="U258" s="14">
        <f t="shared" si="14"/>
        <v>0.3</v>
      </c>
    </row>
    <row r="259" spans="1:21" x14ac:dyDescent="0.25">
      <c r="A259" s="1"/>
      <c r="B259" s="18" t="s">
        <v>10477</v>
      </c>
      <c r="C259" s="18" t="s">
        <v>10482</v>
      </c>
      <c r="D259" s="73" t="s">
        <v>10710</v>
      </c>
      <c r="E259" s="106" t="s">
        <v>10711</v>
      </c>
      <c r="F259" s="78" t="s">
        <v>10710</v>
      </c>
      <c r="G259" s="106" t="s">
        <v>10712</v>
      </c>
      <c r="H259" s="94" t="s">
        <v>10713</v>
      </c>
      <c r="I259" s="235">
        <v>0</v>
      </c>
      <c r="J259" s="235">
        <v>1</v>
      </c>
      <c r="K259" s="235">
        <v>0</v>
      </c>
      <c r="L259" s="235">
        <v>0</v>
      </c>
      <c r="M259" s="235">
        <f t="shared" si="12"/>
        <v>0</v>
      </c>
      <c r="N259" s="235" t="s">
        <v>13</v>
      </c>
      <c r="O259" s="12" t="s">
        <v>13</v>
      </c>
      <c r="P259" s="14" t="s">
        <v>13</v>
      </c>
      <c r="Q259" s="15" t="s">
        <v>14</v>
      </c>
      <c r="R259" s="71" t="s">
        <v>18</v>
      </c>
      <c r="S259" s="244">
        <v>22710</v>
      </c>
      <c r="T259" s="244">
        <v>6813</v>
      </c>
      <c r="U259" s="14">
        <f t="shared" si="14"/>
        <v>0.3</v>
      </c>
    </row>
    <row r="260" spans="1:21" x14ac:dyDescent="0.25">
      <c r="A260" s="1"/>
      <c r="B260" s="18" t="s">
        <v>10477</v>
      </c>
      <c r="C260" s="18" t="s">
        <v>10482</v>
      </c>
      <c r="D260" s="73" t="s">
        <v>10744</v>
      </c>
      <c r="E260" s="106" t="s">
        <v>10745</v>
      </c>
      <c r="F260" s="78" t="s">
        <v>10744</v>
      </c>
      <c r="G260" s="106" t="s">
        <v>10746</v>
      </c>
      <c r="H260" s="94" t="s">
        <v>10747</v>
      </c>
      <c r="I260" s="235">
        <v>0</v>
      </c>
      <c r="J260" s="235">
        <v>1</v>
      </c>
      <c r="K260" s="235">
        <v>0</v>
      </c>
      <c r="L260" s="235">
        <v>0</v>
      </c>
      <c r="M260" s="235">
        <f t="shared" si="12"/>
        <v>0</v>
      </c>
      <c r="N260" s="235" t="s">
        <v>13</v>
      </c>
      <c r="O260" s="12" t="s">
        <v>13</v>
      </c>
      <c r="P260" s="14" t="s">
        <v>13</v>
      </c>
      <c r="Q260" s="15" t="s">
        <v>14</v>
      </c>
      <c r="R260" s="71" t="s">
        <v>18</v>
      </c>
      <c r="S260" s="244">
        <v>46270</v>
      </c>
      <c r="T260" s="244">
        <v>18508</v>
      </c>
      <c r="U260" s="14">
        <f t="shared" si="14"/>
        <v>0.4</v>
      </c>
    </row>
    <row r="261" spans="1:21" x14ac:dyDescent="0.25">
      <c r="A261" s="1"/>
      <c r="B261" s="18" t="s">
        <v>10477</v>
      </c>
      <c r="C261" s="18" t="s">
        <v>10482</v>
      </c>
      <c r="D261" s="73" t="s">
        <v>10733</v>
      </c>
      <c r="E261" s="106" t="s">
        <v>10734</v>
      </c>
      <c r="F261" s="78" t="s">
        <v>10733</v>
      </c>
      <c r="G261" s="106" t="s">
        <v>10735</v>
      </c>
      <c r="H261" s="94" t="s">
        <v>10736</v>
      </c>
      <c r="I261" s="235">
        <v>0</v>
      </c>
      <c r="J261" s="235">
        <v>1</v>
      </c>
      <c r="K261" s="235">
        <v>0</v>
      </c>
      <c r="L261" s="235">
        <v>0</v>
      </c>
      <c r="M261" s="235">
        <f t="shared" si="12"/>
        <v>0</v>
      </c>
      <c r="N261" s="235">
        <v>883</v>
      </c>
      <c r="O261" s="12" t="s">
        <v>13</v>
      </c>
      <c r="P261" s="14" t="s">
        <v>13</v>
      </c>
      <c r="Q261" s="15" t="s">
        <v>15195</v>
      </c>
      <c r="R261" s="71" t="s">
        <v>14405</v>
      </c>
      <c r="S261" s="244">
        <v>105579</v>
      </c>
      <c r="T261" s="244">
        <v>46454.76</v>
      </c>
      <c r="U261" s="14">
        <f t="shared" si="14"/>
        <v>0.44</v>
      </c>
    </row>
    <row r="262" spans="1:21" x14ac:dyDescent="0.25">
      <c r="A262" s="1"/>
      <c r="B262" s="18" t="s">
        <v>10477</v>
      </c>
      <c r="C262" s="18" t="s">
        <v>10482</v>
      </c>
      <c r="D262" s="73" t="s">
        <v>10843</v>
      </c>
      <c r="E262" s="106" t="s">
        <v>10844</v>
      </c>
      <c r="F262" s="78" t="s">
        <v>10843</v>
      </c>
      <c r="G262" s="106" t="s">
        <v>10845</v>
      </c>
      <c r="H262" s="94"/>
      <c r="I262" s="235">
        <v>0</v>
      </c>
      <c r="J262" s="235">
        <v>1</v>
      </c>
      <c r="K262" s="235">
        <v>0</v>
      </c>
      <c r="L262" s="235">
        <v>0</v>
      </c>
      <c r="M262" s="235">
        <f t="shared" ref="M262:M325" si="15">IF(SUM(I262:L262)=0,1,)</f>
        <v>0</v>
      </c>
      <c r="N262" s="235">
        <v>56</v>
      </c>
      <c r="O262" s="12" t="s">
        <v>13</v>
      </c>
      <c r="P262" s="14" t="s">
        <v>13</v>
      </c>
      <c r="Q262" s="15" t="s">
        <v>14</v>
      </c>
      <c r="R262" s="71" t="s">
        <v>18</v>
      </c>
      <c r="S262" s="244">
        <v>46000</v>
      </c>
      <c r="T262" s="244">
        <v>18400</v>
      </c>
      <c r="U262" s="14">
        <f t="shared" si="14"/>
        <v>0.4</v>
      </c>
    </row>
    <row r="263" spans="1:21" x14ac:dyDescent="0.25">
      <c r="A263" s="1"/>
      <c r="B263" s="17" t="s">
        <v>270</v>
      </c>
      <c r="C263" s="17" t="s">
        <v>275</v>
      </c>
      <c r="D263" s="73" t="s">
        <v>588</v>
      </c>
      <c r="E263" s="133" t="s">
        <v>589</v>
      </c>
      <c r="F263" s="78" t="s">
        <v>588</v>
      </c>
      <c r="G263" s="133" t="s">
        <v>590</v>
      </c>
      <c r="H263" s="197" t="s">
        <v>591</v>
      </c>
      <c r="I263" s="235">
        <v>0</v>
      </c>
      <c r="J263" s="235">
        <v>1</v>
      </c>
      <c r="K263" s="235">
        <v>0</v>
      </c>
      <c r="L263" s="235">
        <v>0</v>
      </c>
      <c r="M263" s="235">
        <f t="shared" si="15"/>
        <v>0</v>
      </c>
      <c r="N263" s="235">
        <v>3800</v>
      </c>
      <c r="O263" s="12" t="s">
        <v>13</v>
      </c>
      <c r="P263" s="14">
        <v>0.23</v>
      </c>
      <c r="Q263" s="15" t="s">
        <v>14</v>
      </c>
      <c r="R263" s="71" t="s">
        <v>14405</v>
      </c>
      <c r="S263" s="247">
        <v>250000</v>
      </c>
      <c r="T263" s="251">
        <v>75000</v>
      </c>
      <c r="U263" s="14">
        <f t="shared" si="14"/>
        <v>0.3</v>
      </c>
    </row>
    <row r="264" spans="1:21" x14ac:dyDescent="0.25">
      <c r="A264" s="1"/>
      <c r="B264" s="18" t="s">
        <v>10477</v>
      </c>
      <c r="C264" s="18" t="s">
        <v>10482</v>
      </c>
      <c r="D264" s="73" t="s">
        <v>10973</v>
      </c>
      <c r="E264" s="106" t="s">
        <v>10974</v>
      </c>
      <c r="F264" s="78" t="s">
        <v>10973</v>
      </c>
      <c r="G264" s="106" t="s">
        <v>10975</v>
      </c>
      <c r="H264" s="94"/>
      <c r="I264" s="235">
        <v>0</v>
      </c>
      <c r="J264" s="235">
        <v>1</v>
      </c>
      <c r="K264" s="235">
        <v>0</v>
      </c>
      <c r="L264" s="235">
        <v>0</v>
      </c>
      <c r="M264" s="235">
        <f t="shared" si="15"/>
        <v>0</v>
      </c>
      <c r="N264" s="235" t="s">
        <v>13</v>
      </c>
      <c r="O264" s="12" t="s">
        <v>13</v>
      </c>
      <c r="P264" s="14" t="s">
        <v>13</v>
      </c>
      <c r="Q264" s="15" t="s">
        <v>14</v>
      </c>
      <c r="R264" s="71" t="s">
        <v>18</v>
      </c>
      <c r="S264" s="244">
        <v>188666</v>
      </c>
      <c r="T264" s="244">
        <v>66033</v>
      </c>
      <c r="U264" s="14">
        <f t="shared" si="14"/>
        <v>0.34999946996279141</v>
      </c>
    </row>
    <row r="265" spans="1:21" x14ac:dyDescent="0.25">
      <c r="A265" s="1"/>
      <c r="B265" s="18" t="s">
        <v>10477</v>
      </c>
      <c r="C265" s="18" t="s">
        <v>10482</v>
      </c>
      <c r="D265" s="73" t="s">
        <v>11008</v>
      </c>
      <c r="E265" s="106" t="s">
        <v>11009</v>
      </c>
      <c r="F265" s="78" t="s">
        <v>11008</v>
      </c>
      <c r="G265" s="106" t="s">
        <v>11010</v>
      </c>
      <c r="H265" s="94"/>
      <c r="I265" s="235">
        <v>0</v>
      </c>
      <c r="J265" s="235">
        <v>0</v>
      </c>
      <c r="K265" s="235">
        <v>0</v>
      </c>
      <c r="L265" s="235">
        <v>0</v>
      </c>
      <c r="M265" s="235">
        <f t="shared" si="15"/>
        <v>1</v>
      </c>
      <c r="N265" s="235" t="s">
        <v>13</v>
      </c>
      <c r="O265" s="12" t="s">
        <v>13</v>
      </c>
      <c r="P265" s="14" t="s">
        <v>13</v>
      </c>
      <c r="Q265" s="15" t="s">
        <v>14</v>
      </c>
      <c r="R265" s="71" t="s">
        <v>18</v>
      </c>
      <c r="S265" s="244">
        <v>385250</v>
      </c>
      <c r="T265" s="244">
        <v>115575</v>
      </c>
      <c r="U265" s="14">
        <f t="shared" si="14"/>
        <v>0.3</v>
      </c>
    </row>
    <row r="266" spans="1:21" x14ac:dyDescent="0.25">
      <c r="A266" s="1"/>
      <c r="B266" s="18" t="s">
        <v>13134</v>
      </c>
      <c r="C266" s="18" t="s">
        <v>14417</v>
      </c>
      <c r="D266" s="73" t="s">
        <v>14763</v>
      </c>
      <c r="E266" s="106" t="s">
        <v>13550</v>
      </c>
      <c r="F266" s="78" t="s">
        <v>14763</v>
      </c>
      <c r="G266" s="129" t="s">
        <v>13551</v>
      </c>
      <c r="H266" s="94"/>
      <c r="I266" s="235">
        <v>0</v>
      </c>
      <c r="J266" s="235">
        <v>1</v>
      </c>
      <c r="K266" s="235">
        <v>0</v>
      </c>
      <c r="L266" s="235">
        <v>0</v>
      </c>
      <c r="M266" s="235">
        <f t="shared" si="15"/>
        <v>0</v>
      </c>
      <c r="N266" s="235">
        <v>95</v>
      </c>
      <c r="O266" s="12">
        <v>78</v>
      </c>
      <c r="P266" s="21">
        <v>0.5</v>
      </c>
      <c r="Q266" s="25" t="s">
        <v>14</v>
      </c>
      <c r="R266" s="71" t="s">
        <v>14405</v>
      </c>
      <c r="S266" s="244">
        <v>6099</v>
      </c>
      <c r="T266" s="244">
        <v>1830</v>
      </c>
      <c r="U266" s="14">
        <f t="shared" si="14"/>
        <v>0.3000491883915396</v>
      </c>
    </row>
    <row r="267" spans="1:21" x14ac:dyDescent="0.25">
      <c r="A267" s="1"/>
      <c r="B267" s="18" t="s">
        <v>10477</v>
      </c>
      <c r="C267" s="18" t="s">
        <v>10482</v>
      </c>
      <c r="D267" s="73" t="s">
        <v>11083</v>
      </c>
      <c r="E267" s="106" t="s">
        <v>11084</v>
      </c>
      <c r="F267" s="78" t="s">
        <v>11083</v>
      </c>
      <c r="G267" s="106" t="s">
        <v>11085</v>
      </c>
      <c r="H267" s="94"/>
      <c r="I267" s="235">
        <v>0</v>
      </c>
      <c r="J267" s="235">
        <v>0</v>
      </c>
      <c r="K267" s="235">
        <v>0</v>
      </c>
      <c r="L267" s="235">
        <v>0</v>
      </c>
      <c r="M267" s="235">
        <f t="shared" si="15"/>
        <v>1</v>
      </c>
      <c r="N267" s="235">
        <v>75</v>
      </c>
      <c r="O267" s="12">
        <v>3750</v>
      </c>
      <c r="P267" s="14" t="s">
        <v>13</v>
      </c>
      <c r="Q267" s="15" t="s">
        <v>14</v>
      </c>
      <c r="R267" s="71" t="s">
        <v>18</v>
      </c>
      <c r="S267" s="244">
        <v>27150</v>
      </c>
      <c r="T267" s="244">
        <v>8145</v>
      </c>
      <c r="U267" s="14">
        <f t="shared" si="14"/>
        <v>0.3</v>
      </c>
    </row>
    <row r="268" spans="1:21" x14ac:dyDescent="0.25">
      <c r="A268" s="1"/>
      <c r="B268" s="18" t="s">
        <v>10477</v>
      </c>
      <c r="C268" s="18" t="s">
        <v>10482</v>
      </c>
      <c r="D268" s="73" t="s">
        <v>11113</v>
      </c>
      <c r="E268" s="106" t="s">
        <v>11114</v>
      </c>
      <c r="F268" s="78" t="s">
        <v>11113</v>
      </c>
      <c r="G268" s="106" t="s">
        <v>11115</v>
      </c>
      <c r="H268" s="94"/>
      <c r="I268" s="235">
        <v>0</v>
      </c>
      <c r="J268" s="235">
        <v>1</v>
      </c>
      <c r="K268" s="235">
        <v>0</v>
      </c>
      <c r="L268" s="235">
        <v>0</v>
      </c>
      <c r="M268" s="235">
        <f t="shared" si="15"/>
        <v>0</v>
      </c>
      <c r="N268" s="235" t="s">
        <v>13</v>
      </c>
      <c r="O268" s="12" t="s">
        <v>13</v>
      </c>
      <c r="P268" s="14" t="s">
        <v>13</v>
      </c>
      <c r="Q268" s="15" t="s">
        <v>14</v>
      </c>
      <c r="R268" s="71" t="s">
        <v>18</v>
      </c>
      <c r="S268" s="244">
        <v>22070.93</v>
      </c>
      <c r="T268" s="244">
        <v>8828.3700000000008</v>
      </c>
      <c r="U268" s="14">
        <f t="shared" si="14"/>
        <v>0.39999990938306634</v>
      </c>
    </row>
    <row r="269" spans="1:21" x14ac:dyDescent="0.25">
      <c r="A269" s="1"/>
      <c r="B269" s="18" t="s">
        <v>10477</v>
      </c>
      <c r="C269" s="18" t="s">
        <v>10482</v>
      </c>
      <c r="D269" s="73" t="s">
        <v>11156</v>
      </c>
      <c r="E269" s="106" t="s">
        <v>11157</v>
      </c>
      <c r="F269" s="78" t="s">
        <v>11156</v>
      </c>
      <c r="G269" s="106" t="s">
        <v>11158</v>
      </c>
      <c r="H269" s="94"/>
      <c r="I269" s="235">
        <v>0</v>
      </c>
      <c r="J269" s="235">
        <v>0</v>
      </c>
      <c r="K269" s="235">
        <v>0</v>
      </c>
      <c r="L269" s="235">
        <v>1</v>
      </c>
      <c r="M269" s="235">
        <f t="shared" si="15"/>
        <v>0</v>
      </c>
      <c r="N269" s="235" t="s">
        <v>13</v>
      </c>
      <c r="O269" s="12" t="s">
        <v>13</v>
      </c>
      <c r="P269" s="14" t="s">
        <v>13</v>
      </c>
      <c r="Q269" s="15" t="s">
        <v>14</v>
      </c>
      <c r="R269" s="71" t="s">
        <v>14406</v>
      </c>
      <c r="S269" s="244">
        <v>29547</v>
      </c>
      <c r="T269" s="244">
        <v>10932</v>
      </c>
      <c r="U269" s="14">
        <f t="shared" si="14"/>
        <v>0.36998680069042544</v>
      </c>
    </row>
    <row r="270" spans="1:21" x14ac:dyDescent="0.25">
      <c r="A270" s="1"/>
      <c r="B270" s="18" t="s">
        <v>10477</v>
      </c>
      <c r="C270" s="18" t="s">
        <v>10482</v>
      </c>
      <c r="D270" s="73" t="s">
        <v>11222</v>
      </c>
      <c r="E270" s="106" t="s">
        <v>11223</v>
      </c>
      <c r="F270" s="78" t="s">
        <v>11222</v>
      </c>
      <c r="G270" s="106" t="s">
        <v>11224</v>
      </c>
      <c r="H270" s="94"/>
      <c r="I270" s="235">
        <v>0</v>
      </c>
      <c r="J270" s="235">
        <v>1</v>
      </c>
      <c r="K270" s="235">
        <v>0</v>
      </c>
      <c r="L270" s="235">
        <v>0</v>
      </c>
      <c r="M270" s="235">
        <f t="shared" si="15"/>
        <v>0</v>
      </c>
      <c r="N270" s="235" t="s">
        <v>13</v>
      </c>
      <c r="O270" s="12" t="s">
        <v>13</v>
      </c>
      <c r="P270" s="14" t="s">
        <v>13</v>
      </c>
      <c r="Q270" s="15" t="s">
        <v>14</v>
      </c>
      <c r="R270" s="71" t="s">
        <v>18</v>
      </c>
      <c r="S270" s="244">
        <v>13907</v>
      </c>
      <c r="T270" s="244">
        <v>5691.5</v>
      </c>
      <c r="U270" s="14">
        <f t="shared" si="14"/>
        <v>0.40925433235061481</v>
      </c>
    </row>
    <row r="271" spans="1:21" x14ac:dyDescent="0.25">
      <c r="A271" s="1"/>
      <c r="B271" s="9" t="s">
        <v>959</v>
      </c>
      <c r="C271" s="17" t="s">
        <v>1012</v>
      </c>
      <c r="D271" s="73" t="s">
        <v>1535</v>
      </c>
      <c r="E271" s="107" t="s">
        <v>1536</v>
      </c>
      <c r="F271" s="78" t="s">
        <v>1535</v>
      </c>
      <c r="G271" s="107" t="s">
        <v>1537</v>
      </c>
      <c r="H271" s="93" t="s">
        <v>1398</v>
      </c>
      <c r="I271" s="235">
        <v>0</v>
      </c>
      <c r="J271" s="235">
        <v>1</v>
      </c>
      <c r="K271" s="235">
        <v>0</v>
      </c>
      <c r="L271" s="235">
        <v>1</v>
      </c>
      <c r="M271" s="235">
        <f t="shared" si="15"/>
        <v>0</v>
      </c>
      <c r="N271" s="235">
        <v>607</v>
      </c>
      <c r="O271" s="13">
        <v>29398</v>
      </c>
      <c r="P271" s="14">
        <v>0.64500000000000002</v>
      </c>
      <c r="Q271" s="15" t="s">
        <v>14</v>
      </c>
      <c r="R271" s="71" t="s">
        <v>18</v>
      </c>
      <c r="S271" s="245">
        <v>49676</v>
      </c>
      <c r="T271" s="245">
        <v>39741</v>
      </c>
      <c r="U271" s="14">
        <f t="shared" si="14"/>
        <v>0.80000402608905707</v>
      </c>
    </row>
    <row r="272" spans="1:21" x14ac:dyDescent="0.25">
      <c r="A272" s="1"/>
      <c r="B272" s="18" t="s">
        <v>10477</v>
      </c>
      <c r="C272" s="18" t="s">
        <v>10482</v>
      </c>
      <c r="D272" s="73" t="s">
        <v>11236</v>
      </c>
      <c r="E272" s="106" t="s">
        <v>11237</v>
      </c>
      <c r="F272" s="78" t="s">
        <v>11236</v>
      </c>
      <c r="G272" s="106" t="s">
        <v>11238</v>
      </c>
      <c r="H272" s="94"/>
      <c r="I272" s="235">
        <v>0</v>
      </c>
      <c r="J272" s="235">
        <v>1</v>
      </c>
      <c r="K272" s="235">
        <v>0</v>
      </c>
      <c r="L272" s="235">
        <v>0</v>
      </c>
      <c r="M272" s="235">
        <f t="shared" si="15"/>
        <v>0</v>
      </c>
      <c r="N272" s="235" t="s">
        <v>13</v>
      </c>
      <c r="O272" s="12" t="s">
        <v>13</v>
      </c>
      <c r="P272" s="14" t="s">
        <v>13</v>
      </c>
      <c r="Q272" s="15" t="s">
        <v>14</v>
      </c>
      <c r="R272" s="71" t="s">
        <v>18</v>
      </c>
      <c r="S272" s="244">
        <v>106581</v>
      </c>
      <c r="T272" s="244">
        <v>37303</v>
      </c>
      <c r="U272" s="14">
        <f t="shared" si="14"/>
        <v>0.34999671611262795</v>
      </c>
    </row>
    <row r="273" spans="1:21" x14ac:dyDescent="0.25">
      <c r="A273" s="1"/>
      <c r="B273" s="18" t="s">
        <v>10477</v>
      </c>
      <c r="C273" s="18" t="s">
        <v>10482</v>
      </c>
      <c r="D273" s="73" t="s">
        <v>11242</v>
      </c>
      <c r="E273" s="106" t="s">
        <v>11243</v>
      </c>
      <c r="F273" s="78" t="s">
        <v>11242</v>
      </c>
      <c r="G273" s="106" t="s">
        <v>11244</v>
      </c>
      <c r="H273" s="94"/>
      <c r="I273" s="235">
        <v>0</v>
      </c>
      <c r="J273" s="235">
        <v>1</v>
      </c>
      <c r="K273" s="235">
        <v>0</v>
      </c>
      <c r="L273" s="235">
        <v>0</v>
      </c>
      <c r="M273" s="235">
        <f t="shared" si="15"/>
        <v>0</v>
      </c>
      <c r="N273" s="235" t="s">
        <v>13</v>
      </c>
      <c r="O273" s="12" t="s">
        <v>13</v>
      </c>
      <c r="P273" s="14" t="s">
        <v>13</v>
      </c>
      <c r="Q273" s="15" t="s">
        <v>14</v>
      </c>
      <c r="R273" s="71" t="s">
        <v>18</v>
      </c>
      <c r="S273" s="244">
        <v>42605.57</v>
      </c>
      <c r="T273" s="244">
        <v>12398.22</v>
      </c>
      <c r="U273" s="14">
        <f t="shared" si="14"/>
        <v>0.29099997958013468</v>
      </c>
    </row>
    <row r="274" spans="1:21" x14ac:dyDescent="0.25">
      <c r="A274" s="1"/>
      <c r="B274" s="18" t="s">
        <v>10477</v>
      </c>
      <c r="C274" s="18" t="s">
        <v>10482</v>
      </c>
      <c r="D274" s="73" t="s">
        <v>11332</v>
      </c>
      <c r="E274" s="106" t="s">
        <v>11333</v>
      </c>
      <c r="F274" s="78" t="s">
        <v>11332</v>
      </c>
      <c r="G274" s="106" t="s">
        <v>11334</v>
      </c>
      <c r="H274" s="94"/>
      <c r="I274" s="235">
        <v>0</v>
      </c>
      <c r="J274" s="235">
        <v>1</v>
      </c>
      <c r="K274" s="235">
        <v>0</v>
      </c>
      <c r="L274" s="235">
        <v>0</v>
      </c>
      <c r="M274" s="235">
        <f t="shared" si="15"/>
        <v>0</v>
      </c>
      <c r="N274" s="235" t="s">
        <v>13</v>
      </c>
      <c r="O274" s="12" t="s">
        <v>13</v>
      </c>
      <c r="P274" s="14" t="s">
        <v>13</v>
      </c>
      <c r="Q274" s="15" t="s">
        <v>14</v>
      </c>
      <c r="R274" s="71" t="s">
        <v>18</v>
      </c>
      <c r="S274" s="244">
        <v>42514</v>
      </c>
      <c r="T274" s="244">
        <v>9353</v>
      </c>
      <c r="U274" s="14">
        <f t="shared" si="14"/>
        <v>0.21999811826692384</v>
      </c>
    </row>
    <row r="275" spans="1:21" x14ac:dyDescent="0.25">
      <c r="A275" s="1"/>
      <c r="B275" s="18" t="s">
        <v>10477</v>
      </c>
      <c r="C275" s="18" t="s">
        <v>10482</v>
      </c>
      <c r="D275" s="73" t="s">
        <v>11355</v>
      </c>
      <c r="E275" s="106" t="s">
        <v>11356</v>
      </c>
      <c r="F275" s="78" t="s">
        <v>11355</v>
      </c>
      <c r="G275" s="106" t="s">
        <v>11357</v>
      </c>
      <c r="H275" s="94"/>
      <c r="I275" s="235">
        <v>0</v>
      </c>
      <c r="J275" s="235">
        <v>1</v>
      </c>
      <c r="K275" s="235">
        <v>0</v>
      </c>
      <c r="L275" s="235">
        <v>1</v>
      </c>
      <c r="M275" s="235">
        <f t="shared" si="15"/>
        <v>0</v>
      </c>
      <c r="N275" s="235">
        <v>411</v>
      </c>
      <c r="O275" s="12" t="s">
        <v>13</v>
      </c>
      <c r="P275" s="14" t="s">
        <v>13</v>
      </c>
      <c r="Q275" s="15" t="s">
        <v>14</v>
      </c>
      <c r="R275" s="71" t="s">
        <v>14405</v>
      </c>
      <c r="S275" s="244">
        <v>235658.68</v>
      </c>
      <c r="T275" s="244">
        <v>94263.47</v>
      </c>
      <c r="U275" s="14">
        <f t="shared" si="14"/>
        <v>0.39999999151314947</v>
      </c>
    </row>
    <row r="276" spans="1:21" x14ac:dyDescent="0.25">
      <c r="A276" s="1"/>
      <c r="B276" s="18" t="s">
        <v>10477</v>
      </c>
      <c r="C276" s="18" t="s">
        <v>10482</v>
      </c>
      <c r="D276" s="73" t="s">
        <v>11368</v>
      </c>
      <c r="E276" s="106" t="s">
        <v>11369</v>
      </c>
      <c r="F276" s="78" t="s">
        <v>11368</v>
      </c>
      <c r="G276" s="106" t="s">
        <v>11370</v>
      </c>
      <c r="H276" s="94"/>
      <c r="I276" s="235">
        <v>0</v>
      </c>
      <c r="J276" s="235">
        <v>0</v>
      </c>
      <c r="K276" s="235">
        <v>0</v>
      </c>
      <c r="L276" s="235">
        <v>1</v>
      </c>
      <c r="M276" s="235">
        <f t="shared" si="15"/>
        <v>0</v>
      </c>
      <c r="N276" s="235" t="s">
        <v>13</v>
      </c>
      <c r="O276" s="12" t="s">
        <v>13</v>
      </c>
      <c r="P276" s="14" t="s">
        <v>13</v>
      </c>
      <c r="Q276" s="15" t="s">
        <v>14</v>
      </c>
      <c r="R276" s="71" t="s">
        <v>18</v>
      </c>
      <c r="S276" s="244">
        <v>8000</v>
      </c>
      <c r="T276" s="244">
        <v>4000</v>
      </c>
      <c r="U276" s="14">
        <f t="shared" si="14"/>
        <v>0.5</v>
      </c>
    </row>
    <row r="277" spans="1:21" x14ac:dyDescent="0.25">
      <c r="A277" s="1"/>
      <c r="B277" s="18" t="s">
        <v>10477</v>
      </c>
      <c r="C277" s="18" t="s">
        <v>10482</v>
      </c>
      <c r="D277" s="73" t="s">
        <v>11381</v>
      </c>
      <c r="E277" s="106" t="s">
        <v>11382</v>
      </c>
      <c r="F277" s="78" t="s">
        <v>11381</v>
      </c>
      <c r="G277" s="106" t="s">
        <v>11383</v>
      </c>
      <c r="H277" s="94"/>
      <c r="I277" s="235">
        <v>0</v>
      </c>
      <c r="J277" s="235">
        <v>1</v>
      </c>
      <c r="K277" s="235">
        <v>0</v>
      </c>
      <c r="L277" s="235">
        <v>0</v>
      </c>
      <c r="M277" s="235">
        <f t="shared" si="15"/>
        <v>0</v>
      </c>
      <c r="N277" s="235">
        <v>162</v>
      </c>
      <c r="O277" s="12" t="s">
        <v>13</v>
      </c>
      <c r="P277" s="14">
        <v>0.2</v>
      </c>
      <c r="Q277" s="15" t="s">
        <v>14</v>
      </c>
      <c r="R277" s="71" t="s">
        <v>18</v>
      </c>
      <c r="S277" s="244">
        <v>160800</v>
      </c>
      <c r="T277" s="244">
        <v>64320</v>
      </c>
      <c r="U277" s="14">
        <f t="shared" si="14"/>
        <v>0.4</v>
      </c>
    </row>
    <row r="278" spans="1:21" x14ac:dyDescent="0.25">
      <c r="A278" s="1"/>
      <c r="B278" s="18" t="s">
        <v>10477</v>
      </c>
      <c r="C278" s="18" t="s">
        <v>10482</v>
      </c>
      <c r="D278" s="73" t="s">
        <v>11410</v>
      </c>
      <c r="E278" s="106" t="s">
        <v>11411</v>
      </c>
      <c r="F278" s="78" t="s">
        <v>11410</v>
      </c>
      <c r="G278" s="106" t="s">
        <v>11412</v>
      </c>
      <c r="H278" s="94" t="s">
        <v>11413</v>
      </c>
      <c r="I278" s="235">
        <v>0</v>
      </c>
      <c r="J278" s="235">
        <v>1</v>
      </c>
      <c r="K278" s="235">
        <v>0</v>
      </c>
      <c r="L278" s="235">
        <v>0</v>
      </c>
      <c r="M278" s="235">
        <f t="shared" si="15"/>
        <v>0</v>
      </c>
      <c r="N278" s="235">
        <v>89</v>
      </c>
      <c r="O278" s="12" t="s">
        <v>13</v>
      </c>
      <c r="P278" s="14" t="s">
        <v>13</v>
      </c>
      <c r="Q278" s="15" t="s">
        <v>14</v>
      </c>
      <c r="R278" s="71" t="s">
        <v>18</v>
      </c>
      <c r="S278" s="244">
        <v>193900</v>
      </c>
      <c r="T278" s="244">
        <v>58170</v>
      </c>
      <c r="U278" s="14">
        <f t="shared" ref="U278:U282" si="16">T278/S278</f>
        <v>0.3</v>
      </c>
    </row>
    <row r="279" spans="1:21" x14ac:dyDescent="0.25">
      <c r="A279" s="1"/>
      <c r="B279" s="18" t="s">
        <v>10477</v>
      </c>
      <c r="C279" s="18" t="s">
        <v>10482</v>
      </c>
      <c r="D279" s="73" t="s">
        <v>11421</v>
      </c>
      <c r="E279" s="106" t="s">
        <v>11422</v>
      </c>
      <c r="F279" s="78" t="s">
        <v>11421</v>
      </c>
      <c r="G279" s="106" t="s">
        <v>11423</v>
      </c>
      <c r="H279" s="94"/>
      <c r="I279" s="235">
        <v>0</v>
      </c>
      <c r="J279" s="235">
        <v>0</v>
      </c>
      <c r="K279" s="235">
        <v>0</v>
      </c>
      <c r="L279" s="235">
        <v>1</v>
      </c>
      <c r="M279" s="235">
        <f t="shared" si="15"/>
        <v>0</v>
      </c>
      <c r="N279" s="235" t="s">
        <v>13</v>
      </c>
      <c r="O279" s="12" t="s">
        <v>13</v>
      </c>
      <c r="P279" s="14" t="s">
        <v>13</v>
      </c>
      <c r="Q279" s="15" t="s">
        <v>14</v>
      </c>
      <c r="R279" s="71" t="s">
        <v>14405</v>
      </c>
      <c r="S279" s="244">
        <v>80822</v>
      </c>
      <c r="T279" s="244">
        <v>30712</v>
      </c>
      <c r="U279" s="14">
        <f t="shared" si="16"/>
        <v>0.37999554576724159</v>
      </c>
    </row>
    <row r="280" spans="1:21" x14ac:dyDescent="0.25">
      <c r="A280" s="1"/>
      <c r="B280" s="18" t="s">
        <v>10477</v>
      </c>
      <c r="C280" s="18" t="s">
        <v>10482</v>
      </c>
      <c r="D280" s="73" t="s">
        <v>10667</v>
      </c>
      <c r="E280" s="106" t="s">
        <v>10668</v>
      </c>
      <c r="F280" s="78" t="s">
        <v>10667</v>
      </c>
      <c r="G280" s="106" t="s">
        <v>10669</v>
      </c>
      <c r="H280" s="94" t="s">
        <v>10670</v>
      </c>
      <c r="I280" s="235">
        <v>0</v>
      </c>
      <c r="J280" s="235">
        <v>1</v>
      </c>
      <c r="K280" s="235">
        <v>0</v>
      </c>
      <c r="L280" s="235">
        <v>0</v>
      </c>
      <c r="M280" s="235">
        <f t="shared" si="15"/>
        <v>0</v>
      </c>
      <c r="N280" s="235">
        <v>600</v>
      </c>
      <c r="O280" s="12" t="s">
        <v>13</v>
      </c>
      <c r="P280" s="14" t="s">
        <v>13</v>
      </c>
      <c r="Q280" s="15" t="s">
        <v>14</v>
      </c>
      <c r="R280" s="71" t="s">
        <v>18</v>
      </c>
      <c r="S280" s="244">
        <v>716473</v>
      </c>
      <c r="T280" s="244">
        <v>143294.47</v>
      </c>
      <c r="U280" s="14">
        <f t="shared" si="16"/>
        <v>0.19999981855561899</v>
      </c>
    </row>
    <row r="281" spans="1:21" x14ac:dyDescent="0.25">
      <c r="A281" s="1"/>
      <c r="B281" s="18" t="s">
        <v>10477</v>
      </c>
      <c r="C281" s="18" t="s">
        <v>10482</v>
      </c>
      <c r="D281" s="73" t="s">
        <v>11554</v>
      </c>
      <c r="E281" s="106" t="s">
        <v>11555</v>
      </c>
      <c r="F281" s="78" t="s">
        <v>11554</v>
      </c>
      <c r="G281" s="106" t="s">
        <v>11556</v>
      </c>
      <c r="H281" s="94"/>
      <c r="I281" s="235">
        <v>0</v>
      </c>
      <c r="J281" s="235">
        <v>1</v>
      </c>
      <c r="K281" s="235">
        <v>0</v>
      </c>
      <c r="L281" s="235">
        <v>0</v>
      </c>
      <c r="M281" s="235">
        <f t="shared" si="15"/>
        <v>0</v>
      </c>
      <c r="N281" s="235" t="s">
        <v>13</v>
      </c>
      <c r="O281" s="12" t="s">
        <v>13</v>
      </c>
      <c r="P281" s="14" t="s">
        <v>13</v>
      </c>
      <c r="Q281" s="15" t="s">
        <v>14</v>
      </c>
      <c r="R281" s="71" t="s">
        <v>18</v>
      </c>
      <c r="S281" s="244">
        <v>393939.4</v>
      </c>
      <c r="T281" s="244">
        <v>130000</v>
      </c>
      <c r="U281" s="14">
        <f t="shared" si="16"/>
        <v>0.32999999492307697</v>
      </c>
    </row>
    <row r="282" spans="1:21" x14ac:dyDescent="0.25">
      <c r="A282" s="1"/>
      <c r="B282" s="18" t="s">
        <v>10477</v>
      </c>
      <c r="C282" s="18" t="s">
        <v>10482</v>
      </c>
      <c r="D282" s="73" t="s">
        <v>11604</v>
      </c>
      <c r="E282" s="106" t="s">
        <v>11605</v>
      </c>
      <c r="F282" s="78" t="s">
        <v>11604</v>
      </c>
      <c r="G282" s="106" t="s">
        <v>11606</v>
      </c>
      <c r="H282" s="94"/>
      <c r="I282" s="235">
        <v>0</v>
      </c>
      <c r="J282" s="235">
        <v>1</v>
      </c>
      <c r="K282" s="235">
        <v>0</v>
      </c>
      <c r="L282" s="235">
        <v>0</v>
      </c>
      <c r="M282" s="235">
        <f t="shared" si="15"/>
        <v>0</v>
      </c>
      <c r="N282" s="235" t="s">
        <v>13</v>
      </c>
      <c r="O282" s="12" t="s">
        <v>13</v>
      </c>
      <c r="P282" s="14">
        <v>0.37</v>
      </c>
      <c r="Q282" s="15" t="s">
        <v>14</v>
      </c>
      <c r="R282" s="71" t="s">
        <v>18</v>
      </c>
      <c r="S282" s="244">
        <v>57194</v>
      </c>
      <c r="T282" s="244">
        <v>22877.599999999999</v>
      </c>
      <c r="U282" s="14">
        <f t="shared" si="16"/>
        <v>0.39999999999999997</v>
      </c>
    </row>
    <row r="283" spans="1:21" x14ac:dyDescent="0.25">
      <c r="A283" s="1"/>
      <c r="B283" s="18" t="s">
        <v>13134</v>
      </c>
      <c r="C283" s="18" t="s">
        <v>14415</v>
      </c>
      <c r="D283" s="73" t="s">
        <v>14430</v>
      </c>
      <c r="E283" s="106" t="s">
        <v>14403</v>
      </c>
      <c r="F283" s="78" t="s">
        <v>14430</v>
      </c>
      <c r="G283" s="129" t="s">
        <v>14404</v>
      </c>
      <c r="H283" s="94"/>
      <c r="I283" s="235">
        <v>0</v>
      </c>
      <c r="J283" s="235">
        <v>1</v>
      </c>
      <c r="K283" s="235">
        <v>0</v>
      </c>
      <c r="L283" s="235">
        <v>0</v>
      </c>
      <c r="M283" s="235">
        <f t="shared" si="15"/>
        <v>0</v>
      </c>
      <c r="N283" s="235">
        <v>413</v>
      </c>
      <c r="O283" s="12">
        <v>80948</v>
      </c>
      <c r="P283" s="21">
        <v>0.78029999999999999</v>
      </c>
      <c r="Q283" s="25" t="s">
        <v>14</v>
      </c>
      <c r="R283" s="71" t="s">
        <v>14405</v>
      </c>
      <c r="S283" s="244">
        <v>112192</v>
      </c>
      <c r="T283" s="244">
        <v>72173</v>
      </c>
      <c r="U283" s="24">
        <v>0.64329898745008551</v>
      </c>
    </row>
    <row r="284" spans="1:21" x14ac:dyDescent="0.25">
      <c r="A284" s="1"/>
      <c r="B284" s="18" t="s">
        <v>10477</v>
      </c>
      <c r="C284" s="18" t="s">
        <v>10482</v>
      </c>
      <c r="D284" s="73" t="s">
        <v>11609</v>
      </c>
      <c r="E284" s="106" t="s">
        <v>11610</v>
      </c>
      <c r="F284" s="78" t="s">
        <v>11609</v>
      </c>
      <c r="G284" s="106" t="s">
        <v>11611</v>
      </c>
      <c r="H284" s="94"/>
      <c r="I284" s="235">
        <v>0</v>
      </c>
      <c r="J284" s="235">
        <v>1</v>
      </c>
      <c r="K284" s="235">
        <v>0</v>
      </c>
      <c r="L284" s="235">
        <v>0</v>
      </c>
      <c r="M284" s="235">
        <f t="shared" si="15"/>
        <v>0</v>
      </c>
      <c r="N284" s="235" t="s">
        <v>13</v>
      </c>
      <c r="O284" s="12" t="s">
        <v>13</v>
      </c>
      <c r="P284" s="14" t="s">
        <v>13</v>
      </c>
      <c r="Q284" s="15" t="s">
        <v>14</v>
      </c>
      <c r="R284" s="71" t="s">
        <v>14405</v>
      </c>
      <c r="S284" s="244">
        <v>23882.25</v>
      </c>
      <c r="T284" s="244">
        <v>9552.9</v>
      </c>
      <c r="U284" s="14">
        <f t="shared" ref="U284:U322" si="17">T284/S284</f>
        <v>0.39999999999999997</v>
      </c>
    </row>
    <row r="285" spans="1:21" x14ac:dyDescent="0.25">
      <c r="A285" s="1"/>
      <c r="B285" s="17" t="s">
        <v>5079</v>
      </c>
      <c r="C285" s="8" t="s">
        <v>5088</v>
      </c>
      <c r="D285" s="73" t="s">
        <v>5917</v>
      </c>
      <c r="E285" s="106" t="s">
        <v>5918</v>
      </c>
      <c r="F285" s="78" t="s">
        <v>5917</v>
      </c>
      <c r="G285" s="106" t="s">
        <v>5925</v>
      </c>
      <c r="H285" s="93" t="s">
        <v>5083</v>
      </c>
      <c r="I285" s="235">
        <v>0</v>
      </c>
      <c r="J285" s="235">
        <v>1</v>
      </c>
      <c r="K285" s="235">
        <v>0</v>
      </c>
      <c r="L285" s="235">
        <v>0</v>
      </c>
      <c r="M285" s="235">
        <f t="shared" si="15"/>
        <v>0</v>
      </c>
      <c r="N285" s="235">
        <v>1360</v>
      </c>
      <c r="O285" s="13">
        <v>98000</v>
      </c>
      <c r="P285" s="14">
        <v>0.15</v>
      </c>
      <c r="Q285" s="15" t="s">
        <v>15195</v>
      </c>
      <c r="R285" s="71" t="s">
        <v>14406</v>
      </c>
      <c r="S285" s="244">
        <v>326419</v>
      </c>
      <c r="T285" s="244">
        <v>163210</v>
      </c>
      <c r="U285" s="14">
        <f t="shared" si="17"/>
        <v>0.50000153177357931</v>
      </c>
    </row>
    <row r="286" spans="1:21" x14ac:dyDescent="0.25">
      <c r="A286" s="1"/>
      <c r="B286" s="18" t="s">
        <v>10477</v>
      </c>
      <c r="C286" s="18" t="s">
        <v>10482</v>
      </c>
      <c r="D286" s="73" t="s">
        <v>11667</v>
      </c>
      <c r="E286" s="106" t="s">
        <v>11668</v>
      </c>
      <c r="F286" s="78" t="s">
        <v>11667</v>
      </c>
      <c r="G286" s="106" t="s">
        <v>11669</v>
      </c>
      <c r="H286" s="94"/>
      <c r="I286" s="235">
        <v>0</v>
      </c>
      <c r="J286" s="235">
        <v>0</v>
      </c>
      <c r="K286" s="235">
        <v>0</v>
      </c>
      <c r="L286" s="235">
        <v>1</v>
      </c>
      <c r="M286" s="235">
        <f t="shared" si="15"/>
        <v>0</v>
      </c>
      <c r="N286" s="235" t="s">
        <v>13</v>
      </c>
      <c r="O286" s="12" t="s">
        <v>13</v>
      </c>
      <c r="P286" s="14" t="s">
        <v>13</v>
      </c>
      <c r="Q286" s="15" t="s">
        <v>14</v>
      </c>
      <c r="R286" s="71" t="s">
        <v>18</v>
      </c>
      <c r="S286" s="244">
        <v>10860</v>
      </c>
      <c r="T286" s="244">
        <v>3258</v>
      </c>
      <c r="U286" s="14">
        <f t="shared" si="17"/>
        <v>0.3</v>
      </c>
    </row>
    <row r="287" spans="1:21" x14ac:dyDescent="0.25">
      <c r="A287" s="1"/>
      <c r="B287" s="18" t="s">
        <v>13134</v>
      </c>
      <c r="C287" s="18" t="s">
        <v>14419</v>
      </c>
      <c r="D287" s="73" t="s">
        <v>14874</v>
      </c>
      <c r="E287" s="106" t="s">
        <v>13983</v>
      </c>
      <c r="F287" s="78" t="s">
        <v>14874</v>
      </c>
      <c r="G287" s="129" t="s">
        <v>13984</v>
      </c>
      <c r="H287" s="94" t="s">
        <v>13985</v>
      </c>
      <c r="I287" s="235">
        <v>0</v>
      </c>
      <c r="J287" s="235">
        <v>1</v>
      </c>
      <c r="K287" s="235">
        <v>0</v>
      </c>
      <c r="L287" s="235">
        <v>0</v>
      </c>
      <c r="M287" s="235">
        <f t="shared" si="15"/>
        <v>0</v>
      </c>
      <c r="N287" s="235">
        <v>150</v>
      </c>
      <c r="O287" s="12">
        <v>54810</v>
      </c>
      <c r="P287" s="21">
        <v>0.87</v>
      </c>
      <c r="Q287" s="25" t="s">
        <v>14</v>
      </c>
      <c r="R287" s="71" t="s">
        <v>18</v>
      </c>
      <c r="S287" s="244">
        <v>108360</v>
      </c>
      <c r="T287" s="244">
        <v>65016</v>
      </c>
      <c r="U287" s="14">
        <f t="shared" si="17"/>
        <v>0.6</v>
      </c>
    </row>
    <row r="288" spans="1:21" x14ac:dyDescent="0.25">
      <c r="A288" s="1"/>
      <c r="B288" s="18" t="s">
        <v>10477</v>
      </c>
      <c r="C288" s="18" t="s">
        <v>10482</v>
      </c>
      <c r="D288" s="73" t="s">
        <v>11673</v>
      </c>
      <c r="E288" s="106" t="s">
        <v>11674</v>
      </c>
      <c r="F288" s="78" t="s">
        <v>11673</v>
      </c>
      <c r="G288" s="106" t="s">
        <v>11675</v>
      </c>
      <c r="H288" s="94"/>
      <c r="I288" s="235">
        <v>0</v>
      </c>
      <c r="J288" s="235">
        <v>1</v>
      </c>
      <c r="K288" s="235">
        <v>0</v>
      </c>
      <c r="L288" s="235">
        <v>0</v>
      </c>
      <c r="M288" s="235">
        <f t="shared" si="15"/>
        <v>0</v>
      </c>
      <c r="N288" s="235" t="s">
        <v>13</v>
      </c>
      <c r="O288" s="12" t="s">
        <v>13</v>
      </c>
      <c r="P288" s="14" t="s">
        <v>13</v>
      </c>
      <c r="Q288" s="15" t="s">
        <v>15195</v>
      </c>
      <c r="R288" s="71" t="s">
        <v>18</v>
      </c>
      <c r="S288" s="244">
        <v>1263935.48</v>
      </c>
      <c r="T288" s="244">
        <v>391820</v>
      </c>
      <c r="U288" s="14">
        <f t="shared" si="17"/>
        <v>0.31000000094941554</v>
      </c>
    </row>
    <row r="289" spans="1:21" x14ac:dyDescent="0.25">
      <c r="A289" s="1"/>
      <c r="B289" s="18" t="s">
        <v>10477</v>
      </c>
      <c r="C289" s="18" t="s">
        <v>10482</v>
      </c>
      <c r="D289" s="73" t="s">
        <v>11801</v>
      </c>
      <c r="E289" s="106" t="s">
        <v>11802</v>
      </c>
      <c r="F289" s="78" t="s">
        <v>11801</v>
      </c>
      <c r="G289" s="106" t="s">
        <v>11803</v>
      </c>
      <c r="H289" s="94"/>
      <c r="I289" s="235">
        <v>0</v>
      </c>
      <c r="J289" s="235">
        <v>0</v>
      </c>
      <c r="K289" s="235">
        <v>0</v>
      </c>
      <c r="L289" s="235">
        <v>0</v>
      </c>
      <c r="M289" s="235">
        <f t="shared" si="15"/>
        <v>1</v>
      </c>
      <c r="N289" s="235" t="s">
        <v>13</v>
      </c>
      <c r="O289" s="12" t="s">
        <v>13</v>
      </c>
      <c r="P289" s="14" t="s">
        <v>13</v>
      </c>
      <c r="Q289" s="15" t="s">
        <v>14</v>
      </c>
      <c r="R289" s="71" t="s">
        <v>18</v>
      </c>
      <c r="S289" s="244">
        <v>441160.7</v>
      </c>
      <c r="T289" s="244">
        <v>132348.21</v>
      </c>
      <c r="U289" s="14">
        <f t="shared" si="17"/>
        <v>0.3</v>
      </c>
    </row>
    <row r="290" spans="1:21" x14ac:dyDescent="0.25">
      <c r="A290" s="1"/>
      <c r="B290" s="18" t="s">
        <v>10477</v>
      </c>
      <c r="C290" s="18" t="s">
        <v>10482</v>
      </c>
      <c r="D290" s="73" t="s">
        <v>11804</v>
      </c>
      <c r="E290" s="106" t="s">
        <v>11805</v>
      </c>
      <c r="F290" s="78" t="s">
        <v>11804</v>
      </c>
      <c r="G290" s="106" t="s">
        <v>11806</v>
      </c>
      <c r="H290" s="94"/>
      <c r="I290" s="235">
        <v>0</v>
      </c>
      <c r="J290" s="235">
        <v>0</v>
      </c>
      <c r="K290" s="235">
        <v>0</v>
      </c>
      <c r="L290" s="235">
        <v>0</v>
      </c>
      <c r="M290" s="235">
        <f t="shared" si="15"/>
        <v>1</v>
      </c>
      <c r="N290" s="235" t="s">
        <v>13</v>
      </c>
      <c r="O290" s="12" t="s">
        <v>13</v>
      </c>
      <c r="P290" s="14" t="s">
        <v>13</v>
      </c>
      <c r="Q290" s="15" t="s">
        <v>14</v>
      </c>
      <c r="R290" s="71" t="s">
        <v>18</v>
      </c>
      <c r="S290" s="244">
        <v>151646</v>
      </c>
      <c r="T290" s="244">
        <v>60658</v>
      </c>
      <c r="U290" s="14">
        <f t="shared" si="17"/>
        <v>0.39999736227793675</v>
      </c>
    </row>
    <row r="291" spans="1:21" x14ac:dyDescent="0.25">
      <c r="A291" s="1"/>
      <c r="B291" s="18" t="s">
        <v>10477</v>
      </c>
      <c r="C291" s="18" t="s">
        <v>10482</v>
      </c>
      <c r="D291" s="73" t="s">
        <v>11813</v>
      </c>
      <c r="E291" s="106" t="s">
        <v>11814</v>
      </c>
      <c r="F291" s="78" t="s">
        <v>11813</v>
      </c>
      <c r="G291" s="106" t="s">
        <v>11815</v>
      </c>
      <c r="H291" s="94"/>
      <c r="I291" s="235">
        <v>0</v>
      </c>
      <c r="J291" s="235">
        <v>1</v>
      </c>
      <c r="K291" s="235">
        <v>0</v>
      </c>
      <c r="L291" s="235">
        <v>0</v>
      </c>
      <c r="M291" s="235">
        <f t="shared" si="15"/>
        <v>0</v>
      </c>
      <c r="N291" s="235" t="s">
        <v>13</v>
      </c>
      <c r="O291" s="12" t="s">
        <v>13</v>
      </c>
      <c r="P291" s="14" t="s">
        <v>13</v>
      </c>
      <c r="Q291" s="15" t="s">
        <v>14</v>
      </c>
      <c r="R291" s="71" t="s">
        <v>18</v>
      </c>
      <c r="S291" s="244">
        <v>48728.5</v>
      </c>
      <c r="T291" s="244">
        <v>19491.400000000001</v>
      </c>
      <c r="U291" s="14">
        <f t="shared" si="17"/>
        <v>0.4</v>
      </c>
    </row>
    <row r="292" spans="1:21" x14ac:dyDescent="0.25">
      <c r="A292" s="1"/>
      <c r="B292" s="18" t="s">
        <v>10477</v>
      </c>
      <c r="C292" s="18" t="s">
        <v>10482</v>
      </c>
      <c r="D292" s="73" t="s">
        <v>11813</v>
      </c>
      <c r="E292" s="106" t="s">
        <v>11814</v>
      </c>
      <c r="F292" s="78" t="s">
        <v>11813</v>
      </c>
      <c r="G292" s="106" t="s">
        <v>11816</v>
      </c>
      <c r="H292" s="94"/>
      <c r="I292" s="235">
        <v>0</v>
      </c>
      <c r="J292" s="235">
        <v>1</v>
      </c>
      <c r="K292" s="235">
        <v>0</v>
      </c>
      <c r="L292" s="235">
        <v>0</v>
      </c>
      <c r="M292" s="235">
        <f t="shared" si="15"/>
        <v>0</v>
      </c>
      <c r="N292" s="235" t="s">
        <v>13</v>
      </c>
      <c r="O292" s="12" t="s">
        <v>13</v>
      </c>
      <c r="P292" s="14" t="s">
        <v>13</v>
      </c>
      <c r="Q292" s="15" t="s">
        <v>14</v>
      </c>
      <c r="R292" s="71" t="s">
        <v>18</v>
      </c>
      <c r="S292" s="244">
        <v>136298.47</v>
      </c>
      <c r="T292" s="244">
        <v>54519.39</v>
      </c>
      <c r="U292" s="14">
        <f t="shared" si="17"/>
        <v>0.40000001467367902</v>
      </c>
    </row>
    <row r="293" spans="1:21" x14ac:dyDescent="0.25">
      <c r="A293" s="1"/>
      <c r="B293" s="18" t="s">
        <v>10477</v>
      </c>
      <c r="C293" s="18" t="s">
        <v>10482</v>
      </c>
      <c r="D293" s="73" t="s">
        <v>11833</v>
      </c>
      <c r="E293" s="106" t="s">
        <v>11834</v>
      </c>
      <c r="F293" s="78" t="s">
        <v>11833</v>
      </c>
      <c r="G293" s="106" t="s">
        <v>11835</v>
      </c>
      <c r="H293" s="94"/>
      <c r="I293" s="235">
        <v>0</v>
      </c>
      <c r="J293" s="235">
        <v>1</v>
      </c>
      <c r="K293" s="235">
        <v>0</v>
      </c>
      <c r="L293" s="235">
        <v>0</v>
      </c>
      <c r="M293" s="235">
        <f t="shared" si="15"/>
        <v>0</v>
      </c>
      <c r="N293" s="235" t="s">
        <v>13</v>
      </c>
      <c r="O293" s="12" t="s">
        <v>13</v>
      </c>
      <c r="P293" s="14" t="s">
        <v>13</v>
      </c>
      <c r="Q293" s="15" t="s">
        <v>14</v>
      </c>
      <c r="R293" s="71" t="s">
        <v>14405</v>
      </c>
      <c r="S293" s="244">
        <v>374924</v>
      </c>
      <c r="T293" s="244">
        <v>93731</v>
      </c>
      <c r="U293" s="14">
        <f t="shared" si="17"/>
        <v>0.25</v>
      </c>
    </row>
    <row r="294" spans="1:21" x14ac:dyDescent="0.25">
      <c r="A294" s="1"/>
      <c r="B294" s="18" t="s">
        <v>10477</v>
      </c>
      <c r="C294" s="18" t="s">
        <v>10482</v>
      </c>
      <c r="D294" s="73" t="s">
        <v>11836</v>
      </c>
      <c r="E294" s="106" t="s">
        <v>11837</v>
      </c>
      <c r="F294" s="78" t="s">
        <v>11836</v>
      </c>
      <c r="G294" s="106" t="s">
        <v>11838</v>
      </c>
      <c r="H294" s="94"/>
      <c r="I294" s="235">
        <v>0</v>
      </c>
      <c r="J294" s="235">
        <v>1</v>
      </c>
      <c r="K294" s="235">
        <v>0</v>
      </c>
      <c r="L294" s="235">
        <v>0</v>
      </c>
      <c r="M294" s="235">
        <f t="shared" si="15"/>
        <v>0</v>
      </c>
      <c r="N294" s="235" t="s">
        <v>13</v>
      </c>
      <c r="O294" s="12" t="s">
        <v>13</v>
      </c>
      <c r="P294" s="14" t="s">
        <v>13</v>
      </c>
      <c r="Q294" s="15" t="s">
        <v>14</v>
      </c>
      <c r="R294" s="71" t="s">
        <v>18</v>
      </c>
      <c r="S294" s="244">
        <v>31069.5</v>
      </c>
      <c r="T294" s="244">
        <v>12427.8</v>
      </c>
      <c r="U294" s="14">
        <f t="shared" si="17"/>
        <v>0.39999999999999997</v>
      </c>
    </row>
    <row r="295" spans="1:21" x14ac:dyDescent="0.25">
      <c r="A295" s="1"/>
      <c r="B295" s="18" t="s">
        <v>10477</v>
      </c>
      <c r="C295" s="18" t="s">
        <v>10482</v>
      </c>
      <c r="D295" s="73" t="s">
        <v>11839</v>
      </c>
      <c r="E295" s="106" t="s">
        <v>11840</v>
      </c>
      <c r="F295" s="78" t="s">
        <v>11839</v>
      </c>
      <c r="G295" s="106" t="s">
        <v>11841</v>
      </c>
      <c r="H295" s="94"/>
      <c r="I295" s="235">
        <v>0</v>
      </c>
      <c r="J295" s="235">
        <v>0</v>
      </c>
      <c r="K295" s="235">
        <v>0</v>
      </c>
      <c r="L295" s="235">
        <v>0</v>
      </c>
      <c r="M295" s="235">
        <f t="shared" si="15"/>
        <v>1</v>
      </c>
      <c r="N295" s="235" t="s">
        <v>13</v>
      </c>
      <c r="O295" s="12" t="s">
        <v>13</v>
      </c>
      <c r="P295" s="14" t="s">
        <v>13</v>
      </c>
      <c r="Q295" s="15" t="s">
        <v>14</v>
      </c>
      <c r="R295" s="71" t="s">
        <v>18</v>
      </c>
      <c r="S295" s="244">
        <v>115000</v>
      </c>
      <c r="T295" s="244">
        <v>46000</v>
      </c>
      <c r="U295" s="14">
        <f t="shared" si="17"/>
        <v>0.4</v>
      </c>
    </row>
    <row r="296" spans="1:21" x14ac:dyDescent="0.25">
      <c r="A296" s="1"/>
      <c r="B296" s="18" t="s">
        <v>10477</v>
      </c>
      <c r="C296" s="18" t="s">
        <v>10482</v>
      </c>
      <c r="D296" s="73" t="s">
        <v>11842</v>
      </c>
      <c r="E296" s="106" t="s">
        <v>11843</v>
      </c>
      <c r="F296" s="78" t="s">
        <v>11842</v>
      </c>
      <c r="G296" s="106" t="s">
        <v>4399</v>
      </c>
      <c r="H296" s="94"/>
      <c r="I296" s="235">
        <v>0</v>
      </c>
      <c r="J296" s="235">
        <v>1</v>
      </c>
      <c r="K296" s="235">
        <v>0</v>
      </c>
      <c r="L296" s="235">
        <v>0</v>
      </c>
      <c r="M296" s="235">
        <f t="shared" si="15"/>
        <v>0</v>
      </c>
      <c r="N296" s="235" t="s">
        <v>13</v>
      </c>
      <c r="O296" s="12" t="s">
        <v>13</v>
      </c>
      <c r="P296" s="14" t="s">
        <v>13</v>
      </c>
      <c r="Q296" s="15" t="s">
        <v>15195</v>
      </c>
      <c r="R296" s="71" t="s">
        <v>18</v>
      </c>
      <c r="S296" s="244">
        <v>45000</v>
      </c>
      <c r="T296" s="244">
        <v>18000</v>
      </c>
      <c r="U296" s="14">
        <f t="shared" si="17"/>
        <v>0.4</v>
      </c>
    </row>
    <row r="297" spans="1:21" x14ac:dyDescent="0.25">
      <c r="A297" s="1"/>
      <c r="B297" s="18" t="s">
        <v>10477</v>
      </c>
      <c r="C297" s="18" t="s">
        <v>10482</v>
      </c>
      <c r="D297" s="73" t="s">
        <v>11851</v>
      </c>
      <c r="E297" s="106" t="s">
        <v>11852</v>
      </c>
      <c r="F297" s="78" t="s">
        <v>11851</v>
      </c>
      <c r="G297" s="106" t="s">
        <v>11853</v>
      </c>
      <c r="H297" s="94"/>
      <c r="I297" s="235">
        <v>0</v>
      </c>
      <c r="J297" s="235">
        <v>1</v>
      </c>
      <c r="K297" s="235">
        <v>0</v>
      </c>
      <c r="L297" s="235">
        <v>0</v>
      </c>
      <c r="M297" s="235">
        <f t="shared" si="15"/>
        <v>0</v>
      </c>
      <c r="N297" s="235" t="s">
        <v>13</v>
      </c>
      <c r="O297" s="12" t="s">
        <v>13</v>
      </c>
      <c r="P297" s="14" t="s">
        <v>13</v>
      </c>
      <c r="Q297" s="15" t="s">
        <v>14</v>
      </c>
      <c r="R297" s="71" t="s">
        <v>14405</v>
      </c>
      <c r="S297" s="244">
        <v>81092.27</v>
      </c>
      <c r="T297" s="244">
        <v>26760.45</v>
      </c>
      <c r="U297" s="14">
        <f t="shared" si="17"/>
        <v>0.33000001109846844</v>
      </c>
    </row>
    <row r="298" spans="1:21" x14ac:dyDescent="0.25">
      <c r="A298" s="1"/>
      <c r="B298" s="18" t="s">
        <v>10477</v>
      </c>
      <c r="C298" s="18" t="s">
        <v>10482</v>
      </c>
      <c r="D298" s="73" t="s">
        <v>11854</v>
      </c>
      <c r="E298" s="106" t="s">
        <v>11855</v>
      </c>
      <c r="F298" s="78" t="s">
        <v>11854</v>
      </c>
      <c r="G298" s="106" t="s">
        <v>11856</v>
      </c>
      <c r="H298" s="94"/>
      <c r="I298" s="235">
        <v>0</v>
      </c>
      <c r="J298" s="235">
        <v>1</v>
      </c>
      <c r="K298" s="235">
        <v>0</v>
      </c>
      <c r="L298" s="235">
        <v>0</v>
      </c>
      <c r="M298" s="235">
        <f t="shared" si="15"/>
        <v>0</v>
      </c>
      <c r="N298" s="235" t="s">
        <v>13</v>
      </c>
      <c r="O298" s="12" t="s">
        <v>13</v>
      </c>
      <c r="P298" s="14" t="s">
        <v>13</v>
      </c>
      <c r="Q298" s="15" t="s">
        <v>14</v>
      </c>
      <c r="R298" s="71" t="s">
        <v>18</v>
      </c>
      <c r="S298" s="244">
        <v>92000</v>
      </c>
      <c r="T298" s="244">
        <v>36800</v>
      </c>
      <c r="U298" s="14">
        <f t="shared" si="17"/>
        <v>0.4</v>
      </c>
    </row>
    <row r="299" spans="1:21" x14ac:dyDescent="0.25">
      <c r="A299" s="1"/>
      <c r="B299" s="18" t="s">
        <v>10477</v>
      </c>
      <c r="C299" s="18" t="s">
        <v>10482</v>
      </c>
      <c r="D299" s="73" t="s">
        <v>11866</v>
      </c>
      <c r="E299" s="106" t="s">
        <v>11867</v>
      </c>
      <c r="F299" s="78" t="s">
        <v>11866</v>
      </c>
      <c r="G299" s="106" t="s">
        <v>11868</v>
      </c>
      <c r="H299" s="94"/>
      <c r="I299" s="235">
        <v>0</v>
      </c>
      <c r="J299" s="235">
        <v>1</v>
      </c>
      <c r="K299" s="235">
        <v>0</v>
      </c>
      <c r="L299" s="235">
        <v>0</v>
      </c>
      <c r="M299" s="235">
        <f t="shared" si="15"/>
        <v>0</v>
      </c>
      <c r="N299" s="235">
        <v>131</v>
      </c>
      <c r="O299" s="12" t="s">
        <v>13</v>
      </c>
      <c r="P299" s="14" t="s">
        <v>13</v>
      </c>
      <c r="Q299" s="15" t="s">
        <v>14</v>
      </c>
      <c r="R299" s="71" t="s">
        <v>18</v>
      </c>
      <c r="S299" s="244">
        <v>29561.18</v>
      </c>
      <c r="T299" s="244">
        <v>11824.47</v>
      </c>
      <c r="U299" s="14">
        <f t="shared" si="17"/>
        <v>0.39999993234370207</v>
      </c>
    </row>
    <row r="300" spans="1:21" x14ac:dyDescent="0.25">
      <c r="A300" s="1"/>
      <c r="B300" s="18" t="s">
        <v>10477</v>
      </c>
      <c r="C300" s="18" t="s">
        <v>10482</v>
      </c>
      <c r="D300" s="73" t="s">
        <v>11866</v>
      </c>
      <c r="E300" s="106" t="s">
        <v>11867</v>
      </c>
      <c r="F300" s="78" t="s">
        <v>11866</v>
      </c>
      <c r="G300" s="106" t="s">
        <v>11869</v>
      </c>
      <c r="H300" s="94"/>
      <c r="I300" s="235">
        <v>1</v>
      </c>
      <c r="J300" s="235">
        <v>0</v>
      </c>
      <c r="K300" s="235">
        <v>0</v>
      </c>
      <c r="L300" s="235">
        <v>0</v>
      </c>
      <c r="M300" s="235">
        <f t="shared" si="15"/>
        <v>0</v>
      </c>
      <c r="N300" s="235" t="s">
        <v>13</v>
      </c>
      <c r="O300" s="12" t="s">
        <v>13</v>
      </c>
      <c r="P300" s="14" t="s">
        <v>13</v>
      </c>
      <c r="Q300" s="15" t="s">
        <v>14</v>
      </c>
      <c r="R300" s="71" t="s">
        <v>18</v>
      </c>
      <c r="S300" s="244">
        <v>275476</v>
      </c>
      <c r="T300" s="244">
        <v>110190.39999999999</v>
      </c>
      <c r="U300" s="14">
        <f t="shared" si="17"/>
        <v>0.39999999999999997</v>
      </c>
    </row>
    <row r="301" spans="1:21" x14ac:dyDescent="0.25">
      <c r="A301" s="1"/>
      <c r="B301" s="18" t="s">
        <v>10477</v>
      </c>
      <c r="C301" s="18" t="s">
        <v>10482</v>
      </c>
      <c r="D301" s="73" t="s">
        <v>11870</v>
      </c>
      <c r="E301" s="106" t="s">
        <v>11871</v>
      </c>
      <c r="F301" s="78" t="s">
        <v>11870</v>
      </c>
      <c r="G301" s="106" t="s">
        <v>11872</v>
      </c>
      <c r="H301" s="94"/>
      <c r="I301" s="235">
        <v>0</v>
      </c>
      <c r="J301" s="235">
        <v>1</v>
      </c>
      <c r="K301" s="235">
        <v>0</v>
      </c>
      <c r="L301" s="235">
        <v>0</v>
      </c>
      <c r="M301" s="235">
        <f t="shared" si="15"/>
        <v>0</v>
      </c>
      <c r="N301" s="235">
        <v>145</v>
      </c>
      <c r="O301" s="12" t="s">
        <v>13</v>
      </c>
      <c r="P301" s="14" t="s">
        <v>13</v>
      </c>
      <c r="Q301" s="15" t="s">
        <v>14</v>
      </c>
      <c r="R301" s="71" t="s">
        <v>18</v>
      </c>
      <c r="S301" s="244">
        <v>155570.03</v>
      </c>
      <c r="T301" s="244">
        <v>62228.02</v>
      </c>
      <c r="U301" s="14">
        <f t="shared" si="17"/>
        <v>0.40000005142378642</v>
      </c>
    </row>
    <row r="302" spans="1:21" x14ac:dyDescent="0.25">
      <c r="A302" s="1"/>
      <c r="B302" s="18" t="s">
        <v>10477</v>
      </c>
      <c r="C302" s="18" t="s">
        <v>10482</v>
      </c>
      <c r="D302" s="73" t="s">
        <v>11873</v>
      </c>
      <c r="E302" s="106" t="s">
        <v>11874</v>
      </c>
      <c r="F302" s="78" t="s">
        <v>11873</v>
      </c>
      <c r="G302" s="106" t="s">
        <v>10486</v>
      </c>
      <c r="H302" s="94"/>
      <c r="I302" s="235">
        <v>0</v>
      </c>
      <c r="J302" s="235">
        <v>0</v>
      </c>
      <c r="K302" s="235">
        <v>0</v>
      </c>
      <c r="L302" s="235">
        <v>1</v>
      </c>
      <c r="M302" s="235">
        <f t="shared" si="15"/>
        <v>0</v>
      </c>
      <c r="N302" s="235" t="s">
        <v>13</v>
      </c>
      <c r="O302" s="12" t="s">
        <v>13</v>
      </c>
      <c r="P302" s="14">
        <v>0.5</v>
      </c>
      <c r="Q302" s="15" t="s">
        <v>14</v>
      </c>
      <c r="R302" s="71" t="s">
        <v>18</v>
      </c>
      <c r="S302" s="244">
        <v>42125.760000000002</v>
      </c>
      <c r="T302" s="244">
        <v>16850.3</v>
      </c>
      <c r="U302" s="14">
        <f t="shared" si="17"/>
        <v>0.39999990504622346</v>
      </c>
    </row>
    <row r="303" spans="1:21" x14ac:dyDescent="0.25">
      <c r="A303" s="1"/>
      <c r="B303" s="18" t="s">
        <v>10477</v>
      </c>
      <c r="C303" s="18" t="s">
        <v>10482</v>
      </c>
      <c r="D303" s="73" t="s">
        <v>11879</v>
      </c>
      <c r="E303" s="106" t="s">
        <v>11880</v>
      </c>
      <c r="F303" s="78" t="s">
        <v>11879</v>
      </c>
      <c r="G303" s="106" t="s">
        <v>11881</v>
      </c>
      <c r="H303" s="94"/>
      <c r="I303" s="235">
        <v>0</v>
      </c>
      <c r="J303" s="235">
        <v>1</v>
      </c>
      <c r="K303" s="235">
        <v>0</v>
      </c>
      <c r="L303" s="235">
        <v>0</v>
      </c>
      <c r="M303" s="235">
        <f t="shared" si="15"/>
        <v>0</v>
      </c>
      <c r="N303" s="235" t="s">
        <v>13</v>
      </c>
      <c r="O303" s="12" t="s">
        <v>13</v>
      </c>
      <c r="P303" s="14" t="s">
        <v>13</v>
      </c>
      <c r="Q303" s="15" t="s">
        <v>14</v>
      </c>
      <c r="R303" s="71" t="s">
        <v>14406</v>
      </c>
      <c r="S303" s="244">
        <v>38920</v>
      </c>
      <c r="T303" s="244">
        <v>11676</v>
      </c>
      <c r="U303" s="14">
        <f t="shared" si="17"/>
        <v>0.3</v>
      </c>
    </row>
    <row r="304" spans="1:21" x14ac:dyDescent="0.25">
      <c r="A304" s="1"/>
      <c r="B304" s="18" t="s">
        <v>10477</v>
      </c>
      <c r="C304" s="18" t="s">
        <v>10482</v>
      </c>
      <c r="D304" s="73" t="s">
        <v>11887</v>
      </c>
      <c r="E304" s="106" t="s">
        <v>11888</v>
      </c>
      <c r="F304" s="78" t="s">
        <v>11887</v>
      </c>
      <c r="G304" s="106" t="s">
        <v>11889</v>
      </c>
      <c r="H304" s="94"/>
      <c r="I304" s="235">
        <v>0</v>
      </c>
      <c r="J304" s="235">
        <v>0</v>
      </c>
      <c r="K304" s="235">
        <v>0</v>
      </c>
      <c r="L304" s="235">
        <v>0</v>
      </c>
      <c r="M304" s="235">
        <f t="shared" si="15"/>
        <v>1</v>
      </c>
      <c r="N304" s="235" t="s">
        <v>13</v>
      </c>
      <c r="O304" s="12" t="s">
        <v>13</v>
      </c>
      <c r="P304" s="14" t="s">
        <v>13</v>
      </c>
      <c r="Q304" s="15" t="s">
        <v>14</v>
      </c>
      <c r="R304" s="71" t="s">
        <v>18</v>
      </c>
      <c r="S304" s="244">
        <v>89993.33</v>
      </c>
      <c r="T304" s="244">
        <v>26998</v>
      </c>
      <c r="U304" s="14">
        <f t="shared" si="17"/>
        <v>0.30000001111193464</v>
      </c>
    </row>
    <row r="305" spans="1:21" x14ac:dyDescent="0.25">
      <c r="A305" s="1"/>
      <c r="B305" s="18" t="s">
        <v>10477</v>
      </c>
      <c r="C305" s="18" t="s">
        <v>10482</v>
      </c>
      <c r="D305" s="73" t="s">
        <v>11887</v>
      </c>
      <c r="E305" s="106" t="s">
        <v>11888</v>
      </c>
      <c r="F305" s="78" t="s">
        <v>11887</v>
      </c>
      <c r="G305" s="106" t="s">
        <v>11890</v>
      </c>
      <c r="H305" s="94"/>
      <c r="I305" s="235">
        <v>0</v>
      </c>
      <c r="J305" s="235">
        <v>1</v>
      </c>
      <c r="K305" s="235">
        <v>0</v>
      </c>
      <c r="L305" s="235">
        <v>1</v>
      </c>
      <c r="M305" s="235">
        <f t="shared" si="15"/>
        <v>0</v>
      </c>
      <c r="N305" s="235" t="s">
        <v>13</v>
      </c>
      <c r="O305" s="12" t="s">
        <v>13</v>
      </c>
      <c r="P305" s="14" t="s">
        <v>13</v>
      </c>
      <c r="Q305" s="15" t="s">
        <v>14</v>
      </c>
      <c r="R305" s="71" t="s">
        <v>14405</v>
      </c>
      <c r="S305" s="244">
        <v>104829.41</v>
      </c>
      <c r="T305" s="244">
        <v>41931.760000000002</v>
      </c>
      <c r="U305" s="14">
        <f t="shared" si="17"/>
        <v>0.39999996184276915</v>
      </c>
    </row>
    <row r="306" spans="1:21" x14ac:dyDescent="0.25">
      <c r="A306" s="1"/>
      <c r="B306" s="17" t="s">
        <v>270</v>
      </c>
      <c r="C306" s="17" t="s">
        <v>271</v>
      </c>
      <c r="D306" s="73" t="s">
        <v>949</v>
      </c>
      <c r="E306" s="134" t="s">
        <v>950</v>
      </c>
      <c r="F306" s="78" t="s">
        <v>949</v>
      </c>
      <c r="G306" s="134" t="s">
        <v>951</v>
      </c>
      <c r="H306" s="197">
        <v>44531</v>
      </c>
      <c r="I306" s="235">
        <v>0</v>
      </c>
      <c r="J306" s="235">
        <v>1</v>
      </c>
      <c r="K306" s="235">
        <v>0</v>
      </c>
      <c r="L306" s="235">
        <v>0</v>
      </c>
      <c r="M306" s="235">
        <f t="shared" si="15"/>
        <v>0</v>
      </c>
      <c r="N306" s="235">
        <v>1347</v>
      </c>
      <c r="O306" s="13">
        <v>86707</v>
      </c>
      <c r="P306" s="14">
        <v>0.39</v>
      </c>
      <c r="Q306" s="15" t="s">
        <v>48</v>
      </c>
      <c r="R306" s="71" t="s">
        <v>14405</v>
      </c>
      <c r="S306" s="254">
        <v>773846.19</v>
      </c>
      <c r="T306" s="252">
        <v>375000</v>
      </c>
      <c r="U306" s="14">
        <f t="shared" si="17"/>
        <v>0.48459242268802799</v>
      </c>
    </row>
    <row r="307" spans="1:21" x14ac:dyDescent="0.25">
      <c r="A307" s="1"/>
      <c r="B307" s="18" t="s">
        <v>10477</v>
      </c>
      <c r="C307" s="18" t="s">
        <v>10482</v>
      </c>
      <c r="D307" s="73" t="s">
        <v>11902</v>
      </c>
      <c r="E307" s="106" t="s">
        <v>11903</v>
      </c>
      <c r="F307" s="78" t="s">
        <v>11902</v>
      </c>
      <c r="G307" s="106" t="s">
        <v>10473</v>
      </c>
      <c r="H307" s="94"/>
      <c r="I307" s="235">
        <v>0</v>
      </c>
      <c r="J307" s="235">
        <v>1</v>
      </c>
      <c r="K307" s="235">
        <v>0</v>
      </c>
      <c r="L307" s="235">
        <v>0</v>
      </c>
      <c r="M307" s="235">
        <f t="shared" si="15"/>
        <v>0</v>
      </c>
      <c r="N307" s="235">
        <v>282</v>
      </c>
      <c r="O307" s="12" t="s">
        <v>13</v>
      </c>
      <c r="P307" s="14">
        <v>0.37</v>
      </c>
      <c r="Q307" s="15" t="s">
        <v>14</v>
      </c>
      <c r="R307" s="71" t="s">
        <v>18</v>
      </c>
      <c r="S307" s="244">
        <v>33337.199999999997</v>
      </c>
      <c r="T307" s="244">
        <v>13334.88</v>
      </c>
      <c r="U307" s="14">
        <f t="shared" si="17"/>
        <v>0.4</v>
      </c>
    </row>
    <row r="308" spans="1:21" x14ac:dyDescent="0.25">
      <c r="A308" s="1"/>
      <c r="B308" s="18" t="s">
        <v>10477</v>
      </c>
      <c r="C308" s="18" t="s">
        <v>10482</v>
      </c>
      <c r="D308" s="73" t="s">
        <v>11902</v>
      </c>
      <c r="E308" s="106" t="s">
        <v>11903</v>
      </c>
      <c r="F308" s="78" t="s">
        <v>11902</v>
      </c>
      <c r="G308" s="106" t="s">
        <v>11904</v>
      </c>
      <c r="H308" s="94"/>
      <c r="I308" s="235">
        <v>0</v>
      </c>
      <c r="J308" s="235">
        <v>1</v>
      </c>
      <c r="K308" s="235">
        <v>0</v>
      </c>
      <c r="L308" s="235">
        <v>0</v>
      </c>
      <c r="M308" s="235">
        <f t="shared" si="15"/>
        <v>0</v>
      </c>
      <c r="N308" s="235">
        <v>513</v>
      </c>
      <c r="O308" s="12" t="s">
        <v>13</v>
      </c>
      <c r="P308" s="14" t="s">
        <v>13</v>
      </c>
      <c r="Q308" s="15" t="s">
        <v>14</v>
      </c>
      <c r="R308" s="71" t="s">
        <v>14405</v>
      </c>
      <c r="S308" s="244">
        <v>91012</v>
      </c>
      <c r="T308" s="244">
        <v>36404.800000000003</v>
      </c>
      <c r="U308" s="14">
        <f t="shared" si="17"/>
        <v>0.4</v>
      </c>
    </row>
    <row r="309" spans="1:21" x14ac:dyDescent="0.25">
      <c r="A309" s="1"/>
      <c r="B309" s="18" t="s">
        <v>13134</v>
      </c>
      <c r="C309" s="18" t="s">
        <v>14417</v>
      </c>
      <c r="D309" s="73" t="s">
        <v>14705</v>
      </c>
      <c r="E309" s="106" t="s">
        <v>13672</v>
      </c>
      <c r="F309" s="78" t="s">
        <v>14705</v>
      </c>
      <c r="G309" s="135" t="s">
        <v>13673</v>
      </c>
      <c r="H309" s="94"/>
      <c r="I309" s="235">
        <v>0</v>
      </c>
      <c r="J309" s="235">
        <v>0</v>
      </c>
      <c r="K309" s="235">
        <v>0</v>
      </c>
      <c r="L309" s="235">
        <v>1</v>
      </c>
      <c r="M309" s="235">
        <f t="shared" si="15"/>
        <v>0</v>
      </c>
      <c r="N309" s="235">
        <v>672</v>
      </c>
      <c r="O309" s="12">
        <v>95000</v>
      </c>
      <c r="P309" s="21">
        <v>0.4</v>
      </c>
      <c r="Q309" s="15" t="s">
        <v>15195</v>
      </c>
      <c r="R309" s="71" t="s">
        <v>14405</v>
      </c>
      <c r="S309" s="244">
        <v>150000</v>
      </c>
      <c r="T309" s="244">
        <v>90000</v>
      </c>
      <c r="U309" s="14">
        <f t="shared" si="17"/>
        <v>0.6</v>
      </c>
    </row>
    <row r="310" spans="1:21" x14ac:dyDescent="0.25">
      <c r="A310" s="1"/>
      <c r="B310" s="18" t="s">
        <v>10477</v>
      </c>
      <c r="C310" s="18" t="s">
        <v>10482</v>
      </c>
      <c r="D310" s="73" t="s">
        <v>11932</v>
      </c>
      <c r="E310" s="106" t="s">
        <v>11933</v>
      </c>
      <c r="F310" s="78" t="s">
        <v>11932</v>
      </c>
      <c r="G310" s="136" t="s">
        <v>11934</v>
      </c>
      <c r="H310" s="94"/>
      <c r="I310" s="235">
        <v>0</v>
      </c>
      <c r="J310" s="235">
        <v>1</v>
      </c>
      <c r="K310" s="235">
        <v>0</v>
      </c>
      <c r="L310" s="235">
        <v>0</v>
      </c>
      <c r="M310" s="235">
        <f t="shared" si="15"/>
        <v>0</v>
      </c>
      <c r="N310" s="235" t="s">
        <v>13</v>
      </c>
      <c r="O310" s="12" t="s">
        <v>13</v>
      </c>
      <c r="P310" s="14" t="s">
        <v>13</v>
      </c>
      <c r="Q310" s="15" t="s">
        <v>14</v>
      </c>
      <c r="R310" s="71" t="s">
        <v>18</v>
      </c>
      <c r="S310" s="244">
        <v>23786.28</v>
      </c>
      <c r="T310" s="244">
        <v>7135.88</v>
      </c>
      <c r="U310" s="14">
        <f t="shared" si="17"/>
        <v>0.29999983183583145</v>
      </c>
    </row>
    <row r="311" spans="1:21" x14ac:dyDescent="0.25">
      <c r="A311" s="1"/>
      <c r="B311" s="18" t="s">
        <v>10477</v>
      </c>
      <c r="C311" s="18" t="s">
        <v>10482</v>
      </c>
      <c r="D311" s="73" t="s">
        <v>11935</v>
      </c>
      <c r="E311" s="106" t="s">
        <v>11936</v>
      </c>
      <c r="F311" s="78" t="s">
        <v>11935</v>
      </c>
      <c r="G311" s="136" t="s">
        <v>9685</v>
      </c>
      <c r="H311" s="94"/>
      <c r="I311" s="235">
        <v>0</v>
      </c>
      <c r="J311" s="235">
        <v>1</v>
      </c>
      <c r="K311" s="235">
        <v>0</v>
      </c>
      <c r="L311" s="235">
        <v>1</v>
      </c>
      <c r="M311" s="235">
        <f t="shared" si="15"/>
        <v>0</v>
      </c>
      <c r="N311" s="235" t="s">
        <v>13</v>
      </c>
      <c r="O311" s="12" t="s">
        <v>13</v>
      </c>
      <c r="P311" s="14" t="s">
        <v>13</v>
      </c>
      <c r="Q311" s="15" t="s">
        <v>14</v>
      </c>
      <c r="R311" s="71" t="s">
        <v>18</v>
      </c>
      <c r="S311" s="244">
        <v>22340</v>
      </c>
      <c r="T311" s="244">
        <v>6702</v>
      </c>
      <c r="U311" s="14">
        <f t="shared" si="17"/>
        <v>0.3</v>
      </c>
    </row>
    <row r="312" spans="1:21" x14ac:dyDescent="0.25">
      <c r="A312" s="1"/>
      <c r="B312" s="18" t="s">
        <v>10477</v>
      </c>
      <c r="C312" s="18" t="s">
        <v>10482</v>
      </c>
      <c r="D312" s="73" t="s">
        <v>11972</v>
      </c>
      <c r="E312" s="106" t="s">
        <v>11973</v>
      </c>
      <c r="F312" s="78" t="s">
        <v>11972</v>
      </c>
      <c r="G312" s="136" t="s">
        <v>11974</v>
      </c>
      <c r="H312" s="94"/>
      <c r="I312" s="235">
        <v>0</v>
      </c>
      <c r="J312" s="235">
        <v>1</v>
      </c>
      <c r="K312" s="235">
        <v>0</v>
      </c>
      <c r="L312" s="235">
        <v>0</v>
      </c>
      <c r="M312" s="235">
        <f t="shared" si="15"/>
        <v>0</v>
      </c>
      <c r="N312" s="235" t="s">
        <v>13</v>
      </c>
      <c r="O312" s="12" t="s">
        <v>13</v>
      </c>
      <c r="P312" s="14" t="s">
        <v>13</v>
      </c>
      <c r="Q312" s="15" t="s">
        <v>15195</v>
      </c>
      <c r="R312" s="71" t="s">
        <v>14405</v>
      </c>
      <c r="S312" s="244">
        <v>112975.98</v>
      </c>
      <c r="T312" s="244">
        <v>45190.39</v>
      </c>
      <c r="U312" s="14">
        <f t="shared" si="17"/>
        <v>0.39999998229712191</v>
      </c>
    </row>
    <row r="313" spans="1:21" x14ac:dyDescent="0.25">
      <c r="A313" s="1"/>
      <c r="B313" s="18" t="s">
        <v>10477</v>
      </c>
      <c r="C313" s="18" t="s">
        <v>10482</v>
      </c>
      <c r="D313" s="73" t="s">
        <v>12076</v>
      </c>
      <c r="E313" s="106" t="s">
        <v>12077</v>
      </c>
      <c r="F313" s="78" t="s">
        <v>12076</v>
      </c>
      <c r="G313" s="136" t="s">
        <v>12078</v>
      </c>
      <c r="H313" s="94"/>
      <c r="I313" s="235">
        <v>0</v>
      </c>
      <c r="J313" s="235">
        <v>0</v>
      </c>
      <c r="K313" s="235">
        <v>1</v>
      </c>
      <c r="L313" s="235">
        <v>0</v>
      </c>
      <c r="M313" s="235">
        <f t="shared" si="15"/>
        <v>0</v>
      </c>
      <c r="N313" s="235">
        <v>311</v>
      </c>
      <c r="O313" s="12">
        <v>24755.599999999999</v>
      </c>
      <c r="P313" s="14">
        <v>7.0000000000000007E-2</v>
      </c>
      <c r="Q313" s="15" t="s">
        <v>15195</v>
      </c>
      <c r="R313" s="71" t="s">
        <v>14405</v>
      </c>
      <c r="S313" s="244">
        <v>90909.1</v>
      </c>
      <c r="T313" s="244">
        <v>12000</v>
      </c>
      <c r="U313" s="14">
        <f t="shared" si="17"/>
        <v>0.1319999868000013</v>
      </c>
    </row>
    <row r="314" spans="1:21" x14ac:dyDescent="0.25">
      <c r="A314" s="1"/>
      <c r="B314" s="18" t="s">
        <v>10477</v>
      </c>
      <c r="C314" s="18" t="s">
        <v>10482</v>
      </c>
      <c r="D314" s="73" t="s">
        <v>12095</v>
      </c>
      <c r="E314" s="106" t="s">
        <v>12096</v>
      </c>
      <c r="F314" s="78" t="s">
        <v>12095</v>
      </c>
      <c r="G314" s="136" t="s">
        <v>12097</v>
      </c>
      <c r="H314" s="94"/>
      <c r="I314" s="235">
        <v>0</v>
      </c>
      <c r="J314" s="235">
        <v>1</v>
      </c>
      <c r="K314" s="235">
        <v>0</v>
      </c>
      <c r="L314" s="235">
        <v>0</v>
      </c>
      <c r="M314" s="235">
        <f t="shared" si="15"/>
        <v>0</v>
      </c>
      <c r="N314" s="235">
        <v>324</v>
      </c>
      <c r="O314" s="12" t="s">
        <v>13</v>
      </c>
      <c r="P314" s="14" t="s">
        <v>13</v>
      </c>
      <c r="Q314" s="15" t="s">
        <v>14</v>
      </c>
      <c r="R314" s="71" t="s">
        <v>18</v>
      </c>
      <c r="S314" s="244">
        <v>58926</v>
      </c>
      <c r="T314" s="244">
        <v>23570</v>
      </c>
      <c r="U314" s="14">
        <f t="shared" si="17"/>
        <v>0.39999321182500086</v>
      </c>
    </row>
    <row r="315" spans="1:21" x14ac:dyDescent="0.25">
      <c r="A315" s="1"/>
      <c r="B315" s="18" t="s">
        <v>10477</v>
      </c>
      <c r="C315" s="18" t="s">
        <v>10482</v>
      </c>
      <c r="D315" s="73" t="s">
        <v>12101</v>
      </c>
      <c r="E315" s="106" t="s">
        <v>12102</v>
      </c>
      <c r="F315" s="78" t="s">
        <v>12101</v>
      </c>
      <c r="G315" s="136" t="s">
        <v>12103</v>
      </c>
      <c r="H315" s="94"/>
      <c r="I315" s="235">
        <v>0</v>
      </c>
      <c r="J315" s="235">
        <v>1</v>
      </c>
      <c r="K315" s="235">
        <v>0</v>
      </c>
      <c r="L315" s="235">
        <v>0</v>
      </c>
      <c r="M315" s="235">
        <f t="shared" si="15"/>
        <v>0</v>
      </c>
      <c r="N315" s="235" t="s">
        <v>13</v>
      </c>
      <c r="O315" s="12" t="s">
        <v>13</v>
      </c>
      <c r="P315" s="14" t="s">
        <v>13</v>
      </c>
      <c r="Q315" s="15" t="s">
        <v>15195</v>
      </c>
      <c r="R315" s="71" t="s">
        <v>14406</v>
      </c>
      <c r="S315" s="244">
        <v>78170.27</v>
      </c>
      <c r="T315" s="244">
        <v>23451.08</v>
      </c>
      <c r="U315" s="14">
        <f t="shared" si="17"/>
        <v>0.29999998720741272</v>
      </c>
    </row>
    <row r="316" spans="1:21" x14ac:dyDescent="0.25">
      <c r="A316" s="1"/>
      <c r="B316" s="18" t="s">
        <v>10477</v>
      </c>
      <c r="C316" s="18" t="s">
        <v>10482</v>
      </c>
      <c r="D316" s="73" t="s">
        <v>12129</v>
      </c>
      <c r="E316" s="106" t="s">
        <v>12130</v>
      </c>
      <c r="F316" s="78" t="s">
        <v>12129</v>
      </c>
      <c r="G316" s="136" t="s">
        <v>12131</v>
      </c>
      <c r="H316" s="94"/>
      <c r="I316" s="235">
        <v>0</v>
      </c>
      <c r="J316" s="235">
        <v>0</v>
      </c>
      <c r="K316" s="235">
        <v>0</v>
      </c>
      <c r="L316" s="235">
        <v>0</v>
      </c>
      <c r="M316" s="235">
        <f t="shared" si="15"/>
        <v>1</v>
      </c>
      <c r="N316" s="235">
        <v>300</v>
      </c>
      <c r="O316" s="12">
        <v>32174</v>
      </c>
      <c r="P316" s="14" t="s">
        <v>13</v>
      </c>
      <c r="Q316" s="15" t="s">
        <v>14</v>
      </c>
      <c r="R316" s="71" t="s">
        <v>18</v>
      </c>
      <c r="S316" s="244">
        <v>300000</v>
      </c>
      <c r="T316" s="244">
        <v>90000</v>
      </c>
      <c r="U316" s="14">
        <f t="shared" si="17"/>
        <v>0.3</v>
      </c>
    </row>
    <row r="317" spans="1:21" x14ac:dyDescent="0.25">
      <c r="A317" s="1"/>
      <c r="B317" s="17" t="s">
        <v>270</v>
      </c>
      <c r="C317" s="17" t="s">
        <v>271</v>
      </c>
      <c r="D317" s="73" t="s">
        <v>450</v>
      </c>
      <c r="E317" s="107" t="s">
        <v>451</v>
      </c>
      <c r="F317" s="78" t="s">
        <v>450</v>
      </c>
      <c r="G317" s="132" t="s">
        <v>452</v>
      </c>
      <c r="H317" s="197">
        <v>44774</v>
      </c>
      <c r="I317" s="235">
        <v>0</v>
      </c>
      <c r="J317" s="235">
        <v>1</v>
      </c>
      <c r="K317" s="235">
        <v>0</v>
      </c>
      <c r="L317" s="235">
        <v>1</v>
      </c>
      <c r="M317" s="235">
        <f t="shared" si="15"/>
        <v>0</v>
      </c>
      <c r="N317" s="235">
        <v>895.1</v>
      </c>
      <c r="O317" s="13">
        <v>69791.759999999995</v>
      </c>
      <c r="P317" s="14">
        <v>0.35</v>
      </c>
      <c r="Q317" s="15" t="s">
        <v>15195</v>
      </c>
      <c r="R317" s="71" t="s">
        <v>14405</v>
      </c>
      <c r="S317" s="246">
        <v>1561714.91</v>
      </c>
      <c r="T317" s="244">
        <v>360000</v>
      </c>
      <c r="U317" s="14">
        <f t="shared" si="17"/>
        <v>0.23051582442790408</v>
      </c>
    </row>
    <row r="318" spans="1:21" x14ac:dyDescent="0.25">
      <c r="A318" s="1"/>
      <c r="B318" s="18" t="s">
        <v>10477</v>
      </c>
      <c r="C318" s="18" t="s">
        <v>10482</v>
      </c>
      <c r="D318" s="73" t="s">
        <v>12254</v>
      </c>
      <c r="E318" s="106" t="s">
        <v>12255</v>
      </c>
      <c r="F318" s="78" t="s">
        <v>12254</v>
      </c>
      <c r="G318" s="136" t="s">
        <v>12256</v>
      </c>
      <c r="H318" s="94"/>
      <c r="I318" s="235">
        <v>0</v>
      </c>
      <c r="J318" s="235">
        <v>1</v>
      </c>
      <c r="K318" s="235">
        <v>0</v>
      </c>
      <c r="L318" s="235">
        <v>0</v>
      </c>
      <c r="M318" s="235">
        <f t="shared" si="15"/>
        <v>0</v>
      </c>
      <c r="N318" s="235" t="s">
        <v>13</v>
      </c>
      <c r="O318" s="12" t="s">
        <v>13</v>
      </c>
      <c r="P318" s="14" t="s">
        <v>13</v>
      </c>
      <c r="Q318" s="15" t="s">
        <v>14</v>
      </c>
      <c r="R318" s="71" t="s">
        <v>14405</v>
      </c>
      <c r="S318" s="244">
        <v>250000</v>
      </c>
      <c r="T318" s="244">
        <v>75000</v>
      </c>
      <c r="U318" s="14">
        <f t="shared" si="17"/>
        <v>0.3</v>
      </c>
    </row>
    <row r="319" spans="1:21" x14ac:dyDescent="0.25">
      <c r="A319" s="1"/>
      <c r="B319" s="18" t="s">
        <v>10477</v>
      </c>
      <c r="C319" s="18" t="s">
        <v>10482</v>
      </c>
      <c r="D319" s="73" t="s">
        <v>12260</v>
      </c>
      <c r="E319" s="106" t="s">
        <v>12261</v>
      </c>
      <c r="F319" s="78" t="s">
        <v>12260</v>
      </c>
      <c r="G319" s="136" t="s">
        <v>12262</v>
      </c>
      <c r="H319" s="94"/>
      <c r="I319" s="235">
        <v>0</v>
      </c>
      <c r="J319" s="235">
        <v>1</v>
      </c>
      <c r="K319" s="235">
        <v>0</v>
      </c>
      <c r="L319" s="235">
        <v>0</v>
      </c>
      <c r="M319" s="235">
        <f t="shared" si="15"/>
        <v>0</v>
      </c>
      <c r="N319" s="235" t="s">
        <v>13</v>
      </c>
      <c r="O319" s="12" t="s">
        <v>13</v>
      </c>
      <c r="P319" s="14" t="s">
        <v>13</v>
      </c>
      <c r="Q319" s="15" t="s">
        <v>14</v>
      </c>
      <c r="R319" s="71" t="s">
        <v>14405</v>
      </c>
      <c r="S319" s="244">
        <v>28714</v>
      </c>
      <c r="T319" s="244">
        <v>11485</v>
      </c>
      <c r="U319" s="14">
        <f t="shared" si="17"/>
        <v>0.39997910426969424</v>
      </c>
    </row>
    <row r="320" spans="1:21" x14ac:dyDescent="0.25">
      <c r="A320" s="1"/>
      <c r="B320" s="18" t="s">
        <v>10477</v>
      </c>
      <c r="C320" s="18" t="s">
        <v>10482</v>
      </c>
      <c r="D320" s="73" t="s">
        <v>12260</v>
      </c>
      <c r="E320" s="106" t="s">
        <v>12261</v>
      </c>
      <c r="F320" s="78" t="s">
        <v>12260</v>
      </c>
      <c r="G320" s="136" t="s">
        <v>12263</v>
      </c>
      <c r="H320" s="94"/>
      <c r="I320" s="235">
        <v>0</v>
      </c>
      <c r="J320" s="235">
        <v>1</v>
      </c>
      <c r="K320" s="235">
        <v>0</v>
      </c>
      <c r="L320" s="235">
        <v>0</v>
      </c>
      <c r="M320" s="235">
        <f t="shared" si="15"/>
        <v>0</v>
      </c>
      <c r="N320" s="235" t="s">
        <v>13</v>
      </c>
      <c r="O320" s="12" t="s">
        <v>13</v>
      </c>
      <c r="P320" s="14" t="s">
        <v>13</v>
      </c>
      <c r="Q320" s="15" t="s">
        <v>14</v>
      </c>
      <c r="R320" s="71" t="s">
        <v>14405</v>
      </c>
      <c r="S320" s="244">
        <v>15776</v>
      </c>
      <c r="T320" s="244">
        <v>6310</v>
      </c>
      <c r="U320" s="14">
        <f t="shared" si="17"/>
        <v>0.39997464503042596</v>
      </c>
    </row>
    <row r="321" spans="1:21" x14ac:dyDescent="0.25">
      <c r="A321" s="1"/>
      <c r="B321" s="18" t="s">
        <v>10477</v>
      </c>
      <c r="C321" s="18" t="s">
        <v>10482</v>
      </c>
      <c r="D321" s="73" t="s">
        <v>12276</v>
      </c>
      <c r="E321" s="106" t="s">
        <v>12277</v>
      </c>
      <c r="F321" s="78" t="s">
        <v>12276</v>
      </c>
      <c r="G321" s="136" t="s">
        <v>12278</v>
      </c>
      <c r="H321" s="94"/>
      <c r="I321" s="235">
        <v>0</v>
      </c>
      <c r="J321" s="235">
        <v>1</v>
      </c>
      <c r="K321" s="235">
        <v>0</v>
      </c>
      <c r="L321" s="235">
        <v>1</v>
      </c>
      <c r="M321" s="235">
        <f t="shared" si="15"/>
        <v>0</v>
      </c>
      <c r="N321" s="235" t="s">
        <v>13</v>
      </c>
      <c r="O321" s="12" t="s">
        <v>13</v>
      </c>
      <c r="P321" s="14">
        <v>0.37</v>
      </c>
      <c r="Q321" s="15" t="s">
        <v>14</v>
      </c>
      <c r="R321" s="71" t="s">
        <v>14405</v>
      </c>
      <c r="S321" s="244">
        <v>27926.3</v>
      </c>
      <c r="T321" s="244">
        <v>11170.52</v>
      </c>
      <c r="U321" s="14">
        <f t="shared" si="17"/>
        <v>0.4</v>
      </c>
    </row>
    <row r="322" spans="1:21" x14ac:dyDescent="0.25">
      <c r="A322" s="1"/>
      <c r="B322" s="18" t="s">
        <v>10477</v>
      </c>
      <c r="C322" s="18" t="s">
        <v>10482</v>
      </c>
      <c r="D322" s="73" t="s">
        <v>12285</v>
      </c>
      <c r="E322" s="106" t="s">
        <v>12286</v>
      </c>
      <c r="F322" s="78" t="s">
        <v>12285</v>
      </c>
      <c r="G322" s="136" t="s">
        <v>12287</v>
      </c>
      <c r="H322" s="94"/>
      <c r="I322" s="235">
        <v>0</v>
      </c>
      <c r="J322" s="235">
        <v>1</v>
      </c>
      <c r="K322" s="235">
        <v>0</v>
      </c>
      <c r="L322" s="235">
        <v>0</v>
      </c>
      <c r="M322" s="235">
        <f t="shared" si="15"/>
        <v>0</v>
      </c>
      <c r="N322" s="235" t="s">
        <v>13</v>
      </c>
      <c r="O322" s="12" t="s">
        <v>13</v>
      </c>
      <c r="P322" s="14">
        <v>0.37</v>
      </c>
      <c r="Q322" s="15" t="s">
        <v>15195</v>
      </c>
      <c r="R322" s="71" t="s">
        <v>14405</v>
      </c>
      <c r="S322" s="244">
        <v>201729.75</v>
      </c>
      <c r="T322" s="244">
        <v>80691.899999999994</v>
      </c>
      <c r="U322" s="14">
        <f t="shared" si="17"/>
        <v>0.39999999999999997</v>
      </c>
    </row>
    <row r="323" spans="1:21" x14ac:dyDescent="0.25">
      <c r="A323" s="1"/>
      <c r="B323" s="18" t="s">
        <v>13134</v>
      </c>
      <c r="C323" s="18" t="s">
        <v>14420</v>
      </c>
      <c r="D323" s="73" t="s">
        <v>14986</v>
      </c>
      <c r="E323" s="106" t="s">
        <v>14300</v>
      </c>
      <c r="F323" s="78" t="s">
        <v>14986</v>
      </c>
      <c r="G323" s="135" t="s">
        <v>14301</v>
      </c>
      <c r="H323" s="94"/>
      <c r="I323" s="235">
        <v>0</v>
      </c>
      <c r="J323" s="235">
        <v>0</v>
      </c>
      <c r="K323" s="235">
        <v>0</v>
      </c>
      <c r="L323" s="235">
        <v>1</v>
      </c>
      <c r="M323" s="235">
        <f t="shared" si="15"/>
        <v>0</v>
      </c>
      <c r="N323" s="235">
        <v>373</v>
      </c>
      <c r="O323" s="12">
        <v>64356</v>
      </c>
      <c r="P323" s="21">
        <v>0.68</v>
      </c>
      <c r="Q323" s="25" t="s">
        <v>14</v>
      </c>
      <c r="R323" s="71" t="s">
        <v>14405</v>
      </c>
      <c r="S323" s="244">
        <v>95568</v>
      </c>
      <c r="T323" s="244">
        <v>47784</v>
      </c>
      <c r="U323" s="24">
        <v>0.5</v>
      </c>
    </row>
    <row r="324" spans="1:21" x14ac:dyDescent="0.25">
      <c r="A324" s="1"/>
      <c r="B324" s="16" t="s">
        <v>170</v>
      </c>
      <c r="C324" s="17" t="s">
        <v>171</v>
      </c>
      <c r="D324" s="73" t="s">
        <v>212</v>
      </c>
      <c r="E324" s="107" t="s">
        <v>213</v>
      </c>
      <c r="F324" s="78" t="s">
        <v>212</v>
      </c>
      <c r="G324" s="132" t="s">
        <v>214</v>
      </c>
      <c r="H324" s="93" t="s">
        <v>215</v>
      </c>
      <c r="I324" s="235">
        <v>1</v>
      </c>
      <c r="J324" s="235">
        <v>1</v>
      </c>
      <c r="K324" s="235">
        <v>0</v>
      </c>
      <c r="L324" s="235">
        <v>0</v>
      </c>
      <c r="M324" s="235">
        <f t="shared" si="15"/>
        <v>0</v>
      </c>
      <c r="N324" s="235" t="s">
        <v>13</v>
      </c>
      <c r="O324" s="12" t="s">
        <v>13</v>
      </c>
      <c r="P324" s="14">
        <v>0.4</v>
      </c>
      <c r="Q324" s="15" t="s">
        <v>14</v>
      </c>
      <c r="R324" s="71" t="s">
        <v>14405</v>
      </c>
      <c r="S324" s="246">
        <v>480000</v>
      </c>
      <c r="T324" s="246">
        <v>384000</v>
      </c>
      <c r="U324" s="14">
        <f t="shared" ref="U324:U355" si="18">T324/S324</f>
        <v>0.8</v>
      </c>
    </row>
    <row r="325" spans="1:21" x14ac:dyDescent="0.25">
      <c r="A325" s="1"/>
      <c r="B325" s="17" t="s">
        <v>5079</v>
      </c>
      <c r="C325" s="17" t="s">
        <v>5163</v>
      </c>
      <c r="D325" s="73" t="s">
        <v>5164</v>
      </c>
      <c r="E325" s="107" t="s">
        <v>5165</v>
      </c>
      <c r="F325" s="78" t="s">
        <v>5164</v>
      </c>
      <c r="G325" s="132" t="s">
        <v>5166</v>
      </c>
      <c r="H325" s="93" t="s">
        <v>5083</v>
      </c>
      <c r="I325" s="235">
        <v>0</v>
      </c>
      <c r="J325" s="235">
        <v>1</v>
      </c>
      <c r="K325" s="235">
        <v>0</v>
      </c>
      <c r="L325" s="235">
        <v>1</v>
      </c>
      <c r="M325" s="235">
        <f t="shared" si="15"/>
        <v>0</v>
      </c>
      <c r="N325" s="235">
        <v>300</v>
      </c>
      <c r="O325" s="13" t="s">
        <v>13</v>
      </c>
      <c r="P325" s="14">
        <v>0.4</v>
      </c>
      <c r="Q325" s="15" t="s">
        <v>15195</v>
      </c>
      <c r="R325" s="71" t="s">
        <v>18</v>
      </c>
      <c r="S325" s="248">
        <v>84063</v>
      </c>
      <c r="T325" s="248">
        <v>33625</v>
      </c>
      <c r="U325" s="14">
        <f t="shared" si="18"/>
        <v>0.39999762083199503</v>
      </c>
    </row>
    <row r="326" spans="1:21" x14ac:dyDescent="0.25">
      <c r="A326" s="1"/>
      <c r="B326" s="17" t="s">
        <v>5079</v>
      </c>
      <c r="C326" s="17" t="s">
        <v>5163</v>
      </c>
      <c r="D326" s="73" t="s">
        <v>5449</v>
      </c>
      <c r="E326" s="107" t="s">
        <v>5450</v>
      </c>
      <c r="F326" s="78" t="s">
        <v>5449</v>
      </c>
      <c r="G326" s="132" t="s">
        <v>5451</v>
      </c>
      <c r="H326" s="93" t="s">
        <v>5083</v>
      </c>
      <c r="I326" s="235">
        <v>0</v>
      </c>
      <c r="J326" s="235">
        <v>1</v>
      </c>
      <c r="K326" s="235">
        <v>0</v>
      </c>
      <c r="L326" s="235">
        <v>0</v>
      </c>
      <c r="M326" s="235">
        <f t="shared" ref="M326:M389" si="19">IF(SUM(I326:L326)=0,1,)</f>
        <v>0</v>
      </c>
      <c r="N326" s="235">
        <v>370</v>
      </c>
      <c r="O326" s="13">
        <v>6300</v>
      </c>
      <c r="P326" s="14">
        <v>0.32500000000000001</v>
      </c>
      <c r="Q326" s="15" t="s">
        <v>15195</v>
      </c>
      <c r="R326" s="71" t="s">
        <v>18</v>
      </c>
      <c r="S326" s="248">
        <v>53000</v>
      </c>
      <c r="T326" s="248">
        <v>26500</v>
      </c>
      <c r="U326" s="14">
        <f t="shared" si="18"/>
        <v>0.5</v>
      </c>
    </row>
    <row r="327" spans="1:21" x14ac:dyDescent="0.25">
      <c r="A327" s="1"/>
      <c r="B327" s="17" t="s">
        <v>5079</v>
      </c>
      <c r="C327" s="8" t="s">
        <v>5137</v>
      </c>
      <c r="D327" s="73" t="s">
        <v>5703</v>
      </c>
      <c r="E327" s="130" t="s">
        <v>5704</v>
      </c>
      <c r="F327" s="78" t="s">
        <v>5703</v>
      </c>
      <c r="G327" s="137" t="s">
        <v>5705</v>
      </c>
      <c r="H327" s="93" t="s">
        <v>5083</v>
      </c>
      <c r="I327" s="235">
        <v>0</v>
      </c>
      <c r="J327" s="235">
        <v>1</v>
      </c>
      <c r="K327" s="235">
        <v>0</v>
      </c>
      <c r="L327" s="235">
        <v>0</v>
      </c>
      <c r="M327" s="235">
        <f t="shared" si="19"/>
        <v>0</v>
      </c>
      <c r="N327" s="235">
        <v>80</v>
      </c>
      <c r="O327" s="13">
        <v>6120</v>
      </c>
      <c r="P327" s="14" t="s">
        <v>13</v>
      </c>
      <c r="Q327" s="15" t="s">
        <v>15195</v>
      </c>
      <c r="R327" s="71" t="s">
        <v>18</v>
      </c>
      <c r="S327" s="245">
        <v>67000</v>
      </c>
      <c r="T327" s="245">
        <v>19796</v>
      </c>
      <c r="U327" s="14">
        <f t="shared" si="18"/>
        <v>0.29546268656716418</v>
      </c>
    </row>
    <row r="328" spans="1:21" x14ac:dyDescent="0.25">
      <c r="A328" s="1"/>
      <c r="B328" s="17" t="s">
        <v>5079</v>
      </c>
      <c r="C328" s="17" t="s">
        <v>5163</v>
      </c>
      <c r="D328" s="73" t="s">
        <v>5723</v>
      </c>
      <c r="E328" s="107" t="s">
        <v>5724</v>
      </c>
      <c r="F328" s="78" t="s">
        <v>5723</v>
      </c>
      <c r="G328" s="132" t="s">
        <v>5725</v>
      </c>
      <c r="H328" s="93" t="s">
        <v>5083</v>
      </c>
      <c r="I328" s="235">
        <v>0</v>
      </c>
      <c r="J328" s="235">
        <v>1</v>
      </c>
      <c r="K328" s="235">
        <v>0</v>
      </c>
      <c r="L328" s="235">
        <v>0</v>
      </c>
      <c r="M328" s="235">
        <f t="shared" si="19"/>
        <v>0</v>
      </c>
      <c r="N328" s="235">
        <v>316</v>
      </c>
      <c r="O328" s="13">
        <v>19000</v>
      </c>
      <c r="P328" s="14">
        <v>0.25</v>
      </c>
      <c r="Q328" s="15" t="s">
        <v>15195</v>
      </c>
      <c r="R328" s="71" t="s">
        <v>18</v>
      </c>
      <c r="S328" s="248">
        <v>49744</v>
      </c>
      <c r="T328" s="248">
        <v>19795</v>
      </c>
      <c r="U328" s="14">
        <f t="shared" si="18"/>
        <v>0.39793743969121903</v>
      </c>
    </row>
    <row r="329" spans="1:21" x14ac:dyDescent="0.25">
      <c r="A329" s="1"/>
      <c r="B329" s="10" t="s">
        <v>3058</v>
      </c>
      <c r="C329" s="44" t="s">
        <v>3100</v>
      </c>
      <c r="D329" s="73" t="s">
        <v>3336</v>
      </c>
      <c r="E329" s="116" t="s">
        <v>3337</v>
      </c>
      <c r="F329" s="78" t="s">
        <v>3336</v>
      </c>
      <c r="G329" s="138" t="s">
        <v>3338</v>
      </c>
      <c r="H329" s="94"/>
      <c r="I329" s="235">
        <v>0</v>
      </c>
      <c r="J329" s="235">
        <v>1</v>
      </c>
      <c r="K329" s="235">
        <v>0</v>
      </c>
      <c r="L329" s="235">
        <v>0</v>
      </c>
      <c r="M329" s="235">
        <f t="shared" si="19"/>
        <v>0</v>
      </c>
      <c r="N329" s="235">
        <v>13884</v>
      </c>
      <c r="O329" s="33">
        <v>258763</v>
      </c>
      <c r="P329" s="14">
        <v>0.20710000000000001</v>
      </c>
      <c r="Q329" s="15" t="s">
        <v>14</v>
      </c>
      <c r="R329" s="71" t="s">
        <v>14405</v>
      </c>
      <c r="S329" s="279">
        <v>275500</v>
      </c>
      <c r="T329" s="252">
        <v>200013</v>
      </c>
      <c r="U329" s="14">
        <f t="shared" si="18"/>
        <v>0.72599999999999998</v>
      </c>
    </row>
    <row r="330" spans="1:21" x14ac:dyDescent="0.25">
      <c r="A330" s="1"/>
      <c r="B330" s="17" t="s">
        <v>5079</v>
      </c>
      <c r="C330" s="17" t="s">
        <v>5163</v>
      </c>
      <c r="D330" s="73" t="s">
        <v>6003</v>
      </c>
      <c r="E330" s="107" t="s">
        <v>6004</v>
      </c>
      <c r="F330" s="78" t="s">
        <v>6003</v>
      </c>
      <c r="G330" s="132" t="s">
        <v>4399</v>
      </c>
      <c r="H330" s="93" t="s">
        <v>5083</v>
      </c>
      <c r="I330" s="235">
        <v>0</v>
      </c>
      <c r="J330" s="235">
        <v>1</v>
      </c>
      <c r="K330" s="235">
        <v>0</v>
      </c>
      <c r="L330" s="235">
        <v>0</v>
      </c>
      <c r="M330" s="235">
        <f t="shared" si="19"/>
        <v>0</v>
      </c>
      <c r="N330" s="235">
        <v>208.6</v>
      </c>
      <c r="O330" s="13">
        <v>40986</v>
      </c>
      <c r="P330" s="14">
        <v>0.72</v>
      </c>
      <c r="Q330" s="15" t="s">
        <v>15195</v>
      </c>
      <c r="R330" s="71" t="s">
        <v>18</v>
      </c>
      <c r="S330" s="248">
        <v>201484</v>
      </c>
      <c r="T330" s="248">
        <v>29920</v>
      </c>
      <c r="U330" s="14">
        <f t="shared" si="18"/>
        <v>0.14849814377320283</v>
      </c>
    </row>
    <row r="331" spans="1:21" x14ac:dyDescent="0.25">
      <c r="A331" s="1"/>
      <c r="B331" s="17" t="s">
        <v>5079</v>
      </c>
      <c r="C331" s="17" t="s">
        <v>5084</v>
      </c>
      <c r="D331" s="73" t="s">
        <v>6007</v>
      </c>
      <c r="E331" s="107" t="s">
        <v>6008</v>
      </c>
      <c r="F331" s="78" t="s">
        <v>6007</v>
      </c>
      <c r="G331" s="132" t="s">
        <v>6009</v>
      </c>
      <c r="H331" s="93" t="s">
        <v>5083</v>
      </c>
      <c r="I331" s="235">
        <v>0</v>
      </c>
      <c r="J331" s="235">
        <v>1</v>
      </c>
      <c r="K331" s="235">
        <v>0</v>
      </c>
      <c r="L331" s="235">
        <v>0</v>
      </c>
      <c r="M331" s="235">
        <f t="shared" si="19"/>
        <v>0</v>
      </c>
      <c r="N331" s="235">
        <v>1635</v>
      </c>
      <c r="O331" s="13">
        <v>36900</v>
      </c>
      <c r="P331" s="14">
        <v>0.81</v>
      </c>
      <c r="Q331" s="15" t="s">
        <v>14</v>
      </c>
      <c r="R331" s="71" t="s">
        <v>14405</v>
      </c>
      <c r="S331" s="248">
        <v>239760</v>
      </c>
      <c r="T331" s="248">
        <v>42000</v>
      </c>
      <c r="U331" s="14">
        <f t="shared" si="18"/>
        <v>0.17517517517517517</v>
      </c>
    </row>
    <row r="332" spans="1:21" x14ac:dyDescent="0.25">
      <c r="A332" s="1"/>
      <c r="B332" s="18" t="s">
        <v>6496</v>
      </c>
      <c r="C332" s="19" t="s">
        <v>6527</v>
      </c>
      <c r="D332" s="73" t="s">
        <v>6919</v>
      </c>
      <c r="E332" s="106" t="s">
        <v>6920</v>
      </c>
      <c r="F332" s="78" t="s">
        <v>6919</v>
      </c>
      <c r="G332" s="136" t="s">
        <v>6921</v>
      </c>
      <c r="H332" s="94"/>
      <c r="I332" s="235">
        <v>0</v>
      </c>
      <c r="J332" s="235">
        <v>1</v>
      </c>
      <c r="K332" s="235">
        <v>0</v>
      </c>
      <c r="L332" s="235">
        <v>0</v>
      </c>
      <c r="M332" s="235">
        <f t="shared" si="19"/>
        <v>0</v>
      </c>
      <c r="N332" s="235">
        <v>230</v>
      </c>
      <c r="O332" s="13">
        <v>26392</v>
      </c>
      <c r="P332" s="14">
        <v>0.73</v>
      </c>
      <c r="Q332" s="15" t="s">
        <v>15195</v>
      </c>
      <c r="R332" s="71" t="s">
        <v>14405</v>
      </c>
      <c r="S332" s="251">
        <v>154351.06</v>
      </c>
      <c r="T332" s="251">
        <v>123480.85</v>
      </c>
      <c r="U332" s="14">
        <f t="shared" si="18"/>
        <v>0.80000001295747503</v>
      </c>
    </row>
    <row r="333" spans="1:21" x14ac:dyDescent="0.25">
      <c r="A333" s="1"/>
      <c r="B333" s="17" t="s">
        <v>5079</v>
      </c>
      <c r="C333" s="17" t="s">
        <v>5163</v>
      </c>
      <c r="D333" s="73" t="s">
        <v>6124</v>
      </c>
      <c r="E333" s="107" t="s">
        <v>6125</v>
      </c>
      <c r="F333" s="78" t="s">
        <v>6124</v>
      </c>
      <c r="G333" s="132" t="s">
        <v>6126</v>
      </c>
      <c r="H333" s="93" t="s">
        <v>5083</v>
      </c>
      <c r="I333" s="235">
        <v>0</v>
      </c>
      <c r="J333" s="235">
        <v>1</v>
      </c>
      <c r="K333" s="235">
        <v>0</v>
      </c>
      <c r="L333" s="235">
        <v>0</v>
      </c>
      <c r="M333" s="235">
        <f t="shared" si="19"/>
        <v>0</v>
      </c>
      <c r="N333" s="235">
        <v>550</v>
      </c>
      <c r="O333" s="13">
        <v>2364</v>
      </c>
      <c r="P333" s="14">
        <v>0.4</v>
      </c>
      <c r="Q333" s="15" t="s">
        <v>15195</v>
      </c>
      <c r="R333" s="71" t="s">
        <v>18</v>
      </c>
      <c r="S333" s="248">
        <v>48650</v>
      </c>
      <c r="T333" s="248">
        <v>24325</v>
      </c>
      <c r="U333" s="14">
        <f t="shared" si="18"/>
        <v>0.5</v>
      </c>
    </row>
    <row r="334" spans="1:21" x14ac:dyDescent="0.25">
      <c r="A334" s="1"/>
      <c r="B334" s="17" t="s">
        <v>5079</v>
      </c>
      <c r="C334" s="17" t="s">
        <v>5163</v>
      </c>
      <c r="D334" s="73" t="s">
        <v>6127</v>
      </c>
      <c r="E334" s="107" t="s">
        <v>6128</v>
      </c>
      <c r="F334" s="78" t="s">
        <v>6127</v>
      </c>
      <c r="G334" s="132" t="s">
        <v>6129</v>
      </c>
      <c r="H334" s="93" t="s">
        <v>5083</v>
      </c>
      <c r="I334" s="235">
        <v>0</v>
      </c>
      <c r="J334" s="235">
        <v>1</v>
      </c>
      <c r="K334" s="235">
        <v>0</v>
      </c>
      <c r="L334" s="235">
        <v>0</v>
      </c>
      <c r="M334" s="235">
        <f t="shared" si="19"/>
        <v>0</v>
      </c>
      <c r="N334" s="235">
        <v>1020</v>
      </c>
      <c r="O334" s="13">
        <v>96000</v>
      </c>
      <c r="P334" s="14">
        <v>0.3</v>
      </c>
      <c r="Q334" s="15" t="s">
        <v>15195</v>
      </c>
      <c r="R334" s="71" t="s">
        <v>18</v>
      </c>
      <c r="S334" s="248">
        <v>162000</v>
      </c>
      <c r="T334" s="248">
        <v>64800</v>
      </c>
      <c r="U334" s="14">
        <f t="shared" si="18"/>
        <v>0.4</v>
      </c>
    </row>
    <row r="335" spans="1:21" x14ac:dyDescent="0.25">
      <c r="A335" s="1"/>
      <c r="B335" s="17" t="s">
        <v>5079</v>
      </c>
      <c r="C335" s="17" t="s">
        <v>5163</v>
      </c>
      <c r="D335" s="73" t="s">
        <v>6140</v>
      </c>
      <c r="E335" s="107" t="s">
        <v>6141</v>
      </c>
      <c r="F335" s="78" t="s">
        <v>6140</v>
      </c>
      <c r="G335" s="132" t="s">
        <v>6142</v>
      </c>
      <c r="H335" s="93" t="s">
        <v>6143</v>
      </c>
      <c r="I335" s="235">
        <v>0</v>
      </c>
      <c r="J335" s="235">
        <v>1</v>
      </c>
      <c r="K335" s="235">
        <v>0</v>
      </c>
      <c r="L335" s="235">
        <v>0</v>
      </c>
      <c r="M335" s="235">
        <f t="shared" si="19"/>
        <v>0</v>
      </c>
      <c r="N335" s="235">
        <v>140</v>
      </c>
      <c r="O335" s="13" t="s">
        <v>13</v>
      </c>
      <c r="P335" s="14">
        <v>0.53</v>
      </c>
      <c r="Q335" s="15" t="s">
        <v>15195</v>
      </c>
      <c r="R335" s="71" t="s">
        <v>18</v>
      </c>
      <c r="S335" s="248">
        <v>68615</v>
      </c>
      <c r="T335" s="248">
        <v>27446</v>
      </c>
      <c r="U335" s="14">
        <f t="shared" si="18"/>
        <v>0.4</v>
      </c>
    </row>
    <row r="336" spans="1:21" x14ac:dyDescent="0.25">
      <c r="A336" s="1"/>
      <c r="B336" s="17" t="s">
        <v>5079</v>
      </c>
      <c r="C336" s="17" t="s">
        <v>5084</v>
      </c>
      <c r="D336" s="73" t="s">
        <v>6007</v>
      </c>
      <c r="E336" s="107" t="s">
        <v>6008</v>
      </c>
      <c r="F336" s="78" t="s">
        <v>6007</v>
      </c>
      <c r="G336" s="132" t="s">
        <v>6011</v>
      </c>
      <c r="H336" s="93" t="s">
        <v>5083</v>
      </c>
      <c r="I336" s="235">
        <v>0</v>
      </c>
      <c r="J336" s="235">
        <v>1</v>
      </c>
      <c r="K336" s="235">
        <v>0</v>
      </c>
      <c r="L336" s="235">
        <v>0</v>
      </c>
      <c r="M336" s="235">
        <f t="shared" si="19"/>
        <v>0</v>
      </c>
      <c r="N336" s="235">
        <v>1035</v>
      </c>
      <c r="O336" s="13">
        <v>101420</v>
      </c>
      <c r="P336" s="14">
        <v>0.72</v>
      </c>
      <c r="Q336" s="15" t="s">
        <v>14</v>
      </c>
      <c r="R336" s="71" t="s">
        <v>18</v>
      </c>
      <c r="S336" s="248">
        <v>343878</v>
      </c>
      <c r="T336" s="248">
        <v>86000</v>
      </c>
      <c r="U336" s="14">
        <f t="shared" si="18"/>
        <v>0.25008869424621522</v>
      </c>
    </row>
    <row r="337" spans="1:21" x14ac:dyDescent="0.25">
      <c r="A337" s="1"/>
      <c r="B337" s="10" t="s">
        <v>3058</v>
      </c>
      <c r="C337" s="45" t="s">
        <v>3059</v>
      </c>
      <c r="D337" s="73" t="s">
        <v>4863</v>
      </c>
      <c r="E337" s="111" t="s">
        <v>4864</v>
      </c>
      <c r="F337" s="78" t="s">
        <v>4863</v>
      </c>
      <c r="G337" s="139" t="s">
        <v>4865</v>
      </c>
      <c r="H337" s="94" t="s">
        <v>4866</v>
      </c>
      <c r="I337" s="235">
        <v>0</v>
      </c>
      <c r="J337" s="235">
        <v>1</v>
      </c>
      <c r="K337" s="235">
        <v>0</v>
      </c>
      <c r="L337" s="235">
        <v>0</v>
      </c>
      <c r="M337" s="235">
        <f t="shared" si="19"/>
        <v>0</v>
      </c>
      <c r="N337" s="235">
        <v>200</v>
      </c>
      <c r="O337" s="12" t="s">
        <v>13</v>
      </c>
      <c r="P337" s="14">
        <v>0.55000000000000004</v>
      </c>
      <c r="Q337" s="15" t="s">
        <v>14</v>
      </c>
      <c r="R337" s="71" t="s">
        <v>18</v>
      </c>
      <c r="S337" s="279">
        <v>39804.81</v>
      </c>
      <c r="T337" s="244">
        <v>31843</v>
      </c>
      <c r="U337" s="14">
        <f t="shared" si="18"/>
        <v>0.79997869604201099</v>
      </c>
    </row>
    <row r="338" spans="1:21" x14ac:dyDescent="0.25">
      <c r="A338" s="1"/>
      <c r="B338" s="17" t="s">
        <v>5079</v>
      </c>
      <c r="C338" s="17" t="s">
        <v>5163</v>
      </c>
      <c r="D338" s="73" t="s">
        <v>6446</v>
      </c>
      <c r="E338" s="107" t="s">
        <v>6447</v>
      </c>
      <c r="F338" s="78" t="s">
        <v>6446</v>
      </c>
      <c r="G338" s="132" t="s">
        <v>6448</v>
      </c>
      <c r="H338" s="93" t="s">
        <v>5083</v>
      </c>
      <c r="I338" s="235">
        <v>0</v>
      </c>
      <c r="J338" s="235">
        <v>1</v>
      </c>
      <c r="K338" s="235">
        <v>0</v>
      </c>
      <c r="L338" s="235">
        <v>1</v>
      </c>
      <c r="M338" s="235">
        <f t="shared" si="19"/>
        <v>0</v>
      </c>
      <c r="N338" s="235">
        <v>1570</v>
      </c>
      <c r="O338" s="13">
        <v>1480</v>
      </c>
      <c r="P338" s="14">
        <v>0.12</v>
      </c>
      <c r="Q338" s="15" t="s">
        <v>15195</v>
      </c>
      <c r="R338" s="71" t="s">
        <v>14406</v>
      </c>
      <c r="S338" s="248">
        <v>93766</v>
      </c>
      <c r="T338" s="248">
        <v>37506</v>
      </c>
      <c r="U338" s="14">
        <f t="shared" si="18"/>
        <v>0.39999573406138683</v>
      </c>
    </row>
    <row r="339" spans="1:21" x14ac:dyDescent="0.25">
      <c r="A339" s="1"/>
      <c r="B339" s="18" t="s">
        <v>13134</v>
      </c>
      <c r="C339" s="18" t="s">
        <v>14409</v>
      </c>
      <c r="D339" s="73" t="s">
        <v>13144</v>
      </c>
      <c r="E339" s="106" t="s">
        <v>13145</v>
      </c>
      <c r="F339" s="78" t="s">
        <v>13144</v>
      </c>
      <c r="G339" s="135" t="s">
        <v>13146</v>
      </c>
      <c r="H339" s="94"/>
      <c r="I339" s="235">
        <v>0</v>
      </c>
      <c r="J339" s="235">
        <v>1</v>
      </c>
      <c r="K339" s="235">
        <v>0</v>
      </c>
      <c r="L339" s="235">
        <v>0</v>
      </c>
      <c r="M339" s="235">
        <f t="shared" si="19"/>
        <v>0</v>
      </c>
      <c r="N339" s="235">
        <v>205</v>
      </c>
      <c r="O339" s="12">
        <v>142</v>
      </c>
      <c r="P339" s="21">
        <v>0.47</v>
      </c>
      <c r="Q339" s="25" t="s">
        <v>14</v>
      </c>
      <c r="R339" s="71" t="s">
        <v>18</v>
      </c>
      <c r="S339" s="244">
        <v>4571</v>
      </c>
      <c r="T339" s="244">
        <v>2285</v>
      </c>
      <c r="U339" s="14">
        <f t="shared" si="18"/>
        <v>0.49989061474513236</v>
      </c>
    </row>
    <row r="340" spans="1:21" x14ac:dyDescent="0.25">
      <c r="A340" s="1"/>
      <c r="B340" s="18" t="s">
        <v>13134</v>
      </c>
      <c r="C340" s="18" t="s">
        <v>14409</v>
      </c>
      <c r="D340" s="73" t="s">
        <v>13135</v>
      </c>
      <c r="E340" s="106" t="s">
        <v>13136</v>
      </c>
      <c r="F340" s="78" t="s">
        <v>13135</v>
      </c>
      <c r="G340" s="135" t="s">
        <v>13137</v>
      </c>
      <c r="H340" s="94"/>
      <c r="I340" s="235">
        <v>0</v>
      </c>
      <c r="J340" s="235">
        <v>0</v>
      </c>
      <c r="K340" s="235">
        <v>0</v>
      </c>
      <c r="L340" s="235">
        <v>1</v>
      </c>
      <c r="M340" s="235">
        <f t="shared" si="19"/>
        <v>0</v>
      </c>
      <c r="N340" s="235">
        <v>35</v>
      </c>
      <c r="O340" s="12">
        <v>85</v>
      </c>
      <c r="P340" s="21">
        <v>0.3</v>
      </c>
      <c r="Q340" s="25" t="s">
        <v>14</v>
      </c>
      <c r="R340" s="71" t="s">
        <v>18</v>
      </c>
      <c r="S340" s="244">
        <v>3740</v>
      </c>
      <c r="T340" s="244">
        <v>1122</v>
      </c>
      <c r="U340" s="14">
        <f t="shared" si="18"/>
        <v>0.3</v>
      </c>
    </row>
    <row r="341" spans="1:21" x14ac:dyDescent="0.25">
      <c r="A341" s="1"/>
      <c r="B341" s="18" t="s">
        <v>13134</v>
      </c>
      <c r="C341" s="18" t="s">
        <v>14409</v>
      </c>
      <c r="D341" s="73" t="s">
        <v>13168</v>
      </c>
      <c r="E341" s="106" t="s">
        <v>13169</v>
      </c>
      <c r="F341" s="78" t="s">
        <v>13168</v>
      </c>
      <c r="G341" s="135" t="s">
        <v>13170</v>
      </c>
      <c r="H341" s="94"/>
      <c r="I341" s="235">
        <v>1</v>
      </c>
      <c r="J341" s="235">
        <v>0</v>
      </c>
      <c r="K341" s="235">
        <v>0</v>
      </c>
      <c r="L341" s="235">
        <v>0</v>
      </c>
      <c r="M341" s="235">
        <f t="shared" si="19"/>
        <v>0</v>
      </c>
      <c r="N341" s="235">
        <v>570</v>
      </c>
      <c r="O341" s="12">
        <v>46</v>
      </c>
      <c r="P341" s="21">
        <v>0.55000000000000004</v>
      </c>
      <c r="Q341" s="25" t="s">
        <v>14</v>
      </c>
      <c r="R341" s="71" t="s">
        <v>18</v>
      </c>
      <c r="S341" s="244">
        <v>12565</v>
      </c>
      <c r="T341" s="244">
        <v>10052</v>
      </c>
      <c r="U341" s="14">
        <f t="shared" si="18"/>
        <v>0.8</v>
      </c>
    </row>
    <row r="342" spans="1:21" x14ac:dyDescent="0.25">
      <c r="A342" s="1"/>
      <c r="B342" s="18" t="s">
        <v>13134</v>
      </c>
      <c r="C342" s="18" t="s">
        <v>14409</v>
      </c>
      <c r="D342" s="73" t="s">
        <v>13214</v>
      </c>
      <c r="E342" s="106" t="s">
        <v>13215</v>
      </c>
      <c r="F342" s="78" t="s">
        <v>13214</v>
      </c>
      <c r="G342" s="135" t="s">
        <v>13216</v>
      </c>
      <c r="H342" s="94"/>
      <c r="I342" s="235">
        <v>0</v>
      </c>
      <c r="J342" s="235">
        <v>1</v>
      </c>
      <c r="K342" s="235">
        <v>0</v>
      </c>
      <c r="L342" s="235">
        <v>0</v>
      </c>
      <c r="M342" s="235">
        <f t="shared" si="19"/>
        <v>0</v>
      </c>
      <c r="N342" s="235">
        <v>61</v>
      </c>
      <c r="O342" s="12">
        <v>484</v>
      </c>
      <c r="P342" s="21">
        <v>0.85</v>
      </c>
      <c r="Q342" s="25" t="s">
        <v>14</v>
      </c>
      <c r="R342" s="71" t="s">
        <v>18</v>
      </c>
      <c r="S342" s="244">
        <v>87000</v>
      </c>
      <c r="T342" s="244">
        <v>28070</v>
      </c>
      <c r="U342" s="14">
        <f t="shared" si="18"/>
        <v>0.32264367816091954</v>
      </c>
    </row>
    <row r="343" spans="1:21" x14ac:dyDescent="0.25">
      <c r="A343" s="1"/>
      <c r="B343" s="18" t="s">
        <v>13134</v>
      </c>
      <c r="C343" s="18" t="s">
        <v>14409</v>
      </c>
      <c r="D343" s="73" t="s">
        <v>13211</v>
      </c>
      <c r="E343" s="106" t="s">
        <v>13212</v>
      </c>
      <c r="F343" s="78" t="s">
        <v>13211</v>
      </c>
      <c r="G343" s="135" t="s">
        <v>13213</v>
      </c>
      <c r="H343" s="94"/>
      <c r="I343" s="235">
        <v>0</v>
      </c>
      <c r="J343" s="235">
        <v>1</v>
      </c>
      <c r="K343" s="235">
        <v>0</v>
      </c>
      <c r="L343" s="235">
        <v>0</v>
      </c>
      <c r="M343" s="235">
        <f t="shared" si="19"/>
        <v>0</v>
      </c>
      <c r="N343" s="235">
        <v>635.9</v>
      </c>
      <c r="O343" s="12">
        <v>88</v>
      </c>
      <c r="P343" s="21">
        <v>0.33079999999999998</v>
      </c>
      <c r="Q343" s="25" t="s">
        <v>14</v>
      </c>
      <c r="R343" s="71" t="s">
        <v>14405</v>
      </c>
      <c r="S343" s="244">
        <v>53364</v>
      </c>
      <c r="T343" s="244">
        <v>26682</v>
      </c>
      <c r="U343" s="14">
        <f t="shared" si="18"/>
        <v>0.5</v>
      </c>
    </row>
    <row r="344" spans="1:21" x14ac:dyDescent="0.25">
      <c r="A344" s="1"/>
      <c r="B344" s="18" t="s">
        <v>13134</v>
      </c>
      <c r="C344" s="18" t="s">
        <v>14409</v>
      </c>
      <c r="D344" s="73" t="s">
        <v>13141</v>
      </c>
      <c r="E344" s="106" t="s">
        <v>13142</v>
      </c>
      <c r="F344" s="78" t="s">
        <v>13141</v>
      </c>
      <c r="G344" s="135" t="s">
        <v>13143</v>
      </c>
      <c r="H344" s="94"/>
      <c r="I344" s="235">
        <v>0</v>
      </c>
      <c r="J344" s="235">
        <v>1</v>
      </c>
      <c r="K344" s="235">
        <v>0</v>
      </c>
      <c r="L344" s="235">
        <v>1</v>
      </c>
      <c r="M344" s="235">
        <f t="shared" si="19"/>
        <v>0</v>
      </c>
      <c r="N344" s="235">
        <v>93.64</v>
      </c>
      <c r="O344" s="12">
        <v>264</v>
      </c>
      <c r="P344" s="21">
        <v>0.80730000000000002</v>
      </c>
      <c r="Q344" s="25" t="s">
        <v>14</v>
      </c>
      <c r="R344" s="71" t="s">
        <v>18</v>
      </c>
      <c r="S344" s="244">
        <v>7416</v>
      </c>
      <c r="T344" s="244">
        <v>2225</v>
      </c>
      <c r="U344" s="14">
        <f t="shared" si="18"/>
        <v>0.30002696871628909</v>
      </c>
    </row>
    <row r="345" spans="1:21" x14ac:dyDescent="0.25">
      <c r="A345" s="1"/>
      <c r="B345" s="17" t="s">
        <v>270</v>
      </c>
      <c r="C345" s="17" t="s">
        <v>271</v>
      </c>
      <c r="D345" s="73" t="s">
        <v>335</v>
      </c>
      <c r="E345" s="107" t="s">
        <v>336</v>
      </c>
      <c r="F345" s="78" t="s">
        <v>335</v>
      </c>
      <c r="G345" s="132" t="s">
        <v>337</v>
      </c>
      <c r="H345" s="197">
        <v>44652</v>
      </c>
      <c r="I345" s="235">
        <v>1</v>
      </c>
      <c r="J345" s="235">
        <v>1</v>
      </c>
      <c r="K345" s="235">
        <v>0</v>
      </c>
      <c r="L345" s="235">
        <v>1</v>
      </c>
      <c r="M345" s="235">
        <f t="shared" si="19"/>
        <v>0</v>
      </c>
      <c r="N345" s="235">
        <v>912</v>
      </c>
      <c r="O345" s="12" t="s">
        <v>13</v>
      </c>
      <c r="P345" s="14">
        <v>0.61839999999999995</v>
      </c>
      <c r="Q345" s="15" t="s">
        <v>14</v>
      </c>
      <c r="R345" s="71" t="s">
        <v>18</v>
      </c>
      <c r="S345" s="246">
        <v>1025877</v>
      </c>
      <c r="T345" s="244">
        <v>191000</v>
      </c>
      <c r="U345" s="14">
        <f t="shared" si="18"/>
        <v>0.18618216413858582</v>
      </c>
    </row>
    <row r="346" spans="1:21" x14ac:dyDescent="0.25">
      <c r="A346" s="1"/>
      <c r="B346" s="18" t="s">
        <v>13134</v>
      </c>
      <c r="C346" s="18" t="s">
        <v>14409</v>
      </c>
      <c r="D346" s="73" t="s">
        <v>13208</v>
      </c>
      <c r="E346" s="106" t="s">
        <v>13209</v>
      </c>
      <c r="F346" s="78" t="s">
        <v>13208</v>
      </c>
      <c r="G346" s="135" t="s">
        <v>13210</v>
      </c>
      <c r="H346" s="94"/>
      <c r="I346" s="235">
        <v>0</v>
      </c>
      <c r="J346" s="235">
        <v>1</v>
      </c>
      <c r="K346" s="235">
        <v>0</v>
      </c>
      <c r="L346" s="235">
        <v>0</v>
      </c>
      <c r="M346" s="235">
        <f t="shared" si="19"/>
        <v>0</v>
      </c>
      <c r="N346" s="235">
        <v>297</v>
      </c>
      <c r="O346" s="12">
        <v>48</v>
      </c>
      <c r="P346" s="21">
        <v>0.27</v>
      </c>
      <c r="Q346" s="25" t="s">
        <v>14</v>
      </c>
      <c r="R346" s="71" t="s">
        <v>14405</v>
      </c>
      <c r="S346" s="244">
        <v>65260</v>
      </c>
      <c r="T346" s="244">
        <v>26104</v>
      </c>
      <c r="U346" s="14">
        <f t="shared" si="18"/>
        <v>0.4</v>
      </c>
    </row>
    <row r="347" spans="1:21" x14ac:dyDescent="0.25">
      <c r="A347" s="1"/>
      <c r="B347" s="17" t="s">
        <v>5079</v>
      </c>
      <c r="C347" s="8" t="s">
        <v>5100</v>
      </c>
      <c r="D347" s="73" t="s">
        <v>5391</v>
      </c>
      <c r="E347" s="106" t="s">
        <v>5392</v>
      </c>
      <c r="F347" s="78" t="s">
        <v>5391</v>
      </c>
      <c r="G347" s="140" t="s">
        <v>5393</v>
      </c>
      <c r="H347" s="93" t="s">
        <v>5083</v>
      </c>
      <c r="I347" s="235">
        <v>0</v>
      </c>
      <c r="J347" s="235">
        <v>1</v>
      </c>
      <c r="K347" s="235">
        <v>0</v>
      </c>
      <c r="L347" s="235">
        <v>0</v>
      </c>
      <c r="M347" s="235">
        <f t="shared" si="19"/>
        <v>0</v>
      </c>
      <c r="N347" s="235">
        <v>522</v>
      </c>
      <c r="O347" s="13">
        <v>51156</v>
      </c>
      <c r="P347" s="14">
        <v>0.66</v>
      </c>
      <c r="Q347" s="25" t="s">
        <v>48</v>
      </c>
      <c r="R347" s="71" t="s">
        <v>14405</v>
      </c>
      <c r="S347" s="244">
        <v>391666</v>
      </c>
      <c r="T347" s="244">
        <v>156667</v>
      </c>
      <c r="U347" s="14">
        <f t="shared" si="18"/>
        <v>0.40000153191750115</v>
      </c>
    </row>
    <row r="348" spans="1:21" x14ac:dyDescent="0.25">
      <c r="A348" s="1"/>
      <c r="B348" s="18" t="s">
        <v>13134</v>
      </c>
      <c r="C348" s="18" t="s">
        <v>14409</v>
      </c>
      <c r="D348" s="73" t="s">
        <v>13165</v>
      </c>
      <c r="E348" s="106" t="s">
        <v>13166</v>
      </c>
      <c r="F348" s="78" t="s">
        <v>13165</v>
      </c>
      <c r="G348" s="135" t="s">
        <v>13167</v>
      </c>
      <c r="H348" s="94"/>
      <c r="I348" s="235">
        <v>0</v>
      </c>
      <c r="J348" s="235">
        <v>1</v>
      </c>
      <c r="K348" s="235">
        <v>0</v>
      </c>
      <c r="L348" s="235">
        <v>0</v>
      </c>
      <c r="M348" s="235">
        <f t="shared" si="19"/>
        <v>0</v>
      </c>
      <c r="N348" s="235">
        <v>107</v>
      </c>
      <c r="O348" s="12">
        <v>239</v>
      </c>
      <c r="P348" s="21">
        <v>0.46</v>
      </c>
      <c r="Q348" s="25" t="s">
        <v>14</v>
      </c>
      <c r="R348" s="71" t="s">
        <v>18</v>
      </c>
      <c r="S348" s="244">
        <v>18799</v>
      </c>
      <c r="T348" s="244">
        <v>9400</v>
      </c>
      <c r="U348" s="14">
        <f t="shared" si="18"/>
        <v>0.50002659715942332</v>
      </c>
    </row>
    <row r="349" spans="1:21" x14ac:dyDescent="0.25">
      <c r="A349" s="1"/>
      <c r="B349" s="18" t="s">
        <v>13134</v>
      </c>
      <c r="C349" s="18" t="s">
        <v>14409</v>
      </c>
      <c r="D349" s="73" t="s">
        <v>13147</v>
      </c>
      <c r="E349" s="106" t="s">
        <v>13148</v>
      </c>
      <c r="F349" s="78" t="s">
        <v>13147</v>
      </c>
      <c r="G349" s="135" t="s">
        <v>13149</v>
      </c>
      <c r="H349" s="94"/>
      <c r="I349" s="235">
        <v>0</v>
      </c>
      <c r="J349" s="235">
        <v>1</v>
      </c>
      <c r="K349" s="235">
        <v>0</v>
      </c>
      <c r="L349" s="235">
        <v>0</v>
      </c>
      <c r="M349" s="235">
        <f t="shared" si="19"/>
        <v>0</v>
      </c>
      <c r="N349" s="235">
        <v>109</v>
      </c>
      <c r="O349" s="12">
        <v>39</v>
      </c>
      <c r="P349" s="21">
        <v>0.45</v>
      </c>
      <c r="Q349" s="25" t="s">
        <v>14</v>
      </c>
      <c r="R349" s="71" t="s">
        <v>18</v>
      </c>
      <c r="S349" s="244">
        <v>8780</v>
      </c>
      <c r="T349" s="244">
        <v>4390</v>
      </c>
      <c r="U349" s="14">
        <f t="shared" si="18"/>
        <v>0.5</v>
      </c>
    </row>
    <row r="350" spans="1:21" x14ac:dyDescent="0.25">
      <c r="A350" s="1"/>
      <c r="B350" s="18" t="s">
        <v>13134</v>
      </c>
      <c r="C350" s="18" t="s">
        <v>14409</v>
      </c>
      <c r="D350" s="73" t="s">
        <v>13202</v>
      </c>
      <c r="E350" s="106" t="s">
        <v>13203</v>
      </c>
      <c r="F350" s="78" t="s">
        <v>13202</v>
      </c>
      <c r="G350" s="135" t="s">
        <v>13204</v>
      </c>
      <c r="H350" s="94"/>
      <c r="I350" s="235">
        <v>0</v>
      </c>
      <c r="J350" s="235">
        <v>1</v>
      </c>
      <c r="K350" s="235">
        <v>0</v>
      </c>
      <c r="L350" s="235">
        <v>1</v>
      </c>
      <c r="M350" s="235">
        <f t="shared" si="19"/>
        <v>0</v>
      </c>
      <c r="N350" s="235">
        <v>110</v>
      </c>
      <c r="O350" s="12">
        <v>176</v>
      </c>
      <c r="P350" s="21">
        <v>0.45</v>
      </c>
      <c r="Q350" s="25" t="s">
        <v>14</v>
      </c>
      <c r="R350" s="71" t="s">
        <v>18</v>
      </c>
      <c r="S350" s="244">
        <v>34653</v>
      </c>
      <c r="T350" s="244">
        <v>24257</v>
      </c>
      <c r="U350" s="14">
        <f t="shared" si="18"/>
        <v>0.69999711424696276</v>
      </c>
    </row>
    <row r="351" spans="1:21" x14ac:dyDescent="0.25">
      <c r="A351" s="1"/>
      <c r="B351" s="18" t="s">
        <v>13134</v>
      </c>
      <c r="C351" s="18" t="s">
        <v>14409</v>
      </c>
      <c r="D351" s="73" t="s">
        <v>13197</v>
      </c>
      <c r="E351" s="106" t="s">
        <v>13198</v>
      </c>
      <c r="F351" s="78" t="s">
        <v>13197</v>
      </c>
      <c r="G351" s="135" t="s">
        <v>13199</v>
      </c>
      <c r="H351" s="94"/>
      <c r="I351" s="235">
        <v>0</v>
      </c>
      <c r="J351" s="235">
        <v>1</v>
      </c>
      <c r="K351" s="235">
        <v>0</v>
      </c>
      <c r="L351" s="235">
        <v>0</v>
      </c>
      <c r="M351" s="235">
        <f t="shared" si="19"/>
        <v>0</v>
      </c>
      <c r="N351" s="235">
        <v>113.79</v>
      </c>
      <c r="O351" s="12">
        <v>56881</v>
      </c>
      <c r="P351" s="21">
        <v>0.69</v>
      </c>
      <c r="Q351" s="25" t="s">
        <v>14</v>
      </c>
      <c r="R351" s="71" t="s">
        <v>18</v>
      </c>
      <c r="S351" s="244">
        <v>71837</v>
      </c>
      <c r="T351" s="244">
        <v>21551</v>
      </c>
      <c r="U351" s="14">
        <f t="shared" si="18"/>
        <v>0.29999860795968653</v>
      </c>
    </row>
    <row r="352" spans="1:21" x14ac:dyDescent="0.25">
      <c r="A352" s="1"/>
      <c r="B352" s="18" t="s">
        <v>13134</v>
      </c>
      <c r="C352" s="18" t="s">
        <v>14409</v>
      </c>
      <c r="D352" s="73" t="s">
        <v>13251</v>
      </c>
      <c r="E352" s="106" t="s">
        <v>13252</v>
      </c>
      <c r="F352" s="78" t="s">
        <v>13251</v>
      </c>
      <c r="G352" s="135" t="s">
        <v>13253</v>
      </c>
      <c r="H352" s="94"/>
      <c r="I352" s="235">
        <v>0</v>
      </c>
      <c r="J352" s="235">
        <v>1</v>
      </c>
      <c r="K352" s="235">
        <v>0</v>
      </c>
      <c r="L352" s="235">
        <v>0</v>
      </c>
      <c r="M352" s="235">
        <f t="shared" si="19"/>
        <v>0</v>
      </c>
      <c r="N352" s="235">
        <v>1499</v>
      </c>
      <c r="O352" s="12">
        <v>75000</v>
      </c>
      <c r="P352" s="21">
        <v>0.35</v>
      </c>
      <c r="Q352" s="25" t="s">
        <v>14</v>
      </c>
      <c r="R352" s="71" t="s">
        <v>18</v>
      </c>
      <c r="S352" s="244">
        <v>900288</v>
      </c>
      <c r="T352" s="244">
        <v>720230</v>
      </c>
      <c r="U352" s="14">
        <f t="shared" si="18"/>
        <v>0.79999955569773229</v>
      </c>
    </row>
    <row r="353" spans="1:21" x14ac:dyDescent="0.25">
      <c r="A353" s="1"/>
      <c r="B353" s="18" t="s">
        <v>13134</v>
      </c>
      <c r="C353" s="18" t="s">
        <v>14409</v>
      </c>
      <c r="D353" s="73" t="s">
        <v>13162</v>
      </c>
      <c r="E353" s="106" t="s">
        <v>13163</v>
      </c>
      <c r="F353" s="78" t="s">
        <v>13162</v>
      </c>
      <c r="G353" s="135" t="s">
        <v>13164</v>
      </c>
      <c r="H353" s="94"/>
      <c r="I353" s="235">
        <v>0</v>
      </c>
      <c r="J353" s="235">
        <v>1</v>
      </c>
      <c r="K353" s="235">
        <v>0</v>
      </c>
      <c r="L353" s="235">
        <v>0</v>
      </c>
      <c r="M353" s="235">
        <f t="shared" si="19"/>
        <v>0</v>
      </c>
      <c r="N353" s="235">
        <v>133.86000000000001</v>
      </c>
      <c r="O353" s="12">
        <v>299</v>
      </c>
      <c r="P353" s="21">
        <v>0.66890000000000005</v>
      </c>
      <c r="Q353" s="25" t="s">
        <v>14</v>
      </c>
      <c r="R353" s="71" t="s">
        <v>18</v>
      </c>
      <c r="S353" s="244">
        <v>47859</v>
      </c>
      <c r="T353" s="244">
        <v>7262</v>
      </c>
      <c r="U353" s="14">
        <f t="shared" si="18"/>
        <v>0.15173739526525837</v>
      </c>
    </row>
    <row r="354" spans="1:21" x14ac:dyDescent="0.25">
      <c r="A354" s="1"/>
      <c r="B354" s="18" t="s">
        <v>13134</v>
      </c>
      <c r="C354" s="18" t="s">
        <v>14409</v>
      </c>
      <c r="D354" s="73" t="s">
        <v>13245</v>
      </c>
      <c r="E354" s="106" t="s">
        <v>13246</v>
      </c>
      <c r="F354" s="78" t="s">
        <v>13245</v>
      </c>
      <c r="G354" s="135" t="s">
        <v>13247</v>
      </c>
      <c r="H354" s="94"/>
      <c r="I354" s="235">
        <v>0</v>
      </c>
      <c r="J354" s="235">
        <v>1</v>
      </c>
      <c r="K354" s="235">
        <v>0</v>
      </c>
      <c r="L354" s="235">
        <v>1</v>
      </c>
      <c r="M354" s="235">
        <f t="shared" si="19"/>
        <v>0</v>
      </c>
      <c r="N354" s="235">
        <v>1764.45</v>
      </c>
      <c r="O354" s="12">
        <v>142328.9</v>
      </c>
      <c r="P354" s="21">
        <v>0.79979999999999996</v>
      </c>
      <c r="Q354" s="25" t="s">
        <v>14</v>
      </c>
      <c r="R354" s="71" t="s">
        <v>18</v>
      </c>
      <c r="S354" s="244">
        <v>430000</v>
      </c>
      <c r="T354" s="244">
        <v>301000</v>
      </c>
      <c r="U354" s="14">
        <f t="shared" si="18"/>
        <v>0.7</v>
      </c>
    </row>
    <row r="355" spans="1:21" x14ac:dyDescent="0.25">
      <c r="A355" s="1"/>
      <c r="B355" s="18" t="s">
        <v>13134</v>
      </c>
      <c r="C355" s="18" t="s">
        <v>14409</v>
      </c>
      <c r="D355" s="73" t="s">
        <v>13186</v>
      </c>
      <c r="E355" s="106" t="s">
        <v>13187</v>
      </c>
      <c r="F355" s="78" t="s">
        <v>13186</v>
      </c>
      <c r="G355" s="135" t="s">
        <v>13188</v>
      </c>
      <c r="H355" s="94"/>
      <c r="I355" s="235">
        <v>0</v>
      </c>
      <c r="J355" s="235">
        <v>1</v>
      </c>
      <c r="K355" s="235">
        <v>0</v>
      </c>
      <c r="L355" s="235">
        <v>0</v>
      </c>
      <c r="M355" s="235">
        <f t="shared" si="19"/>
        <v>0</v>
      </c>
      <c r="N355" s="235">
        <v>67</v>
      </c>
      <c r="O355" s="12">
        <v>27470</v>
      </c>
      <c r="P355" s="21">
        <v>0.64559999999999995</v>
      </c>
      <c r="Q355" s="25" t="s">
        <v>14</v>
      </c>
      <c r="R355" s="71" t="s">
        <v>18</v>
      </c>
      <c r="S355" s="244">
        <v>41712</v>
      </c>
      <c r="T355" s="244">
        <v>16685</v>
      </c>
      <c r="U355" s="14">
        <f t="shared" si="18"/>
        <v>0.40000479478327577</v>
      </c>
    </row>
    <row r="356" spans="1:21" x14ac:dyDescent="0.25">
      <c r="A356" s="1"/>
      <c r="B356" s="17" t="s">
        <v>5079</v>
      </c>
      <c r="C356" s="8" t="s">
        <v>5100</v>
      </c>
      <c r="D356" s="73" t="s">
        <v>5391</v>
      </c>
      <c r="E356" s="130" t="s">
        <v>5392</v>
      </c>
      <c r="F356" s="78" t="s">
        <v>5391</v>
      </c>
      <c r="G356" s="132" t="s">
        <v>5394</v>
      </c>
      <c r="H356" s="93" t="s">
        <v>5083</v>
      </c>
      <c r="I356" s="235">
        <v>0</v>
      </c>
      <c r="J356" s="235">
        <v>1</v>
      </c>
      <c r="K356" s="235">
        <v>0</v>
      </c>
      <c r="L356" s="235">
        <v>0</v>
      </c>
      <c r="M356" s="235">
        <f t="shared" si="19"/>
        <v>0</v>
      </c>
      <c r="N356" s="235">
        <v>548</v>
      </c>
      <c r="O356" s="13">
        <v>50964</v>
      </c>
      <c r="P356" s="14">
        <v>0.74</v>
      </c>
      <c r="Q356" s="15" t="s">
        <v>15195</v>
      </c>
      <c r="R356" s="71" t="s">
        <v>14405</v>
      </c>
      <c r="S356" s="245">
        <v>316666</v>
      </c>
      <c r="T356" s="245">
        <v>126667</v>
      </c>
      <c r="U356" s="14">
        <f t="shared" ref="U356:U387" si="20">T356/S356</f>
        <v>0.40000189474083103</v>
      </c>
    </row>
    <row r="357" spans="1:21" x14ac:dyDescent="0.25">
      <c r="A357" s="1"/>
      <c r="B357" s="18" t="s">
        <v>13134</v>
      </c>
      <c r="C357" s="18" t="s">
        <v>14409</v>
      </c>
      <c r="D357" s="73" t="s">
        <v>13174</v>
      </c>
      <c r="E357" s="106" t="s">
        <v>13175</v>
      </c>
      <c r="F357" s="78" t="s">
        <v>13174</v>
      </c>
      <c r="G357" s="135" t="s">
        <v>13176</v>
      </c>
      <c r="H357" s="94"/>
      <c r="I357" s="235">
        <v>0</v>
      </c>
      <c r="J357" s="235">
        <v>0</v>
      </c>
      <c r="K357" s="235">
        <v>0</v>
      </c>
      <c r="L357" s="235">
        <v>1</v>
      </c>
      <c r="M357" s="235">
        <f t="shared" si="19"/>
        <v>0</v>
      </c>
      <c r="N357" s="235">
        <v>260</v>
      </c>
      <c r="O357" s="12">
        <v>51385</v>
      </c>
      <c r="P357" s="21">
        <v>0.5</v>
      </c>
      <c r="Q357" s="25" t="s">
        <v>14</v>
      </c>
      <c r="R357" s="71" t="s">
        <v>14405</v>
      </c>
      <c r="S357" s="244">
        <v>23328</v>
      </c>
      <c r="T357" s="244">
        <v>11664</v>
      </c>
      <c r="U357" s="14">
        <f t="shared" si="20"/>
        <v>0.5</v>
      </c>
    </row>
    <row r="358" spans="1:21" x14ac:dyDescent="0.25">
      <c r="A358" s="1"/>
      <c r="B358" s="18" t="s">
        <v>13134</v>
      </c>
      <c r="C358" s="18" t="s">
        <v>14409</v>
      </c>
      <c r="D358" s="73" t="s">
        <v>13180</v>
      </c>
      <c r="E358" s="106" t="s">
        <v>13181</v>
      </c>
      <c r="F358" s="78" t="s">
        <v>13180</v>
      </c>
      <c r="G358" s="135" t="s">
        <v>13182</v>
      </c>
      <c r="H358" s="94"/>
      <c r="I358" s="235">
        <v>0</v>
      </c>
      <c r="J358" s="235">
        <v>1</v>
      </c>
      <c r="K358" s="235">
        <v>0</v>
      </c>
      <c r="L358" s="235">
        <v>0</v>
      </c>
      <c r="M358" s="235">
        <f t="shared" si="19"/>
        <v>0</v>
      </c>
      <c r="N358" s="235">
        <v>25.5</v>
      </c>
      <c r="O358" s="12">
        <v>348</v>
      </c>
      <c r="P358" s="21">
        <v>0.57699999999999996</v>
      </c>
      <c r="Q358" s="25" t="s">
        <v>14</v>
      </c>
      <c r="R358" s="71" t="s">
        <v>18</v>
      </c>
      <c r="S358" s="244">
        <v>31012</v>
      </c>
      <c r="T358" s="244">
        <v>15506</v>
      </c>
      <c r="U358" s="14">
        <f t="shared" si="20"/>
        <v>0.5</v>
      </c>
    </row>
    <row r="359" spans="1:21" x14ac:dyDescent="0.25">
      <c r="A359" s="1"/>
      <c r="B359" s="18" t="s">
        <v>13134</v>
      </c>
      <c r="C359" s="18" t="s">
        <v>14409</v>
      </c>
      <c r="D359" s="73" t="s">
        <v>13153</v>
      </c>
      <c r="E359" s="106" t="s">
        <v>13154</v>
      </c>
      <c r="F359" s="78" t="s">
        <v>13153</v>
      </c>
      <c r="G359" s="135" t="s">
        <v>13155</v>
      </c>
      <c r="H359" s="94"/>
      <c r="I359" s="235">
        <v>0</v>
      </c>
      <c r="J359" s="235">
        <v>1</v>
      </c>
      <c r="K359" s="235">
        <v>0</v>
      </c>
      <c r="L359" s="235">
        <v>0</v>
      </c>
      <c r="M359" s="235">
        <f t="shared" si="19"/>
        <v>0</v>
      </c>
      <c r="N359" s="235">
        <v>188</v>
      </c>
      <c r="O359" s="12">
        <v>270</v>
      </c>
      <c r="P359" s="21">
        <v>1.17E-2</v>
      </c>
      <c r="Q359" s="25" t="s">
        <v>14</v>
      </c>
      <c r="R359" s="71" t="s">
        <v>18</v>
      </c>
      <c r="S359" s="244">
        <v>18091</v>
      </c>
      <c r="T359" s="244">
        <v>5428</v>
      </c>
      <c r="U359" s="14">
        <f t="shared" si="20"/>
        <v>0.30003869327289812</v>
      </c>
    </row>
    <row r="360" spans="1:21" x14ac:dyDescent="0.25">
      <c r="A360" s="1"/>
      <c r="B360" s="18" t="s">
        <v>13134</v>
      </c>
      <c r="C360" s="18" t="s">
        <v>14409</v>
      </c>
      <c r="D360" s="73" t="s">
        <v>13237</v>
      </c>
      <c r="E360" s="106" t="s">
        <v>13238</v>
      </c>
      <c r="F360" s="78" t="s">
        <v>13237</v>
      </c>
      <c r="G360" s="135" t="s">
        <v>13239</v>
      </c>
      <c r="H360" s="94"/>
      <c r="I360" s="235">
        <v>0</v>
      </c>
      <c r="J360" s="235">
        <v>1</v>
      </c>
      <c r="K360" s="235">
        <v>0</v>
      </c>
      <c r="L360" s="235">
        <v>0</v>
      </c>
      <c r="M360" s="235">
        <f t="shared" si="19"/>
        <v>0</v>
      </c>
      <c r="N360" s="235">
        <v>725</v>
      </c>
      <c r="O360" s="12">
        <v>13774</v>
      </c>
      <c r="P360" s="21">
        <v>0.06</v>
      </c>
      <c r="Q360" s="25" t="s">
        <v>14</v>
      </c>
      <c r="R360" s="71" t="s">
        <v>18</v>
      </c>
      <c r="S360" s="244">
        <v>240000</v>
      </c>
      <c r="T360" s="244">
        <v>192000</v>
      </c>
      <c r="U360" s="14">
        <f t="shared" si="20"/>
        <v>0.8</v>
      </c>
    </row>
    <row r="361" spans="1:21" x14ac:dyDescent="0.25">
      <c r="A361" s="1"/>
      <c r="B361" s="18" t="s">
        <v>13134</v>
      </c>
      <c r="C361" s="18" t="s">
        <v>14409</v>
      </c>
      <c r="D361" s="73" t="s">
        <v>13205</v>
      </c>
      <c r="E361" s="106" t="s">
        <v>13206</v>
      </c>
      <c r="F361" s="78" t="s">
        <v>13205</v>
      </c>
      <c r="G361" s="135" t="s">
        <v>13207</v>
      </c>
      <c r="H361" s="94"/>
      <c r="I361" s="235">
        <v>0</v>
      </c>
      <c r="J361" s="235">
        <v>0</v>
      </c>
      <c r="K361" s="235">
        <v>0</v>
      </c>
      <c r="L361" s="235">
        <v>1</v>
      </c>
      <c r="M361" s="235">
        <f t="shared" si="19"/>
        <v>0</v>
      </c>
      <c r="N361" s="235">
        <v>160</v>
      </c>
      <c r="O361" s="12">
        <v>9000</v>
      </c>
      <c r="P361" s="21">
        <v>0.15</v>
      </c>
      <c r="Q361" s="25" t="s">
        <v>14</v>
      </c>
      <c r="R361" s="71" t="s">
        <v>14405</v>
      </c>
      <c r="S361" s="244">
        <v>30896</v>
      </c>
      <c r="T361" s="244">
        <v>24717</v>
      </c>
      <c r="U361" s="14">
        <f t="shared" si="20"/>
        <v>0.80000647332988084</v>
      </c>
    </row>
    <row r="362" spans="1:21" x14ac:dyDescent="0.25">
      <c r="A362" s="1"/>
      <c r="B362" s="18" t="s">
        <v>13134</v>
      </c>
      <c r="C362" s="18" t="s">
        <v>14409</v>
      </c>
      <c r="D362" s="73" t="s">
        <v>13241</v>
      </c>
      <c r="E362" s="106" t="s">
        <v>13242</v>
      </c>
      <c r="F362" s="78" t="s">
        <v>13241</v>
      </c>
      <c r="G362" s="135" t="s">
        <v>13243</v>
      </c>
      <c r="H362" s="94"/>
      <c r="I362" s="235">
        <v>0</v>
      </c>
      <c r="J362" s="235">
        <v>1</v>
      </c>
      <c r="K362" s="235">
        <v>0</v>
      </c>
      <c r="L362" s="235">
        <v>0</v>
      </c>
      <c r="M362" s="235">
        <f t="shared" si="19"/>
        <v>0</v>
      </c>
      <c r="N362" s="235">
        <v>1600</v>
      </c>
      <c r="O362" s="12">
        <v>153077</v>
      </c>
      <c r="P362" s="21">
        <v>0.52</v>
      </c>
      <c r="Q362" s="25" t="s">
        <v>48</v>
      </c>
      <c r="R362" s="71" t="s">
        <v>18</v>
      </c>
      <c r="S362" s="244">
        <v>388500</v>
      </c>
      <c r="T362" s="244">
        <v>249401</v>
      </c>
      <c r="U362" s="14">
        <f t="shared" si="20"/>
        <v>0.64195881595881599</v>
      </c>
    </row>
    <row r="363" spans="1:21" x14ac:dyDescent="0.25">
      <c r="A363" s="1"/>
      <c r="B363" s="18" t="s">
        <v>13134</v>
      </c>
      <c r="C363" s="18" t="s">
        <v>14409</v>
      </c>
      <c r="D363" s="73" t="s">
        <v>13177</v>
      </c>
      <c r="E363" s="106" t="s">
        <v>13178</v>
      </c>
      <c r="F363" s="78" t="s">
        <v>13177</v>
      </c>
      <c r="G363" s="135" t="s">
        <v>13179</v>
      </c>
      <c r="H363" s="94"/>
      <c r="I363" s="235">
        <v>0</v>
      </c>
      <c r="J363" s="235">
        <v>1</v>
      </c>
      <c r="K363" s="235">
        <v>0</v>
      </c>
      <c r="L363" s="235">
        <v>0</v>
      </c>
      <c r="M363" s="235">
        <f t="shared" si="19"/>
        <v>0</v>
      </c>
      <c r="N363" s="235">
        <v>200</v>
      </c>
      <c r="O363" s="12">
        <v>179</v>
      </c>
      <c r="P363" s="21">
        <v>0.54400000000000004</v>
      </c>
      <c r="Q363" s="25" t="s">
        <v>14</v>
      </c>
      <c r="R363" s="71" t="s">
        <v>18</v>
      </c>
      <c r="S363" s="244">
        <v>51101</v>
      </c>
      <c r="T363" s="244">
        <v>15330</v>
      </c>
      <c r="U363" s="14">
        <f t="shared" si="20"/>
        <v>0.29999412927339975</v>
      </c>
    </row>
    <row r="364" spans="1:21" x14ac:dyDescent="0.25">
      <c r="A364" s="1"/>
      <c r="B364" s="18" t="s">
        <v>13134</v>
      </c>
      <c r="C364" s="18" t="s">
        <v>14409</v>
      </c>
      <c r="D364" s="73" t="s">
        <v>13156</v>
      </c>
      <c r="E364" s="106" t="s">
        <v>13157</v>
      </c>
      <c r="F364" s="78" t="s">
        <v>13156</v>
      </c>
      <c r="G364" s="135" t="s">
        <v>13158</v>
      </c>
      <c r="H364" s="94"/>
      <c r="I364" s="235">
        <v>0</v>
      </c>
      <c r="J364" s="235">
        <v>1</v>
      </c>
      <c r="K364" s="235">
        <v>0</v>
      </c>
      <c r="L364" s="235">
        <v>0</v>
      </c>
      <c r="M364" s="235">
        <f t="shared" si="19"/>
        <v>0</v>
      </c>
      <c r="N364" s="235">
        <v>100</v>
      </c>
      <c r="O364" s="12">
        <v>58</v>
      </c>
      <c r="P364" s="21">
        <v>0.33</v>
      </c>
      <c r="Q364" s="25" t="s">
        <v>14</v>
      </c>
      <c r="R364" s="71" t="s">
        <v>18</v>
      </c>
      <c r="S364" s="244">
        <v>33005</v>
      </c>
      <c r="T364" s="244">
        <v>5833</v>
      </c>
      <c r="U364" s="14">
        <f t="shared" si="20"/>
        <v>0.17673079836388425</v>
      </c>
    </row>
    <row r="365" spans="1:21" x14ac:dyDescent="0.25">
      <c r="A365" s="1"/>
      <c r="B365" s="18" t="s">
        <v>13134</v>
      </c>
      <c r="C365" s="18" t="s">
        <v>14409</v>
      </c>
      <c r="D365" s="73" t="s">
        <v>13138</v>
      </c>
      <c r="E365" s="106" t="s">
        <v>13139</v>
      </c>
      <c r="F365" s="78" t="s">
        <v>13138</v>
      </c>
      <c r="G365" s="135" t="s">
        <v>13140</v>
      </c>
      <c r="H365" s="94"/>
      <c r="I365" s="235">
        <v>0</v>
      </c>
      <c r="J365" s="235">
        <v>1</v>
      </c>
      <c r="K365" s="235">
        <v>0</v>
      </c>
      <c r="L365" s="235">
        <v>0</v>
      </c>
      <c r="M365" s="235">
        <f t="shared" si="19"/>
        <v>0</v>
      </c>
      <c r="N365" s="235">
        <v>50</v>
      </c>
      <c r="O365" s="12">
        <v>158</v>
      </c>
      <c r="P365" s="21">
        <v>0.42</v>
      </c>
      <c r="Q365" s="25" t="s">
        <v>14</v>
      </c>
      <c r="R365" s="71" t="s">
        <v>18</v>
      </c>
      <c r="S365" s="244">
        <v>5655</v>
      </c>
      <c r="T365" s="244">
        <v>1635</v>
      </c>
      <c r="U365" s="14">
        <f t="shared" si="20"/>
        <v>0.28912466843501328</v>
      </c>
    </row>
    <row r="366" spans="1:21" x14ac:dyDescent="0.25">
      <c r="A366" s="1"/>
      <c r="B366" s="18" t="s">
        <v>13134</v>
      </c>
      <c r="C366" s="18" t="s">
        <v>14409</v>
      </c>
      <c r="D366" s="73" t="s">
        <v>13217</v>
      </c>
      <c r="E366" s="106" t="s">
        <v>13218</v>
      </c>
      <c r="F366" s="78" t="s">
        <v>13217</v>
      </c>
      <c r="G366" s="135" t="s">
        <v>2329</v>
      </c>
      <c r="H366" s="94"/>
      <c r="I366" s="235">
        <v>0</v>
      </c>
      <c r="J366" s="235">
        <v>1</v>
      </c>
      <c r="K366" s="235">
        <v>0</v>
      </c>
      <c r="L366" s="235">
        <v>0</v>
      </c>
      <c r="M366" s="235">
        <f t="shared" si="19"/>
        <v>0</v>
      </c>
      <c r="N366" s="235">
        <v>59</v>
      </c>
      <c r="O366" s="12">
        <v>398</v>
      </c>
      <c r="P366" s="21">
        <v>0.78</v>
      </c>
      <c r="Q366" s="25" t="s">
        <v>14</v>
      </c>
      <c r="R366" s="71" t="s">
        <v>18</v>
      </c>
      <c r="S366" s="244">
        <v>71627</v>
      </c>
      <c r="T366" s="244">
        <v>34131</v>
      </c>
      <c r="U366" s="14">
        <f t="shared" si="20"/>
        <v>0.47651025451296297</v>
      </c>
    </row>
    <row r="367" spans="1:21" x14ac:dyDescent="0.25">
      <c r="A367" s="1"/>
      <c r="B367" s="18" t="s">
        <v>13134</v>
      </c>
      <c r="C367" s="18" t="s">
        <v>14412</v>
      </c>
      <c r="D367" s="73" t="s">
        <v>14844</v>
      </c>
      <c r="E367" s="106" t="s">
        <v>13895</v>
      </c>
      <c r="F367" s="78" t="s">
        <v>14844</v>
      </c>
      <c r="G367" s="135" t="s">
        <v>13896</v>
      </c>
      <c r="H367" s="94"/>
      <c r="I367" s="235">
        <v>0</v>
      </c>
      <c r="J367" s="235">
        <v>1</v>
      </c>
      <c r="K367" s="235">
        <v>0</v>
      </c>
      <c r="L367" s="235">
        <v>1</v>
      </c>
      <c r="M367" s="235">
        <f t="shared" si="19"/>
        <v>0</v>
      </c>
      <c r="N367" s="235">
        <v>1521</v>
      </c>
      <c r="O367" s="12">
        <v>490</v>
      </c>
      <c r="P367" s="21">
        <v>0.44669999999999999</v>
      </c>
      <c r="Q367" s="15" t="s">
        <v>15195</v>
      </c>
      <c r="R367" s="71" t="s">
        <v>14405</v>
      </c>
      <c r="S367" s="244">
        <v>112146</v>
      </c>
      <c r="T367" s="244">
        <v>44858</v>
      </c>
      <c r="U367" s="14">
        <f t="shared" si="20"/>
        <v>0.39999643322097977</v>
      </c>
    </row>
    <row r="368" spans="1:21" x14ac:dyDescent="0.25">
      <c r="A368" s="1"/>
      <c r="B368" s="18" t="s">
        <v>13134</v>
      </c>
      <c r="C368" s="18" t="s">
        <v>14409</v>
      </c>
      <c r="D368" s="73" t="s">
        <v>13192</v>
      </c>
      <c r="E368" s="106" t="s">
        <v>13193</v>
      </c>
      <c r="F368" s="78" t="s">
        <v>13192</v>
      </c>
      <c r="G368" s="135" t="s">
        <v>13194</v>
      </c>
      <c r="H368" s="94"/>
      <c r="I368" s="235">
        <v>0</v>
      </c>
      <c r="J368" s="235">
        <v>1</v>
      </c>
      <c r="K368" s="235">
        <v>0</v>
      </c>
      <c r="L368" s="235">
        <v>0</v>
      </c>
      <c r="M368" s="235">
        <f t="shared" si="19"/>
        <v>0</v>
      </c>
      <c r="N368" s="235">
        <v>540</v>
      </c>
      <c r="O368" s="12">
        <v>42</v>
      </c>
      <c r="P368" s="21">
        <v>0.35</v>
      </c>
      <c r="Q368" s="25" t="s">
        <v>14</v>
      </c>
      <c r="R368" s="71" t="s">
        <v>18</v>
      </c>
      <c r="S368" s="244">
        <v>21825</v>
      </c>
      <c r="T368" s="244">
        <v>17460</v>
      </c>
      <c r="U368" s="14">
        <f t="shared" si="20"/>
        <v>0.8</v>
      </c>
    </row>
    <row r="369" spans="1:21" x14ac:dyDescent="0.25">
      <c r="A369" s="1"/>
      <c r="B369" s="17" t="s">
        <v>5079</v>
      </c>
      <c r="C369" s="17" t="s">
        <v>5084</v>
      </c>
      <c r="D369" s="73" t="s">
        <v>6007</v>
      </c>
      <c r="E369" s="107" t="s">
        <v>6008</v>
      </c>
      <c r="F369" s="78" t="s">
        <v>6007</v>
      </c>
      <c r="G369" s="132" t="s">
        <v>6010</v>
      </c>
      <c r="H369" s="93" t="s">
        <v>5083</v>
      </c>
      <c r="I369" s="235">
        <v>0</v>
      </c>
      <c r="J369" s="235">
        <v>1</v>
      </c>
      <c r="K369" s="235">
        <v>0</v>
      </c>
      <c r="L369" s="235">
        <v>0</v>
      </c>
      <c r="M369" s="235">
        <f t="shared" si="19"/>
        <v>0</v>
      </c>
      <c r="N369" s="235">
        <v>1820</v>
      </c>
      <c r="O369" s="13">
        <v>143600</v>
      </c>
      <c r="P369" s="14">
        <v>0.56999999999999995</v>
      </c>
      <c r="Q369" s="15" t="s">
        <v>14</v>
      </c>
      <c r="R369" s="71" t="s">
        <v>14406</v>
      </c>
      <c r="S369" s="248">
        <v>275443</v>
      </c>
      <c r="T369" s="248">
        <v>110177</v>
      </c>
      <c r="U369" s="14">
        <f t="shared" si="20"/>
        <v>0.39999927389695872</v>
      </c>
    </row>
    <row r="370" spans="1:21" x14ac:dyDescent="0.25">
      <c r="A370" s="1"/>
      <c r="B370" s="18" t="s">
        <v>13134</v>
      </c>
      <c r="C370" s="18" t="s">
        <v>14409</v>
      </c>
      <c r="D370" s="73" t="s">
        <v>13248</v>
      </c>
      <c r="E370" s="106" t="s">
        <v>13249</v>
      </c>
      <c r="F370" s="78" t="s">
        <v>13248</v>
      </c>
      <c r="G370" s="135" t="s">
        <v>13250</v>
      </c>
      <c r="H370" s="94"/>
      <c r="I370" s="235">
        <v>0</v>
      </c>
      <c r="J370" s="235">
        <v>1</v>
      </c>
      <c r="K370" s="235">
        <v>0</v>
      </c>
      <c r="L370" s="235">
        <v>0</v>
      </c>
      <c r="M370" s="235">
        <f t="shared" si="19"/>
        <v>0</v>
      </c>
      <c r="N370" s="235">
        <v>1592</v>
      </c>
      <c r="O370" s="12">
        <v>265864</v>
      </c>
      <c r="P370" s="21">
        <v>0.59</v>
      </c>
      <c r="Q370" s="25" t="s">
        <v>14</v>
      </c>
      <c r="R370" s="71" t="s">
        <v>14405</v>
      </c>
      <c r="S370" s="244">
        <v>610663</v>
      </c>
      <c r="T370" s="244">
        <v>359232</v>
      </c>
      <c r="U370" s="14">
        <f t="shared" si="20"/>
        <v>0.58826554089571503</v>
      </c>
    </row>
    <row r="371" spans="1:21" x14ac:dyDescent="0.25">
      <c r="A371" s="1"/>
      <c r="B371" s="18" t="s">
        <v>13134</v>
      </c>
      <c r="C371" s="18" t="s">
        <v>14409</v>
      </c>
      <c r="D371" s="73" t="s">
        <v>13234</v>
      </c>
      <c r="E371" s="106" t="s">
        <v>13235</v>
      </c>
      <c r="F371" s="78" t="s">
        <v>13234</v>
      </c>
      <c r="G371" s="135" t="s">
        <v>13236</v>
      </c>
      <c r="H371" s="94"/>
      <c r="I371" s="235">
        <v>0</v>
      </c>
      <c r="J371" s="235">
        <v>1</v>
      </c>
      <c r="K371" s="235">
        <v>0</v>
      </c>
      <c r="L371" s="235">
        <v>0</v>
      </c>
      <c r="M371" s="235">
        <f t="shared" si="19"/>
        <v>0</v>
      </c>
      <c r="N371" s="235">
        <v>420</v>
      </c>
      <c r="O371" s="12">
        <v>145</v>
      </c>
      <c r="P371" s="21">
        <v>0.56999999999999995</v>
      </c>
      <c r="Q371" s="25" t="s">
        <v>14</v>
      </c>
      <c r="R371" s="71" t="s">
        <v>18</v>
      </c>
      <c r="S371" s="244">
        <v>157739</v>
      </c>
      <c r="T371" s="244">
        <v>126191</v>
      </c>
      <c r="U371" s="14">
        <f t="shared" si="20"/>
        <v>0.7999987320827443</v>
      </c>
    </row>
    <row r="372" spans="1:21" x14ac:dyDescent="0.25">
      <c r="A372" s="1"/>
      <c r="B372" s="18" t="s">
        <v>13134</v>
      </c>
      <c r="C372" s="18" t="s">
        <v>14409</v>
      </c>
      <c r="D372" s="73" t="s">
        <v>13232</v>
      </c>
      <c r="E372" s="106" t="s">
        <v>13233</v>
      </c>
      <c r="F372" s="78" t="s">
        <v>13232</v>
      </c>
      <c r="G372" s="135" t="s">
        <v>2683</v>
      </c>
      <c r="H372" s="94"/>
      <c r="I372" s="235">
        <v>0</v>
      </c>
      <c r="J372" s="235">
        <v>1</v>
      </c>
      <c r="K372" s="235">
        <v>0</v>
      </c>
      <c r="L372" s="235">
        <v>0</v>
      </c>
      <c r="M372" s="235">
        <f t="shared" si="19"/>
        <v>0</v>
      </c>
      <c r="N372" s="235">
        <v>516</v>
      </c>
      <c r="O372" s="12">
        <v>582</v>
      </c>
      <c r="P372" s="21">
        <v>0.4</v>
      </c>
      <c r="Q372" s="25" t="s">
        <v>14</v>
      </c>
      <c r="R372" s="71" t="s">
        <v>18</v>
      </c>
      <c r="S372" s="244">
        <v>133717</v>
      </c>
      <c r="T372" s="244">
        <v>106974</v>
      </c>
      <c r="U372" s="14">
        <f t="shared" si="20"/>
        <v>0.80000299139226871</v>
      </c>
    </row>
    <row r="373" spans="1:21" x14ac:dyDescent="0.25">
      <c r="A373" s="1"/>
      <c r="B373" s="18" t="s">
        <v>13134</v>
      </c>
      <c r="C373" s="18" t="s">
        <v>14409</v>
      </c>
      <c r="D373" s="73" t="s">
        <v>13189</v>
      </c>
      <c r="E373" s="106" t="s">
        <v>13190</v>
      </c>
      <c r="F373" s="78" t="s">
        <v>13189</v>
      </c>
      <c r="G373" s="135" t="s">
        <v>13191</v>
      </c>
      <c r="H373" s="94"/>
      <c r="I373" s="235">
        <v>0</v>
      </c>
      <c r="J373" s="235">
        <v>1</v>
      </c>
      <c r="K373" s="235">
        <v>0</v>
      </c>
      <c r="L373" s="235">
        <v>0</v>
      </c>
      <c r="M373" s="235">
        <f t="shared" si="19"/>
        <v>0</v>
      </c>
      <c r="N373" s="235">
        <v>386</v>
      </c>
      <c r="O373" s="12">
        <v>35612</v>
      </c>
      <c r="P373" s="21">
        <v>0.51800000000000002</v>
      </c>
      <c r="Q373" s="25" t="s">
        <v>14</v>
      </c>
      <c r="R373" s="71" t="s">
        <v>14405</v>
      </c>
      <c r="S373" s="244">
        <v>20906</v>
      </c>
      <c r="T373" s="244">
        <v>16724</v>
      </c>
      <c r="U373" s="14">
        <f t="shared" si="20"/>
        <v>0.79996173347364397</v>
      </c>
    </row>
    <row r="374" spans="1:21" x14ac:dyDescent="0.25">
      <c r="A374" s="1"/>
      <c r="B374" s="18" t="s">
        <v>8618</v>
      </c>
      <c r="C374" s="8" t="s">
        <v>8622</v>
      </c>
      <c r="D374" s="73" t="s">
        <v>8685</v>
      </c>
      <c r="E374" s="130" t="s">
        <v>8686</v>
      </c>
      <c r="F374" s="78" t="s">
        <v>8685</v>
      </c>
      <c r="G374" s="141" t="s">
        <v>1820</v>
      </c>
      <c r="H374" s="93"/>
      <c r="I374" s="235">
        <v>0</v>
      </c>
      <c r="J374" s="235">
        <v>1</v>
      </c>
      <c r="K374" s="235">
        <v>0</v>
      </c>
      <c r="L374" s="235">
        <v>0</v>
      </c>
      <c r="M374" s="235">
        <f t="shared" si="19"/>
        <v>0</v>
      </c>
      <c r="N374" s="235">
        <v>845</v>
      </c>
      <c r="O374" s="13">
        <v>68900</v>
      </c>
      <c r="P374" s="14">
        <v>0.51</v>
      </c>
      <c r="Q374" s="15" t="s">
        <v>15195</v>
      </c>
      <c r="R374" s="71" t="s">
        <v>14405</v>
      </c>
      <c r="S374" s="245">
        <v>345295</v>
      </c>
      <c r="T374" s="245">
        <v>276236</v>
      </c>
      <c r="U374" s="14">
        <f t="shared" si="20"/>
        <v>0.8</v>
      </c>
    </row>
    <row r="375" spans="1:21" x14ac:dyDescent="0.25">
      <c r="A375" s="1"/>
      <c r="B375" s="18" t="s">
        <v>13134</v>
      </c>
      <c r="C375" s="18" t="s">
        <v>14409</v>
      </c>
      <c r="D375" s="73" t="s">
        <v>13171</v>
      </c>
      <c r="E375" s="106" t="s">
        <v>13172</v>
      </c>
      <c r="F375" s="78" t="s">
        <v>13171</v>
      </c>
      <c r="G375" s="135" t="s">
        <v>13173</v>
      </c>
      <c r="H375" s="94"/>
      <c r="I375" s="235">
        <v>0</v>
      </c>
      <c r="J375" s="235">
        <v>1</v>
      </c>
      <c r="K375" s="235">
        <v>0</v>
      </c>
      <c r="L375" s="235">
        <v>0</v>
      </c>
      <c r="M375" s="235">
        <f t="shared" si="19"/>
        <v>0</v>
      </c>
      <c r="N375" s="235">
        <v>148</v>
      </c>
      <c r="O375" s="12">
        <v>617</v>
      </c>
      <c r="P375" s="21">
        <v>0.23</v>
      </c>
      <c r="Q375" s="25" t="s">
        <v>14</v>
      </c>
      <c r="R375" s="71" t="s">
        <v>14405</v>
      </c>
      <c r="S375" s="244">
        <v>13939</v>
      </c>
      <c r="T375" s="244">
        <v>100444</v>
      </c>
      <c r="U375" s="14">
        <f t="shared" si="20"/>
        <v>7.2059688643374704</v>
      </c>
    </row>
    <row r="376" spans="1:21" x14ac:dyDescent="0.25">
      <c r="A376" s="1"/>
      <c r="B376" s="18" t="s">
        <v>13134</v>
      </c>
      <c r="C376" s="18" t="s">
        <v>14409</v>
      </c>
      <c r="D376" s="73" t="s">
        <v>13150</v>
      </c>
      <c r="E376" s="106" t="s">
        <v>13151</v>
      </c>
      <c r="F376" s="78" t="s">
        <v>13150</v>
      </c>
      <c r="G376" s="135" t="s">
        <v>13152</v>
      </c>
      <c r="H376" s="94"/>
      <c r="I376" s="235">
        <v>0</v>
      </c>
      <c r="J376" s="235">
        <v>1</v>
      </c>
      <c r="K376" s="235">
        <v>0</v>
      </c>
      <c r="L376" s="235">
        <v>0</v>
      </c>
      <c r="M376" s="235">
        <f t="shared" si="19"/>
        <v>0</v>
      </c>
      <c r="N376" s="235">
        <v>152</v>
      </c>
      <c r="O376" s="12">
        <v>76</v>
      </c>
      <c r="P376" s="21">
        <v>0.47</v>
      </c>
      <c r="Q376" s="25" t="s">
        <v>14</v>
      </c>
      <c r="R376" s="71" t="s">
        <v>18</v>
      </c>
      <c r="S376" s="244">
        <v>12366</v>
      </c>
      <c r="T376" s="244">
        <v>5153</v>
      </c>
      <c r="U376" s="14">
        <f t="shared" si="20"/>
        <v>0.41670710011321366</v>
      </c>
    </row>
    <row r="377" spans="1:21" x14ac:dyDescent="0.25">
      <c r="A377" s="1"/>
      <c r="B377" s="18" t="s">
        <v>13134</v>
      </c>
      <c r="C377" s="18" t="s">
        <v>14409</v>
      </c>
      <c r="D377" s="73" t="s">
        <v>13150</v>
      </c>
      <c r="E377" s="106" t="s">
        <v>13219</v>
      </c>
      <c r="F377" s="78" t="s">
        <v>13150</v>
      </c>
      <c r="G377" s="135" t="s">
        <v>13220</v>
      </c>
      <c r="H377" s="94"/>
      <c r="I377" s="235">
        <v>0</v>
      </c>
      <c r="J377" s="235">
        <v>1</v>
      </c>
      <c r="K377" s="235">
        <v>0</v>
      </c>
      <c r="L377" s="235">
        <v>0</v>
      </c>
      <c r="M377" s="235">
        <f t="shared" si="19"/>
        <v>0</v>
      </c>
      <c r="N377" s="235" t="s">
        <v>13</v>
      </c>
      <c r="O377" s="12" t="s">
        <v>13</v>
      </c>
      <c r="P377" s="21" t="s">
        <v>13</v>
      </c>
      <c r="Q377" s="25" t="s">
        <v>14</v>
      </c>
      <c r="R377" s="71" t="s">
        <v>18</v>
      </c>
      <c r="S377" s="244">
        <v>77850</v>
      </c>
      <c r="T377" s="244">
        <v>35033</v>
      </c>
      <c r="U377" s="14">
        <f t="shared" si="20"/>
        <v>0.45000642260757867</v>
      </c>
    </row>
    <row r="378" spans="1:21" x14ac:dyDescent="0.25">
      <c r="A378" s="1"/>
      <c r="B378" s="18" t="s">
        <v>13134</v>
      </c>
      <c r="C378" s="18" t="s">
        <v>14409</v>
      </c>
      <c r="D378" s="73" t="s">
        <v>13159</v>
      </c>
      <c r="E378" s="106" t="s">
        <v>13160</v>
      </c>
      <c r="F378" s="78" t="s">
        <v>13159</v>
      </c>
      <c r="G378" s="135" t="s">
        <v>13161</v>
      </c>
      <c r="H378" s="94"/>
      <c r="I378" s="235">
        <v>0</v>
      </c>
      <c r="J378" s="235">
        <v>1</v>
      </c>
      <c r="K378" s="235">
        <v>0</v>
      </c>
      <c r="L378" s="235">
        <v>0</v>
      </c>
      <c r="M378" s="235">
        <f t="shared" si="19"/>
        <v>0</v>
      </c>
      <c r="N378" s="235">
        <v>80</v>
      </c>
      <c r="O378" s="12">
        <v>142</v>
      </c>
      <c r="P378" s="21">
        <v>0.35</v>
      </c>
      <c r="Q378" s="25" t="s">
        <v>14</v>
      </c>
      <c r="R378" s="71" t="s">
        <v>18</v>
      </c>
      <c r="S378" s="244">
        <v>14805</v>
      </c>
      <c r="T378" s="244">
        <v>6661</v>
      </c>
      <c r="U378" s="14">
        <f t="shared" si="20"/>
        <v>0.44991556906450525</v>
      </c>
    </row>
    <row r="379" spans="1:21" x14ac:dyDescent="0.25">
      <c r="A379" s="1"/>
      <c r="B379" s="10" t="s">
        <v>3058</v>
      </c>
      <c r="C379" s="27" t="s">
        <v>3091</v>
      </c>
      <c r="D379" s="73" t="s">
        <v>5054</v>
      </c>
      <c r="E379" s="107" t="s">
        <v>5055</v>
      </c>
      <c r="F379" s="78" t="s">
        <v>5054</v>
      </c>
      <c r="G379" s="142" t="s">
        <v>5056</v>
      </c>
      <c r="H379" s="98" t="s">
        <v>5057</v>
      </c>
      <c r="I379" s="235">
        <v>0</v>
      </c>
      <c r="J379" s="235">
        <v>1</v>
      </c>
      <c r="K379" s="235">
        <v>0</v>
      </c>
      <c r="L379" s="235">
        <v>0</v>
      </c>
      <c r="M379" s="235">
        <f t="shared" si="19"/>
        <v>0</v>
      </c>
      <c r="N379" s="235">
        <v>6939</v>
      </c>
      <c r="O379" s="13">
        <v>52379</v>
      </c>
      <c r="P379" s="14">
        <v>0.35599999999999998</v>
      </c>
      <c r="Q379" s="15" t="s">
        <v>15195</v>
      </c>
      <c r="R379" s="71" t="s">
        <v>14406</v>
      </c>
      <c r="S379" s="245">
        <v>1220738.6100000001</v>
      </c>
      <c r="T379" s="251">
        <v>488295</v>
      </c>
      <c r="U379" s="14">
        <f t="shared" si="20"/>
        <v>0.3999996362857729</v>
      </c>
    </row>
    <row r="380" spans="1:21" x14ac:dyDescent="0.25">
      <c r="A380" s="1"/>
      <c r="B380" s="17" t="s">
        <v>5079</v>
      </c>
      <c r="C380" s="17" t="s">
        <v>5127</v>
      </c>
      <c r="D380" s="73" t="s">
        <v>5179</v>
      </c>
      <c r="E380" s="107" t="s">
        <v>5180</v>
      </c>
      <c r="F380" s="78" t="s">
        <v>5179</v>
      </c>
      <c r="G380" s="132" t="s">
        <v>5181</v>
      </c>
      <c r="H380" s="93" t="s">
        <v>5083</v>
      </c>
      <c r="I380" s="235">
        <v>0</v>
      </c>
      <c r="J380" s="235">
        <v>1</v>
      </c>
      <c r="K380" s="235">
        <v>0</v>
      </c>
      <c r="L380" s="235">
        <v>0</v>
      </c>
      <c r="M380" s="235">
        <f t="shared" si="19"/>
        <v>0</v>
      </c>
      <c r="N380" s="235" t="s">
        <v>13</v>
      </c>
      <c r="O380" s="13" t="s">
        <v>13</v>
      </c>
      <c r="P380" s="14" t="s">
        <v>13</v>
      </c>
      <c r="Q380" s="15" t="s">
        <v>15195</v>
      </c>
      <c r="R380" s="71" t="s">
        <v>18</v>
      </c>
      <c r="S380" s="248">
        <v>23148.78</v>
      </c>
      <c r="T380" s="248">
        <v>9260</v>
      </c>
      <c r="U380" s="14">
        <f t="shared" si="20"/>
        <v>0.4000210810245724</v>
      </c>
    </row>
    <row r="381" spans="1:21" x14ac:dyDescent="0.25">
      <c r="A381" s="1"/>
      <c r="B381" s="17" t="s">
        <v>5079</v>
      </c>
      <c r="C381" s="17" t="s">
        <v>5163</v>
      </c>
      <c r="D381" s="73" t="s">
        <v>5606</v>
      </c>
      <c r="E381" s="107" t="s">
        <v>5607</v>
      </c>
      <c r="F381" s="78" t="s">
        <v>5606</v>
      </c>
      <c r="G381" s="132" t="s">
        <v>5608</v>
      </c>
      <c r="H381" s="93" t="s">
        <v>5083</v>
      </c>
      <c r="I381" s="235">
        <v>0</v>
      </c>
      <c r="J381" s="235">
        <v>1</v>
      </c>
      <c r="K381" s="235">
        <v>0</v>
      </c>
      <c r="L381" s="235">
        <v>0</v>
      </c>
      <c r="M381" s="235">
        <f t="shared" si="19"/>
        <v>0</v>
      </c>
      <c r="N381" s="235">
        <v>335</v>
      </c>
      <c r="O381" s="13">
        <v>1945</v>
      </c>
      <c r="P381" s="14">
        <v>0.3</v>
      </c>
      <c r="Q381" s="15" t="s">
        <v>14</v>
      </c>
      <c r="R381" s="71" t="s">
        <v>18</v>
      </c>
      <c r="S381" s="248">
        <v>223733</v>
      </c>
      <c r="T381" s="248">
        <v>89493</v>
      </c>
      <c r="U381" s="14">
        <f t="shared" si="20"/>
        <v>0.39999910607733324</v>
      </c>
    </row>
    <row r="382" spans="1:21" x14ac:dyDescent="0.25">
      <c r="A382" s="1"/>
      <c r="B382" s="17" t="s">
        <v>5079</v>
      </c>
      <c r="C382" s="17" t="s">
        <v>5127</v>
      </c>
      <c r="D382" s="73" t="s">
        <v>5238</v>
      </c>
      <c r="E382" s="107" t="s">
        <v>5239</v>
      </c>
      <c r="F382" s="78" t="s">
        <v>5238</v>
      </c>
      <c r="G382" s="132" t="s">
        <v>5240</v>
      </c>
      <c r="H382" s="93" t="s">
        <v>5083</v>
      </c>
      <c r="I382" s="235">
        <v>0</v>
      </c>
      <c r="J382" s="235">
        <v>1</v>
      </c>
      <c r="K382" s="235">
        <v>0</v>
      </c>
      <c r="L382" s="235">
        <v>0</v>
      </c>
      <c r="M382" s="235">
        <f t="shared" si="19"/>
        <v>0</v>
      </c>
      <c r="N382" s="235" t="s">
        <v>13</v>
      </c>
      <c r="O382" s="13" t="s">
        <v>13</v>
      </c>
      <c r="P382" s="14" t="s">
        <v>13</v>
      </c>
      <c r="Q382" s="15" t="s">
        <v>15195</v>
      </c>
      <c r="R382" s="71" t="s">
        <v>18</v>
      </c>
      <c r="S382" s="248">
        <v>82939</v>
      </c>
      <c r="T382" s="248">
        <v>24882</v>
      </c>
      <c r="U382" s="14">
        <f t="shared" si="20"/>
        <v>0.30000361711619383</v>
      </c>
    </row>
    <row r="383" spans="1:21" x14ac:dyDescent="0.25">
      <c r="A383" s="1"/>
      <c r="B383" s="17" t="s">
        <v>5079</v>
      </c>
      <c r="C383" s="17" t="s">
        <v>5127</v>
      </c>
      <c r="D383" s="73" t="s">
        <v>5250</v>
      </c>
      <c r="E383" s="107" t="s">
        <v>5251</v>
      </c>
      <c r="F383" s="78" t="s">
        <v>5250</v>
      </c>
      <c r="G383" s="132" t="s">
        <v>5252</v>
      </c>
      <c r="H383" s="93" t="s">
        <v>5083</v>
      </c>
      <c r="I383" s="235">
        <v>0</v>
      </c>
      <c r="J383" s="235">
        <v>1</v>
      </c>
      <c r="K383" s="235">
        <v>0</v>
      </c>
      <c r="L383" s="235">
        <v>0</v>
      </c>
      <c r="M383" s="235">
        <f t="shared" si="19"/>
        <v>0</v>
      </c>
      <c r="N383" s="235">
        <v>23</v>
      </c>
      <c r="O383" s="13" t="s">
        <v>13</v>
      </c>
      <c r="P383" s="14">
        <v>0.5</v>
      </c>
      <c r="Q383" s="15" t="s">
        <v>15195</v>
      </c>
      <c r="R383" s="71" t="s">
        <v>18</v>
      </c>
      <c r="S383" s="248">
        <v>5469.01</v>
      </c>
      <c r="T383" s="248">
        <v>1641</v>
      </c>
      <c r="U383" s="14">
        <f t="shared" si="20"/>
        <v>0.30005430598956667</v>
      </c>
    </row>
    <row r="384" spans="1:21" x14ac:dyDescent="0.25">
      <c r="A384" s="1"/>
      <c r="B384" s="18" t="s">
        <v>6496</v>
      </c>
      <c r="C384" s="19" t="s">
        <v>6527</v>
      </c>
      <c r="D384" s="73" t="s">
        <v>6964</v>
      </c>
      <c r="E384" s="106" t="s">
        <v>6965</v>
      </c>
      <c r="F384" s="78" t="s">
        <v>6964</v>
      </c>
      <c r="G384" s="136" t="s">
        <v>6966</v>
      </c>
      <c r="H384" s="94"/>
      <c r="I384" s="235">
        <v>0</v>
      </c>
      <c r="J384" s="235">
        <v>1</v>
      </c>
      <c r="K384" s="235">
        <v>0</v>
      </c>
      <c r="L384" s="235">
        <v>1</v>
      </c>
      <c r="M384" s="235">
        <f t="shared" si="19"/>
        <v>0</v>
      </c>
      <c r="N384" s="235">
        <v>180</v>
      </c>
      <c r="O384" s="13">
        <v>13947</v>
      </c>
      <c r="P384" s="14">
        <v>0.47799999999999998</v>
      </c>
      <c r="Q384" s="15" t="s">
        <v>15195</v>
      </c>
      <c r="R384" s="71" t="s">
        <v>18</v>
      </c>
      <c r="S384" s="251">
        <v>244900</v>
      </c>
      <c r="T384" s="251">
        <v>195920</v>
      </c>
      <c r="U384" s="14">
        <f t="shared" si="20"/>
        <v>0.8</v>
      </c>
    </row>
    <row r="385" spans="1:21" x14ac:dyDescent="0.25">
      <c r="A385" s="1"/>
      <c r="B385" s="17" t="s">
        <v>5079</v>
      </c>
      <c r="C385" s="17" t="s">
        <v>5127</v>
      </c>
      <c r="D385" s="73" t="s">
        <v>5253</v>
      </c>
      <c r="E385" s="107" t="s">
        <v>5254</v>
      </c>
      <c r="F385" s="78" t="s">
        <v>5253</v>
      </c>
      <c r="G385" s="132" t="s">
        <v>5256</v>
      </c>
      <c r="H385" s="93" t="s">
        <v>5083</v>
      </c>
      <c r="I385" s="235">
        <v>1</v>
      </c>
      <c r="J385" s="235">
        <v>1</v>
      </c>
      <c r="K385" s="235">
        <v>0</v>
      </c>
      <c r="L385" s="235">
        <v>0</v>
      </c>
      <c r="M385" s="235">
        <f t="shared" si="19"/>
        <v>0</v>
      </c>
      <c r="N385" s="235">
        <v>1011</v>
      </c>
      <c r="O385" s="13" t="s">
        <v>13</v>
      </c>
      <c r="P385" s="14">
        <v>0.31</v>
      </c>
      <c r="Q385" s="15" t="s">
        <v>15195</v>
      </c>
      <c r="R385" s="71" t="s">
        <v>14405</v>
      </c>
      <c r="S385" s="248">
        <v>163927.85</v>
      </c>
      <c r="T385" s="248">
        <v>65571</v>
      </c>
      <c r="U385" s="14">
        <f t="shared" si="20"/>
        <v>0.39999914596574038</v>
      </c>
    </row>
    <row r="386" spans="1:21" x14ac:dyDescent="0.25">
      <c r="A386" s="1"/>
      <c r="B386" s="17" t="s">
        <v>5079</v>
      </c>
      <c r="C386" s="17" t="s">
        <v>5127</v>
      </c>
      <c r="D386" s="73" t="s">
        <v>5257</v>
      </c>
      <c r="E386" s="107" t="s">
        <v>5258</v>
      </c>
      <c r="F386" s="78" t="s">
        <v>5257</v>
      </c>
      <c r="G386" s="132" t="s">
        <v>5259</v>
      </c>
      <c r="H386" s="93" t="s">
        <v>5083</v>
      </c>
      <c r="I386" s="235">
        <v>0</v>
      </c>
      <c r="J386" s="235">
        <v>1</v>
      </c>
      <c r="K386" s="235">
        <v>0</v>
      </c>
      <c r="L386" s="235">
        <v>0</v>
      </c>
      <c r="M386" s="235">
        <f t="shared" si="19"/>
        <v>0</v>
      </c>
      <c r="N386" s="235" t="s">
        <v>13</v>
      </c>
      <c r="O386" s="13" t="s">
        <v>13</v>
      </c>
      <c r="P386" s="14" t="s">
        <v>13</v>
      </c>
      <c r="Q386" s="15" t="s">
        <v>15195</v>
      </c>
      <c r="R386" s="71" t="s">
        <v>18</v>
      </c>
      <c r="S386" s="248">
        <v>27086</v>
      </c>
      <c r="T386" s="248">
        <v>21669</v>
      </c>
      <c r="U386" s="14">
        <f t="shared" si="20"/>
        <v>0.80000738388835557</v>
      </c>
    </row>
    <row r="387" spans="1:21" x14ac:dyDescent="0.25">
      <c r="A387" s="1"/>
      <c r="B387" s="17" t="s">
        <v>5079</v>
      </c>
      <c r="C387" s="17" t="s">
        <v>5127</v>
      </c>
      <c r="D387" s="73" t="s">
        <v>5353</v>
      </c>
      <c r="E387" s="107" t="s">
        <v>5354</v>
      </c>
      <c r="F387" s="78" t="s">
        <v>5353</v>
      </c>
      <c r="G387" s="132" t="s">
        <v>5355</v>
      </c>
      <c r="H387" s="93" t="s">
        <v>5083</v>
      </c>
      <c r="I387" s="235">
        <v>0</v>
      </c>
      <c r="J387" s="235">
        <v>1</v>
      </c>
      <c r="K387" s="235">
        <v>0</v>
      </c>
      <c r="L387" s="235">
        <v>0</v>
      </c>
      <c r="M387" s="235">
        <f t="shared" si="19"/>
        <v>0</v>
      </c>
      <c r="N387" s="235">
        <v>51</v>
      </c>
      <c r="O387" s="13" t="s">
        <v>13</v>
      </c>
      <c r="P387" s="14">
        <v>0.46</v>
      </c>
      <c r="Q387" s="15" t="s">
        <v>15195</v>
      </c>
      <c r="R387" s="71" t="s">
        <v>18</v>
      </c>
      <c r="S387" s="248">
        <v>46305.919999999998</v>
      </c>
      <c r="T387" s="248">
        <v>18522</v>
      </c>
      <c r="U387" s="14">
        <f t="shared" si="20"/>
        <v>0.39999205285198958</v>
      </c>
    </row>
    <row r="388" spans="1:21" x14ac:dyDescent="0.25">
      <c r="A388" s="1"/>
      <c r="B388" s="17" t="s">
        <v>5079</v>
      </c>
      <c r="C388" s="17" t="s">
        <v>5127</v>
      </c>
      <c r="D388" s="73" t="s">
        <v>5383</v>
      </c>
      <c r="E388" s="107" t="s">
        <v>5384</v>
      </c>
      <c r="F388" s="78" t="s">
        <v>5383</v>
      </c>
      <c r="G388" s="132" t="s">
        <v>5385</v>
      </c>
      <c r="H388" s="93" t="s">
        <v>5083</v>
      </c>
      <c r="I388" s="235">
        <v>0</v>
      </c>
      <c r="J388" s="235">
        <v>0</v>
      </c>
      <c r="K388" s="235">
        <v>0</v>
      </c>
      <c r="L388" s="235">
        <v>1</v>
      </c>
      <c r="M388" s="235">
        <f t="shared" si="19"/>
        <v>0</v>
      </c>
      <c r="N388" s="235" t="s">
        <v>13</v>
      </c>
      <c r="O388" s="13" t="s">
        <v>13</v>
      </c>
      <c r="P388" s="14" t="s">
        <v>13</v>
      </c>
      <c r="Q388" s="15" t="s">
        <v>15195</v>
      </c>
      <c r="R388" s="71" t="s">
        <v>18</v>
      </c>
      <c r="S388" s="248">
        <v>46290.19</v>
      </c>
      <c r="T388" s="248">
        <v>13887</v>
      </c>
      <c r="U388" s="14">
        <f t="shared" ref="U388:U408" si="21">T388/S388</f>
        <v>0.29999876863758823</v>
      </c>
    </row>
    <row r="389" spans="1:21" x14ac:dyDescent="0.25">
      <c r="A389" s="1"/>
      <c r="B389" s="17" t="s">
        <v>5079</v>
      </c>
      <c r="C389" s="17" t="s">
        <v>5127</v>
      </c>
      <c r="D389" s="73" t="s">
        <v>5461</v>
      </c>
      <c r="E389" s="107" t="s">
        <v>5462</v>
      </c>
      <c r="F389" s="78" t="s">
        <v>5461</v>
      </c>
      <c r="G389" s="132" t="s">
        <v>5463</v>
      </c>
      <c r="H389" s="93" t="s">
        <v>5083</v>
      </c>
      <c r="I389" s="235">
        <v>0</v>
      </c>
      <c r="J389" s="235">
        <v>1</v>
      </c>
      <c r="K389" s="235">
        <v>0</v>
      </c>
      <c r="L389" s="235">
        <v>0</v>
      </c>
      <c r="M389" s="235">
        <f t="shared" si="19"/>
        <v>0</v>
      </c>
      <c r="N389" s="235">
        <v>247</v>
      </c>
      <c r="O389" s="13">
        <v>23631</v>
      </c>
      <c r="P389" s="14">
        <v>0.47</v>
      </c>
      <c r="Q389" s="15" t="s">
        <v>15195</v>
      </c>
      <c r="R389" s="71" t="s">
        <v>14405</v>
      </c>
      <c r="S389" s="248">
        <v>185106.43</v>
      </c>
      <c r="T389" s="248">
        <v>37021</v>
      </c>
      <c r="U389" s="14">
        <f t="shared" si="21"/>
        <v>0.19999845494292123</v>
      </c>
    </row>
    <row r="390" spans="1:21" x14ac:dyDescent="0.25">
      <c r="A390" s="1"/>
      <c r="B390" s="17" t="s">
        <v>5079</v>
      </c>
      <c r="C390" s="17" t="s">
        <v>5127</v>
      </c>
      <c r="D390" s="73" t="s">
        <v>5473</v>
      </c>
      <c r="E390" s="107" t="s">
        <v>5474</v>
      </c>
      <c r="F390" s="78" t="s">
        <v>5473</v>
      </c>
      <c r="G390" s="132" t="s">
        <v>5475</v>
      </c>
      <c r="H390" s="93" t="s">
        <v>5083</v>
      </c>
      <c r="I390" s="235">
        <v>1</v>
      </c>
      <c r="J390" s="235">
        <v>0</v>
      </c>
      <c r="K390" s="235">
        <v>0</v>
      </c>
      <c r="L390" s="235">
        <v>0</v>
      </c>
      <c r="M390" s="235">
        <f t="shared" ref="M390:M453" si="22">IF(SUM(I390:L390)=0,1,)</f>
        <v>0</v>
      </c>
      <c r="N390" s="235">
        <v>976.6</v>
      </c>
      <c r="O390" s="13" t="s">
        <v>13</v>
      </c>
      <c r="P390" s="14" t="s">
        <v>13</v>
      </c>
      <c r="Q390" s="15" t="s">
        <v>15195</v>
      </c>
      <c r="R390" s="71" t="s">
        <v>14406</v>
      </c>
      <c r="S390" s="248">
        <v>9498.59</v>
      </c>
      <c r="T390" s="248">
        <v>3799</v>
      </c>
      <c r="U390" s="14">
        <f t="shared" si="21"/>
        <v>0.39995409845040159</v>
      </c>
    </row>
    <row r="391" spans="1:21" x14ac:dyDescent="0.25">
      <c r="A391" s="1"/>
      <c r="B391" s="17" t="s">
        <v>5079</v>
      </c>
      <c r="C391" s="17" t="s">
        <v>5127</v>
      </c>
      <c r="D391" s="73" t="s">
        <v>5529</v>
      </c>
      <c r="E391" s="107" t="s">
        <v>5530</v>
      </c>
      <c r="F391" s="78" t="s">
        <v>5529</v>
      </c>
      <c r="G391" s="132" t="s">
        <v>5531</v>
      </c>
      <c r="H391" s="93" t="s">
        <v>5083</v>
      </c>
      <c r="I391" s="235">
        <v>0</v>
      </c>
      <c r="J391" s="235">
        <v>1</v>
      </c>
      <c r="K391" s="235">
        <v>0</v>
      </c>
      <c r="L391" s="235">
        <v>0</v>
      </c>
      <c r="M391" s="235">
        <f t="shared" si="22"/>
        <v>0</v>
      </c>
      <c r="N391" s="235" t="s">
        <v>13</v>
      </c>
      <c r="O391" s="13" t="s">
        <v>13</v>
      </c>
      <c r="P391" s="14" t="s">
        <v>13</v>
      </c>
      <c r="Q391" s="15" t="s">
        <v>15195</v>
      </c>
      <c r="R391" s="71" t="s">
        <v>18</v>
      </c>
      <c r="S391" s="248">
        <v>15568</v>
      </c>
      <c r="T391" s="248">
        <v>6227</v>
      </c>
      <c r="U391" s="14">
        <f t="shared" si="21"/>
        <v>0.39998715313463518</v>
      </c>
    </row>
    <row r="392" spans="1:21" x14ac:dyDescent="0.25">
      <c r="A392" s="1"/>
      <c r="B392" s="17" t="s">
        <v>5079</v>
      </c>
      <c r="C392" s="17" t="s">
        <v>5127</v>
      </c>
      <c r="D392" s="73" t="s">
        <v>5548</v>
      </c>
      <c r="E392" s="107" t="s">
        <v>5549</v>
      </c>
      <c r="F392" s="78" t="s">
        <v>5548</v>
      </c>
      <c r="G392" s="132" t="s">
        <v>963</v>
      </c>
      <c r="H392" s="93" t="s">
        <v>5083</v>
      </c>
      <c r="I392" s="235">
        <v>0</v>
      </c>
      <c r="J392" s="235">
        <v>1</v>
      </c>
      <c r="K392" s="235">
        <v>0</v>
      </c>
      <c r="L392" s="235">
        <v>0</v>
      </c>
      <c r="M392" s="235">
        <f t="shared" si="22"/>
        <v>0</v>
      </c>
      <c r="N392" s="235">
        <v>144</v>
      </c>
      <c r="O392" s="13" t="s">
        <v>13</v>
      </c>
      <c r="P392" s="14" t="s">
        <v>13</v>
      </c>
      <c r="Q392" s="15" t="s">
        <v>15195</v>
      </c>
      <c r="R392" s="71" t="s">
        <v>18</v>
      </c>
      <c r="S392" s="248">
        <v>50197</v>
      </c>
      <c r="T392" s="248">
        <v>20079</v>
      </c>
      <c r="U392" s="14">
        <f t="shared" si="21"/>
        <v>0.40000398430185069</v>
      </c>
    </row>
    <row r="393" spans="1:21" x14ac:dyDescent="0.25">
      <c r="A393" s="1"/>
      <c r="B393" s="17" t="s">
        <v>5079</v>
      </c>
      <c r="C393" s="17" t="s">
        <v>5127</v>
      </c>
      <c r="D393" s="73" t="s">
        <v>5570</v>
      </c>
      <c r="E393" s="107" t="s">
        <v>5571</v>
      </c>
      <c r="F393" s="78" t="s">
        <v>5570</v>
      </c>
      <c r="G393" s="132" t="s">
        <v>5572</v>
      </c>
      <c r="H393" s="93" t="s">
        <v>5083</v>
      </c>
      <c r="I393" s="235">
        <v>0</v>
      </c>
      <c r="J393" s="235">
        <v>1</v>
      </c>
      <c r="K393" s="235">
        <v>0</v>
      </c>
      <c r="L393" s="235">
        <v>0</v>
      </c>
      <c r="M393" s="235">
        <f t="shared" si="22"/>
        <v>0</v>
      </c>
      <c r="N393" s="235">
        <v>120</v>
      </c>
      <c r="O393" s="13" t="s">
        <v>13</v>
      </c>
      <c r="P393" s="14">
        <v>0.25</v>
      </c>
      <c r="Q393" s="15" t="s">
        <v>15195</v>
      </c>
      <c r="R393" s="71" t="s">
        <v>14405</v>
      </c>
      <c r="S393" s="248">
        <v>92996</v>
      </c>
      <c r="T393" s="248">
        <v>27899</v>
      </c>
      <c r="U393" s="14">
        <f t="shared" si="21"/>
        <v>0.30000215063013463</v>
      </c>
    </row>
    <row r="394" spans="1:21" x14ac:dyDescent="0.25">
      <c r="A394" s="1"/>
      <c r="B394" s="17" t="s">
        <v>5079</v>
      </c>
      <c r="C394" s="17" t="s">
        <v>5127</v>
      </c>
      <c r="D394" s="73" t="s">
        <v>5618</v>
      </c>
      <c r="E394" s="107" t="s">
        <v>5619</v>
      </c>
      <c r="F394" s="78" t="s">
        <v>5618</v>
      </c>
      <c r="G394" s="132" t="s">
        <v>2297</v>
      </c>
      <c r="H394" s="93" t="s">
        <v>5083</v>
      </c>
      <c r="I394" s="235">
        <v>0</v>
      </c>
      <c r="J394" s="235">
        <v>1</v>
      </c>
      <c r="K394" s="235">
        <v>0</v>
      </c>
      <c r="L394" s="235">
        <v>0</v>
      </c>
      <c r="M394" s="235">
        <f t="shared" si="22"/>
        <v>0</v>
      </c>
      <c r="N394" s="235" t="s">
        <v>13</v>
      </c>
      <c r="O394" s="13" t="s">
        <v>13</v>
      </c>
      <c r="P394" s="14">
        <v>0.38</v>
      </c>
      <c r="Q394" s="15" t="s">
        <v>15195</v>
      </c>
      <c r="R394" s="71" t="s">
        <v>18</v>
      </c>
      <c r="S394" s="248">
        <v>200065</v>
      </c>
      <c r="T394" s="248">
        <v>60020</v>
      </c>
      <c r="U394" s="14">
        <f t="shared" si="21"/>
        <v>0.30000249918776395</v>
      </c>
    </row>
    <row r="395" spans="1:21" x14ac:dyDescent="0.25">
      <c r="A395" s="1"/>
      <c r="B395" s="18" t="s">
        <v>13134</v>
      </c>
      <c r="C395" s="18" t="s">
        <v>14409</v>
      </c>
      <c r="D395" s="73" t="s">
        <v>15021</v>
      </c>
      <c r="E395" s="106" t="s">
        <v>13200</v>
      </c>
      <c r="F395" s="18" t="s">
        <v>14568</v>
      </c>
      <c r="G395" s="135" t="s">
        <v>13201</v>
      </c>
      <c r="H395" s="94"/>
      <c r="I395" s="235">
        <v>0</v>
      </c>
      <c r="J395" s="235">
        <v>0</v>
      </c>
      <c r="K395" s="235">
        <v>0</v>
      </c>
      <c r="L395" s="235">
        <v>1</v>
      </c>
      <c r="M395" s="235">
        <f t="shared" si="22"/>
        <v>0</v>
      </c>
      <c r="N395" s="235">
        <v>597</v>
      </c>
      <c r="O395" s="12">
        <v>15</v>
      </c>
      <c r="P395" s="21">
        <v>0.12</v>
      </c>
      <c r="Q395" s="25" t="s">
        <v>14</v>
      </c>
      <c r="R395" s="71" t="s">
        <v>18</v>
      </c>
      <c r="S395" s="244">
        <v>65800</v>
      </c>
      <c r="T395" s="244">
        <v>23030</v>
      </c>
      <c r="U395" s="14">
        <f t="shared" si="21"/>
        <v>0.35</v>
      </c>
    </row>
    <row r="396" spans="1:21" x14ac:dyDescent="0.25">
      <c r="A396" s="1"/>
      <c r="B396" s="17" t="s">
        <v>5079</v>
      </c>
      <c r="C396" s="17" t="s">
        <v>5127</v>
      </c>
      <c r="D396" s="73" t="s">
        <v>5756</v>
      </c>
      <c r="E396" s="107" t="s">
        <v>5757</v>
      </c>
      <c r="F396" s="78" t="s">
        <v>5756</v>
      </c>
      <c r="G396" s="132" t="s">
        <v>5758</v>
      </c>
      <c r="H396" s="93" t="s">
        <v>5083</v>
      </c>
      <c r="I396" s="235">
        <v>0</v>
      </c>
      <c r="J396" s="235">
        <v>1</v>
      </c>
      <c r="K396" s="235">
        <v>0</v>
      </c>
      <c r="L396" s="235">
        <v>0</v>
      </c>
      <c r="M396" s="235">
        <f t="shared" si="22"/>
        <v>0</v>
      </c>
      <c r="N396" s="235" t="s">
        <v>13</v>
      </c>
      <c r="O396" s="13" t="s">
        <v>13</v>
      </c>
      <c r="P396" s="14" t="s">
        <v>13</v>
      </c>
      <c r="Q396" s="15" t="s">
        <v>15195</v>
      </c>
      <c r="R396" s="71" t="s">
        <v>18</v>
      </c>
      <c r="S396" s="248">
        <v>6866</v>
      </c>
      <c r="T396" s="248">
        <v>2746</v>
      </c>
      <c r="U396" s="14">
        <f t="shared" si="21"/>
        <v>0.39994174191669096</v>
      </c>
    </row>
    <row r="397" spans="1:21" x14ac:dyDescent="0.25">
      <c r="A397" s="1"/>
      <c r="B397" s="18" t="s">
        <v>6496</v>
      </c>
      <c r="C397" s="19" t="s">
        <v>6540</v>
      </c>
      <c r="D397" s="73" t="s">
        <v>7181</v>
      </c>
      <c r="E397" s="106" t="s">
        <v>7182</v>
      </c>
      <c r="F397" s="78" t="s">
        <v>7181</v>
      </c>
      <c r="G397" s="136" t="s">
        <v>7183</v>
      </c>
      <c r="H397" s="94"/>
      <c r="I397" s="235">
        <v>0</v>
      </c>
      <c r="J397" s="235">
        <v>1</v>
      </c>
      <c r="K397" s="235">
        <v>0</v>
      </c>
      <c r="L397" s="235">
        <v>0</v>
      </c>
      <c r="M397" s="235">
        <f t="shared" si="22"/>
        <v>0</v>
      </c>
      <c r="N397" s="235">
        <v>336</v>
      </c>
      <c r="O397" s="12">
        <v>21885</v>
      </c>
      <c r="P397" s="14">
        <v>0.3</v>
      </c>
      <c r="Q397" s="15" t="s">
        <v>15195</v>
      </c>
      <c r="R397" s="71" t="s">
        <v>14406</v>
      </c>
      <c r="S397" s="251">
        <v>326000</v>
      </c>
      <c r="T397" s="251">
        <v>100000</v>
      </c>
      <c r="U397" s="14">
        <f t="shared" si="21"/>
        <v>0.30674846625766872</v>
      </c>
    </row>
    <row r="398" spans="1:21" x14ac:dyDescent="0.25">
      <c r="A398" s="1"/>
      <c r="B398" s="17" t="s">
        <v>5079</v>
      </c>
      <c r="C398" s="17" t="s">
        <v>5127</v>
      </c>
      <c r="D398" s="73" t="s">
        <v>5824</v>
      </c>
      <c r="E398" s="107" t="s">
        <v>5825</v>
      </c>
      <c r="F398" s="78" t="s">
        <v>5824</v>
      </c>
      <c r="G398" s="132" t="s">
        <v>5827</v>
      </c>
      <c r="H398" s="93" t="s">
        <v>5083</v>
      </c>
      <c r="I398" s="235">
        <v>0</v>
      </c>
      <c r="J398" s="235">
        <v>1</v>
      </c>
      <c r="K398" s="235">
        <v>0</v>
      </c>
      <c r="L398" s="235">
        <v>0</v>
      </c>
      <c r="M398" s="235">
        <f t="shared" si="22"/>
        <v>0</v>
      </c>
      <c r="N398" s="235">
        <v>900</v>
      </c>
      <c r="O398" s="13" t="s">
        <v>13</v>
      </c>
      <c r="P398" s="14">
        <v>0.59</v>
      </c>
      <c r="Q398" s="15" t="s">
        <v>15195</v>
      </c>
      <c r="R398" s="71" t="s">
        <v>18</v>
      </c>
      <c r="S398" s="248">
        <v>91765</v>
      </c>
      <c r="T398" s="248">
        <v>36706</v>
      </c>
      <c r="U398" s="14">
        <f t="shared" si="21"/>
        <v>0.4</v>
      </c>
    </row>
    <row r="399" spans="1:21" x14ac:dyDescent="0.25">
      <c r="A399" s="1"/>
      <c r="B399" s="17" t="s">
        <v>5079</v>
      </c>
      <c r="C399" s="17" t="s">
        <v>5127</v>
      </c>
      <c r="D399" s="73" t="s">
        <v>5824</v>
      </c>
      <c r="E399" s="107" t="s">
        <v>5825</v>
      </c>
      <c r="F399" s="78" t="s">
        <v>5824</v>
      </c>
      <c r="G399" s="132" t="s">
        <v>5828</v>
      </c>
      <c r="H399" s="93" t="s">
        <v>5083</v>
      </c>
      <c r="I399" s="235">
        <v>1</v>
      </c>
      <c r="J399" s="235">
        <v>0</v>
      </c>
      <c r="K399" s="235">
        <v>0</v>
      </c>
      <c r="L399" s="235">
        <v>0</v>
      </c>
      <c r="M399" s="235">
        <f t="shared" si="22"/>
        <v>0</v>
      </c>
      <c r="N399" s="235" t="s">
        <v>13</v>
      </c>
      <c r="O399" s="13" t="s">
        <v>13</v>
      </c>
      <c r="P399" s="14" t="s">
        <v>13</v>
      </c>
      <c r="Q399" s="15" t="s">
        <v>15195</v>
      </c>
      <c r="R399" s="71" t="s">
        <v>14405</v>
      </c>
      <c r="S399" s="248">
        <v>9863</v>
      </c>
      <c r="T399" s="248">
        <v>2959</v>
      </c>
      <c r="U399" s="14">
        <f t="shared" si="21"/>
        <v>0.30001013890297068</v>
      </c>
    </row>
    <row r="400" spans="1:21" x14ac:dyDescent="0.25">
      <c r="A400" s="1"/>
      <c r="B400" s="17" t="s">
        <v>5079</v>
      </c>
      <c r="C400" s="8" t="s">
        <v>5137</v>
      </c>
      <c r="D400" s="73" t="s">
        <v>6487</v>
      </c>
      <c r="E400" s="130" t="s">
        <v>6488</v>
      </c>
      <c r="F400" s="78" t="s">
        <v>6487</v>
      </c>
      <c r="G400" s="143" t="s">
        <v>6489</v>
      </c>
      <c r="H400" s="93" t="s">
        <v>5083</v>
      </c>
      <c r="I400" s="235">
        <v>0</v>
      </c>
      <c r="J400" s="235">
        <v>1</v>
      </c>
      <c r="K400" s="235">
        <v>0</v>
      </c>
      <c r="L400" s="235">
        <v>0</v>
      </c>
      <c r="M400" s="235">
        <f t="shared" si="22"/>
        <v>0</v>
      </c>
      <c r="N400" s="235">
        <v>110</v>
      </c>
      <c r="O400" s="13">
        <v>18450</v>
      </c>
      <c r="P400" s="14" t="s">
        <v>13</v>
      </c>
      <c r="Q400" s="15" t="s">
        <v>14</v>
      </c>
      <c r="R400" s="71" t="s">
        <v>18</v>
      </c>
      <c r="S400" s="245">
        <v>26184</v>
      </c>
      <c r="T400" s="245">
        <v>9000</v>
      </c>
      <c r="U400" s="14">
        <f t="shared" si="21"/>
        <v>0.34372135655362052</v>
      </c>
    </row>
    <row r="401" spans="1:21" x14ac:dyDescent="0.25">
      <c r="A401" s="1"/>
      <c r="B401" s="17" t="s">
        <v>5079</v>
      </c>
      <c r="C401" s="17" t="s">
        <v>5127</v>
      </c>
      <c r="D401" s="73" t="s">
        <v>5913</v>
      </c>
      <c r="E401" s="107" t="s">
        <v>5914</v>
      </c>
      <c r="F401" s="78" t="s">
        <v>5913</v>
      </c>
      <c r="G401" s="132" t="s">
        <v>5915</v>
      </c>
      <c r="H401" s="93" t="s">
        <v>5083</v>
      </c>
      <c r="I401" s="235">
        <v>0</v>
      </c>
      <c r="J401" s="235">
        <v>1</v>
      </c>
      <c r="K401" s="235">
        <v>0</v>
      </c>
      <c r="L401" s="235">
        <v>0</v>
      </c>
      <c r="M401" s="235">
        <f t="shared" si="22"/>
        <v>0</v>
      </c>
      <c r="N401" s="235" t="s">
        <v>13</v>
      </c>
      <c r="O401" s="13" t="s">
        <v>13</v>
      </c>
      <c r="P401" s="14" t="s">
        <v>13</v>
      </c>
      <c r="Q401" s="15" t="s">
        <v>15195</v>
      </c>
      <c r="R401" s="71" t="s">
        <v>14405</v>
      </c>
      <c r="S401" s="248">
        <v>69761</v>
      </c>
      <c r="T401" s="248">
        <v>20928</v>
      </c>
      <c r="U401" s="14">
        <f t="shared" si="21"/>
        <v>0.29999569960292999</v>
      </c>
    </row>
    <row r="402" spans="1:21" x14ac:dyDescent="0.25">
      <c r="A402" s="1"/>
      <c r="B402" s="17" t="s">
        <v>5079</v>
      </c>
      <c r="C402" s="17" t="s">
        <v>5127</v>
      </c>
      <c r="D402" s="73" t="s">
        <v>5913</v>
      </c>
      <c r="E402" s="107" t="s">
        <v>5914</v>
      </c>
      <c r="F402" s="78" t="s">
        <v>5913</v>
      </c>
      <c r="G402" s="132" t="s">
        <v>5916</v>
      </c>
      <c r="H402" s="93" t="s">
        <v>5083</v>
      </c>
      <c r="I402" s="235">
        <v>0</v>
      </c>
      <c r="J402" s="235">
        <v>1</v>
      </c>
      <c r="K402" s="235">
        <v>0</v>
      </c>
      <c r="L402" s="235">
        <v>0</v>
      </c>
      <c r="M402" s="235">
        <f t="shared" si="22"/>
        <v>0</v>
      </c>
      <c r="N402" s="235" t="s">
        <v>13</v>
      </c>
      <c r="O402" s="13" t="s">
        <v>13</v>
      </c>
      <c r="P402" s="14" t="s">
        <v>13</v>
      </c>
      <c r="Q402" s="15" t="s">
        <v>15195</v>
      </c>
      <c r="R402" s="71" t="s">
        <v>14405</v>
      </c>
      <c r="S402" s="248">
        <v>65667.86</v>
      </c>
      <c r="T402" s="248">
        <v>19700</v>
      </c>
      <c r="U402" s="14">
        <f t="shared" si="21"/>
        <v>0.29999454832242134</v>
      </c>
    </row>
    <row r="403" spans="1:21" x14ac:dyDescent="0.25">
      <c r="A403" s="1"/>
      <c r="B403" s="17" t="s">
        <v>5079</v>
      </c>
      <c r="C403" s="17" t="s">
        <v>5084</v>
      </c>
      <c r="D403" s="73" t="s">
        <v>5131</v>
      </c>
      <c r="E403" s="107" t="s">
        <v>5132</v>
      </c>
      <c r="F403" s="78" t="s">
        <v>5131</v>
      </c>
      <c r="G403" s="132" t="s">
        <v>5133</v>
      </c>
      <c r="H403" s="93" t="s">
        <v>5083</v>
      </c>
      <c r="I403" s="235">
        <v>0</v>
      </c>
      <c r="J403" s="235">
        <v>1</v>
      </c>
      <c r="K403" s="235">
        <v>0</v>
      </c>
      <c r="L403" s="235">
        <v>0</v>
      </c>
      <c r="M403" s="235">
        <f t="shared" si="22"/>
        <v>0</v>
      </c>
      <c r="N403" s="235">
        <v>615</v>
      </c>
      <c r="O403" s="13">
        <v>49849440</v>
      </c>
      <c r="P403" s="14">
        <v>0.61699999999999999</v>
      </c>
      <c r="Q403" s="15" t="s">
        <v>14</v>
      </c>
      <c r="R403" s="71" t="s">
        <v>18</v>
      </c>
      <c r="S403" s="248">
        <v>615356</v>
      </c>
      <c r="T403" s="248">
        <v>57533</v>
      </c>
      <c r="U403" s="14">
        <f t="shared" si="21"/>
        <v>9.3495472539473087E-2</v>
      </c>
    </row>
    <row r="404" spans="1:21" x14ac:dyDescent="0.25">
      <c r="A404" s="1"/>
      <c r="B404" s="17" t="s">
        <v>5079</v>
      </c>
      <c r="C404" s="17" t="s">
        <v>5127</v>
      </c>
      <c r="D404" s="73" t="s">
        <v>6015</v>
      </c>
      <c r="E404" s="107" t="s">
        <v>6016</v>
      </c>
      <c r="F404" s="78" t="s">
        <v>6015</v>
      </c>
      <c r="G404" s="132" t="s">
        <v>1568</v>
      </c>
      <c r="H404" s="93" t="s">
        <v>5083</v>
      </c>
      <c r="I404" s="235">
        <v>0</v>
      </c>
      <c r="J404" s="235">
        <v>1</v>
      </c>
      <c r="K404" s="235">
        <v>0</v>
      </c>
      <c r="L404" s="235">
        <v>0</v>
      </c>
      <c r="M404" s="235">
        <f t="shared" si="22"/>
        <v>0</v>
      </c>
      <c r="N404" s="235">
        <v>365</v>
      </c>
      <c r="O404" s="13" t="s">
        <v>13</v>
      </c>
      <c r="P404" s="14">
        <v>0.6</v>
      </c>
      <c r="Q404" s="15" t="s">
        <v>15195</v>
      </c>
      <c r="R404" s="71" t="s">
        <v>18</v>
      </c>
      <c r="S404" s="248">
        <v>54534.5</v>
      </c>
      <c r="T404" s="248">
        <v>13634</v>
      </c>
      <c r="U404" s="14">
        <f t="shared" si="21"/>
        <v>0.25000687638100649</v>
      </c>
    </row>
    <row r="405" spans="1:21" x14ac:dyDescent="0.25">
      <c r="A405" s="1"/>
      <c r="B405" s="10" t="s">
        <v>2326</v>
      </c>
      <c r="C405" s="17" t="s">
        <v>2337</v>
      </c>
      <c r="D405" s="73" t="s">
        <v>2506</v>
      </c>
      <c r="E405" s="107" t="s">
        <v>2507</v>
      </c>
      <c r="F405" s="78" t="s">
        <v>2506</v>
      </c>
      <c r="G405" s="144" t="s">
        <v>2508</v>
      </c>
      <c r="H405" s="96"/>
      <c r="I405" s="235">
        <v>0</v>
      </c>
      <c r="J405" s="235">
        <v>1</v>
      </c>
      <c r="K405" s="235">
        <v>0</v>
      </c>
      <c r="L405" s="235">
        <v>0</v>
      </c>
      <c r="M405" s="235">
        <f t="shared" si="22"/>
        <v>0</v>
      </c>
      <c r="N405" s="235">
        <v>60</v>
      </c>
      <c r="O405" s="13">
        <v>2501</v>
      </c>
      <c r="P405" s="14">
        <v>0.55000000000000004</v>
      </c>
      <c r="Q405" s="15" t="s">
        <v>15195</v>
      </c>
      <c r="R405" s="71" t="s">
        <v>18</v>
      </c>
      <c r="S405" s="249">
        <v>198690</v>
      </c>
      <c r="T405" s="253">
        <v>50000</v>
      </c>
      <c r="U405" s="14">
        <f t="shared" si="21"/>
        <v>0.25164829634103375</v>
      </c>
    </row>
    <row r="406" spans="1:21" ht="25.5" x14ac:dyDescent="0.25">
      <c r="A406" s="1"/>
      <c r="B406" s="19" t="s">
        <v>1644</v>
      </c>
      <c r="C406" s="17" t="s">
        <v>1730</v>
      </c>
      <c r="D406" s="73" t="s">
        <v>1979</v>
      </c>
      <c r="E406" s="107" t="s">
        <v>1980</v>
      </c>
      <c r="F406" s="78" t="s">
        <v>1979</v>
      </c>
      <c r="G406" s="132" t="s">
        <v>1981</v>
      </c>
      <c r="H406" s="93"/>
      <c r="I406" s="235">
        <v>0</v>
      </c>
      <c r="J406" s="235">
        <v>1</v>
      </c>
      <c r="K406" s="235">
        <v>0</v>
      </c>
      <c r="L406" s="235">
        <v>0</v>
      </c>
      <c r="M406" s="235">
        <f t="shared" si="22"/>
        <v>0</v>
      </c>
      <c r="N406" s="235">
        <v>502</v>
      </c>
      <c r="O406" s="13">
        <v>225900</v>
      </c>
      <c r="P406" s="14">
        <v>0.9</v>
      </c>
      <c r="Q406" s="15" t="s">
        <v>14</v>
      </c>
      <c r="R406" s="71" t="s">
        <v>18</v>
      </c>
      <c r="S406" s="249">
        <v>1210000</v>
      </c>
      <c r="T406" s="246">
        <v>111000</v>
      </c>
      <c r="U406" s="14">
        <f t="shared" si="21"/>
        <v>9.173553719008265E-2</v>
      </c>
    </row>
    <row r="407" spans="1:21" x14ac:dyDescent="0.25">
      <c r="A407" s="1"/>
      <c r="B407" s="17" t="s">
        <v>5079</v>
      </c>
      <c r="C407" s="17" t="s">
        <v>5127</v>
      </c>
      <c r="D407" s="73" t="s">
        <v>5816</v>
      </c>
      <c r="E407" s="107" t="s">
        <v>5817</v>
      </c>
      <c r="F407" s="78" t="s">
        <v>5816</v>
      </c>
      <c r="G407" s="132" t="s">
        <v>5818</v>
      </c>
      <c r="H407" s="93" t="s">
        <v>5083</v>
      </c>
      <c r="I407" s="235">
        <v>0</v>
      </c>
      <c r="J407" s="235">
        <v>0</v>
      </c>
      <c r="K407" s="235">
        <v>0</v>
      </c>
      <c r="L407" s="235">
        <v>1</v>
      </c>
      <c r="M407" s="235">
        <f t="shared" si="22"/>
        <v>0</v>
      </c>
      <c r="N407" s="235" t="s">
        <v>13</v>
      </c>
      <c r="O407" s="13" t="s">
        <v>13</v>
      </c>
      <c r="P407" s="14" t="s">
        <v>13</v>
      </c>
      <c r="Q407" s="15" t="s">
        <v>15195</v>
      </c>
      <c r="R407" s="71" t="s">
        <v>18</v>
      </c>
      <c r="S407" s="248">
        <v>19362</v>
      </c>
      <c r="T407" s="248">
        <v>3872</v>
      </c>
      <c r="U407" s="14">
        <f t="shared" si="21"/>
        <v>0.19997934097717179</v>
      </c>
    </row>
    <row r="408" spans="1:21" x14ac:dyDescent="0.25">
      <c r="A408" s="1"/>
      <c r="B408" s="10" t="s">
        <v>2326</v>
      </c>
      <c r="C408" s="17" t="s">
        <v>2384</v>
      </c>
      <c r="D408" s="73" t="s">
        <v>2966</v>
      </c>
      <c r="E408" s="107" t="s">
        <v>2967</v>
      </c>
      <c r="F408" s="78" t="s">
        <v>2966</v>
      </c>
      <c r="G408" s="132" t="s">
        <v>2969</v>
      </c>
      <c r="H408" s="93"/>
      <c r="I408" s="235">
        <v>0</v>
      </c>
      <c r="J408" s="235">
        <v>1</v>
      </c>
      <c r="K408" s="235">
        <v>0</v>
      </c>
      <c r="L408" s="235">
        <v>1</v>
      </c>
      <c r="M408" s="235">
        <f t="shared" si="22"/>
        <v>0</v>
      </c>
      <c r="N408" s="235">
        <v>60</v>
      </c>
      <c r="O408" s="13">
        <v>198</v>
      </c>
      <c r="P408" s="14">
        <v>0.78979999999999995</v>
      </c>
      <c r="Q408" s="15" t="s">
        <v>14</v>
      </c>
      <c r="R408" s="71" t="s">
        <v>18</v>
      </c>
      <c r="S408" s="249">
        <v>146974.79999999999</v>
      </c>
      <c r="T408" s="246">
        <v>63199.16</v>
      </c>
      <c r="U408" s="14">
        <f t="shared" si="21"/>
        <v>0.42999997278445018</v>
      </c>
    </row>
    <row r="409" spans="1:21" x14ac:dyDescent="0.25">
      <c r="A409" s="1"/>
      <c r="B409" s="18" t="s">
        <v>13134</v>
      </c>
      <c r="C409" s="18" t="s">
        <v>14420</v>
      </c>
      <c r="D409" s="73" t="s">
        <v>14982</v>
      </c>
      <c r="E409" s="106" t="s">
        <v>14292</v>
      </c>
      <c r="F409" s="78" t="s">
        <v>14982</v>
      </c>
      <c r="G409" s="135" t="s">
        <v>14293</v>
      </c>
      <c r="H409" s="94"/>
      <c r="I409" s="235">
        <v>0</v>
      </c>
      <c r="J409" s="235">
        <v>1</v>
      </c>
      <c r="K409" s="235">
        <v>0</v>
      </c>
      <c r="L409" s="235">
        <v>1</v>
      </c>
      <c r="M409" s="235">
        <f t="shared" si="22"/>
        <v>0</v>
      </c>
      <c r="N409" s="235">
        <v>75</v>
      </c>
      <c r="O409" s="12">
        <v>14425</v>
      </c>
      <c r="P409" s="21">
        <v>0.56999999999999995</v>
      </c>
      <c r="Q409" s="25" t="s">
        <v>14158</v>
      </c>
      <c r="R409" s="71" t="s">
        <v>18</v>
      </c>
      <c r="S409" s="244">
        <v>67009</v>
      </c>
      <c r="T409" s="244">
        <v>33505</v>
      </c>
      <c r="U409" s="24">
        <v>0.50000746168425136</v>
      </c>
    </row>
    <row r="410" spans="1:21" x14ac:dyDescent="0.25">
      <c r="A410" s="1"/>
      <c r="B410" s="18" t="s">
        <v>13134</v>
      </c>
      <c r="C410" s="18" t="s">
        <v>14415</v>
      </c>
      <c r="D410" s="73" t="s">
        <v>15035</v>
      </c>
      <c r="E410" s="106" t="s">
        <v>14330</v>
      </c>
      <c r="F410" s="18" t="s">
        <v>15111</v>
      </c>
      <c r="G410" s="135" t="s">
        <v>14331</v>
      </c>
      <c r="H410" s="94"/>
      <c r="I410" s="235">
        <v>0</v>
      </c>
      <c r="J410" s="235">
        <v>1</v>
      </c>
      <c r="K410" s="235">
        <v>0</v>
      </c>
      <c r="L410" s="235">
        <v>0</v>
      </c>
      <c r="M410" s="235">
        <f t="shared" si="22"/>
        <v>0</v>
      </c>
      <c r="N410" s="235">
        <v>478</v>
      </c>
      <c r="O410" s="12">
        <v>69547</v>
      </c>
      <c r="P410" s="21">
        <v>0.3</v>
      </c>
      <c r="Q410" s="15" t="s">
        <v>15195</v>
      </c>
      <c r="R410" s="71" t="s">
        <v>18</v>
      </c>
      <c r="S410" s="244">
        <v>1217500</v>
      </c>
      <c r="T410" s="244">
        <v>304375</v>
      </c>
      <c r="U410" s="24">
        <v>0.25</v>
      </c>
    </row>
    <row r="411" spans="1:21" x14ac:dyDescent="0.25">
      <c r="A411" s="1"/>
      <c r="B411" s="17" t="s">
        <v>5079</v>
      </c>
      <c r="C411" s="17" t="s">
        <v>5127</v>
      </c>
      <c r="D411" s="73" t="s">
        <v>6203</v>
      </c>
      <c r="E411" s="107" t="s">
        <v>6204</v>
      </c>
      <c r="F411" s="78" t="s">
        <v>6203</v>
      </c>
      <c r="G411" s="132" t="s">
        <v>6205</v>
      </c>
      <c r="H411" s="93" t="s">
        <v>5083</v>
      </c>
      <c r="I411" s="235">
        <v>0</v>
      </c>
      <c r="J411" s="235">
        <v>1</v>
      </c>
      <c r="K411" s="235">
        <v>0</v>
      </c>
      <c r="L411" s="235">
        <v>0</v>
      </c>
      <c r="M411" s="235">
        <f t="shared" si="22"/>
        <v>0</v>
      </c>
      <c r="N411" s="235" t="s">
        <v>13</v>
      </c>
      <c r="O411" s="13" t="s">
        <v>13</v>
      </c>
      <c r="P411" s="14">
        <v>0.4</v>
      </c>
      <c r="Q411" s="15" t="s">
        <v>15195</v>
      </c>
      <c r="R411" s="71" t="s">
        <v>14405</v>
      </c>
      <c r="S411" s="248">
        <v>92995</v>
      </c>
      <c r="T411" s="248">
        <v>37198</v>
      </c>
      <c r="U411" s="14">
        <f t="shared" ref="U411:U442" si="23">T411/S411</f>
        <v>0.4</v>
      </c>
    </row>
    <row r="412" spans="1:21" x14ac:dyDescent="0.25">
      <c r="A412" s="1"/>
      <c r="B412" s="17" t="s">
        <v>5079</v>
      </c>
      <c r="C412" s="17" t="s">
        <v>5127</v>
      </c>
      <c r="D412" s="73" t="s">
        <v>6203</v>
      </c>
      <c r="E412" s="107" t="s">
        <v>6204</v>
      </c>
      <c r="F412" s="78" t="s">
        <v>6203</v>
      </c>
      <c r="G412" s="132" t="s">
        <v>6206</v>
      </c>
      <c r="H412" s="93" t="s">
        <v>5083</v>
      </c>
      <c r="I412" s="235">
        <v>0</v>
      </c>
      <c r="J412" s="235">
        <v>0</v>
      </c>
      <c r="K412" s="235">
        <v>0</v>
      </c>
      <c r="L412" s="235">
        <v>1</v>
      </c>
      <c r="M412" s="235">
        <f t="shared" si="22"/>
        <v>0</v>
      </c>
      <c r="N412" s="235" t="s">
        <v>13</v>
      </c>
      <c r="O412" s="13" t="s">
        <v>13</v>
      </c>
      <c r="P412" s="14" t="s">
        <v>13</v>
      </c>
      <c r="Q412" s="15" t="s">
        <v>15195</v>
      </c>
      <c r="R412" s="71" t="s">
        <v>14405</v>
      </c>
      <c r="S412" s="248">
        <v>23279</v>
      </c>
      <c r="T412" s="248">
        <v>9312</v>
      </c>
      <c r="U412" s="14">
        <f t="shared" si="23"/>
        <v>0.40001718286867993</v>
      </c>
    </row>
    <row r="413" spans="1:21" x14ac:dyDescent="0.25">
      <c r="A413" s="1"/>
      <c r="B413" s="17" t="s">
        <v>5079</v>
      </c>
      <c r="C413" s="17" t="s">
        <v>5127</v>
      </c>
      <c r="D413" s="73" t="s">
        <v>6362</v>
      </c>
      <c r="E413" s="107" t="s">
        <v>6363</v>
      </c>
      <c r="F413" s="78" t="s">
        <v>6362</v>
      </c>
      <c r="G413" s="132" t="s">
        <v>6364</v>
      </c>
      <c r="H413" s="93" t="s">
        <v>5083</v>
      </c>
      <c r="I413" s="235">
        <v>0</v>
      </c>
      <c r="J413" s="235">
        <v>1</v>
      </c>
      <c r="K413" s="235">
        <v>0</v>
      </c>
      <c r="L413" s="235">
        <v>0</v>
      </c>
      <c r="M413" s="235">
        <f t="shared" si="22"/>
        <v>0</v>
      </c>
      <c r="N413" s="235">
        <v>1500</v>
      </c>
      <c r="O413" s="13" t="s">
        <v>13</v>
      </c>
      <c r="P413" s="14">
        <v>0.5</v>
      </c>
      <c r="Q413" s="15" t="s">
        <v>15195</v>
      </c>
      <c r="R413" s="71" t="s">
        <v>14405</v>
      </c>
      <c r="S413" s="248">
        <v>105200</v>
      </c>
      <c r="T413" s="248">
        <v>31560</v>
      </c>
      <c r="U413" s="14">
        <f t="shared" si="23"/>
        <v>0.3</v>
      </c>
    </row>
    <row r="414" spans="1:21" x14ac:dyDescent="0.25">
      <c r="A414" s="1"/>
      <c r="B414" s="18" t="s">
        <v>13134</v>
      </c>
      <c r="C414" s="18" t="s">
        <v>14411</v>
      </c>
      <c r="D414" s="73" t="s">
        <v>14689</v>
      </c>
      <c r="E414" s="106" t="s">
        <v>13519</v>
      </c>
      <c r="F414" s="78" t="s">
        <v>14689</v>
      </c>
      <c r="G414" s="135" t="s">
        <v>13520</v>
      </c>
      <c r="H414" s="94"/>
      <c r="I414" s="235">
        <v>0</v>
      </c>
      <c r="J414" s="235">
        <v>1</v>
      </c>
      <c r="K414" s="235">
        <v>0</v>
      </c>
      <c r="L414" s="235">
        <v>1</v>
      </c>
      <c r="M414" s="235">
        <f t="shared" si="22"/>
        <v>0</v>
      </c>
      <c r="N414" s="235">
        <v>267</v>
      </c>
      <c r="O414" s="12">
        <v>960</v>
      </c>
      <c r="P414" s="21" t="s">
        <v>510</v>
      </c>
      <c r="Q414" s="25" t="s">
        <v>14</v>
      </c>
      <c r="R414" s="71" t="s">
        <v>14405</v>
      </c>
      <c r="S414" s="244">
        <v>319695</v>
      </c>
      <c r="T414" s="244">
        <v>90258</v>
      </c>
      <c r="U414" s="14">
        <f t="shared" si="23"/>
        <v>0.2823253413409656</v>
      </c>
    </row>
    <row r="415" spans="1:21" x14ac:dyDescent="0.25">
      <c r="A415" s="1"/>
      <c r="B415" s="18" t="s">
        <v>13134</v>
      </c>
      <c r="C415" s="18" t="s">
        <v>14411</v>
      </c>
      <c r="D415" s="73" t="s">
        <v>14677</v>
      </c>
      <c r="E415" s="106" t="s">
        <v>13521</v>
      </c>
      <c r="F415" s="78" t="s">
        <v>14677</v>
      </c>
      <c r="G415" s="135" t="s">
        <v>13522</v>
      </c>
      <c r="H415" s="94"/>
      <c r="I415" s="235">
        <v>0</v>
      </c>
      <c r="J415" s="235">
        <v>1</v>
      </c>
      <c r="K415" s="235">
        <v>0</v>
      </c>
      <c r="L415" s="235">
        <v>0</v>
      </c>
      <c r="M415" s="235">
        <f t="shared" si="22"/>
        <v>0</v>
      </c>
      <c r="N415" s="235">
        <v>284</v>
      </c>
      <c r="O415" s="12">
        <v>65.349999999999994</v>
      </c>
      <c r="P415" s="21">
        <v>0.35</v>
      </c>
      <c r="Q415" s="25" t="s">
        <v>14</v>
      </c>
      <c r="R415" s="71" t="s">
        <v>18</v>
      </c>
      <c r="S415" s="244">
        <v>423638</v>
      </c>
      <c r="T415" s="244">
        <v>92908</v>
      </c>
      <c r="U415" s="14">
        <f t="shared" si="23"/>
        <v>0.21930988249401612</v>
      </c>
    </row>
    <row r="416" spans="1:21" x14ac:dyDescent="0.25">
      <c r="A416" s="1"/>
      <c r="B416" s="17" t="s">
        <v>5079</v>
      </c>
      <c r="C416" s="17" t="s">
        <v>5127</v>
      </c>
      <c r="D416" s="73" t="s">
        <v>6400</v>
      </c>
      <c r="E416" s="107" t="s">
        <v>6401</v>
      </c>
      <c r="F416" s="78" t="s">
        <v>6400</v>
      </c>
      <c r="G416" s="132" t="s">
        <v>6403</v>
      </c>
      <c r="H416" s="93" t="s">
        <v>5083</v>
      </c>
      <c r="I416" s="235">
        <v>0</v>
      </c>
      <c r="J416" s="235">
        <v>1</v>
      </c>
      <c r="K416" s="235">
        <v>0</v>
      </c>
      <c r="L416" s="235">
        <v>0</v>
      </c>
      <c r="M416" s="235">
        <f t="shared" si="22"/>
        <v>0</v>
      </c>
      <c r="N416" s="235">
        <v>175</v>
      </c>
      <c r="O416" s="13">
        <v>37092</v>
      </c>
      <c r="P416" s="14">
        <v>0.65</v>
      </c>
      <c r="Q416" s="15" t="s">
        <v>15195</v>
      </c>
      <c r="R416" s="71" t="s">
        <v>18</v>
      </c>
      <c r="S416" s="248">
        <v>20325</v>
      </c>
      <c r="T416" s="248">
        <v>8130</v>
      </c>
      <c r="U416" s="14">
        <f t="shared" si="23"/>
        <v>0.4</v>
      </c>
    </row>
    <row r="417" spans="1:21" x14ac:dyDescent="0.25">
      <c r="A417" s="1"/>
      <c r="B417" s="17" t="s">
        <v>5079</v>
      </c>
      <c r="C417" s="17" t="s">
        <v>5127</v>
      </c>
      <c r="D417" s="73" t="s">
        <v>6400</v>
      </c>
      <c r="E417" s="107" t="s">
        <v>6401</v>
      </c>
      <c r="F417" s="78" t="s">
        <v>6400</v>
      </c>
      <c r="G417" s="132" t="s">
        <v>6404</v>
      </c>
      <c r="H417" s="93" t="s">
        <v>5083</v>
      </c>
      <c r="I417" s="235">
        <v>0</v>
      </c>
      <c r="J417" s="235">
        <v>1</v>
      </c>
      <c r="K417" s="235">
        <v>0</v>
      </c>
      <c r="L417" s="235">
        <v>0</v>
      </c>
      <c r="M417" s="235">
        <f t="shared" si="22"/>
        <v>0</v>
      </c>
      <c r="N417" s="235">
        <v>640</v>
      </c>
      <c r="O417" s="13">
        <v>138880</v>
      </c>
      <c r="P417" s="14">
        <v>0.8</v>
      </c>
      <c r="Q417" s="15" t="s">
        <v>14</v>
      </c>
      <c r="R417" s="71" t="s">
        <v>18</v>
      </c>
      <c r="S417" s="248">
        <v>118500</v>
      </c>
      <c r="T417" s="248">
        <v>47400</v>
      </c>
      <c r="U417" s="14">
        <f t="shared" si="23"/>
        <v>0.4</v>
      </c>
    </row>
    <row r="418" spans="1:21" x14ac:dyDescent="0.25">
      <c r="A418" s="1"/>
      <c r="B418" s="10" t="s">
        <v>2326</v>
      </c>
      <c r="C418" s="17" t="s">
        <v>2384</v>
      </c>
      <c r="D418" s="73" t="s">
        <v>2966</v>
      </c>
      <c r="E418" s="107" t="s">
        <v>2967</v>
      </c>
      <c r="F418" s="78" t="s">
        <v>2966</v>
      </c>
      <c r="G418" s="132" t="s">
        <v>2968</v>
      </c>
      <c r="H418" s="93"/>
      <c r="I418" s="235">
        <v>0</v>
      </c>
      <c r="J418" s="235">
        <v>1</v>
      </c>
      <c r="K418" s="235">
        <v>0</v>
      </c>
      <c r="L418" s="235">
        <v>1</v>
      </c>
      <c r="M418" s="235">
        <f t="shared" si="22"/>
        <v>0</v>
      </c>
      <c r="N418" s="235">
        <v>60</v>
      </c>
      <c r="O418" s="13">
        <v>353</v>
      </c>
      <c r="P418" s="14">
        <v>0.78979999999999995</v>
      </c>
      <c r="Q418" s="15" t="s">
        <v>14</v>
      </c>
      <c r="R418" s="71" t="s">
        <v>18</v>
      </c>
      <c r="S418" s="249">
        <v>257520.54</v>
      </c>
      <c r="T418" s="246">
        <v>128760.27</v>
      </c>
      <c r="U418" s="14">
        <f t="shared" si="23"/>
        <v>0.5</v>
      </c>
    </row>
    <row r="419" spans="1:21" x14ac:dyDescent="0.25">
      <c r="A419" s="1"/>
      <c r="B419" s="17" t="s">
        <v>5079</v>
      </c>
      <c r="C419" s="17" t="s">
        <v>5127</v>
      </c>
      <c r="D419" s="73" t="s">
        <v>6400</v>
      </c>
      <c r="E419" s="107" t="s">
        <v>6401</v>
      </c>
      <c r="F419" s="78" t="s">
        <v>6400</v>
      </c>
      <c r="G419" s="132" t="s">
        <v>5240</v>
      </c>
      <c r="H419" s="93" t="s">
        <v>5083</v>
      </c>
      <c r="I419" s="235">
        <v>0</v>
      </c>
      <c r="J419" s="235">
        <v>1</v>
      </c>
      <c r="K419" s="235">
        <v>0</v>
      </c>
      <c r="L419" s="235">
        <v>0</v>
      </c>
      <c r="M419" s="235">
        <f t="shared" si="22"/>
        <v>0</v>
      </c>
      <c r="N419" s="235" t="s">
        <v>13</v>
      </c>
      <c r="O419" s="13">
        <v>86000</v>
      </c>
      <c r="P419" s="14">
        <v>0.6</v>
      </c>
      <c r="Q419" s="15" t="s">
        <v>15195</v>
      </c>
      <c r="R419" s="71" t="s">
        <v>18</v>
      </c>
      <c r="S419" s="248">
        <v>21480</v>
      </c>
      <c r="T419" s="248">
        <v>8592</v>
      </c>
      <c r="U419" s="14">
        <f t="shared" si="23"/>
        <v>0.4</v>
      </c>
    </row>
    <row r="420" spans="1:21" x14ac:dyDescent="0.25">
      <c r="A420" s="1"/>
      <c r="B420" s="17" t="s">
        <v>5079</v>
      </c>
      <c r="C420" s="17" t="s">
        <v>5127</v>
      </c>
      <c r="D420" s="73" t="s">
        <v>6425</v>
      </c>
      <c r="E420" s="107" t="s">
        <v>6426</v>
      </c>
      <c r="F420" s="78" t="s">
        <v>6425</v>
      </c>
      <c r="G420" s="132" t="s">
        <v>6427</v>
      </c>
      <c r="H420" s="93" t="s">
        <v>5083</v>
      </c>
      <c r="I420" s="235">
        <v>0</v>
      </c>
      <c r="J420" s="235">
        <v>1</v>
      </c>
      <c r="K420" s="235">
        <v>0</v>
      </c>
      <c r="L420" s="235">
        <v>0</v>
      </c>
      <c r="M420" s="235">
        <f t="shared" si="22"/>
        <v>0</v>
      </c>
      <c r="N420" s="235" t="s">
        <v>13</v>
      </c>
      <c r="O420" s="13" t="s">
        <v>13</v>
      </c>
      <c r="P420" s="14" t="s">
        <v>13</v>
      </c>
      <c r="Q420" s="15" t="s">
        <v>15195</v>
      </c>
      <c r="R420" s="71" t="s">
        <v>18</v>
      </c>
      <c r="S420" s="248">
        <v>4098</v>
      </c>
      <c r="T420" s="248">
        <v>1639</v>
      </c>
      <c r="U420" s="14">
        <f t="shared" si="23"/>
        <v>0.39995119570522208</v>
      </c>
    </row>
    <row r="421" spans="1:21" x14ac:dyDescent="0.25">
      <c r="A421" s="1"/>
      <c r="B421" s="17" t="s">
        <v>5079</v>
      </c>
      <c r="C421" s="17" t="s">
        <v>5127</v>
      </c>
      <c r="D421" s="73" t="s">
        <v>6428</v>
      </c>
      <c r="E421" s="107" t="s">
        <v>6429</v>
      </c>
      <c r="F421" s="78" t="s">
        <v>6428</v>
      </c>
      <c r="G421" s="132" t="s">
        <v>6430</v>
      </c>
      <c r="H421" s="93" t="s">
        <v>5083</v>
      </c>
      <c r="I421" s="235">
        <v>0</v>
      </c>
      <c r="J421" s="235">
        <v>1</v>
      </c>
      <c r="K421" s="235">
        <v>0</v>
      </c>
      <c r="L421" s="235">
        <v>0</v>
      </c>
      <c r="M421" s="235">
        <f t="shared" si="22"/>
        <v>0</v>
      </c>
      <c r="N421" s="235" t="s">
        <v>13</v>
      </c>
      <c r="O421" s="13" t="s">
        <v>13</v>
      </c>
      <c r="P421" s="14" t="s">
        <v>13</v>
      </c>
      <c r="Q421" s="15" t="s">
        <v>15195</v>
      </c>
      <c r="R421" s="71" t="s">
        <v>18</v>
      </c>
      <c r="S421" s="248">
        <v>26501.05</v>
      </c>
      <c r="T421" s="248">
        <v>10600</v>
      </c>
      <c r="U421" s="14">
        <f t="shared" si="23"/>
        <v>0.39998415157135286</v>
      </c>
    </row>
    <row r="422" spans="1:21" x14ac:dyDescent="0.25">
      <c r="A422" s="1"/>
      <c r="B422" s="18" t="s">
        <v>13134</v>
      </c>
      <c r="C422" s="18" t="s">
        <v>14417</v>
      </c>
      <c r="D422" s="73" t="s">
        <v>14729</v>
      </c>
      <c r="E422" s="106" t="s">
        <v>13679</v>
      </c>
      <c r="F422" s="78" t="s">
        <v>14729</v>
      </c>
      <c r="G422" s="135" t="s">
        <v>13680</v>
      </c>
      <c r="H422" s="94"/>
      <c r="I422" s="235">
        <v>0</v>
      </c>
      <c r="J422" s="235">
        <v>1</v>
      </c>
      <c r="K422" s="235">
        <v>0</v>
      </c>
      <c r="L422" s="235">
        <v>0</v>
      </c>
      <c r="M422" s="235">
        <f t="shared" si="22"/>
        <v>0</v>
      </c>
      <c r="N422" s="235">
        <v>170</v>
      </c>
      <c r="O422" s="12">
        <v>20000</v>
      </c>
      <c r="P422" s="21">
        <v>0.5</v>
      </c>
      <c r="Q422" s="15" t="s">
        <v>15195</v>
      </c>
      <c r="R422" s="71" t="s">
        <v>18</v>
      </c>
      <c r="S422" s="244">
        <v>401828</v>
      </c>
      <c r="T422" s="244">
        <v>100457</v>
      </c>
      <c r="U422" s="14">
        <f t="shared" si="23"/>
        <v>0.25</v>
      </c>
    </row>
    <row r="423" spans="1:21" x14ac:dyDescent="0.25">
      <c r="A423" s="1"/>
      <c r="B423" s="18" t="s">
        <v>13134</v>
      </c>
      <c r="C423" s="18" t="s">
        <v>14410</v>
      </c>
      <c r="D423" s="73" t="s">
        <v>14580</v>
      </c>
      <c r="E423" s="106" t="s">
        <v>13478</v>
      </c>
      <c r="F423" s="78" t="s">
        <v>14580</v>
      </c>
      <c r="G423" s="135" t="s">
        <v>963</v>
      </c>
      <c r="H423" s="94"/>
      <c r="I423" s="235">
        <v>0</v>
      </c>
      <c r="J423" s="235">
        <v>1</v>
      </c>
      <c r="K423" s="235">
        <v>0</v>
      </c>
      <c r="L423" s="235">
        <v>0</v>
      </c>
      <c r="M423" s="235">
        <f t="shared" si="22"/>
        <v>0</v>
      </c>
      <c r="N423" s="235">
        <v>650</v>
      </c>
      <c r="O423" s="12">
        <v>35.380000000000003</v>
      </c>
      <c r="P423" s="21">
        <v>0.26419999999999999</v>
      </c>
      <c r="Q423" s="25" t="s">
        <v>14</v>
      </c>
      <c r="R423" s="71" t="s">
        <v>18</v>
      </c>
      <c r="S423" s="244">
        <v>205689</v>
      </c>
      <c r="T423" s="244">
        <v>155042</v>
      </c>
      <c r="U423" s="14">
        <f t="shared" si="23"/>
        <v>0.7537690396666813</v>
      </c>
    </row>
    <row r="424" spans="1:21" x14ac:dyDescent="0.25">
      <c r="A424" s="1"/>
      <c r="B424" s="18" t="s">
        <v>13134</v>
      </c>
      <c r="C424" s="18" t="s">
        <v>14410</v>
      </c>
      <c r="D424" s="73" t="s">
        <v>14579</v>
      </c>
      <c r="E424" s="106" t="s">
        <v>13298</v>
      </c>
      <c r="F424" s="78" t="s">
        <v>14579</v>
      </c>
      <c r="G424" s="135" t="s">
        <v>3082</v>
      </c>
      <c r="H424" s="94"/>
      <c r="I424" s="235">
        <v>0</v>
      </c>
      <c r="J424" s="235">
        <v>1</v>
      </c>
      <c r="K424" s="235">
        <v>0</v>
      </c>
      <c r="L424" s="235">
        <v>0</v>
      </c>
      <c r="M424" s="235">
        <f t="shared" si="22"/>
        <v>0</v>
      </c>
      <c r="N424" s="235">
        <v>158</v>
      </c>
      <c r="O424" s="12">
        <v>50</v>
      </c>
      <c r="P424" s="21">
        <v>0.4</v>
      </c>
      <c r="Q424" s="25" t="s">
        <v>14</v>
      </c>
      <c r="R424" s="71" t="s">
        <v>18</v>
      </c>
      <c r="S424" s="244">
        <v>11309</v>
      </c>
      <c r="T424" s="244">
        <v>9047</v>
      </c>
      <c r="U424" s="14">
        <f t="shared" si="23"/>
        <v>0.79998231497037753</v>
      </c>
    </row>
    <row r="425" spans="1:21" x14ac:dyDescent="0.25">
      <c r="A425" s="1"/>
      <c r="B425" s="18" t="s">
        <v>13134</v>
      </c>
      <c r="C425" s="18" t="s">
        <v>14410</v>
      </c>
      <c r="D425" s="73" t="s">
        <v>14573</v>
      </c>
      <c r="E425" s="106" t="s">
        <v>13343</v>
      </c>
      <c r="F425" s="78" t="s">
        <v>14573</v>
      </c>
      <c r="G425" s="135" t="s">
        <v>13262</v>
      </c>
      <c r="H425" s="94"/>
      <c r="I425" s="235">
        <v>0</v>
      </c>
      <c r="J425" s="235">
        <v>1</v>
      </c>
      <c r="K425" s="235">
        <v>0</v>
      </c>
      <c r="L425" s="235">
        <v>0</v>
      </c>
      <c r="M425" s="235">
        <f t="shared" si="22"/>
        <v>0</v>
      </c>
      <c r="N425" s="235">
        <v>549</v>
      </c>
      <c r="O425" s="12">
        <v>12</v>
      </c>
      <c r="P425" s="21">
        <v>0.3</v>
      </c>
      <c r="Q425" s="25" t="s">
        <v>14</v>
      </c>
      <c r="R425" s="71" t="s">
        <v>14405</v>
      </c>
      <c r="S425" s="244">
        <v>47247</v>
      </c>
      <c r="T425" s="244">
        <v>14000</v>
      </c>
      <c r="U425" s="14">
        <f t="shared" si="23"/>
        <v>0.29631510995407118</v>
      </c>
    </row>
    <row r="426" spans="1:21" x14ac:dyDescent="0.25">
      <c r="A426" s="1"/>
      <c r="B426" s="18" t="s">
        <v>13134</v>
      </c>
      <c r="C426" s="18" t="s">
        <v>14410</v>
      </c>
      <c r="D426" s="73" t="s">
        <v>14581</v>
      </c>
      <c r="E426" s="106" t="s">
        <v>13435</v>
      </c>
      <c r="F426" s="78" t="s">
        <v>14581</v>
      </c>
      <c r="G426" s="135" t="s">
        <v>13436</v>
      </c>
      <c r="H426" s="94"/>
      <c r="I426" s="235">
        <v>0</v>
      </c>
      <c r="J426" s="235">
        <v>1</v>
      </c>
      <c r="K426" s="235">
        <v>0</v>
      </c>
      <c r="L426" s="235">
        <v>0</v>
      </c>
      <c r="M426" s="235">
        <f t="shared" si="22"/>
        <v>0</v>
      </c>
      <c r="N426" s="235">
        <v>400</v>
      </c>
      <c r="O426" s="12">
        <v>56.59</v>
      </c>
      <c r="P426" s="21">
        <v>0.59260000000000002</v>
      </c>
      <c r="Q426" s="25" t="s">
        <v>14</v>
      </c>
      <c r="R426" s="71" t="s">
        <v>18</v>
      </c>
      <c r="S426" s="244">
        <v>90250</v>
      </c>
      <c r="T426" s="244">
        <v>45125</v>
      </c>
      <c r="U426" s="14">
        <f t="shared" si="23"/>
        <v>0.5</v>
      </c>
    </row>
    <row r="427" spans="1:21" x14ac:dyDescent="0.25">
      <c r="A427" s="1"/>
      <c r="B427" s="18" t="s">
        <v>13134</v>
      </c>
      <c r="C427" s="18" t="s">
        <v>14416</v>
      </c>
      <c r="D427" s="73" t="s">
        <v>14927</v>
      </c>
      <c r="E427" s="106" t="s">
        <v>14196</v>
      </c>
      <c r="F427" s="78" t="s">
        <v>14927</v>
      </c>
      <c r="G427" s="135" t="s">
        <v>14197</v>
      </c>
      <c r="H427" s="94"/>
      <c r="I427" s="235">
        <v>0</v>
      </c>
      <c r="J427" s="235">
        <v>1</v>
      </c>
      <c r="K427" s="235">
        <v>0</v>
      </c>
      <c r="L427" s="235">
        <v>1</v>
      </c>
      <c r="M427" s="235">
        <f t="shared" si="22"/>
        <v>0</v>
      </c>
      <c r="N427" s="235">
        <v>336</v>
      </c>
      <c r="O427" s="12">
        <v>20.47</v>
      </c>
      <c r="P427" s="21">
        <v>0.5</v>
      </c>
      <c r="Q427" s="25" t="s">
        <v>14158</v>
      </c>
      <c r="R427" s="71" t="s">
        <v>18</v>
      </c>
      <c r="S427" s="244">
        <v>137191</v>
      </c>
      <c r="T427" s="244">
        <v>82314</v>
      </c>
      <c r="U427" s="14">
        <f t="shared" si="23"/>
        <v>0.59999562653526839</v>
      </c>
    </row>
    <row r="428" spans="1:21" x14ac:dyDescent="0.25">
      <c r="A428" s="1"/>
      <c r="B428" s="10" t="s">
        <v>2326</v>
      </c>
      <c r="C428" s="17" t="s">
        <v>2337</v>
      </c>
      <c r="D428" s="73" t="s">
        <v>3003</v>
      </c>
      <c r="E428" s="107" t="s">
        <v>3004</v>
      </c>
      <c r="F428" s="78" t="s">
        <v>3003</v>
      </c>
      <c r="G428" s="144" t="s">
        <v>3005</v>
      </c>
      <c r="H428" s="96"/>
      <c r="I428" s="235">
        <v>0</v>
      </c>
      <c r="J428" s="235">
        <v>1</v>
      </c>
      <c r="K428" s="235">
        <v>0</v>
      </c>
      <c r="L428" s="235">
        <v>0</v>
      </c>
      <c r="M428" s="235">
        <f t="shared" si="22"/>
        <v>0</v>
      </c>
      <c r="N428" s="235">
        <v>171</v>
      </c>
      <c r="O428" s="33">
        <v>249</v>
      </c>
      <c r="P428" s="14">
        <v>0.71</v>
      </c>
      <c r="Q428" s="15" t="s">
        <v>15195</v>
      </c>
      <c r="R428" s="71" t="s">
        <v>18</v>
      </c>
      <c r="S428" s="249">
        <v>440645</v>
      </c>
      <c r="T428" s="253">
        <v>150000</v>
      </c>
      <c r="U428" s="14">
        <f t="shared" si="23"/>
        <v>0.34041008067718914</v>
      </c>
    </row>
    <row r="429" spans="1:21" x14ac:dyDescent="0.25">
      <c r="A429" s="1"/>
      <c r="B429" s="9" t="s">
        <v>959</v>
      </c>
      <c r="C429" s="17" t="s">
        <v>982</v>
      </c>
      <c r="D429" s="73" t="s">
        <v>1053</v>
      </c>
      <c r="E429" s="107" t="s">
        <v>1054</v>
      </c>
      <c r="F429" s="78" t="s">
        <v>1053</v>
      </c>
      <c r="G429" s="132" t="s">
        <v>1055</v>
      </c>
      <c r="H429" s="93"/>
      <c r="I429" s="235">
        <v>1</v>
      </c>
      <c r="J429" s="235">
        <v>0</v>
      </c>
      <c r="K429" s="235">
        <v>0</v>
      </c>
      <c r="L429" s="235">
        <v>0</v>
      </c>
      <c r="M429" s="235">
        <f t="shared" si="22"/>
        <v>0</v>
      </c>
      <c r="N429" s="235" t="s">
        <v>13</v>
      </c>
      <c r="O429" s="13">
        <v>58870</v>
      </c>
      <c r="P429" s="14">
        <v>0.74</v>
      </c>
      <c r="Q429" s="15" t="s">
        <v>14</v>
      </c>
      <c r="R429" s="71" t="s">
        <v>18</v>
      </c>
      <c r="S429" s="245">
        <v>55546</v>
      </c>
      <c r="T429" s="245">
        <v>27773</v>
      </c>
      <c r="U429" s="14">
        <f t="shared" si="23"/>
        <v>0.5</v>
      </c>
    </row>
    <row r="430" spans="1:21" x14ac:dyDescent="0.25">
      <c r="A430" s="1"/>
      <c r="B430" s="18" t="s">
        <v>13134</v>
      </c>
      <c r="C430" s="18" t="s">
        <v>14410</v>
      </c>
      <c r="D430" s="73" t="s">
        <v>14584</v>
      </c>
      <c r="E430" s="106" t="s">
        <v>13422</v>
      </c>
      <c r="F430" s="78" t="s">
        <v>14584</v>
      </c>
      <c r="G430" s="135" t="s">
        <v>13423</v>
      </c>
      <c r="H430" s="94"/>
      <c r="I430" s="235">
        <v>0</v>
      </c>
      <c r="J430" s="235">
        <v>1</v>
      </c>
      <c r="K430" s="235">
        <v>0</v>
      </c>
      <c r="L430" s="235">
        <v>0</v>
      </c>
      <c r="M430" s="235">
        <f t="shared" si="22"/>
        <v>0</v>
      </c>
      <c r="N430" s="235">
        <v>663</v>
      </c>
      <c r="O430" s="12">
        <v>104.6</v>
      </c>
      <c r="P430" s="21">
        <v>0.54700000000000004</v>
      </c>
      <c r="Q430" s="25" t="s">
        <v>14</v>
      </c>
      <c r="R430" s="71" t="s">
        <v>14405</v>
      </c>
      <c r="S430" s="244">
        <v>92194</v>
      </c>
      <c r="T430" s="244">
        <v>33190</v>
      </c>
      <c r="U430" s="14">
        <f t="shared" si="23"/>
        <v>0.36000173547085496</v>
      </c>
    </row>
    <row r="431" spans="1:21" ht="25.5" x14ac:dyDescent="0.25">
      <c r="A431" s="1"/>
      <c r="B431" s="19" t="s">
        <v>1644</v>
      </c>
      <c r="C431" s="18" t="s">
        <v>1645</v>
      </c>
      <c r="D431" s="73" t="s">
        <v>1704</v>
      </c>
      <c r="E431" s="106" t="s">
        <v>1705</v>
      </c>
      <c r="F431" s="78" t="s">
        <v>1704</v>
      </c>
      <c r="G431" s="136" t="s">
        <v>1707</v>
      </c>
      <c r="H431" s="94"/>
      <c r="I431" s="235">
        <v>0</v>
      </c>
      <c r="J431" s="235">
        <v>1</v>
      </c>
      <c r="K431" s="235">
        <v>0</v>
      </c>
      <c r="L431" s="235">
        <v>0</v>
      </c>
      <c r="M431" s="235">
        <f t="shared" si="22"/>
        <v>0</v>
      </c>
      <c r="N431" s="235">
        <v>84</v>
      </c>
      <c r="O431" s="12">
        <v>3960</v>
      </c>
      <c r="P431" s="14">
        <v>0.51</v>
      </c>
      <c r="Q431" s="15" t="s">
        <v>14</v>
      </c>
      <c r="R431" s="71" t="s">
        <v>18</v>
      </c>
      <c r="S431" s="244">
        <v>202840.5</v>
      </c>
      <c r="T431" s="244">
        <v>100000</v>
      </c>
      <c r="U431" s="14">
        <f t="shared" si="23"/>
        <v>0.49299819316162208</v>
      </c>
    </row>
    <row r="432" spans="1:21" ht="25.5" x14ac:dyDescent="0.25">
      <c r="A432" s="1"/>
      <c r="B432" s="19" t="s">
        <v>1644</v>
      </c>
      <c r="C432" s="18" t="s">
        <v>1645</v>
      </c>
      <c r="D432" s="73" t="s">
        <v>1704</v>
      </c>
      <c r="E432" s="106" t="s">
        <v>1705</v>
      </c>
      <c r="F432" s="78" t="s">
        <v>1704</v>
      </c>
      <c r="G432" s="136" t="s">
        <v>1706</v>
      </c>
      <c r="H432" s="94"/>
      <c r="I432" s="235">
        <v>0</v>
      </c>
      <c r="J432" s="235">
        <v>1</v>
      </c>
      <c r="K432" s="235">
        <v>0</v>
      </c>
      <c r="L432" s="235">
        <v>0</v>
      </c>
      <c r="M432" s="235">
        <f t="shared" si="22"/>
        <v>0</v>
      </c>
      <c r="N432" s="235">
        <v>555</v>
      </c>
      <c r="O432" s="12">
        <v>26503</v>
      </c>
      <c r="P432" s="14">
        <v>0.51</v>
      </c>
      <c r="Q432" s="15" t="s">
        <v>14</v>
      </c>
      <c r="R432" s="71" t="s">
        <v>18</v>
      </c>
      <c r="S432" s="244">
        <v>1357471</v>
      </c>
      <c r="T432" s="244">
        <v>400000</v>
      </c>
      <c r="U432" s="14">
        <f t="shared" si="23"/>
        <v>0.29466559506611928</v>
      </c>
    </row>
    <row r="433" spans="1:21" x14ac:dyDescent="0.25">
      <c r="A433" s="1"/>
      <c r="B433" s="10" t="s">
        <v>2326</v>
      </c>
      <c r="C433" s="17" t="s">
        <v>2337</v>
      </c>
      <c r="D433" s="73" t="s">
        <v>2472</v>
      </c>
      <c r="E433" s="107" t="s">
        <v>2473</v>
      </c>
      <c r="F433" s="8" t="s">
        <v>14542</v>
      </c>
      <c r="G433" s="144" t="s">
        <v>2474</v>
      </c>
      <c r="H433" s="96"/>
      <c r="I433" s="235">
        <v>0</v>
      </c>
      <c r="J433" s="235">
        <v>1</v>
      </c>
      <c r="K433" s="235">
        <v>0</v>
      </c>
      <c r="L433" s="235">
        <v>0</v>
      </c>
      <c r="M433" s="235">
        <f t="shared" si="22"/>
        <v>0</v>
      </c>
      <c r="N433" s="235">
        <v>781</v>
      </c>
      <c r="O433" s="33">
        <v>110</v>
      </c>
      <c r="P433" s="14">
        <v>0.75</v>
      </c>
      <c r="Q433" s="15" t="s">
        <v>15195</v>
      </c>
      <c r="R433" s="71" t="s">
        <v>18</v>
      </c>
      <c r="S433" s="249">
        <v>1213839</v>
      </c>
      <c r="T433" s="253">
        <v>160000</v>
      </c>
      <c r="U433" s="14">
        <f t="shared" si="23"/>
        <v>0.13181319763164637</v>
      </c>
    </row>
    <row r="434" spans="1:21" x14ac:dyDescent="0.25">
      <c r="A434" s="1"/>
      <c r="B434" s="18" t="s">
        <v>13134</v>
      </c>
      <c r="C434" s="18" t="s">
        <v>14410</v>
      </c>
      <c r="D434" s="73" t="s">
        <v>14587</v>
      </c>
      <c r="E434" s="106" t="s">
        <v>13284</v>
      </c>
      <c r="F434" s="78" t="s">
        <v>14587</v>
      </c>
      <c r="G434" s="135" t="s">
        <v>13285</v>
      </c>
      <c r="H434" s="94"/>
      <c r="I434" s="235">
        <v>0</v>
      </c>
      <c r="J434" s="235">
        <v>1</v>
      </c>
      <c r="K434" s="235">
        <v>0</v>
      </c>
      <c r="L434" s="235">
        <v>0</v>
      </c>
      <c r="M434" s="235">
        <f t="shared" si="22"/>
        <v>0</v>
      </c>
      <c r="N434" s="235">
        <v>195</v>
      </c>
      <c r="O434" s="12">
        <v>40</v>
      </c>
      <c r="P434" s="21">
        <v>0.3</v>
      </c>
      <c r="Q434" s="25" t="s">
        <v>14</v>
      </c>
      <c r="R434" s="71" t="s">
        <v>18</v>
      </c>
      <c r="S434" s="244">
        <v>8045</v>
      </c>
      <c r="T434" s="244">
        <v>6436</v>
      </c>
      <c r="U434" s="14">
        <f t="shared" si="23"/>
        <v>0.8</v>
      </c>
    </row>
    <row r="435" spans="1:21" x14ac:dyDescent="0.25">
      <c r="A435" s="1"/>
      <c r="B435" s="18" t="s">
        <v>13134</v>
      </c>
      <c r="C435" s="18" t="s">
        <v>14410</v>
      </c>
      <c r="D435" s="73" t="s">
        <v>14588</v>
      </c>
      <c r="E435" s="106" t="s">
        <v>13261</v>
      </c>
      <c r="F435" s="78" t="s">
        <v>14588</v>
      </c>
      <c r="G435" s="135" t="s">
        <v>13262</v>
      </c>
      <c r="H435" s="94"/>
      <c r="I435" s="235">
        <v>0</v>
      </c>
      <c r="J435" s="235">
        <v>1</v>
      </c>
      <c r="K435" s="235">
        <v>0</v>
      </c>
      <c r="L435" s="235">
        <v>0</v>
      </c>
      <c r="M435" s="235">
        <f t="shared" si="22"/>
        <v>0</v>
      </c>
      <c r="N435" s="235">
        <v>173</v>
      </c>
      <c r="O435" s="12">
        <v>200</v>
      </c>
      <c r="P435" s="21">
        <v>0.4</v>
      </c>
      <c r="Q435" s="25" t="s">
        <v>14</v>
      </c>
      <c r="R435" s="71" t="s">
        <v>14405</v>
      </c>
      <c r="S435" s="244">
        <v>58383</v>
      </c>
      <c r="T435" s="244">
        <v>2919</v>
      </c>
      <c r="U435" s="14">
        <f t="shared" si="23"/>
        <v>4.9997430758953805E-2</v>
      </c>
    </row>
    <row r="436" spans="1:21" x14ac:dyDescent="0.25">
      <c r="A436" s="1"/>
      <c r="B436" s="18" t="s">
        <v>13134</v>
      </c>
      <c r="C436" s="18" t="s">
        <v>14412</v>
      </c>
      <c r="D436" s="73" t="s">
        <v>14851</v>
      </c>
      <c r="E436" s="106" t="s">
        <v>13891</v>
      </c>
      <c r="F436" s="78" t="s">
        <v>14851</v>
      </c>
      <c r="G436" s="135" t="s">
        <v>13892</v>
      </c>
      <c r="H436" s="94"/>
      <c r="I436" s="235">
        <v>0</v>
      </c>
      <c r="J436" s="235">
        <v>1</v>
      </c>
      <c r="K436" s="235">
        <v>0</v>
      </c>
      <c r="L436" s="235">
        <v>0</v>
      </c>
      <c r="M436" s="235">
        <f t="shared" si="22"/>
        <v>0</v>
      </c>
      <c r="N436" s="235">
        <v>400</v>
      </c>
      <c r="O436" s="12">
        <v>10000</v>
      </c>
      <c r="P436" s="21">
        <v>0.25</v>
      </c>
      <c r="Q436" s="15" t="s">
        <v>15195</v>
      </c>
      <c r="R436" s="71" t="s">
        <v>14405</v>
      </c>
      <c r="S436" s="244">
        <v>44800</v>
      </c>
      <c r="T436" s="244">
        <v>35840</v>
      </c>
      <c r="U436" s="14">
        <f t="shared" si="23"/>
        <v>0.8</v>
      </c>
    </row>
    <row r="437" spans="1:21" x14ac:dyDescent="0.25">
      <c r="A437" s="1"/>
      <c r="B437" s="18" t="s">
        <v>13134</v>
      </c>
      <c r="C437" s="18" t="s">
        <v>14410</v>
      </c>
      <c r="D437" s="73" t="s">
        <v>14590</v>
      </c>
      <c r="E437" s="106" t="s">
        <v>13314</v>
      </c>
      <c r="F437" s="78" t="s">
        <v>14590</v>
      </c>
      <c r="G437" s="135" t="s">
        <v>13315</v>
      </c>
      <c r="H437" s="94"/>
      <c r="I437" s="235">
        <v>0</v>
      </c>
      <c r="J437" s="235">
        <v>0</v>
      </c>
      <c r="K437" s="235">
        <v>0</v>
      </c>
      <c r="L437" s="235">
        <v>1</v>
      </c>
      <c r="M437" s="235">
        <f t="shared" si="22"/>
        <v>0</v>
      </c>
      <c r="N437" s="235" t="s">
        <v>13</v>
      </c>
      <c r="O437" s="12" t="s">
        <v>13</v>
      </c>
      <c r="P437" s="21" t="s">
        <v>13</v>
      </c>
      <c r="Q437" s="15" t="s">
        <v>15195</v>
      </c>
      <c r="R437" s="71" t="s">
        <v>14405</v>
      </c>
      <c r="S437" s="244">
        <v>24920</v>
      </c>
      <c r="T437" s="244">
        <v>11214</v>
      </c>
      <c r="U437" s="14">
        <f t="shared" si="23"/>
        <v>0.45</v>
      </c>
    </row>
    <row r="438" spans="1:21" x14ac:dyDescent="0.25">
      <c r="A438" s="1"/>
      <c r="B438" s="18" t="s">
        <v>6496</v>
      </c>
      <c r="C438" s="19" t="s">
        <v>6527</v>
      </c>
      <c r="D438" s="73" t="s">
        <v>6836</v>
      </c>
      <c r="E438" s="106" t="s">
        <v>6837</v>
      </c>
      <c r="F438" s="78" t="s">
        <v>6836</v>
      </c>
      <c r="G438" s="136" t="s">
        <v>6838</v>
      </c>
      <c r="H438" s="94"/>
      <c r="I438" s="235">
        <v>0</v>
      </c>
      <c r="J438" s="235">
        <v>1</v>
      </c>
      <c r="K438" s="235">
        <v>0</v>
      </c>
      <c r="L438" s="235">
        <v>0</v>
      </c>
      <c r="M438" s="235">
        <f t="shared" si="22"/>
        <v>0</v>
      </c>
      <c r="N438" s="235">
        <v>127</v>
      </c>
      <c r="O438" s="13">
        <v>5986.38</v>
      </c>
      <c r="P438" s="14">
        <v>0.71040000000000003</v>
      </c>
      <c r="Q438" s="15" t="s">
        <v>15195</v>
      </c>
      <c r="R438" s="71" t="s">
        <v>14405</v>
      </c>
      <c r="S438" s="251">
        <v>69894.84</v>
      </c>
      <c r="T438" s="251">
        <v>34559.385300000002</v>
      </c>
      <c r="U438" s="14">
        <f t="shared" si="23"/>
        <v>0.49444830691364344</v>
      </c>
    </row>
    <row r="439" spans="1:21" x14ac:dyDescent="0.25">
      <c r="A439" s="1"/>
      <c r="B439" s="18" t="s">
        <v>13134</v>
      </c>
      <c r="C439" s="18" t="s">
        <v>14410</v>
      </c>
      <c r="D439" s="73" t="s">
        <v>14592</v>
      </c>
      <c r="E439" s="106" t="s">
        <v>13411</v>
      </c>
      <c r="F439" s="78" t="s">
        <v>14592</v>
      </c>
      <c r="G439" s="135" t="s">
        <v>11919</v>
      </c>
      <c r="H439" s="94"/>
      <c r="I439" s="235">
        <v>0</v>
      </c>
      <c r="J439" s="235">
        <v>1</v>
      </c>
      <c r="K439" s="235">
        <v>0</v>
      </c>
      <c r="L439" s="235">
        <v>0</v>
      </c>
      <c r="M439" s="235">
        <f t="shared" si="22"/>
        <v>0</v>
      </c>
      <c r="N439" s="235">
        <v>245</v>
      </c>
      <c r="O439" s="12">
        <v>162.94999999999999</v>
      </c>
      <c r="P439" s="21">
        <v>0.83099999999999996</v>
      </c>
      <c r="Q439" s="25" t="s">
        <v>14</v>
      </c>
      <c r="R439" s="71" t="s">
        <v>18</v>
      </c>
      <c r="S439" s="244">
        <v>96236</v>
      </c>
      <c r="T439" s="244">
        <v>28871</v>
      </c>
      <c r="U439" s="14">
        <f t="shared" si="23"/>
        <v>0.30000207822436509</v>
      </c>
    </row>
    <row r="440" spans="1:21" x14ac:dyDescent="0.25">
      <c r="A440" s="1"/>
      <c r="B440" s="18" t="s">
        <v>13134</v>
      </c>
      <c r="C440" s="18" t="s">
        <v>14410</v>
      </c>
      <c r="D440" s="73" t="s">
        <v>14593</v>
      </c>
      <c r="E440" s="106" t="s">
        <v>13346</v>
      </c>
      <c r="F440" s="78" t="s">
        <v>14593</v>
      </c>
      <c r="G440" s="135" t="s">
        <v>13347</v>
      </c>
      <c r="H440" s="94"/>
      <c r="I440" s="235">
        <v>0</v>
      </c>
      <c r="J440" s="235">
        <v>1</v>
      </c>
      <c r="K440" s="235">
        <v>0</v>
      </c>
      <c r="L440" s="235">
        <v>1</v>
      </c>
      <c r="M440" s="235">
        <f t="shared" si="22"/>
        <v>0</v>
      </c>
      <c r="N440" s="235">
        <v>380</v>
      </c>
      <c r="O440" s="12">
        <v>34.04</v>
      </c>
      <c r="P440" s="21">
        <v>0.3</v>
      </c>
      <c r="Q440" s="25" t="s">
        <v>14</v>
      </c>
      <c r="R440" s="71" t="s">
        <v>18</v>
      </c>
      <c r="S440" s="244">
        <v>29272</v>
      </c>
      <c r="T440" s="244">
        <v>14636</v>
      </c>
      <c r="U440" s="14">
        <f t="shared" si="23"/>
        <v>0.5</v>
      </c>
    </row>
    <row r="441" spans="1:21" x14ac:dyDescent="0.25">
      <c r="A441" s="1"/>
      <c r="B441" s="17" t="s">
        <v>7309</v>
      </c>
      <c r="C441" s="17" t="s">
        <v>7323</v>
      </c>
      <c r="D441" s="73" t="s">
        <v>7570</v>
      </c>
      <c r="E441" s="107" t="s">
        <v>7571</v>
      </c>
      <c r="F441" s="8" t="s">
        <v>14508</v>
      </c>
      <c r="G441" s="132" t="s">
        <v>7572</v>
      </c>
      <c r="H441" s="93" t="s">
        <v>7573</v>
      </c>
      <c r="I441" s="235">
        <v>1</v>
      </c>
      <c r="J441" s="235">
        <v>1</v>
      </c>
      <c r="K441" s="235">
        <v>0</v>
      </c>
      <c r="L441" s="235">
        <v>0</v>
      </c>
      <c r="M441" s="235">
        <f t="shared" si="22"/>
        <v>0</v>
      </c>
      <c r="N441" s="235">
        <v>4900</v>
      </c>
      <c r="O441" s="13">
        <v>67000</v>
      </c>
      <c r="P441" s="14">
        <v>0.3</v>
      </c>
      <c r="Q441" s="15" t="s">
        <v>15195</v>
      </c>
      <c r="R441" s="71" t="s">
        <v>18</v>
      </c>
      <c r="S441" s="248">
        <v>70000</v>
      </c>
      <c r="T441" s="248">
        <v>27000</v>
      </c>
      <c r="U441" s="14">
        <f t="shared" si="23"/>
        <v>0.38571428571428573</v>
      </c>
    </row>
    <row r="442" spans="1:21" x14ac:dyDescent="0.25">
      <c r="A442" s="1"/>
      <c r="B442" s="17" t="s">
        <v>7309</v>
      </c>
      <c r="C442" s="17" t="s">
        <v>7323</v>
      </c>
      <c r="D442" s="73" t="s">
        <v>7683</v>
      </c>
      <c r="E442" s="107" t="s">
        <v>7684</v>
      </c>
      <c r="F442" s="78" t="s">
        <v>7683</v>
      </c>
      <c r="G442" s="132" t="s">
        <v>7685</v>
      </c>
      <c r="H442" s="99"/>
      <c r="I442" s="235">
        <v>0</v>
      </c>
      <c r="J442" s="235">
        <v>1</v>
      </c>
      <c r="K442" s="235">
        <v>0</v>
      </c>
      <c r="L442" s="235">
        <v>0</v>
      </c>
      <c r="M442" s="235">
        <f t="shared" si="22"/>
        <v>0</v>
      </c>
      <c r="N442" s="235">
        <v>270</v>
      </c>
      <c r="O442" s="13">
        <v>42825</v>
      </c>
      <c r="P442" s="14">
        <v>0.38390000000000002</v>
      </c>
      <c r="Q442" s="15" t="s">
        <v>15195</v>
      </c>
      <c r="R442" s="71" t="s">
        <v>18</v>
      </c>
      <c r="S442" s="248">
        <v>500000</v>
      </c>
      <c r="T442" s="248">
        <v>150000</v>
      </c>
      <c r="U442" s="14">
        <f t="shared" si="23"/>
        <v>0.3</v>
      </c>
    </row>
    <row r="443" spans="1:21" x14ac:dyDescent="0.25">
      <c r="A443" s="1"/>
      <c r="B443" s="18" t="s">
        <v>13134</v>
      </c>
      <c r="C443" s="18" t="s">
        <v>14410</v>
      </c>
      <c r="D443" s="73" t="s">
        <v>14594</v>
      </c>
      <c r="E443" s="106" t="s">
        <v>13265</v>
      </c>
      <c r="F443" s="78" t="s">
        <v>14594</v>
      </c>
      <c r="G443" s="135" t="s">
        <v>13278</v>
      </c>
      <c r="H443" s="94" t="s">
        <v>13279</v>
      </c>
      <c r="I443" s="235">
        <v>0</v>
      </c>
      <c r="J443" s="235">
        <v>0</v>
      </c>
      <c r="K443" s="235">
        <v>0</v>
      </c>
      <c r="L443" s="235">
        <v>1</v>
      </c>
      <c r="M443" s="235">
        <f t="shared" si="22"/>
        <v>0</v>
      </c>
      <c r="N443" s="235">
        <v>100</v>
      </c>
      <c r="O443" s="12">
        <v>60</v>
      </c>
      <c r="P443" s="21">
        <v>0.3</v>
      </c>
      <c r="Q443" s="25" t="s">
        <v>14</v>
      </c>
      <c r="R443" s="71" t="s">
        <v>18</v>
      </c>
      <c r="S443" s="244">
        <v>7566</v>
      </c>
      <c r="T443" s="244">
        <v>5912.92</v>
      </c>
      <c r="U443" s="14">
        <f t="shared" ref="U443:U474" si="24">T443/S443</f>
        <v>0.78151202749140891</v>
      </c>
    </row>
    <row r="444" spans="1:21" x14ac:dyDescent="0.25">
      <c r="A444" s="1"/>
      <c r="B444" s="18" t="s">
        <v>13134</v>
      </c>
      <c r="C444" s="18" t="s">
        <v>14410</v>
      </c>
      <c r="D444" s="73" t="s">
        <v>14595</v>
      </c>
      <c r="E444" s="106" t="s">
        <v>13452</v>
      </c>
      <c r="F444" s="78" t="s">
        <v>14595</v>
      </c>
      <c r="G444" s="135" t="s">
        <v>1129</v>
      </c>
      <c r="H444" s="94"/>
      <c r="I444" s="235">
        <v>0</v>
      </c>
      <c r="J444" s="235">
        <v>1</v>
      </c>
      <c r="K444" s="235">
        <v>0</v>
      </c>
      <c r="L444" s="235">
        <v>1</v>
      </c>
      <c r="M444" s="235">
        <f t="shared" si="22"/>
        <v>0</v>
      </c>
      <c r="N444" s="235">
        <v>450.74</v>
      </c>
      <c r="O444" s="12">
        <v>337</v>
      </c>
      <c r="P444" s="21">
        <v>7.7799999999999994E-2</v>
      </c>
      <c r="Q444" s="25" t="s">
        <v>14</v>
      </c>
      <c r="R444" s="71" t="s">
        <v>18</v>
      </c>
      <c r="S444" s="244">
        <v>121412</v>
      </c>
      <c r="T444" s="244">
        <v>76879</v>
      </c>
      <c r="U444" s="14">
        <f t="shared" si="24"/>
        <v>0.63320759068296384</v>
      </c>
    </row>
    <row r="445" spans="1:21" x14ac:dyDescent="0.25">
      <c r="A445" s="1"/>
      <c r="B445" s="17" t="s">
        <v>270</v>
      </c>
      <c r="C445" s="17" t="s">
        <v>271</v>
      </c>
      <c r="D445" s="73" t="s">
        <v>322</v>
      </c>
      <c r="E445" s="107" t="s">
        <v>323</v>
      </c>
      <c r="F445" s="78" t="s">
        <v>322</v>
      </c>
      <c r="G445" s="132" t="s">
        <v>324</v>
      </c>
      <c r="H445" s="197">
        <v>44470</v>
      </c>
      <c r="I445" s="235">
        <v>1</v>
      </c>
      <c r="J445" s="235">
        <v>1</v>
      </c>
      <c r="K445" s="235">
        <v>0</v>
      </c>
      <c r="L445" s="235">
        <v>1</v>
      </c>
      <c r="M445" s="235">
        <f t="shared" si="22"/>
        <v>0</v>
      </c>
      <c r="N445" s="235">
        <v>520</v>
      </c>
      <c r="O445" s="13">
        <v>320660</v>
      </c>
      <c r="P445" s="21" t="s">
        <v>510</v>
      </c>
      <c r="Q445" s="15" t="s">
        <v>14</v>
      </c>
      <c r="R445" s="71" t="s">
        <v>14405</v>
      </c>
      <c r="S445" s="246">
        <v>123140</v>
      </c>
      <c r="T445" s="244">
        <v>38000</v>
      </c>
      <c r="U445" s="14">
        <f t="shared" si="24"/>
        <v>0.30859184667857725</v>
      </c>
    </row>
    <row r="446" spans="1:21" x14ac:dyDescent="0.25">
      <c r="A446" s="1"/>
      <c r="B446" s="18" t="s">
        <v>13134</v>
      </c>
      <c r="C446" s="18" t="s">
        <v>14410</v>
      </c>
      <c r="D446" s="73" t="s">
        <v>14596</v>
      </c>
      <c r="E446" s="106" t="s">
        <v>13366</v>
      </c>
      <c r="F446" s="78" t="s">
        <v>14596</v>
      </c>
      <c r="G446" s="135" t="s">
        <v>13367</v>
      </c>
      <c r="H446" s="94"/>
      <c r="I446" s="235">
        <v>0</v>
      </c>
      <c r="J446" s="235">
        <v>0</v>
      </c>
      <c r="K446" s="235">
        <v>0</v>
      </c>
      <c r="L446" s="235">
        <v>1</v>
      </c>
      <c r="M446" s="235">
        <f t="shared" si="22"/>
        <v>0</v>
      </c>
      <c r="N446" s="235">
        <v>300</v>
      </c>
      <c r="O446" s="12">
        <v>49</v>
      </c>
      <c r="P446" s="21">
        <v>0.3</v>
      </c>
      <c r="Q446" s="25" t="s">
        <v>14</v>
      </c>
      <c r="R446" s="71" t="s">
        <v>18</v>
      </c>
      <c r="S446" s="244">
        <v>33585</v>
      </c>
      <c r="T446" s="244">
        <v>16793</v>
      </c>
      <c r="U446" s="14">
        <f t="shared" si="24"/>
        <v>0.50001488759863033</v>
      </c>
    </row>
    <row r="447" spans="1:21" x14ac:dyDescent="0.25">
      <c r="A447" s="1"/>
      <c r="B447" s="18" t="s">
        <v>13134</v>
      </c>
      <c r="C447" s="18" t="s">
        <v>14410</v>
      </c>
      <c r="D447" s="73" t="s">
        <v>14497</v>
      </c>
      <c r="E447" s="106" t="s">
        <v>13383</v>
      </c>
      <c r="F447" s="78" t="s">
        <v>14497</v>
      </c>
      <c r="G447" s="135" t="s">
        <v>13384</v>
      </c>
      <c r="H447" s="94"/>
      <c r="I447" s="235">
        <v>0</v>
      </c>
      <c r="J447" s="235">
        <v>1</v>
      </c>
      <c r="K447" s="235">
        <v>0</v>
      </c>
      <c r="L447" s="235">
        <v>0</v>
      </c>
      <c r="M447" s="235">
        <f t="shared" si="22"/>
        <v>0</v>
      </c>
      <c r="N447" s="235">
        <v>355</v>
      </c>
      <c r="O447" s="12">
        <v>55</v>
      </c>
      <c r="P447" s="21">
        <v>0.3</v>
      </c>
      <c r="Q447" s="25" t="s">
        <v>14</v>
      </c>
      <c r="R447" s="71" t="s">
        <v>14405</v>
      </c>
      <c r="S447" s="244">
        <v>44186</v>
      </c>
      <c r="T447" s="244">
        <v>22093</v>
      </c>
      <c r="U447" s="14">
        <f t="shared" si="24"/>
        <v>0.5</v>
      </c>
    </row>
    <row r="448" spans="1:21" x14ac:dyDescent="0.25">
      <c r="A448" s="1"/>
      <c r="B448" s="18" t="s">
        <v>13134</v>
      </c>
      <c r="C448" s="18" t="s">
        <v>14410</v>
      </c>
      <c r="D448" s="73" t="s">
        <v>14494</v>
      </c>
      <c r="E448" s="106" t="s">
        <v>13392</v>
      </c>
      <c r="F448" s="78" t="s">
        <v>14494</v>
      </c>
      <c r="G448" s="135" t="s">
        <v>13393</v>
      </c>
      <c r="H448" s="94"/>
      <c r="I448" s="235">
        <v>0</v>
      </c>
      <c r="J448" s="235">
        <v>1</v>
      </c>
      <c r="K448" s="235">
        <v>0</v>
      </c>
      <c r="L448" s="235">
        <v>0</v>
      </c>
      <c r="M448" s="235">
        <f t="shared" si="22"/>
        <v>0</v>
      </c>
      <c r="N448" s="235" t="s">
        <v>13</v>
      </c>
      <c r="O448" s="12" t="s">
        <v>13</v>
      </c>
      <c r="P448" s="21" t="s">
        <v>13</v>
      </c>
      <c r="Q448" s="15" t="s">
        <v>15195</v>
      </c>
      <c r="R448" s="71" t="s">
        <v>18</v>
      </c>
      <c r="S448" s="244">
        <v>77500</v>
      </c>
      <c r="T448" s="244">
        <v>24102</v>
      </c>
      <c r="U448" s="14">
        <f t="shared" si="24"/>
        <v>0.31099354838709675</v>
      </c>
    </row>
    <row r="449" spans="1:21" x14ac:dyDescent="0.25">
      <c r="A449" s="1"/>
      <c r="B449" s="18" t="s">
        <v>13134</v>
      </c>
      <c r="C449" s="18" t="s">
        <v>14410</v>
      </c>
      <c r="D449" s="73" t="s">
        <v>14499</v>
      </c>
      <c r="E449" s="106" t="s">
        <v>14498</v>
      </c>
      <c r="F449" s="78" t="s">
        <v>14499</v>
      </c>
      <c r="G449" s="135" t="s">
        <v>13466</v>
      </c>
      <c r="H449" s="94"/>
      <c r="I449" s="235">
        <v>0</v>
      </c>
      <c r="J449" s="235">
        <v>0</v>
      </c>
      <c r="K449" s="235">
        <v>0</v>
      </c>
      <c r="L449" s="235">
        <v>1</v>
      </c>
      <c r="M449" s="235">
        <f t="shared" si="22"/>
        <v>0</v>
      </c>
      <c r="N449" s="235" t="s">
        <v>13</v>
      </c>
      <c r="O449" s="12" t="s">
        <v>13</v>
      </c>
      <c r="P449" s="21" t="s">
        <v>13</v>
      </c>
      <c r="Q449" s="15" t="s">
        <v>15195</v>
      </c>
      <c r="R449" s="71" t="s">
        <v>18</v>
      </c>
      <c r="S449" s="244">
        <v>202525</v>
      </c>
      <c r="T449" s="244">
        <v>104837</v>
      </c>
      <c r="U449" s="14">
        <f t="shared" si="24"/>
        <v>0.51764967287989139</v>
      </c>
    </row>
    <row r="450" spans="1:21" x14ac:dyDescent="0.25">
      <c r="A450" s="1"/>
      <c r="B450" s="17" t="s">
        <v>5079</v>
      </c>
      <c r="C450" s="8" t="s">
        <v>5137</v>
      </c>
      <c r="D450" s="73" t="s">
        <v>6303</v>
      </c>
      <c r="E450" s="107" t="s">
        <v>6304</v>
      </c>
      <c r="F450" s="78" t="s">
        <v>6303</v>
      </c>
      <c r="G450" s="132" t="s">
        <v>6306</v>
      </c>
      <c r="H450" s="93" t="s">
        <v>5083</v>
      </c>
      <c r="I450" s="235">
        <v>0</v>
      </c>
      <c r="J450" s="235">
        <v>0</v>
      </c>
      <c r="K450" s="235">
        <v>0</v>
      </c>
      <c r="L450" s="235">
        <v>1</v>
      </c>
      <c r="M450" s="235">
        <f t="shared" si="22"/>
        <v>0</v>
      </c>
      <c r="N450" s="235">
        <v>577</v>
      </c>
      <c r="O450" s="13">
        <v>4394</v>
      </c>
      <c r="P450" s="14">
        <v>0.3</v>
      </c>
      <c r="Q450" s="15" t="s">
        <v>15195</v>
      </c>
      <c r="R450" s="71" t="s">
        <v>18</v>
      </c>
      <c r="S450" s="246">
        <v>28780</v>
      </c>
      <c r="T450" s="246">
        <v>12000</v>
      </c>
      <c r="U450" s="14">
        <f t="shared" si="24"/>
        <v>0.41695621959694235</v>
      </c>
    </row>
    <row r="451" spans="1:21" x14ac:dyDescent="0.25">
      <c r="A451" s="1"/>
      <c r="B451" s="17" t="s">
        <v>7309</v>
      </c>
      <c r="C451" s="17" t="s">
        <v>7310</v>
      </c>
      <c r="D451" s="73" t="s">
        <v>8518</v>
      </c>
      <c r="E451" s="107" t="s">
        <v>8519</v>
      </c>
      <c r="F451" s="78" t="s">
        <v>8518</v>
      </c>
      <c r="G451" s="132" t="s">
        <v>8520</v>
      </c>
      <c r="H451" s="94" t="s">
        <v>7951</v>
      </c>
      <c r="I451" s="235">
        <v>0</v>
      </c>
      <c r="J451" s="235">
        <v>0</v>
      </c>
      <c r="K451" s="235">
        <v>0</v>
      </c>
      <c r="L451" s="235">
        <v>1</v>
      </c>
      <c r="M451" s="235">
        <f t="shared" si="22"/>
        <v>0</v>
      </c>
      <c r="N451" s="235">
        <v>1800</v>
      </c>
      <c r="O451" s="13">
        <v>54500</v>
      </c>
      <c r="P451" s="14">
        <v>0.3</v>
      </c>
      <c r="Q451" s="15" t="s">
        <v>14</v>
      </c>
      <c r="R451" s="71" t="s">
        <v>18</v>
      </c>
      <c r="S451" s="248">
        <v>56755.68</v>
      </c>
      <c r="T451" s="248">
        <v>34053.410000000003</v>
      </c>
      <c r="U451" s="14">
        <f t="shared" si="24"/>
        <v>0.60000003523876377</v>
      </c>
    </row>
    <row r="452" spans="1:21" x14ac:dyDescent="0.25">
      <c r="A452" s="1"/>
      <c r="B452" s="18" t="s">
        <v>13134</v>
      </c>
      <c r="C452" s="18" t="s">
        <v>14416</v>
      </c>
      <c r="D452" s="73" t="s">
        <v>14448</v>
      </c>
      <c r="E452" s="106" t="s">
        <v>14215</v>
      </c>
      <c r="F452" s="78" t="s">
        <v>14448</v>
      </c>
      <c r="G452" s="135" t="s">
        <v>14217</v>
      </c>
      <c r="H452" s="94"/>
      <c r="I452" s="235">
        <v>0</v>
      </c>
      <c r="J452" s="235">
        <v>1</v>
      </c>
      <c r="K452" s="235">
        <v>0</v>
      </c>
      <c r="L452" s="235">
        <v>1</v>
      </c>
      <c r="M452" s="235">
        <f t="shared" si="22"/>
        <v>0</v>
      </c>
      <c r="N452" s="235">
        <v>400</v>
      </c>
      <c r="O452" s="12">
        <v>1428</v>
      </c>
      <c r="P452" s="21">
        <v>0.3</v>
      </c>
      <c r="Q452" s="15" t="s">
        <v>15195</v>
      </c>
      <c r="R452" s="71" t="s">
        <v>18</v>
      </c>
      <c r="S452" s="244">
        <v>41101</v>
      </c>
      <c r="T452" s="244">
        <v>11787</v>
      </c>
      <c r="U452" s="14">
        <f t="shared" si="24"/>
        <v>0.28678134351962237</v>
      </c>
    </row>
    <row r="453" spans="1:21" x14ac:dyDescent="0.25">
      <c r="A453" s="1"/>
      <c r="B453" s="18" t="s">
        <v>13134</v>
      </c>
      <c r="C453" s="18" t="s">
        <v>14410</v>
      </c>
      <c r="D453" s="73" t="s">
        <v>14493</v>
      </c>
      <c r="E453" s="106" t="s">
        <v>13362</v>
      </c>
      <c r="F453" s="78" t="s">
        <v>14493</v>
      </c>
      <c r="G453" s="135" t="s">
        <v>13417</v>
      </c>
      <c r="H453" s="94"/>
      <c r="I453" s="235">
        <v>0</v>
      </c>
      <c r="J453" s="235">
        <v>1</v>
      </c>
      <c r="K453" s="235">
        <v>0</v>
      </c>
      <c r="L453" s="235">
        <v>0</v>
      </c>
      <c r="M453" s="235">
        <f t="shared" si="22"/>
        <v>0</v>
      </c>
      <c r="N453" s="235">
        <v>373</v>
      </c>
      <c r="O453" s="12">
        <v>51.81</v>
      </c>
      <c r="P453" s="21">
        <v>0.3</v>
      </c>
      <c r="Q453" s="25" t="s">
        <v>14</v>
      </c>
      <c r="R453" s="71" t="s">
        <v>14406</v>
      </c>
      <c r="S453" s="244">
        <v>40590</v>
      </c>
      <c r="T453" s="244">
        <v>35251</v>
      </c>
      <c r="U453" s="14">
        <f t="shared" si="24"/>
        <v>0.86846513919684654</v>
      </c>
    </row>
    <row r="454" spans="1:21" x14ac:dyDescent="0.25">
      <c r="A454" s="1"/>
      <c r="B454" s="18" t="s">
        <v>6496</v>
      </c>
      <c r="C454" s="19" t="s">
        <v>6504</v>
      </c>
      <c r="D454" s="73" t="s">
        <v>7025</v>
      </c>
      <c r="E454" s="106" t="s">
        <v>7026</v>
      </c>
      <c r="F454" s="78" t="s">
        <v>7025</v>
      </c>
      <c r="G454" s="136" t="s">
        <v>7027</v>
      </c>
      <c r="H454" s="94"/>
      <c r="I454" s="235">
        <v>0</v>
      </c>
      <c r="J454" s="235">
        <v>0</v>
      </c>
      <c r="K454" s="235">
        <v>0</v>
      </c>
      <c r="L454" s="235">
        <v>1</v>
      </c>
      <c r="M454" s="235">
        <f t="shared" ref="M454:M517" si="25">IF(SUM(I454:L454)=0,1,)</f>
        <v>0</v>
      </c>
      <c r="N454" s="235">
        <v>3668</v>
      </c>
      <c r="O454" s="13">
        <v>141000</v>
      </c>
      <c r="P454" s="14">
        <v>0.56399999999999995</v>
      </c>
      <c r="Q454" s="15" t="s">
        <v>15195</v>
      </c>
      <c r="R454" s="71" t="s">
        <v>14405</v>
      </c>
      <c r="S454" s="251">
        <v>712739</v>
      </c>
      <c r="T454" s="251">
        <v>320732.55</v>
      </c>
      <c r="U454" s="14">
        <f t="shared" si="24"/>
        <v>0.45</v>
      </c>
    </row>
    <row r="455" spans="1:21" x14ac:dyDescent="0.25">
      <c r="A455" s="1"/>
      <c r="B455" s="17" t="s">
        <v>5079</v>
      </c>
      <c r="C455" s="8" t="s">
        <v>5088</v>
      </c>
      <c r="D455" s="73" t="s">
        <v>5512</v>
      </c>
      <c r="E455" s="130" t="s">
        <v>5513</v>
      </c>
      <c r="F455" s="78" t="s">
        <v>5512</v>
      </c>
      <c r="G455" s="141" t="s">
        <v>5514</v>
      </c>
      <c r="H455" s="93" t="s">
        <v>5083</v>
      </c>
      <c r="I455" s="235">
        <v>0</v>
      </c>
      <c r="J455" s="235">
        <v>0</v>
      </c>
      <c r="K455" s="235">
        <v>0</v>
      </c>
      <c r="L455" s="235">
        <v>1</v>
      </c>
      <c r="M455" s="235">
        <f t="shared" si="25"/>
        <v>0</v>
      </c>
      <c r="N455" s="235">
        <v>750</v>
      </c>
      <c r="O455" s="13">
        <v>19500</v>
      </c>
      <c r="P455" s="14">
        <v>0.3</v>
      </c>
      <c r="Q455" s="15" t="s">
        <v>14</v>
      </c>
      <c r="R455" s="71" t="s">
        <v>18</v>
      </c>
      <c r="S455" s="254">
        <v>11118.75</v>
      </c>
      <c r="T455" s="254">
        <v>4448</v>
      </c>
      <c r="U455" s="14">
        <f t="shared" si="24"/>
        <v>0.40004496908375492</v>
      </c>
    </row>
    <row r="456" spans="1:21" x14ac:dyDescent="0.25">
      <c r="A456" s="1"/>
      <c r="B456" s="9" t="s">
        <v>959</v>
      </c>
      <c r="C456" s="9" t="s">
        <v>960</v>
      </c>
      <c r="D456" s="73" t="s">
        <v>1032</v>
      </c>
      <c r="E456" s="107" t="s">
        <v>1033</v>
      </c>
      <c r="F456" s="78" t="s">
        <v>1032</v>
      </c>
      <c r="G456" s="132" t="s">
        <v>1034</v>
      </c>
      <c r="H456" s="93" t="s">
        <v>1035</v>
      </c>
      <c r="I456" s="235">
        <v>0</v>
      </c>
      <c r="J456" s="235">
        <v>0</v>
      </c>
      <c r="K456" s="235">
        <v>0</v>
      </c>
      <c r="L456" s="235">
        <v>1</v>
      </c>
      <c r="M456" s="235">
        <f t="shared" si="25"/>
        <v>0</v>
      </c>
      <c r="N456" s="235">
        <v>750</v>
      </c>
      <c r="O456" s="13">
        <v>88343</v>
      </c>
      <c r="P456" s="14">
        <v>0.19</v>
      </c>
      <c r="Q456" s="15" t="s">
        <v>14</v>
      </c>
      <c r="R456" s="71" t="s">
        <v>18</v>
      </c>
      <c r="S456" s="245">
        <v>32270</v>
      </c>
      <c r="T456" s="245">
        <v>6454.03</v>
      </c>
      <c r="U456" s="14">
        <f t="shared" si="24"/>
        <v>0.20000092965602725</v>
      </c>
    </row>
    <row r="457" spans="1:21" x14ac:dyDescent="0.25">
      <c r="A457" s="1"/>
      <c r="B457" s="18" t="s">
        <v>8618</v>
      </c>
      <c r="C457" s="19" t="s">
        <v>8784</v>
      </c>
      <c r="D457" s="73" t="s">
        <v>8838</v>
      </c>
      <c r="E457" s="106" t="s">
        <v>8839</v>
      </c>
      <c r="F457" s="78" t="s">
        <v>8838</v>
      </c>
      <c r="G457" s="136" t="s">
        <v>8840</v>
      </c>
      <c r="H457" s="94"/>
      <c r="I457" s="235">
        <v>0</v>
      </c>
      <c r="J457" s="235">
        <v>1</v>
      </c>
      <c r="K457" s="235">
        <v>0</v>
      </c>
      <c r="L457" s="235">
        <v>1</v>
      </c>
      <c r="M457" s="235">
        <f t="shared" si="25"/>
        <v>0</v>
      </c>
      <c r="N457" s="235">
        <v>165</v>
      </c>
      <c r="O457" s="12">
        <v>14890</v>
      </c>
      <c r="P457" s="14">
        <v>0.43</v>
      </c>
      <c r="Q457" s="15" t="s">
        <v>14</v>
      </c>
      <c r="R457" s="71" t="s">
        <v>18</v>
      </c>
      <c r="S457" s="251">
        <v>43102.58</v>
      </c>
      <c r="T457" s="251">
        <v>15083.31</v>
      </c>
      <c r="U457" s="14">
        <f t="shared" si="24"/>
        <v>0.34993984118816085</v>
      </c>
    </row>
    <row r="458" spans="1:21" x14ac:dyDescent="0.25">
      <c r="A458" s="1"/>
      <c r="B458" s="18" t="s">
        <v>13134</v>
      </c>
      <c r="C458" s="18" t="s">
        <v>14417</v>
      </c>
      <c r="D458" s="73" t="s">
        <v>14707</v>
      </c>
      <c r="E458" s="106" t="s">
        <v>13580</v>
      </c>
      <c r="F458" s="78" t="s">
        <v>14707</v>
      </c>
      <c r="G458" s="135" t="s">
        <v>13581</v>
      </c>
      <c r="H458" s="94"/>
      <c r="I458" s="235">
        <v>0</v>
      </c>
      <c r="J458" s="235">
        <v>0</v>
      </c>
      <c r="K458" s="235">
        <v>0</v>
      </c>
      <c r="L458" s="235">
        <v>1</v>
      </c>
      <c r="M458" s="235">
        <f t="shared" si="25"/>
        <v>0</v>
      </c>
      <c r="N458" s="235">
        <v>210</v>
      </c>
      <c r="O458" s="12">
        <v>15000</v>
      </c>
      <c r="P458" s="21">
        <v>0.37</v>
      </c>
      <c r="Q458" s="25" t="s">
        <v>14</v>
      </c>
      <c r="R458" s="71" t="s">
        <v>14405</v>
      </c>
      <c r="S458" s="244">
        <v>20000</v>
      </c>
      <c r="T458" s="244">
        <v>10000</v>
      </c>
      <c r="U458" s="14">
        <f t="shared" si="24"/>
        <v>0.5</v>
      </c>
    </row>
    <row r="459" spans="1:21" x14ac:dyDescent="0.25">
      <c r="A459" s="1"/>
      <c r="B459" s="9" t="s">
        <v>959</v>
      </c>
      <c r="C459" s="9" t="s">
        <v>960</v>
      </c>
      <c r="D459" s="73" t="s">
        <v>1063</v>
      </c>
      <c r="E459" s="107" t="s">
        <v>1064</v>
      </c>
      <c r="F459" s="78" t="s">
        <v>1063</v>
      </c>
      <c r="G459" s="132" t="s">
        <v>1065</v>
      </c>
      <c r="H459" s="93" t="s">
        <v>1066</v>
      </c>
      <c r="I459" s="235">
        <v>1</v>
      </c>
      <c r="J459" s="235">
        <v>0</v>
      </c>
      <c r="K459" s="235">
        <v>0</v>
      </c>
      <c r="L459" s="235">
        <v>0</v>
      </c>
      <c r="M459" s="235">
        <f t="shared" si="25"/>
        <v>0</v>
      </c>
      <c r="N459" s="235">
        <v>500</v>
      </c>
      <c r="O459" s="13">
        <v>726</v>
      </c>
      <c r="P459" s="14">
        <v>0.44</v>
      </c>
      <c r="Q459" s="15" t="s">
        <v>14</v>
      </c>
      <c r="R459" s="71" t="s">
        <v>18</v>
      </c>
      <c r="S459" s="245">
        <v>2834</v>
      </c>
      <c r="T459" s="245">
        <v>2267</v>
      </c>
      <c r="U459" s="14">
        <f t="shared" si="24"/>
        <v>0.7999294283697953</v>
      </c>
    </row>
    <row r="460" spans="1:21" x14ac:dyDescent="0.25">
      <c r="A460" s="1"/>
      <c r="B460" s="18" t="s">
        <v>13134</v>
      </c>
      <c r="C460" s="18" t="s">
        <v>14410</v>
      </c>
      <c r="D460" s="73" t="s">
        <v>14604</v>
      </c>
      <c r="E460" s="106" t="s">
        <v>13448</v>
      </c>
      <c r="F460" s="78" t="s">
        <v>14604</v>
      </c>
      <c r="G460" s="135" t="s">
        <v>13449</v>
      </c>
      <c r="H460" s="94"/>
      <c r="I460" s="235">
        <v>0</v>
      </c>
      <c r="J460" s="235">
        <v>1</v>
      </c>
      <c r="K460" s="235">
        <v>0</v>
      </c>
      <c r="L460" s="235">
        <v>0</v>
      </c>
      <c r="M460" s="235">
        <f t="shared" si="25"/>
        <v>0</v>
      </c>
      <c r="N460" s="235">
        <v>415</v>
      </c>
      <c r="O460" s="12">
        <v>45.66</v>
      </c>
      <c r="P460" s="21">
        <v>0.3</v>
      </c>
      <c r="Q460" s="25" t="s">
        <v>14</v>
      </c>
      <c r="R460" s="71" t="s">
        <v>18</v>
      </c>
      <c r="S460" s="244">
        <v>98812</v>
      </c>
      <c r="T460" s="244">
        <v>60043</v>
      </c>
      <c r="U460" s="14">
        <f t="shared" si="24"/>
        <v>0.60764886855847466</v>
      </c>
    </row>
    <row r="461" spans="1:21" x14ac:dyDescent="0.25">
      <c r="A461" s="1"/>
      <c r="B461" s="18" t="s">
        <v>13134</v>
      </c>
      <c r="C461" s="18" t="s">
        <v>14410</v>
      </c>
      <c r="D461" s="73" t="s">
        <v>14605</v>
      </c>
      <c r="E461" s="106" t="s">
        <v>13469</v>
      </c>
      <c r="F461" s="78" t="s">
        <v>14605</v>
      </c>
      <c r="G461" s="135" t="s">
        <v>13470</v>
      </c>
      <c r="H461" s="94"/>
      <c r="I461" s="235">
        <v>0</v>
      </c>
      <c r="J461" s="235">
        <v>1</v>
      </c>
      <c r="K461" s="235">
        <v>0</v>
      </c>
      <c r="L461" s="235">
        <v>0</v>
      </c>
      <c r="M461" s="235">
        <f t="shared" si="25"/>
        <v>0</v>
      </c>
      <c r="N461" s="235" t="s">
        <v>13</v>
      </c>
      <c r="O461" s="12" t="s">
        <v>13</v>
      </c>
      <c r="P461" s="21" t="s">
        <v>13</v>
      </c>
      <c r="Q461" s="15" t="s">
        <v>15195</v>
      </c>
      <c r="R461" s="71" t="s">
        <v>18</v>
      </c>
      <c r="S461" s="244">
        <v>190392</v>
      </c>
      <c r="T461" s="244">
        <v>114235</v>
      </c>
      <c r="U461" s="14">
        <f t="shared" si="24"/>
        <v>0.59999894953569477</v>
      </c>
    </row>
    <row r="462" spans="1:21" x14ac:dyDescent="0.25">
      <c r="A462" s="1"/>
      <c r="B462" s="10" t="s">
        <v>2326</v>
      </c>
      <c r="C462" s="17" t="s">
        <v>2384</v>
      </c>
      <c r="D462" s="73" t="s">
        <v>2432</v>
      </c>
      <c r="E462" s="107" t="s">
        <v>2433</v>
      </c>
      <c r="F462" s="8" t="s">
        <v>2497</v>
      </c>
      <c r="G462" s="132" t="s">
        <v>2434</v>
      </c>
      <c r="H462" s="93"/>
      <c r="I462" s="235">
        <v>1</v>
      </c>
      <c r="J462" s="235">
        <v>1</v>
      </c>
      <c r="K462" s="235">
        <v>0</v>
      </c>
      <c r="L462" s="235">
        <v>1</v>
      </c>
      <c r="M462" s="235">
        <f t="shared" si="25"/>
        <v>0</v>
      </c>
      <c r="N462" s="235">
        <v>3404</v>
      </c>
      <c r="O462" s="13">
        <v>1075515</v>
      </c>
      <c r="P462" s="14">
        <v>0.41220000000000001</v>
      </c>
      <c r="Q462" s="15" t="s">
        <v>15195</v>
      </c>
      <c r="R462" s="71" t="s">
        <v>18</v>
      </c>
      <c r="S462" s="249">
        <v>500661.2</v>
      </c>
      <c r="T462" s="246">
        <v>200264.51</v>
      </c>
      <c r="U462" s="14">
        <f t="shared" si="24"/>
        <v>0.40000005992076082</v>
      </c>
    </row>
    <row r="463" spans="1:21" x14ac:dyDescent="0.25">
      <c r="A463" s="1"/>
      <c r="B463" s="10" t="s">
        <v>2326</v>
      </c>
      <c r="C463" s="27" t="s">
        <v>2327</v>
      </c>
      <c r="D463" s="73" t="s">
        <v>2631</v>
      </c>
      <c r="E463" s="107" t="s">
        <v>2632</v>
      </c>
      <c r="F463" s="78" t="s">
        <v>2631</v>
      </c>
      <c r="G463" s="132" t="s">
        <v>2633</v>
      </c>
      <c r="H463" s="198"/>
      <c r="I463" s="235">
        <v>0</v>
      </c>
      <c r="J463" s="235">
        <v>0</v>
      </c>
      <c r="K463" s="235">
        <v>0</v>
      </c>
      <c r="L463" s="235">
        <v>1</v>
      </c>
      <c r="M463" s="235">
        <f t="shared" si="25"/>
        <v>0</v>
      </c>
      <c r="N463" s="235">
        <v>903</v>
      </c>
      <c r="O463" s="33">
        <v>77658</v>
      </c>
      <c r="P463" s="14">
        <v>0.35537190082644599</v>
      </c>
      <c r="Q463" s="15" t="s">
        <v>14</v>
      </c>
      <c r="R463" s="71" t="s">
        <v>14405</v>
      </c>
      <c r="S463" s="246">
        <v>76797.279999999999</v>
      </c>
      <c r="T463" s="245">
        <v>61437.82</v>
      </c>
      <c r="U463" s="14">
        <f t="shared" si="24"/>
        <v>0.79999994791482198</v>
      </c>
    </row>
    <row r="464" spans="1:21" x14ac:dyDescent="0.25">
      <c r="A464" s="1"/>
      <c r="B464" s="18" t="s">
        <v>13134</v>
      </c>
      <c r="C464" s="18" t="s">
        <v>14410</v>
      </c>
      <c r="D464" s="73" t="s">
        <v>14608</v>
      </c>
      <c r="E464" s="106" t="s">
        <v>13290</v>
      </c>
      <c r="F464" s="78" t="s">
        <v>14608</v>
      </c>
      <c r="G464" s="135" t="s">
        <v>13291</v>
      </c>
      <c r="H464" s="94"/>
      <c r="I464" s="235">
        <v>0</v>
      </c>
      <c r="J464" s="235">
        <v>1</v>
      </c>
      <c r="K464" s="235">
        <v>0</v>
      </c>
      <c r="L464" s="235">
        <v>0</v>
      </c>
      <c r="M464" s="235">
        <f t="shared" si="25"/>
        <v>0</v>
      </c>
      <c r="N464" s="235">
        <v>151</v>
      </c>
      <c r="O464" s="12">
        <v>171</v>
      </c>
      <c r="P464" s="21">
        <v>0.4</v>
      </c>
      <c r="Q464" s="25" t="s">
        <v>14</v>
      </c>
      <c r="R464" s="71" t="s">
        <v>18</v>
      </c>
      <c r="S464" s="244">
        <v>60059</v>
      </c>
      <c r="T464" s="244">
        <v>7670</v>
      </c>
      <c r="U464" s="14">
        <f t="shared" si="24"/>
        <v>0.12770775404185883</v>
      </c>
    </row>
    <row r="465" spans="1:21" x14ac:dyDescent="0.25">
      <c r="A465" s="1"/>
      <c r="B465" s="18" t="s">
        <v>13134</v>
      </c>
      <c r="C465" s="18" t="s">
        <v>14410</v>
      </c>
      <c r="D465" s="73" t="s">
        <v>14608</v>
      </c>
      <c r="E465" s="106" t="s">
        <v>13306</v>
      </c>
      <c r="F465" s="78" t="s">
        <v>14608</v>
      </c>
      <c r="G465" s="135" t="s">
        <v>13307</v>
      </c>
      <c r="H465" s="94"/>
      <c r="I465" s="235">
        <v>0</v>
      </c>
      <c r="J465" s="235">
        <v>0</v>
      </c>
      <c r="K465" s="235">
        <v>0</v>
      </c>
      <c r="L465" s="235">
        <v>1</v>
      </c>
      <c r="M465" s="235">
        <f t="shared" si="25"/>
        <v>0</v>
      </c>
      <c r="N465" s="235">
        <v>142</v>
      </c>
      <c r="O465" s="12">
        <v>9.08</v>
      </c>
      <c r="P465" s="21">
        <v>0.18</v>
      </c>
      <c r="Q465" s="25" t="s">
        <v>14</v>
      </c>
      <c r="R465" s="71" t="s">
        <v>18</v>
      </c>
      <c r="S465" s="244">
        <v>12633</v>
      </c>
      <c r="T465" s="244">
        <v>10107</v>
      </c>
      <c r="U465" s="14">
        <f t="shared" si="24"/>
        <v>0.8000474946568511</v>
      </c>
    </row>
    <row r="466" spans="1:21" x14ac:dyDescent="0.25">
      <c r="A466" s="1"/>
      <c r="B466" s="18" t="s">
        <v>13134</v>
      </c>
      <c r="C466" s="18" t="s">
        <v>14410</v>
      </c>
      <c r="D466" s="73" t="s">
        <v>14609</v>
      </c>
      <c r="E466" s="106" t="s">
        <v>13427</v>
      </c>
      <c r="F466" s="78" t="s">
        <v>14609</v>
      </c>
      <c r="G466" s="135" t="s">
        <v>3082</v>
      </c>
      <c r="H466" s="94"/>
      <c r="I466" s="235">
        <v>0</v>
      </c>
      <c r="J466" s="235">
        <v>1</v>
      </c>
      <c r="K466" s="235">
        <v>0</v>
      </c>
      <c r="L466" s="235">
        <v>0</v>
      </c>
      <c r="M466" s="235">
        <f t="shared" si="25"/>
        <v>0</v>
      </c>
      <c r="N466" s="235">
        <v>127</v>
      </c>
      <c r="O466" s="12">
        <v>58.51</v>
      </c>
      <c r="P466" s="21">
        <v>0.3</v>
      </c>
      <c r="Q466" s="25" t="s">
        <v>14</v>
      </c>
      <c r="R466" s="71" t="s">
        <v>18</v>
      </c>
      <c r="S466" s="244">
        <v>44167</v>
      </c>
      <c r="T466" s="244">
        <v>35334</v>
      </c>
      <c r="U466" s="14">
        <f t="shared" si="24"/>
        <v>0.80000905653542242</v>
      </c>
    </row>
    <row r="467" spans="1:21" x14ac:dyDescent="0.25">
      <c r="A467" s="1"/>
      <c r="B467" s="17" t="s">
        <v>7309</v>
      </c>
      <c r="C467" s="17" t="s">
        <v>7310</v>
      </c>
      <c r="D467" s="73" t="s">
        <v>8304</v>
      </c>
      <c r="E467" s="107" t="s">
        <v>8305</v>
      </c>
      <c r="F467" s="78" t="s">
        <v>8304</v>
      </c>
      <c r="G467" s="132" t="s">
        <v>8306</v>
      </c>
      <c r="H467" s="93" t="s">
        <v>8307</v>
      </c>
      <c r="I467" s="235">
        <v>0</v>
      </c>
      <c r="J467" s="235">
        <v>0</v>
      </c>
      <c r="K467" s="235">
        <v>0</v>
      </c>
      <c r="L467" s="235">
        <v>1</v>
      </c>
      <c r="M467" s="235">
        <f t="shared" si="25"/>
        <v>0</v>
      </c>
      <c r="N467" s="235">
        <v>626</v>
      </c>
      <c r="O467" s="13">
        <v>4500</v>
      </c>
      <c r="P467" s="14" t="s">
        <v>456</v>
      </c>
      <c r="Q467" s="15" t="s">
        <v>14</v>
      </c>
      <c r="R467" s="71" t="s">
        <v>14405</v>
      </c>
      <c r="S467" s="248">
        <v>39130</v>
      </c>
      <c r="T467" s="248">
        <v>27391</v>
      </c>
      <c r="U467" s="14">
        <f t="shared" si="24"/>
        <v>0.7</v>
      </c>
    </row>
    <row r="468" spans="1:21" x14ac:dyDescent="0.25">
      <c r="A468" s="1"/>
      <c r="B468" s="9" t="s">
        <v>959</v>
      </c>
      <c r="C468" s="17" t="s">
        <v>982</v>
      </c>
      <c r="D468" s="73" t="s">
        <v>1386</v>
      </c>
      <c r="E468" s="107" t="s">
        <v>1387</v>
      </c>
      <c r="F468" s="78" t="s">
        <v>1386</v>
      </c>
      <c r="G468" s="132" t="s">
        <v>1390</v>
      </c>
      <c r="H468" s="93" t="s">
        <v>1391</v>
      </c>
      <c r="I468" s="235">
        <v>0</v>
      </c>
      <c r="J468" s="235">
        <v>0</v>
      </c>
      <c r="K468" s="235">
        <v>0</v>
      </c>
      <c r="L468" s="235">
        <v>1</v>
      </c>
      <c r="M468" s="235">
        <f t="shared" si="25"/>
        <v>0</v>
      </c>
      <c r="N468" s="235">
        <v>234</v>
      </c>
      <c r="O468" s="13">
        <v>16000</v>
      </c>
      <c r="P468" s="14">
        <v>0.3</v>
      </c>
      <c r="Q468" s="15" t="s">
        <v>14</v>
      </c>
      <c r="R468" s="71" t="s">
        <v>18</v>
      </c>
      <c r="S468" s="245">
        <v>37457</v>
      </c>
      <c r="T468" s="245">
        <v>18729</v>
      </c>
      <c r="U468" s="14">
        <f t="shared" si="24"/>
        <v>0.50001334863977365</v>
      </c>
    </row>
    <row r="469" spans="1:21" x14ac:dyDescent="0.25">
      <c r="A469" s="1"/>
      <c r="B469" s="17" t="s">
        <v>5079</v>
      </c>
      <c r="C469" s="17" t="s">
        <v>5084</v>
      </c>
      <c r="D469" s="73" t="s">
        <v>5404</v>
      </c>
      <c r="E469" s="107" t="s">
        <v>5405</v>
      </c>
      <c r="F469" s="8" t="s">
        <v>15216</v>
      </c>
      <c r="G469" s="132" t="s">
        <v>5406</v>
      </c>
      <c r="H469" s="93" t="s">
        <v>5083</v>
      </c>
      <c r="I469" s="235">
        <v>1</v>
      </c>
      <c r="J469" s="235">
        <v>0</v>
      </c>
      <c r="K469" s="235">
        <v>0</v>
      </c>
      <c r="L469" s="235">
        <v>0</v>
      </c>
      <c r="M469" s="235">
        <f t="shared" si="25"/>
        <v>0</v>
      </c>
      <c r="N469" s="235">
        <v>1200</v>
      </c>
      <c r="O469" s="13" t="s">
        <v>13</v>
      </c>
      <c r="P469" s="14">
        <v>0.5</v>
      </c>
      <c r="Q469" s="15" t="s">
        <v>15195</v>
      </c>
      <c r="R469" s="71" t="s">
        <v>14406</v>
      </c>
      <c r="S469" s="248">
        <v>27247</v>
      </c>
      <c r="T469" s="248">
        <v>10899</v>
      </c>
      <c r="U469" s="14">
        <f t="shared" si="24"/>
        <v>0.40000734025764306</v>
      </c>
    </row>
    <row r="470" spans="1:21" x14ac:dyDescent="0.25">
      <c r="A470" s="1"/>
      <c r="B470" s="18" t="s">
        <v>13134</v>
      </c>
      <c r="C470" s="18" t="s">
        <v>14410</v>
      </c>
      <c r="D470" s="73" t="s">
        <v>14612</v>
      </c>
      <c r="E470" s="106" t="s">
        <v>13481</v>
      </c>
      <c r="F470" s="78" t="s">
        <v>14612</v>
      </c>
      <c r="G470" s="135" t="s">
        <v>13482</v>
      </c>
      <c r="H470" s="94"/>
      <c r="I470" s="235">
        <v>0</v>
      </c>
      <c r="J470" s="235">
        <v>1</v>
      </c>
      <c r="K470" s="235">
        <v>0</v>
      </c>
      <c r="L470" s="235">
        <v>0</v>
      </c>
      <c r="M470" s="235">
        <f t="shared" si="25"/>
        <v>0</v>
      </c>
      <c r="N470" s="235" t="s">
        <v>13</v>
      </c>
      <c r="O470" s="12" t="s">
        <v>13</v>
      </c>
      <c r="P470" s="21" t="s">
        <v>13</v>
      </c>
      <c r="Q470" s="15" t="s">
        <v>15195</v>
      </c>
      <c r="R470" s="71" t="s">
        <v>14405</v>
      </c>
      <c r="S470" s="244">
        <v>272789</v>
      </c>
      <c r="T470" s="244">
        <v>163674</v>
      </c>
      <c r="U470" s="14">
        <f t="shared" si="24"/>
        <v>0.60000219950217937</v>
      </c>
    </row>
    <row r="471" spans="1:21" x14ac:dyDescent="0.25">
      <c r="A471" s="1"/>
      <c r="B471" s="18" t="s">
        <v>13134</v>
      </c>
      <c r="C471" s="18" t="s">
        <v>14410</v>
      </c>
      <c r="D471" s="73" t="s">
        <v>14621</v>
      </c>
      <c r="E471" s="106" t="s">
        <v>13471</v>
      </c>
      <c r="F471" s="78" t="s">
        <v>14621</v>
      </c>
      <c r="G471" s="135" t="s">
        <v>13472</v>
      </c>
      <c r="H471" s="94"/>
      <c r="I471" s="235">
        <v>0</v>
      </c>
      <c r="J471" s="235">
        <v>1</v>
      </c>
      <c r="K471" s="235">
        <v>0</v>
      </c>
      <c r="L471" s="235">
        <v>0</v>
      </c>
      <c r="M471" s="235">
        <f t="shared" si="25"/>
        <v>0</v>
      </c>
      <c r="N471" s="235" t="s">
        <v>13</v>
      </c>
      <c r="O471" s="12" t="s">
        <v>13</v>
      </c>
      <c r="P471" s="21" t="s">
        <v>13</v>
      </c>
      <c r="Q471" s="15" t="s">
        <v>15195</v>
      </c>
      <c r="R471" s="71" t="s">
        <v>18</v>
      </c>
      <c r="S471" s="244">
        <v>200390</v>
      </c>
      <c r="T471" s="244">
        <v>120234</v>
      </c>
      <c r="U471" s="14">
        <f t="shared" si="24"/>
        <v>0.6</v>
      </c>
    </row>
    <row r="472" spans="1:21" x14ac:dyDescent="0.25">
      <c r="A472" s="1"/>
      <c r="B472" s="18" t="s">
        <v>13134</v>
      </c>
      <c r="C472" s="18" t="s">
        <v>14410</v>
      </c>
      <c r="D472" s="73" t="s">
        <v>14611</v>
      </c>
      <c r="E472" s="106" t="s">
        <v>13323</v>
      </c>
      <c r="F472" s="78" t="s">
        <v>14611</v>
      </c>
      <c r="G472" s="135" t="s">
        <v>13324</v>
      </c>
      <c r="H472" s="94"/>
      <c r="I472" s="235">
        <v>0</v>
      </c>
      <c r="J472" s="235">
        <v>1</v>
      </c>
      <c r="K472" s="235">
        <v>0</v>
      </c>
      <c r="L472" s="235">
        <v>0</v>
      </c>
      <c r="M472" s="235">
        <f t="shared" si="25"/>
        <v>0</v>
      </c>
      <c r="N472" s="235">
        <v>258</v>
      </c>
      <c r="O472" s="12">
        <v>7</v>
      </c>
      <c r="P472" s="21">
        <v>0.25</v>
      </c>
      <c r="Q472" s="25" t="s">
        <v>14</v>
      </c>
      <c r="R472" s="71" t="s">
        <v>18</v>
      </c>
      <c r="S472" s="244">
        <v>14700</v>
      </c>
      <c r="T472" s="244">
        <v>11760</v>
      </c>
      <c r="U472" s="14">
        <f t="shared" si="24"/>
        <v>0.8</v>
      </c>
    </row>
    <row r="473" spans="1:21" x14ac:dyDescent="0.25">
      <c r="A473" s="1"/>
      <c r="B473" s="18" t="s">
        <v>13134</v>
      </c>
      <c r="C473" s="18" t="s">
        <v>14410</v>
      </c>
      <c r="D473" s="73" t="s">
        <v>14619</v>
      </c>
      <c r="E473" s="106" t="s">
        <v>13381</v>
      </c>
      <c r="F473" s="78" t="s">
        <v>14619</v>
      </c>
      <c r="G473" s="135" t="s">
        <v>13382</v>
      </c>
      <c r="H473" s="94"/>
      <c r="I473" s="235">
        <v>0</v>
      </c>
      <c r="J473" s="235">
        <v>1</v>
      </c>
      <c r="K473" s="235">
        <v>0</v>
      </c>
      <c r="L473" s="235">
        <v>0</v>
      </c>
      <c r="M473" s="235">
        <f t="shared" si="25"/>
        <v>0</v>
      </c>
      <c r="N473" s="235">
        <v>228</v>
      </c>
      <c r="O473" s="12">
        <v>30</v>
      </c>
      <c r="P473" s="21">
        <v>0.3</v>
      </c>
      <c r="Q473" s="25" t="s">
        <v>14</v>
      </c>
      <c r="R473" s="71" t="s">
        <v>18</v>
      </c>
      <c r="S473" s="244">
        <v>33900</v>
      </c>
      <c r="T473" s="244">
        <v>20340</v>
      </c>
      <c r="U473" s="14">
        <f t="shared" si="24"/>
        <v>0.6</v>
      </c>
    </row>
    <row r="474" spans="1:21" x14ac:dyDescent="0.25">
      <c r="A474" s="1"/>
      <c r="B474" s="18" t="s">
        <v>13134</v>
      </c>
      <c r="C474" s="18" t="s">
        <v>14410</v>
      </c>
      <c r="D474" s="73" t="s">
        <v>14618</v>
      </c>
      <c r="E474" s="106" t="s">
        <v>13327</v>
      </c>
      <c r="F474" s="78" t="s">
        <v>14618</v>
      </c>
      <c r="G474" s="135" t="s">
        <v>3082</v>
      </c>
      <c r="H474" s="94"/>
      <c r="I474" s="235">
        <v>0</v>
      </c>
      <c r="J474" s="235">
        <v>1</v>
      </c>
      <c r="K474" s="235">
        <v>0</v>
      </c>
      <c r="L474" s="235">
        <v>0</v>
      </c>
      <c r="M474" s="235">
        <f t="shared" si="25"/>
        <v>0</v>
      </c>
      <c r="N474" s="235">
        <v>90</v>
      </c>
      <c r="O474" s="12">
        <v>20</v>
      </c>
      <c r="P474" s="21">
        <v>0.3</v>
      </c>
      <c r="Q474" s="25" t="s">
        <v>14</v>
      </c>
      <c r="R474" s="71" t="s">
        <v>18</v>
      </c>
      <c r="S474" s="244">
        <v>23748</v>
      </c>
      <c r="T474" s="244">
        <v>11874</v>
      </c>
      <c r="U474" s="14">
        <f t="shared" si="24"/>
        <v>0.5</v>
      </c>
    </row>
    <row r="475" spans="1:21" x14ac:dyDescent="0.25">
      <c r="A475" s="1"/>
      <c r="B475" s="18" t="s">
        <v>13134</v>
      </c>
      <c r="C475" s="18" t="s">
        <v>14410</v>
      </c>
      <c r="D475" s="73" t="s">
        <v>14617</v>
      </c>
      <c r="E475" s="106" t="s">
        <v>13254</v>
      </c>
      <c r="F475" s="78" t="s">
        <v>14617</v>
      </c>
      <c r="G475" s="135" t="s">
        <v>13255</v>
      </c>
      <c r="H475" s="94"/>
      <c r="I475" s="235">
        <v>0</v>
      </c>
      <c r="J475" s="235">
        <v>1</v>
      </c>
      <c r="K475" s="235">
        <v>0</v>
      </c>
      <c r="L475" s="235">
        <v>0</v>
      </c>
      <c r="M475" s="235">
        <f t="shared" si="25"/>
        <v>0</v>
      </c>
      <c r="N475" s="235">
        <v>70</v>
      </c>
      <c r="O475" s="12" t="s">
        <v>13</v>
      </c>
      <c r="P475" s="21">
        <v>1</v>
      </c>
      <c r="Q475" s="25" t="s">
        <v>14</v>
      </c>
      <c r="R475" s="71" t="s">
        <v>14405</v>
      </c>
      <c r="S475" s="244">
        <v>1610</v>
      </c>
      <c r="T475" s="244">
        <v>1288</v>
      </c>
      <c r="U475" s="14">
        <f t="shared" ref="U475:U506" si="26">T475/S475</f>
        <v>0.8</v>
      </c>
    </row>
    <row r="476" spans="1:21" x14ac:dyDescent="0.25">
      <c r="A476" s="1"/>
      <c r="B476" s="18" t="s">
        <v>6496</v>
      </c>
      <c r="C476" s="8" t="s">
        <v>6497</v>
      </c>
      <c r="D476" s="73" t="s">
        <v>6865</v>
      </c>
      <c r="E476" s="130" t="s">
        <v>6866</v>
      </c>
      <c r="F476" s="78" t="s">
        <v>6865</v>
      </c>
      <c r="G476" s="141" t="s">
        <v>6867</v>
      </c>
      <c r="H476" s="93"/>
      <c r="I476" s="235">
        <v>0</v>
      </c>
      <c r="J476" s="235">
        <v>1</v>
      </c>
      <c r="K476" s="235">
        <v>0</v>
      </c>
      <c r="L476" s="235">
        <v>0</v>
      </c>
      <c r="M476" s="235">
        <f t="shared" si="25"/>
        <v>0</v>
      </c>
      <c r="N476" s="235">
        <v>600</v>
      </c>
      <c r="O476" s="13">
        <v>43000</v>
      </c>
      <c r="P476" s="14">
        <v>0.124</v>
      </c>
      <c r="Q476" s="15" t="s">
        <v>14</v>
      </c>
      <c r="R476" s="71" t="s">
        <v>14405</v>
      </c>
      <c r="S476" s="245">
        <v>150000</v>
      </c>
      <c r="T476" s="245">
        <v>75000</v>
      </c>
      <c r="U476" s="14">
        <f t="shared" si="26"/>
        <v>0.5</v>
      </c>
    </row>
    <row r="477" spans="1:21" x14ac:dyDescent="0.25">
      <c r="A477" s="1"/>
      <c r="B477" s="17" t="s">
        <v>5079</v>
      </c>
      <c r="C477" s="17" t="s">
        <v>5084</v>
      </c>
      <c r="D477" s="73" t="s">
        <v>5241</v>
      </c>
      <c r="E477" s="107" t="s">
        <v>5242</v>
      </c>
      <c r="F477" s="78" t="s">
        <v>5241</v>
      </c>
      <c r="G477" s="132" t="s">
        <v>5243</v>
      </c>
      <c r="H477" s="93" t="s">
        <v>5083</v>
      </c>
      <c r="I477" s="235">
        <v>0</v>
      </c>
      <c r="J477" s="235">
        <v>1</v>
      </c>
      <c r="K477" s="235">
        <v>0</v>
      </c>
      <c r="L477" s="235">
        <v>0</v>
      </c>
      <c r="M477" s="235">
        <f t="shared" si="25"/>
        <v>0</v>
      </c>
      <c r="N477" s="235">
        <v>359.42</v>
      </c>
      <c r="O477" s="13">
        <v>10681</v>
      </c>
      <c r="P477" s="14">
        <v>0.45500000000000002</v>
      </c>
      <c r="Q477" s="15" t="s">
        <v>15195</v>
      </c>
      <c r="R477" s="71" t="s">
        <v>14406</v>
      </c>
      <c r="S477" s="248">
        <v>25545</v>
      </c>
      <c r="T477" s="248">
        <v>10218</v>
      </c>
      <c r="U477" s="14">
        <f t="shared" si="26"/>
        <v>0.4</v>
      </c>
    </row>
    <row r="478" spans="1:21" x14ac:dyDescent="0.25">
      <c r="A478" s="1"/>
      <c r="B478" s="18" t="s">
        <v>6496</v>
      </c>
      <c r="C478" s="19" t="s">
        <v>6504</v>
      </c>
      <c r="D478" s="73" t="s">
        <v>6589</v>
      </c>
      <c r="E478" s="106" t="s">
        <v>6590</v>
      </c>
      <c r="F478" s="78" t="s">
        <v>6589</v>
      </c>
      <c r="G478" s="136" t="s">
        <v>6591</v>
      </c>
      <c r="H478" s="94"/>
      <c r="I478" s="235">
        <v>0</v>
      </c>
      <c r="J478" s="235">
        <v>0</v>
      </c>
      <c r="K478" s="235">
        <v>0</v>
      </c>
      <c r="L478" s="235">
        <v>1</v>
      </c>
      <c r="M478" s="235">
        <f t="shared" si="25"/>
        <v>0</v>
      </c>
      <c r="N478" s="235">
        <v>1593</v>
      </c>
      <c r="O478" s="33">
        <v>8441</v>
      </c>
      <c r="P478" s="14">
        <v>5.04E-2</v>
      </c>
      <c r="Q478" s="15" t="s">
        <v>15195</v>
      </c>
      <c r="R478" s="71" t="s">
        <v>14405</v>
      </c>
      <c r="S478" s="251">
        <v>181750</v>
      </c>
      <c r="T478" s="251">
        <v>54525</v>
      </c>
      <c r="U478" s="14">
        <f t="shared" si="26"/>
        <v>0.3</v>
      </c>
    </row>
    <row r="479" spans="1:21" x14ac:dyDescent="0.25">
      <c r="A479" s="1"/>
      <c r="B479" s="18" t="s">
        <v>13134</v>
      </c>
      <c r="C479" s="18" t="s">
        <v>14410</v>
      </c>
      <c r="D479" s="73" t="s">
        <v>14591</v>
      </c>
      <c r="E479" s="106" t="s">
        <v>13439</v>
      </c>
      <c r="F479" s="78" t="s">
        <v>14591</v>
      </c>
      <c r="G479" s="135" t="s">
        <v>13440</v>
      </c>
      <c r="H479" s="94"/>
      <c r="I479" s="235">
        <v>0</v>
      </c>
      <c r="J479" s="235">
        <v>0</v>
      </c>
      <c r="K479" s="235">
        <v>0</v>
      </c>
      <c r="L479" s="235">
        <v>1</v>
      </c>
      <c r="M479" s="235">
        <f t="shared" si="25"/>
        <v>0</v>
      </c>
      <c r="N479" s="235">
        <v>355</v>
      </c>
      <c r="O479" s="12">
        <v>228</v>
      </c>
      <c r="P479" s="21">
        <v>0.51</v>
      </c>
      <c r="Q479" s="25" t="s">
        <v>14</v>
      </c>
      <c r="R479" s="71" t="s">
        <v>14405</v>
      </c>
      <c r="S479" s="244">
        <v>53549</v>
      </c>
      <c r="T479" s="244">
        <v>42839</v>
      </c>
      <c r="U479" s="14">
        <f t="shared" si="26"/>
        <v>0.79999626510298982</v>
      </c>
    </row>
    <row r="480" spans="1:21" x14ac:dyDescent="0.25">
      <c r="A480" s="1"/>
      <c r="B480" s="10" t="s">
        <v>2326</v>
      </c>
      <c r="C480" s="17" t="s">
        <v>2351</v>
      </c>
      <c r="D480" s="73" t="s">
        <v>2963</v>
      </c>
      <c r="E480" s="107" t="s">
        <v>2964</v>
      </c>
      <c r="F480" s="78" t="s">
        <v>2963</v>
      </c>
      <c r="G480" s="132" t="s">
        <v>2965</v>
      </c>
      <c r="H480" s="93"/>
      <c r="I480" s="235">
        <v>1</v>
      </c>
      <c r="J480" s="235">
        <v>0</v>
      </c>
      <c r="K480" s="235">
        <v>0</v>
      </c>
      <c r="L480" s="235">
        <v>1</v>
      </c>
      <c r="M480" s="235">
        <f t="shared" si="25"/>
        <v>0</v>
      </c>
      <c r="N480" s="235">
        <v>967.7</v>
      </c>
      <c r="O480" s="13">
        <v>43895</v>
      </c>
      <c r="P480" s="14">
        <v>0.4224</v>
      </c>
      <c r="Q480" s="15" t="s">
        <v>14</v>
      </c>
      <c r="R480" s="71" t="s">
        <v>14405</v>
      </c>
      <c r="S480" s="249">
        <v>161700</v>
      </c>
      <c r="T480" s="246">
        <v>64680</v>
      </c>
      <c r="U480" s="14">
        <f t="shared" si="26"/>
        <v>0.4</v>
      </c>
    </row>
    <row r="481" spans="1:21" x14ac:dyDescent="0.25">
      <c r="A481" s="1"/>
      <c r="B481" s="18" t="s">
        <v>13134</v>
      </c>
      <c r="C481" s="18" t="s">
        <v>14410</v>
      </c>
      <c r="D481" s="73" t="s">
        <v>14651</v>
      </c>
      <c r="E481" s="106" t="s">
        <v>13386</v>
      </c>
      <c r="F481" s="78" t="s">
        <v>14651</v>
      </c>
      <c r="G481" s="135" t="s">
        <v>13387</v>
      </c>
      <c r="H481" s="94"/>
      <c r="I481" s="235">
        <v>0</v>
      </c>
      <c r="J481" s="235">
        <v>1</v>
      </c>
      <c r="K481" s="235">
        <v>0</v>
      </c>
      <c r="L481" s="235">
        <v>0</v>
      </c>
      <c r="M481" s="235">
        <f t="shared" si="25"/>
        <v>0</v>
      </c>
      <c r="N481" s="235">
        <v>180</v>
      </c>
      <c r="O481" s="12">
        <v>60</v>
      </c>
      <c r="P481" s="21">
        <v>0.3</v>
      </c>
      <c r="Q481" s="25" t="s">
        <v>14</v>
      </c>
      <c r="R481" s="71" t="s">
        <v>18</v>
      </c>
      <c r="S481" s="244">
        <v>28240</v>
      </c>
      <c r="T481" s="244">
        <v>22592</v>
      </c>
      <c r="U481" s="14">
        <f t="shared" si="26"/>
        <v>0.8</v>
      </c>
    </row>
    <row r="482" spans="1:21" x14ac:dyDescent="0.25">
      <c r="A482" s="1"/>
      <c r="B482" s="18" t="s">
        <v>10477</v>
      </c>
      <c r="C482" s="18" t="s">
        <v>10522</v>
      </c>
      <c r="D482" s="73" t="s">
        <v>12270</v>
      </c>
      <c r="E482" s="106" t="s">
        <v>12271</v>
      </c>
      <c r="F482" s="78" t="s">
        <v>12270</v>
      </c>
      <c r="G482" s="136" t="s">
        <v>12272</v>
      </c>
      <c r="H482" s="94"/>
      <c r="I482" s="235">
        <v>0</v>
      </c>
      <c r="J482" s="235">
        <v>1</v>
      </c>
      <c r="K482" s="235">
        <v>0</v>
      </c>
      <c r="L482" s="235">
        <v>0</v>
      </c>
      <c r="M482" s="235">
        <f t="shared" si="25"/>
        <v>0</v>
      </c>
      <c r="N482" s="235">
        <v>320</v>
      </c>
      <c r="O482" s="12">
        <v>7040</v>
      </c>
      <c r="P482" s="14">
        <v>0.16</v>
      </c>
      <c r="Q482" s="15" t="s">
        <v>14</v>
      </c>
      <c r="R482" s="71" t="s">
        <v>14405</v>
      </c>
      <c r="S482" s="244">
        <v>65403</v>
      </c>
      <c r="T482" s="244">
        <v>32701</v>
      </c>
      <c r="U482" s="14">
        <f t="shared" si="26"/>
        <v>0.49999235509074508</v>
      </c>
    </row>
    <row r="483" spans="1:21" x14ac:dyDescent="0.25">
      <c r="A483" s="1"/>
      <c r="B483" s="9" t="s">
        <v>959</v>
      </c>
      <c r="C483" s="17" t="s">
        <v>1012</v>
      </c>
      <c r="D483" s="73" t="s">
        <v>1623</v>
      </c>
      <c r="E483" s="107" t="s">
        <v>1624</v>
      </c>
      <c r="F483" s="78" t="s">
        <v>1623</v>
      </c>
      <c r="G483" s="132" t="s">
        <v>1625</v>
      </c>
      <c r="H483" s="93" t="s">
        <v>1626</v>
      </c>
      <c r="I483" s="235">
        <v>0</v>
      </c>
      <c r="J483" s="235">
        <v>1</v>
      </c>
      <c r="K483" s="235">
        <v>0</v>
      </c>
      <c r="L483" s="235">
        <v>0</v>
      </c>
      <c r="M483" s="235">
        <f t="shared" si="25"/>
        <v>0</v>
      </c>
      <c r="N483" s="235">
        <v>200</v>
      </c>
      <c r="O483" s="12" t="s">
        <v>13</v>
      </c>
      <c r="P483" s="14">
        <v>0.28999999999999998</v>
      </c>
      <c r="Q483" s="15" t="s">
        <v>14</v>
      </c>
      <c r="R483" s="71" t="s">
        <v>14405</v>
      </c>
      <c r="S483" s="245">
        <v>8054</v>
      </c>
      <c r="T483" s="245">
        <v>3600</v>
      </c>
      <c r="U483" s="14">
        <f t="shared" si="26"/>
        <v>0.4469828656568165</v>
      </c>
    </row>
    <row r="484" spans="1:21" x14ac:dyDescent="0.25">
      <c r="A484" s="1"/>
      <c r="B484" s="18" t="s">
        <v>13134</v>
      </c>
      <c r="C484" s="18" t="s">
        <v>14410</v>
      </c>
      <c r="D484" s="73" t="s">
        <v>14623</v>
      </c>
      <c r="E484" s="106" t="s">
        <v>13467</v>
      </c>
      <c r="F484" s="78" t="s">
        <v>14623</v>
      </c>
      <c r="G484" s="135" t="s">
        <v>13468</v>
      </c>
      <c r="H484" s="94"/>
      <c r="I484" s="235">
        <v>0</v>
      </c>
      <c r="J484" s="235">
        <v>1</v>
      </c>
      <c r="K484" s="235">
        <v>0</v>
      </c>
      <c r="L484" s="235">
        <v>0</v>
      </c>
      <c r="M484" s="235">
        <f t="shared" si="25"/>
        <v>0</v>
      </c>
      <c r="N484" s="235">
        <v>279</v>
      </c>
      <c r="O484" s="12">
        <v>160</v>
      </c>
      <c r="P484" s="21">
        <v>0.6</v>
      </c>
      <c r="Q484" s="25" t="s">
        <v>14</v>
      </c>
      <c r="R484" s="71" t="s">
        <v>14405</v>
      </c>
      <c r="S484" s="244">
        <v>226228</v>
      </c>
      <c r="T484" s="244">
        <v>113114</v>
      </c>
      <c r="U484" s="14">
        <f t="shared" si="26"/>
        <v>0.5</v>
      </c>
    </row>
    <row r="485" spans="1:21" x14ac:dyDescent="0.25">
      <c r="A485" s="1"/>
      <c r="B485" s="18" t="s">
        <v>13134</v>
      </c>
      <c r="C485" s="18" t="s">
        <v>14410</v>
      </c>
      <c r="D485" s="73" t="s">
        <v>14624</v>
      </c>
      <c r="E485" s="106" t="s">
        <v>13483</v>
      </c>
      <c r="F485" s="78" t="s">
        <v>14624</v>
      </c>
      <c r="G485" s="135" t="s">
        <v>3082</v>
      </c>
      <c r="H485" s="94"/>
      <c r="I485" s="235">
        <v>0</v>
      </c>
      <c r="J485" s="235">
        <v>1</v>
      </c>
      <c r="K485" s="235">
        <v>0</v>
      </c>
      <c r="L485" s="235">
        <v>0</v>
      </c>
      <c r="M485" s="235">
        <f t="shared" si="25"/>
        <v>0</v>
      </c>
      <c r="N485" s="235">
        <v>668</v>
      </c>
      <c r="O485" s="12">
        <v>27</v>
      </c>
      <c r="P485" s="21">
        <v>0.52</v>
      </c>
      <c r="Q485" s="25" t="s">
        <v>14</v>
      </c>
      <c r="R485" s="71" t="s">
        <v>18</v>
      </c>
      <c r="S485" s="244">
        <v>316250</v>
      </c>
      <c r="T485" s="244">
        <v>189750</v>
      </c>
      <c r="U485" s="14">
        <f t="shared" si="26"/>
        <v>0.6</v>
      </c>
    </row>
    <row r="486" spans="1:21" x14ac:dyDescent="0.25">
      <c r="A486" s="1"/>
      <c r="B486" s="18" t="s">
        <v>13134</v>
      </c>
      <c r="C486" s="18" t="s">
        <v>14410</v>
      </c>
      <c r="D486" s="73" t="s">
        <v>13476</v>
      </c>
      <c r="E486" s="106" t="s">
        <v>13424</v>
      </c>
      <c r="F486" s="78" t="s">
        <v>14502</v>
      </c>
      <c r="G486" s="135" t="s">
        <v>13425</v>
      </c>
      <c r="H486" s="94"/>
      <c r="I486" s="235">
        <v>0</v>
      </c>
      <c r="J486" s="235">
        <v>0</v>
      </c>
      <c r="K486" s="235">
        <v>0</v>
      </c>
      <c r="L486" s="235">
        <v>1</v>
      </c>
      <c r="M486" s="235">
        <f t="shared" si="25"/>
        <v>0</v>
      </c>
      <c r="N486" s="235">
        <v>160</v>
      </c>
      <c r="O486" s="12">
        <v>73.36</v>
      </c>
      <c r="P486" s="21">
        <v>0.57999999999999996</v>
      </c>
      <c r="Q486" s="25" t="s">
        <v>14</v>
      </c>
      <c r="R486" s="71" t="s">
        <v>18</v>
      </c>
      <c r="S486" s="244">
        <v>43119</v>
      </c>
      <c r="T486" s="244">
        <v>34495</v>
      </c>
      <c r="U486" s="14">
        <f t="shared" si="26"/>
        <v>0.79999536167350815</v>
      </c>
    </row>
    <row r="487" spans="1:21" x14ac:dyDescent="0.25">
      <c r="A487" s="1"/>
      <c r="B487" s="18" t="s">
        <v>13134</v>
      </c>
      <c r="C487" s="18" t="s">
        <v>14410</v>
      </c>
      <c r="D487" s="73" t="s">
        <v>14502</v>
      </c>
      <c r="E487" s="106" t="s">
        <v>13480</v>
      </c>
      <c r="F487" s="78" t="s">
        <v>14502</v>
      </c>
      <c r="G487" s="135" t="s">
        <v>3082</v>
      </c>
      <c r="H487" s="94"/>
      <c r="I487" s="235">
        <v>0</v>
      </c>
      <c r="J487" s="235">
        <v>1</v>
      </c>
      <c r="K487" s="235">
        <v>0</v>
      </c>
      <c r="L487" s="235">
        <v>0</v>
      </c>
      <c r="M487" s="235">
        <f t="shared" si="25"/>
        <v>0</v>
      </c>
      <c r="N487" s="235">
        <v>1263</v>
      </c>
      <c r="O487" s="12">
        <v>83.92</v>
      </c>
      <c r="P487" s="21">
        <v>0.3</v>
      </c>
      <c r="Q487" s="25" t="s">
        <v>48</v>
      </c>
      <c r="R487" s="71" t="s">
        <v>18</v>
      </c>
      <c r="S487" s="244">
        <v>324255</v>
      </c>
      <c r="T487" s="244">
        <v>162128</v>
      </c>
      <c r="U487" s="14">
        <f t="shared" si="26"/>
        <v>0.50000154199626834</v>
      </c>
    </row>
    <row r="488" spans="1:21" x14ac:dyDescent="0.25">
      <c r="A488" s="1"/>
      <c r="B488" s="17" t="s">
        <v>5079</v>
      </c>
      <c r="C488" s="17" t="s">
        <v>5084</v>
      </c>
      <c r="D488" s="73" t="s">
        <v>6369</v>
      </c>
      <c r="E488" s="107" t="s">
        <v>6370</v>
      </c>
      <c r="F488" s="78" t="s">
        <v>6369</v>
      </c>
      <c r="G488" s="132" t="s">
        <v>6371</v>
      </c>
      <c r="H488" s="93" t="s">
        <v>5083</v>
      </c>
      <c r="I488" s="235">
        <v>0</v>
      </c>
      <c r="J488" s="235">
        <v>1</v>
      </c>
      <c r="K488" s="235">
        <v>0</v>
      </c>
      <c r="L488" s="235">
        <v>0</v>
      </c>
      <c r="M488" s="235">
        <f t="shared" si="25"/>
        <v>0</v>
      </c>
      <c r="N488" s="235">
        <v>940</v>
      </c>
      <c r="O488" s="13">
        <v>19748</v>
      </c>
      <c r="P488" s="14">
        <v>9.3600000000000003E-2</v>
      </c>
      <c r="Q488" s="15" t="s">
        <v>14</v>
      </c>
      <c r="R488" s="71" t="s">
        <v>14405</v>
      </c>
      <c r="S488" s="248">
        <v>43521</v>
      </c>
      <c r="T488" s="248">
        <v>8704</v>
      </c>
      <c r="U488" s="14">
        <f t="shared" si="26"/>
        <v>0.19999540451735945</v>
      </c>
    </row>
    <row r="489" spans="1:21" x14ac:dyDescent="0.25">
      <c r="A489" s="1"/>
      <c r="B489" s="18" t="s">
        <v>13134</v>
      </c>
      <c r="C489" s="18" t="s">
        <v>14410</v>
      </c>
      <c r="D489" s="73" t="s">
        <v>14488</v>
      </c>
      <c r="E489" s="106" t="s">
        <v>13414</v>
      </c>
      <c r="F489" s="78" t="s">
        <v>14488</v>
      </c>
      <c r="G489" s="135" t="s">
        <v>13415</v>
      </c>
      <c r="H489" s="94"/>
      <c r="I489" s="235">
        <v>0</v>
      </c>
      <c r="J489" s="235">
        <v>1</v>
      </c>
      <c r="K489" s="235">
        <v>0</v>
      </c>
      <c r="L489" s="235">
        <v>0</v>
      </c>
      <c r="M489" s="235">
        <f t="shared" si="25"/>
        <v>0</v>
      </c>
      <c r="N489" s="235">
        <v>1710</v>
      </c>
      <c r="O489" s="12">
        <v>56</v>
      </c>
      <c r="P489" s="21">
        <v>0.42</v>
      </c>
      <c r="Q489" s="15" t="s">
        <v>15195</v>
      </c>
      <c r="R489" s="71" t="s">
        <v>14406</v>
      </c>
      <c r="S489" s="244">
        <v>98020</v>
      </c>
      <c r="T489" s="244">
        <v>29406</v>
      </c>
      <c r="U489" s="14">
        <f t="shared" si="26"/>
        <v>0.3</v>
      </c>
    </row>
    <row r="490" spans="1:21" x14ac:dyDescent="0.25">
      <c r="A490" s="1"/>
      <c r="B490" s="18" t="s">
        <v>13134</v>
      </c>
      <c r="C490" s="18" t="s">
        <v>14410</v>
      </c>
      <c r="D490" s="73" t="s">
        <v>14488</v>
      </c>
      <c r="E490" s="106" t="s">
        <v>13414</v>
      </c>
      <c r="F490" s="78" t="s">
        <v>14488</v>
      </c>
      <c r="G490" s="135" t="s">
        <v>13457</v>
      </c>
      <c r="H490" s="94"/>
      <c r="I490" s="235">
        <v>0</v>
      </c>
      <c r="J490" s="235">
        <v>1</v>
      </c>
      <c r="K490" s="235">
        <v>0</v>
      </c>
      <c r="L490" s="235">
        <v>0</v>
      </c>
      <c r="M490" s="235">
        <f t="shared" si="25"/>
        <v>0</v>
      </c>
      <c r="N490" s="235">
        <v>125</v>
      </c>
      <c r="O490" s="12">
        <v>95</v>
      </c>
      <c r="P490" s="21">
        <v>0.6</v>
      </c>
      <c r="Q490" s="25" t="s">
        <v>48</v>
      </c>
      <c r="R490" s="71" t="s">
        <v>18</v>
      </c>
      <c r="S490" s="244">
        <v>120500</v>
      </c>
      <c r="T490" s="244">
        <v>42960</v>
      </c>
      <c r="U490" s="14">
        <f t="shared" si="26"/>
        <v>0.35651452282157675</v>
      </c>
    </row>
    <row r="491" spans="1:21" x14ac:dyDescent="0.25">
      <c r="A491" s="1"/>
      <c r="B491" s="18" t="s">
        <v>13134</v>
      </c>
      <c r="C491" s="18" t="s">
        <v>14410</v>
      </c>
      <c r="D491" s="73" t="s">
        <v>14488</v>
      </c>
      <c r="E491" s="106" t="s">
        <v>13414</v>
      </c>
      <c r="F491" s="78" t="s">
        <v>14488</v>
      </c>
      <c r="G491" s="135" t="s">
        <v>13441</v>
      </c>
      <c r="H491" s="94"/>
      <c r="I491" s="235">
        <v>0</v>
      </c>
      <c r="J491" s="235">
        <v>1</v>
      </c>
      <c r="K491" s="235">
        <v>0</v>
      </c>
      <c r="L491" s="235">
        <v>0</v>
      </c>
      <c r="M491" s="235">
        <f t="shared" si="25"/>
        <v>0</v>
      </c>
      <c r="N491" s="235">
        <v>660</v>
      </c>
      <c r="O491" s="12">
        <v>180</v>
      </c>
      <c r="P491" s="21">
        <v>0.41</v>
      </c>
      <c r="Q491" s="25" t="s">
        <v>48</v>
      </c>
      <c r="R491" s="71" t="s">
        <v>18</v>
      </c>
      <c r="S491" s="244">
        <v>53700</v>
      </c>
      <c r="T491" s="244">
        <v>96400</v>
      </c>
      <c r="U491" s="14">
        <f t="shared" si="26"/>
        <v>1.7951582867783986</v>
      </c>
    </row>
    <row r="492" spans="1:21" x14ac:dyDescent="0.25">
      <c r="A492" s="1"/>
      <c r="B492" s="18" t="s">
        <v>13134</v>
      </c>
      <c r="C492" s="18" t="s">
        <v>14410</v>
      </c>
      <c r="D492" s="73" t="s">
        <v>14488</v>
      </c>
      <c r="E492" s="106" t="s">
        <v>13414</v>
      </c>
      <c r="F492" s="78" t="s">
        <v>14488</v>
      </c>
      <c r="G492" s="135" t="s">
        <v>13479</v>
      </c>
      <c r="H492" s="94"/>
      <c r="I492" s="235">
        <v>0</v>
      </c>
      <c r="J492" s="235">
        <v>1</v>
      </c>
      <c r="K492" s="235">
        <v>0</v>
      </c>
      <c r="L492" s="235">
        <v>0</v>
      </c>
      <c r="M492" s="235">
        <f t="shared" si="25"/>
        <v>0</v>
      </c>
      <c r="N492" s="235" t="s">
        <v>13</v>
      </c>
      <c r="O492" s="12" t="s">
        <v>13</v>
      </c>
      <c r="P492" s="21" t="s">
        <v>13</v>
      </c>
      <c r="Q492" s="15" t="s">
        <v>15195</v>
      </c>
      <c r="R492" s="71" t="s">
        <v>14405</v>
      </c>
      <c r="S492" s="244">
        <v>259500</v>
      </c>
      <c r="T492" s="244">
        <v>155700</v>
      </c>
      <c r="U492" s="14">
        <f t="shared" si="26"/>
        <v>0.6</v>
      </c>
    </row>
    <row r="493" spans="1:21" x14ac:dyDescent="0.25">
      <c r="A493" s="1"/>
      <c r="B493" s="18" t="s">
        <v>13134</v>
      </c>
      <c r="C493" s="18" t="s">
        <v>14410</v>
      </c>
      <c r="D493" s="73" t="s">
        <v>14488</v>
      </c>
      <c r="E493" s="106" t="s">
        <v>13414</v>
      </c>
      <c r="F493" s="78" t="s">
        <v>14488</v>
      </c>
      <c r="G493" s="135" t="s">
        <v>13484</v>
      </c>
      <c r="H493" s="94"/>
      <c r="I493" s="235">
        <v>0</v>
      </c>
      <c r="J493" s="235">
        <v>1</v>
      </c>
      <c r="K493" s="235">
        <v>0</v>
      </c>
      <c r="L493" s="235">
        <v>0</v>
      </c>
      <c r="M493" s="235">
        <f t="shared" si="25"/>
        <v>0</v>
      </c>
      <c r="N493" s="235" t="s">
        <v>13</v>
      </c>
      <c r="O493" s="12" t="s">
        <v>13</v>
      </c>
      <c r="P493" s="21" t="s">
        <v>13</v>
      </c>
      <c r="Q493" s="15" t="s">
        <v>15195</v>
      </c>
      <c r="R493" s="71" t="s">
        <v>14406</v>
      </c>
      <c r="S493" s="244">
        <v>456100</v>
      </c>
      <c r="T493" s="244">
        <v>273660</v>
      </c>
      <c r="U493" s="14">
        <f t="shared" si="26"/>
        <v>0.6</v>
      </c>
    </row>
    <row r="494" spans="1:21" x14ac:dyDescent="0.25">
      <c r="A494" s="1"/>
      <c r="B494" s="18" t="s">
        <v>10477</v>
      </c>
      <c r="C494" s="18" t="s">
        <v>10522</v>
      </c>
      <c r="D494" s="73" t="s">
        <v>12019</v>
      </c>
      <c r="E494" s="106" t="s">
        <v>12020</v>
      </c>
      <c r="F494" s="78" t="s">
        <v>12019</v>
      </c>
      <c r="G494" s="136" t="s">
        <v>12021</v>
      </c>
      <c r="H494" s="94"/>
      <c r="I494" s="235">
        <v>0</v>
      </c>
      <c r="J494" s="235">
        <v>1</v>
      </c>
      <c r="K494" s="235">
        <v>0</v>
      </c>
      <c r="L494" s="235">
        <v>0</v>
      </c>
      <c r="M494" s="235">
        <f t="shared" si="25"/>
        <v>0</v>
      </c>
      <c r="N494" s="235">
        <v>1100</v>
      </c>
      <c r="O494" s="12">
        <v>61600</v>
      </c>
      <c r="P494" s="14">
        <v>0.3</v>
      </c>
      <c r="Q494" s="15" t="s">
        <v>15195</v>
      </c>
      <c r="R494" s="71" t="s">
        <v>18</v>
      </c>
      <c r="S494" s="244">
        <v>234710</v>
      </c>
      <c r="T494" s="244">
        <v>70413</v>
      </c>
      <c r="U494" s="14">
        <f t="shared" si="26"/>
        <v>0.3</v>
      </c>
    </row>
    <row r="495" spans="1:21" x14ac:dyDescent="0.25">
      <c r="A495" s="1"/>
      <c r="B495" s="9" t="s">
        <v>959</v>
      </c>
      <c r="C495" s="17" t="s">
        <v>982</v>
      </c>
      <c r="D495" s="73" t="s">
        <v>1480</v>
      </c>
      <c r="E495" s="107" t="s">
        <v>1481</v>
      </c>
      <c r="F495" s="78" t="s">
        <v>1480</v>
      </c>
      <c r="G495" s="132" t="s">
        <v>1482</v>
      </c>
      <c r="H495" s="93" t="s">
        <v>1483</v>
      </c>
      <c r="I495" s="235">
        <v>0</v>
      </c>
      <c r="J495" s="235">
        <v>1</v>
      </c>
      <c r="K495" s="235">
        <v>0</v>
      </c>
      <c r="L495" s="235">
        <v>1</v>
      </c>
      <c r="M495" s="235">
        <f t="shared" si="25"/>
        <v>0</v>
      </c>
      <c r="N495" s="235">
        <v>140</v>
      </c>
      <c r="O495" s="13">
        <v>20400</v>
      </c>
      <c r="P495" s="14">
        <v>0.73</v>
      </c>
      <c r="Q495" s="15" t="s">
        <v>14</v>
      </c>
      <c r="R495" s="71" t="s">
        <v>18</v>
      </c>
      <c r="S495" s="245">
        <v>53160.81</v>
      </c>
      <c r="T495" s="245">
        <v>28866</v>
      </c>
      <c r="U495" s="14">
        <f t="shared" si="26"/>
        <v>0.54299398372598162</v>
      </c>
    </row>
    <row r="496" spans="1:21" x14ac:dyDescent="0.25">
      <c r="A496" s="1"/>
      <c r="B496" s="18" t="s">
        <v>13134</v>
      </c>
      <c r="C496" s="18" t="s">
        <v>14410</v>
      </c>
      <c r="D496" s="73" t="s">
        <v>14610</v>
      </c>
      <c r="E496" s="106" t="s">
        <v>13407</v>
      </c>
      <c r="F496" s="78" t="s">
        <v>14610</v>
      </c>
      <c r="G496" s="135" t="s">
        <v>13408</v>
      </c>
      <c r="H496" s="94"/>
      <c r="I496" s="235">
        <v>0</v>
      </c>
      <c r="J496" s="235">
        <v>1</v>
      </c>
      <c r="K496" s="235">
        <v>0</v>
      </c>
      <c r="L496" s="235">
        <v>0</v>
      </c>
      <c r="M496" s="235">
        <f t="shared" si="25"/>
        <v>0</v>
      </c>
      <c r="N496" s="235" t="s">
        <v>13</v>
      </c>
      <c r="O496" s="12">
        <v>10</v>
      </c>
      <c r="P496" s="21">
        <v>0.25</v>
      </c>
      <c r="Q496" s="25" t="s">
        <v>14</v>
      </c>
      <c r="R496" s="71" t="s">
        <v>14405</v>
      </c>
      <c r="S496" s="244">
        <v>55000</v>
      </c>
      <c r="T496" s="244">
        <v>27500</v>
      </c>
      <c r="U496" s="14">
        <f t="shared" si="26"/>
        <v>0.5</v>
      </c>
    </row>
    <row r="497" spans="1:21" x14ac:dyDescent="0.25">
      <c r="A497" s="1"/>
      <c r="B497" s="18" t="s">
        <v>13134</v>
      </c>
      <c r="C497" s="18" t="s">
        <v>14410</v>
      </c>
      <c r="D497" s="73" t="s">
        <v>14629</v>
      </c>
      <c r="E497" s="106" t="s">
        <v>13312</v>
      </c>
      <c r="F497" s="78" t="s">
        <v>14629</v>
      </c>
      <c r="G497" s="135" t="s">
        <v>13385</v>
      </c>
      <c r="H497" s="94"/>
      <c r="I497" s="235">
        <v>0</v>
      </c>
      <c r="J497" s="235">
        <v>0</v>
      </c>
      <c r="K497" s="235">
        <v>0</v>
      </c>
      <c r="L497" s="235">
        <v>1</v>
      </c>
      <c r="M497" s="235">
        <f t="shared" si="25"/>
        <v>0</v>
      </c>
      <c r="N497" s="235">
        <v>100</v>
      </c>
      <c r="O497" s="12">
        <v>1.3</v>
      </c>
      <c r="P497" s="217" t="s">
        <v>13</v>
      </c>
      <c r="Q497" s="15" t="s">
        <v>15195</v>
      </c>
      <c r="R497" s="71" t="s">
        <v>18</v>
      </c>
      <c r="S497" s="244">
        <v>24917</v>
      </c>
      <c r="T497" s="244">
        <v>11133</v>
      </c>
      <c r="U497" s="14">
        <f t="shared" si="26"/>
        <v>0.4468033872456556</v>
      </c>
    </row>
    <row r="498" spans="1:21" x14ac:dyDescent="0.25">
      <c r="A498" s="1"/>
      <c r="B498" s="18" t="s">
        <v>13134</v>
      </c>
      <c r="C498" s="18" t="s">
        <v>14410</v>
      </c>
      <c r="D498" s="73" t="s">
        <v>14629</v>
      </c>
      <c r="E498" s="106" t="s">
        <v>13312</v>
      </c>
      <c r="F498" s="78" t="s">
        <v>14629</v>
      </c>
      <c r="G498" s="135" t="s">
        <v>13313</v>
      </c>
      <c r="H498" s="94"/>
      <c r="I498" s="235">
        <v>0</v>
      </c>
      <c r="J498" s="235">
        <v>1</v>
      </c>
      <c r="K498" s="235">
        <v>0</v>
      </c>
      <c r="L498" s="235">
        <v>0</v>
      </c>
      <c r="M498" s="235">
        <f t="shared" si="25"/>
        <v>0</v>
      </c>
      <c r="N498" s="235" t="s">
        <v>13</v>
      </c>
      <c r="O498" s="12" t="s">
        <v>13</v>
      </c>
      <c r="P498" s="21">
        <v>0.3</v>
      </c>
      <c r="Q498" s="25" t="s">
        <v>14</v>
      </c>
      <c r="R498" s="71" t="s">
        <v>14405</v>
      </c>
      <c r="S498" s="244">
        <v>13916</v>
      </c>
      <c r="T498" s="244">
        <v>22425</v>
      </c>
      <c r="U498" s="14">
        <f t="shared" si="26"/>
        <v>1.6114544409313021</v>
      </c>
    </row>
    <row r="499" spans="1:21" x14ac:dyDescent="0.25">
      <c r="A499" s="1"/>
      <c r="B499" s="18" t="s">
        <v>10477</v>
      </c>
      <c r="C499" s="18" t="s">
        <v>10482</v>
      </c>
      <c r="D499" s="73" t="s">
        <v>11891</v>
      </c>
      <c r="E499" s="106" t="s">
        <v>11892</v>
      </c>
      <c r="F499" s="78" t="s">
        <v>11891</v>
      </c>
      <c r="G499" s="136" t="s">
        <v>11893</v>
      </c>
      <c r="H499" s="94"/>
      <c r="I499" s="235">
        <v>0</v>
      </c>
      <c r="J499" s="235">
        <v>1</v>
      </c>
      <c r="K499" s="235">
        <v>0</v>
      </c>
      <c r="L499" s="235">
        <v>0</v>
      </c>
      <c r="M499" s="235">
        <f t="shared" si="25"/>
        <v>0</v>
      </c>
      <c r="N499" s="235" t="s">
        <v>13</v>
      </c>
      <c r="O499" s="12" t="s">
        <v>13</v>
      </c>
      <c r="P499" s="14">
        <v>0.24</v>
      </c>
      <c r="Q499" s="15" t="s">
        <v>14</v>
      </c>
      <c r="R499" s="71" t="s">
        <v>14405</v>
      </c>
      <c r="S499" s="244">
        <v>24568.03</v>
      </c>
      <c r="T499" s="244">
        <v>7223</v>
      </c>
      <c r="U499" s="14">
        <f t="shared" si="26"/>
        <v>0.29399996662329053</v>
      </c>
    </row>
    <row r="500" spans="1:21" x14ac:dyDescent="0.25">
      <c r="A500" s="1"/>
      <c r="B500" s="18" t="s">
        <v>13134</v>
      </c>
      <c r="C500" s="18" t="s">
        <v>14410</v>
      </c>
      <c r="D500" s="73" t="s">
        <v>14631</v>
      </c>
      <c r="E500" s="106" t="s">
        <v>13416</v>
      </c>
      <c r="F500" s="78" t="s">
        <v>14631</v>
      </c>
      <c r="G500" s="135" t="s">
        <v>3082</v>
      </c>
      <c r="H500" s="94"/>
      <c r="I500" s="235">
        <v>0</v>
      </c>
      <c r="J500" s="235">
        <v>1</v>
      </c>
      <c r="K500" s="235">
        <v>0</v>
      </c>
      <c r="L500" s="235">
        <v>0</v>
      </c>
      <c r="M500" s="235">
        <f t="shared" si="25"/>
        <v>0</v>
      </c>
      <c r="N500" s="235" t="s">
        <v>13</v>
      </c>
      <c r="O500" s="12" t="s">
        <v>13</v>
      </c>
      <c r="P500" s="21" t="s">
        <v>13</v>
      </c>
      <c r="Q500" s="15" t="s">
        <v>15195</v>
      </c>
      <c r="R500" s="71" t="s">
        <v>18</v>
      </c>
      <c r="S500" s="244">
        <v>37000</v>
      </c>
      <c r="T500" s="244">
        <v>29600</v>
      </c>
      <c r="U500" s="14">
        <f t="shared" si="26"/>
        <v>0.8</v>
      </c>
    </row>
    <row r="501" spans="1:21" x14ac:dyDescent="0.25">
      <c r="A501" s="1"/>
      <c r="B501" s="18" t="s">
        <v>13134</v>
      </c>
      <c r="C501" s="18" t="s">
        <v>14410</v>
      </c>
      <c r="D501" s="73" t="s">
        <v>14632</v>
      </c>
      <c r="E501" s="106" t="s">
        <v>13286</v>
      </c>
      <c r="F501" s="78" t="s">
        <v>14632</v>
      </c>
      <c r="G501" s="135" t="s">
        <v>11919</v>
      </c>
      <c r="H501" s="94"/>
      <c r="I501" s="235">
        <v>0</v>
      </c>
      <c r="J501" s="235">
        <v>1</v>
      </c>
      <c r="K501" s="235">
        <v>0</v>
      </c>
      <c r="L501" s="235">
        <v>0</v>
      </c>
      <c r="M501" s="235">
        <f t="shared" si="25"/>
        <v>0</v>
      </c>
      <c r="N501" s="235">
        <v>52</v>
      </c>
      <c r="O501" s="12">
        <v>100</v>
      </c>
      <c r="P501" s="21">
        <v>0.71</v>
      </c>
      <c r="Q501" s="25" t="s">
        <v>14</v>
      </c>
      <c r="R501" s="71" t="s">
        <v>18</v>
      </c>
      <c r="S501" s="244">
        <v>43000</v>
      </c>
      <c r="T501" s="244">
        <v>6450</v>
      </c>
      <c r="U501" s="14">
        <f t="shared" si="26"/>
        <v>0.15</v>
      </c>
    </row>
    <row r="502" spans="1:21" x14ac:dyDescent="0.25">
      <c r="A502" s="1"/>
      <c r="B502" s="18" t="s">
        <v>13134</v>
      </c>
      <c r="C502" s="18" t="s">
        <v>14410</v>
      </c>
      <c r="D502" s="73" t="s">
        <v>14652</v>
      </c>
      <c r="E502" s="106" t="s">
        <v>13379</v>
      </c>
      <c r="F502" s="78" t="s">
        <v>14652</v>
      </c>
      <c r="G502" s="135" t="s">
        <v>13380</v>
      </c>
      <c r="H502" s="94"/>
      <c r="I502" s="235">
        <v>0</v>
      </c>
      <c r="J502" s="235">
        <v>1</v>
      </c>
      <c r="K502" s="235">
        <v>0</v>
      </c>
      <c r="L502" s="235">
        <v>0</v>
      </c>
      <c r="M502" s="235">
        <f t="shared" si="25"/>
        <v>0</v>
      </c>
      <c r="N502" s="235">
        <v>400</v>
      </c>
      <c r="O502" s="12">
        <v>5.92</v>
      </c>
      <c r="P502" s="21">
        <v>0.3</v>
      </c>
      <c r="Q502" s="25" t="s">
        <v>14</v>
      </c>
      <c r="R502" s="71" t="s">
        <v>14405</v>
      </c>
      <c r="S502" s="244">
        <v>25410</v>
      </c>
      <c r="T502" s="244">
        <v>20328</v>
      </c>
      <c r="U502" s="14">
        <f t="shared" si="26"/>
        <v>0.8</v>
      </c>
    </row>
    <row r="503" spans="1:21" x14ac:dyDescent="0.25">
      <c r="A503" s="1"/>
      <c r="B503" s="18" t="s">
        <v>13134</v>
      </c>
      <c r="C503" s="18" t="s">
        <v>14417</v>
      </c>
      <c r="D503" s="73" t="s">
        <v>14759</v>
      </c>
      <c r="E503" s="106" t="s">
        <v>13598</v>
      </c>
      <c r="F503" s="78" t="s">
        <v>14759</v>
      </c>
      <c r="G503" s="135" t="s">
        <v>13599</v>
      </c>
      <c r="H503" s="94"/>
      <c r="I503" s="235">
        <v>0</v>
      </c>
      <c r="J503" s="235">
        <v>1</v>
      </c>
      <c r="K503" s="235">
        <v>0</v>
      </c>
      <c r="L503" s="235">
        <v>0</v>
      </c>
      <c r="M503" s="235">
        <f t="shared" si="25"/>
        <v>0</v>
      </c>
      <c r="N503" s="235">
        <v>170</v>
      </c>
      <c r="O503" s="12">
        <v>15000</v>
      </c>
      <c r="P503" s="21">
        <v>0.2</v>
      </c>
      <c r="Q503" s="15" t="s">
        <v>15195</v>
      </c>
      <c r="R503" s="71" t="s">
        <v>14405</v>
      </c>
      <c r="S503" s="244">
        <v>48165</v>
      </c>
      <c r="T503" s="244">
        <v>14449</v>
      </c>
      <c r="U503" s="14">
        <f t="shared" si="26"/>
        <v>0.29998961901795912</v>
      </c>
    </row>
    <row r="504" spans="1:21" x14ac:dyDescent="0.25">
      <c r="A504" s="1"/>
      <c r="B504" s="18" t="s">
        <v>13134</v>
      </c>
      <c r="C504" s="18" t="s">
        <v>14410</v>
      </c>
      <c r="D504" s="73" t="s">
        <v>14635</v>
      </c>
      <c r="E504" s="106" t="s">
        <v>12684</v>
      </c>
      <c r="F504" s="78" t="s">
        <v>14635</v>
      </c>
      <c r="G504" s="135" t="s">
        <v>13262</v>
      </c>
      <c r="H504" s="94"/>
      <c r="I504" s="235">
        <v>0</v>
      </c>
      <c r="J504" s="235">
        <v>1</v>
      </c>
      <c r="K504" s="235">
        <v>0</v>
      </c>
      <c r="L504" s="235">
        <v>0</v>
      </c>
      <c r="M504" s="235">
        <f t="shared" si="25"/>
        <v>0</v>
      </c>
      <c r="N504" s="235">
        <v>300</v>
      </c>
      <c r="O504" s="12">
        <v>16650</v>
      </c>
      <c r="P504" s="21">
        <v>0.25</v>
      </c>
      <c r="Q504" s="15" t="s">
        <v>15195</v>
      </c>
      <c r="R504" s="71" t="s">
        <v>14405</v>
      </c>
      <c r="S504" s="244">
        <v>45623</v>
      </c>
      <c r="T504" s="244">
        <v>36498</v>
      </c>
      <c r="U504" s="14">
        <f t="shared" si="26"/>
        <v>0.79999123249238324</v>
      </c>
    </row>
    <row r="505" spans="1:21" x14ac:dyDescent="0.25">
      <c r="A505" s="1"/>
      <c r="B505" s="9" t="s">
        <v>959</v>
      </c>
      <c r="C505" s="17" t="s">
        <v>960</v>
      </c>
      <c r="D505" s="73" t="s">
        <v>1255</v>
      </c>
      <c r="E505" s="107" t="s">
        <v>1256</v>
      </c>
      <c r="F505" s="78" t="s">
        <v>1255</v>
      </c>
      <c r="G505" s="132" t="s">
        <v>1257</v>
      </c>
      <c r="H505" s="93" t="s">
        <v>1258</v>
      </c>
      <c r="I505" s="235">
        <v>0</v>
      </c>
      <c r="J505" s="235">
        <v>1</v>
      </c>
      <c r="K505" s="235">
        <v>0</v>
      </c>
      <c r="L505" s="235">
        <v>0</v>
      </c>
      <c r="M505" s="235">
        <f t="shared" si="25"/>
        <v>0</v>
      </c>
      <c r="N505" s="235">
        <v>107</v>
      </c>
      <c r="O505" s="12" t="s">
        <v>13</v>
      </c>
      <c r="P505" s="14">
        <v>0.3</v>
      </c>
      <c r="Q505" s="15" t="s">
        <v>14</v>
      </c>
      <c r="R505" s="71" t="s">
        <v>18</v>
      </c>
      <c r="S505" s="245">
        <v>8139</v>
      </c>
      <c r="T505" s="245">
        <v>6511</v>
      </c>
      <c r="U505" s="14">
        <f t="shared" si="26"/>
        <v>0.7999754269566286</v>
      </c>
    </row>
    <row r="506" spans="1:21" x14ac:dyDescent="0.25">
      <c r="A506" s="1"/>
      <c r="B506" s="18" t="s">
        <v>13134</v>
      </c>
      <c r="C506" s="18" t="s">
        <v>14410</v>
      </c>
      <c r="D506" s="73" t="s">
        <v>14600</v>
      </c>
      <c r="E506" s="106" t="s">
        <v>13276</v>
      </c>
      <c r="F506" s="78" t="s">
        <v>14600</v>
      </c>
      <c r="G506" s="135" t="s">
        <v>13277</v>
      </c>
      <c r="H506" s="94"/>
      <c r="I506" s="235">
        <v>0</v>
      </c>
      <c r="J506" s="235">
        <v>0</v>
      </c>
      <c r="K506" s="235">
        <v>0</v>
      </c>
      <c r="L506" s="235">
        <v>1</v>
      </c>
      <c r="M506" s="235">
        <f t="shared" si="25"/>
        <v>0</v>
      </c>
      <c r="N506" s="235">
        <v>170</v>
      </c>
      <c r="O506" s="12">
        <v>2.85</v>
      </c>
      <c r="P506" s="21">
        <v>0.3</v>
      </c>
      <c r="Q506" s="25" t="s">
        <v>14</v>
      </c>
      <c r="R506" s="71" t="s">
        <v>18</v>
      </c>
      <c r="S506" s="244">
        <v>7240</v>
      </c>
      <c r="T506" s="244">
        <v>5792</v>
      </c>
      <c r="U506" s="14">
        <f t="shared" si="26"/>
        <v>0.8</v>
      </c>
    </row>
    <row r="507" spans="1:21" x14ac:dyDescent="0.25">
      <c r="A507" s="1"/>
      <c r="B507" s="18" t="s">
        <v>13134</v>
      </c>
      <c r="C507" s="18" t="s">
        <v>14410</v>
      </c>
      <c r="D507" s="73" t="s">
        <v>14638</v>
      </c>
      <c r="E507" s="106" t="s">
        <v>13401</v>
      </c>
      <c r="F507" s="78" t="s">
        <v>14638</v>
      </c>
      <c r="G507" s="135" t="s">
        <v>13402</v>
      </c>
      <c r="H507" s="94"/>
      <c r="I507" s="235">
        <v>0</v>
      </c>
      <c r="J507" s="235">
        <v>1</v>
      </c>
      <c r="K507" s="235">
        <v>0</v>
      </c>
      <c r="L507" s="235">
        <v>0</v>
      </c>
      <c r="M507" s="235">
        <f t="shared" si="25"/>
        <v>0</v>
      </c>
      <c r="N507" s="235">
        <v>69</v>
      </c>
      <c r="O507" s="12">
        <v>304</v>
      </c>
      <c r="P507" s="21">
        <v>0.6</v>
      </c>
      <c r="Q507" s="25" t="s">
        <v>14</v>
      </c>
      <c r="R507" s="71" t="s">
        <v>14406</v>
      </c>
      <c r="S507" s="244">
        <v>53650</v>
      </c>
      <c r="T507" s="244">
        <v>26825</v>
      </c>
      <c r="U507" s="14">
        <f t="shared" ref="U507:U538" si="27">T507/S507</f>
        <v>0.5</v>
      </c>
    </row>
    <row r="508" spans="1:21" x14ac:dyDescent="0.25">
      <c r="A508" s="1"/>
      <c r="B508" s="18" t="s">
        <v>6496</v>
      </c>
      <c r="C508" s="19" t="s">
        <v>6527</v>
      </c>
      <c r="D508" s="73" t="s">
        <v>6528</v>
      </c>
      <c r="E508" s="106" t="s">
        <v>6529</v>
      </c>
      <c r="F508" s="78" t="s">
        <v>6528</v>
      </c>
      <c r="G508" s="136" t="s">
        <v>6530</v>
      </c>
      <c r="H508" s="94"/>
      <c r="I508" s="235">
        <v>0</v>
      </c>
      <c r="J508" s="235">
        <v>0</v>
      </c>
      <c r="K508" s="235">
        <v>0</v>
      </c>
      <c r="L508" s="235">
        <v>1</v>
      </c>
      <c r="M508" s="235">
        <f t="shared" si="25"/>
        <v>0</v>
      </c>
      <c r="N508" s="235">
        <v>340</v>
      </c>
      <c r="O508" s="12">
        <v>1500</v>
      </c>
      <c r="P508" s="14">
        <v>0.89</v>
      </c>
      <c r="Q508" s="15" t="s">
        <v>15195</v>
      </c>
      <c r="R508" s="71" t="s">
        <v>18</v>
      </c>
      <c r="S508" s="251">
        <v>4033.6</v>
      </c>
      <c r="T508" s="251">
        <v>3226.88</v>
      </c>
      <c r="U508" s="14">
        <f t="shared" si="27"/>
        <v>0.8</v>
      </c>
    </row>
    <row r="509" spans="1:21" x14ac:dyDescent="0.25">
      <c r="A509" s="1"/>
      <c r="B509" s="18" t="s">
        <v>13134</v>
      </c>
      <c r="C509" s="18" t="s">
        <v>14417</v>
      </c>
      <c r="D509" s="73" t="s">
        <v>14731</v>
      </c>
      <c r="E509" s="106" t="s">
        <v>13612</v>
      </c>
      <c r="F509" s="78" t="s">
        <v>14731</v>
      </c>
      <c r="G509" s="135" t="s">
        <v>13613</v>
      </c>
      <c r="H509" s="94"/>
      <c r="I509" s="235">
        <v>0</v>
      </c>
      <c r="J509" s="235">
        <v>0</v>
      </c>
      <c r="K509" s="235">
        <v>0</v>
      </c>
      <c r="L509" s="235">
        <v>1</v>
      </c>
      <c r="M509" s="235">
        <f t="shared" si="25"/>
        <v>0</v>
      </c>
      <c r="N509" s="235">
        <v>470</v>
      </c>
      <c r="O509" s="12">
        <v>25000</v>
      </c>
      <c r="P509" s="21">
        <v>0.5</v>
      </c>
      <c r="Q509" s="25" t="s">
        <v>14</v>
      </c>
      <c r="R509" s="71" t="s">
        <v>14405</v>
      </c>
      <c r="S509" s="244">
        <v>24757</v>
      </c>
      <c r="T509" s="244">
        <v>19806</v>
      </c>
      <c r="U509" s="14">
        <f t="shared" si="27"/>
        <v>0.80001615704649187</v>
      </c>
    </row>
    <row r="510" spans="1:21" x14ac:dyDescent="0.25">
      <c r="A510" s="1"/>
      <c r="B510" s="18" t="s">
        <v>13134</v>
      </c>
      <c r="C510" s="18" t="s">
        <v>14410</v>
      </c>
      <c r="D510" s="73" t="s">
        <v>14503</v>
      </c>
      <c r="E510" s="106" t="s">
        <v>13334</v>
      </c>
      <c r="F510" s="78" t="s">
        <v>14503</v>
      </c>
      <c r="G510" s="135" t="s">
        <v>13485</v>
      </c>
      <c r="H510" s="94"/>
      <c r="I510" s="235">
        <v>0</v>
      </c>
      <c r="J510" s="235">
        <v>0</v>
      </c>
      <c r="K510" s="235">
        <v>0</v>
      </c>
      <c r="L510" s="235">
        <v>0</v>
      </c>
      <c r="M510" s="235">
        <f t="shared" si="25"/>
        <v>1</v>
      </c>
      <c r="N510" s="235" t="s">
        <v>13</v>
      </c>
      <c r="O510" s="12" t="s">
        <v>13</v>
      </c>
      <c r="P510" s="21" t="s">
        <v>13</v>
      </c>
      <c r="Q510" s="15" t="s">
        <v>15195</v>
      </c>
      <c r="R510" s="71" t="s">
        <v>14405</v>
      </c>
      <c r="S510" s="244">
        <v>1150000</v>
      </c>
      <c r="T510" s="244">
        <v>12687</v>
      </c>
      <c r="U510" s="14">
        <f t="shared" si="27"/>
        <v>1.1032173913043479E-2</v>
      </c>
    </row>
    <row r="511" spans="1:21" x14ac:dyDescent="0.25">
      <c r="A511" s="1"/>
      <c r="B511" s="18" t="s">
        <v>13134</v>
      </c>
      <c r="C511" s="18" t="s">
        <v>14410</v>
      </c>
      <c r="D511" s="73" t="s">
        <v>14503</v>
      </c>
      <c r="E511" s="106" t="s">
        <v>13334</v>
      </c>
      <c r="F511" s="78" t="s">
        <v>14503</v>
      </c>
      <c r="G511" s="135" t="s">
        <v>13374</v>
      </c>
      <c r="H511" s="94"/>
      <c r="I511" s="235">
        <v>0</v>
      </c>
      <c r="J511" s="235">
        <v>0</v>
      </c>
      <c r="K511" s="235">
        <v>0</v>
      </c>
      <c r="L511" s="235">
        <v>0</v>
      </c>
      <c r="M511" s="235">
        <f t="shared" si="25"/>
        <v>1</v>
      </c>
      <c r="N511" s="235" t="s">
        <v>13</v>
      </c>
      <c r="O511" s="12" t="s">
        <v>13</v>
      </c>
      <c r="P511" s="21" t="s">
        <v>13</v>
      </c>
      <c r="Q511" s="15" t="s">
        <v>15195</v>
      </c>
      <c r="R511" s="71" t="s">
        <v>18</v>
      </c>
      <c r="S511" s="244">
        <v>95194</v>
      </c>
      <c r="T511" s="244">
        <v>17597</v>
      </c>
      <c r="U511" s="14">
        <f t="shared" si="27"/>
        <v>0.18485408744248588</v>
      </c>
    </row>
    <row r="512" spans="1:21" x14ac:dyDescent="0.25">
      <c r="A512" s="1"/>
      <c r="B512" s="18" t="s">
        <v>13134</v>
      </c>
      <c r="C512" s="18" t="s">
        <v>14410</v>
      </c>
      <c r="D512" s="73" t="s">
        <v>14503</v>
      </c>
      <c r="E512" s="106" t="s">
        <v>13334</v>
      </c>
      <c r="F512" s="78" t="s">
        <v>14503</v>
      </c>
      <c r="G512" s="135" t="s">
        <v>13335</v>
      </c>
      <c r="H512" s="94"/>
      <c r="I512" s="235">
        <v>1</v>
      </c>
      <c r="J512" s="235">
        <v>0</v>
      </c>
      <c r="K512" s="235">
        <v>0</v>
      </c>
      <c r="L512" s="235">
        <v>0</v>
      </c>
      <c r="M512" s="235">
        <f t="shared" si="25"/>
        <v>0</v>
      </c>
      <c r="N512" s="235" t="s">
        <v>13</v>
      </c>
      <c r="O512" s="12" t="s">
        <v>13</v>
      </c>
      <c r="P512" s="21" t="s">
        <v>13</v>
      </c>
      <c r="Q512" s="15" t="s">
        <v>15195</v>
      </c>
      <c r="R512" s="71" t="s">
        <v>14406</v>
      </c>
      <c r="S512" s="244">
        <v>25375</v>
      </c>
      <c r="T512" s="244">
        <v>287500</v>
      </c>
      <c r="U512" s="14">
        <f t="shared" si="27"/>
        <v>11.330049261083744</v>
      </c>
    </row>
    <row r="513" spans="1:21" x14ac:dyDescent="0.25">
      <c r="A513" s="1"/>
      <c r="B513" s="18" t="s">
        <v>13134</v>
      </c>
      <c r="C513" s="18" t="s">
        <v>14410</v>
      </c>
      <c r="D513" s="73" t="s">
        <v>14594</v>
      </c>
      <c r="E513" s="106" t="s">
        <v>13265</v>
      </c>
      <c r="F513" s="78" t="s">
        <v>14594</v>
      </c>
      <c r="G513" s="135" t="s">
        <v>13266</v>
      </c>
      <c r="H513" s="94"/>
      <c r="I513" s="235">
        <v>0</v>
      </c>
      <c r="J513" s="235">
        <v>0</v>
      </c>
      <c r="K513" s="235">
        <v>0</v>
      </c>
      <c r="L513" s="235">
        <v>1</v>
      </c>
      <c r="M513" s="235">
        <f t="shared" si="25"/>
        <v>0</v>
      </c>
      <c r="N513" s="235">
        <v>60</v>
      </c>
      <c r="O513" s="12">
        <v>100</v>
      </c>
      <c r="P513" s="21">
        <v>0.3</v>
      </c>
      <c r="Q513" s="25" t="s">
        <v>14</v>
      </c>
      <c r="R513" s="71" t="s">
        <v>18</v>
      </c>
      <c r="S513" s="244">
        <v>4438</v>
      </c>
      <c r="T513" s="244">
        <v>3550</v>
      </c>
      <c r="U513" s="14">
        <f t="shared" si="27"/>
        <v>0.79990986931050023</v>
      </c>
    </row>
    <row r="514" spans="1:21" x14ac:dyDescent="0.25">
      <c r="A514" s="1"/>
      <c r="B514" s="17" t="s">
        <v>270</v>
      </c>
      <c r="C514" s="17" t="s">
        <v>275</v>
      </c>
      <c r="D514" s="73" t="s">
        <v>491</v>
      </c>
      <c r="E514" s="107" t="s">
        <v>492</v>
      </c>
      <c r="F514" s="8" t="s">
        <v>634</v>
      </c>
      <c r="G514" s="145" t="s">
        <v>494</v>
      </c>
      <c r="H514" s="197">
        <v>44469</v>
      </c>
      <c r="I514" s="235">
        <v>0</v>
      </c>
      <c r="J514" s="235">
        <v>0</v>
      </c>
      <c r="K514" s="235">
        <v>0</v>
      </c>
      <c r="L514" s="235">
        <v>1</v>
      </c>
      <c r="M514" s="235">
        <f t="shared" si="25"/>
        <v>0</v>
      </c>
      <c r="N514" s="235">
        <v>1937</v>
      </c>
      <c r="O514" s="12" t="s">
        <v>13</v>
      </c>
      <c r="P514" s="14">
        <v>0.1</v>
      </c>
      <c r="Q514" s="15" t="s">
        <v>15195</v>
      </c>
      <c r="R514" s="71" t="s">
        <v>18</v>
      </c>
      <c r="S514" s="246">
        <v>135495</v>
      </c>
      <c r="T514" s="244">
        <v>81000</v>
      </c>
      <c r="U514" s="14">
        <f t="shared" si="27"/>
        <v>0.59780803719694453</v>
      </c>
    </row>
    <row r="515" spans="1:21" x14ac:dyDescent="0.25">
      <c r="A515" s="1"/>
      <c r="B515" s="18" t="s">
        <v>13134</v>
      </c>
      <c r="C515" s="18" t="s">
        <v>14411</v>
      </c>
      <c r="D515" s="73" t="s">
        <v>14696</v>
      </c>
      <c r="E515" s="106" t="s">
        <v>13513</v>
      </c>
      <c r="F515" s="78" t="s">
        <v>14696</v>
      </c>
      <c r="G515" s="135" t="s">
        <v>13514</v>
      </c>
      <c r="H515" s="94"/>
      <c r="I515" s="235">
        <v>0</v>
      </c>
      <c r="J515" s="235">
        <v>0</v>
      </c>
      <c r="K515" s="235">
        <v>0</v>
      </c>
      <c r="L515" s="235">
        <v>1</v>
      </c>
      <c r="M515" s="235">
        <f t="shared" si="25"/>
        <v>0</v>
      </c>
      <c r="N515" s="235">
        <v>316</v>
      </c>
      <c r="O515" s="12">
        <v>105</v>
      </c>
      <c r="P515" s="21">
        <v>0.56000000000000005</v>
      </c>
      <c r="Q515" s="25" t="s">
        <v>14</v>
      </c>
      <c r="R515" s="71" t="s">
        <v>14405</v>
      </c>
      <c r="S515" s="244">
        <v>123442</v>
      </c>
      <c r="T515" s="244">
        <v>61721</v>
      </c>
      <c r="U515" s="14">
        <f t="shared" si="27"/>
        <v>0.5</v>
      </c>
    </row>
    <row r="516" spans="1:21" x14ac:dyDescent="0.25">
      <c r="A516" s="1"/>
      <c r="B516" s="10" t="s">
        <v>2326</v>
      </c>
      <c r="C516" s="17" t="s">
        <v>2337</v>
      </c>
      <c r="D516" s="73" t="s">
        <v>2468</v>
      </c>
      <c r="E516" s="107" t="s">
        <v>2469</v>
      </c>
      <c r="F516" s="8" t="s">
        <v>15217</v>
      </c>
      <c r="G516" s="144" t="s">
        <v>2471</v>
      </c>
      <c r="H516" s="96"/>
      <c r="I516" s="235">
        <v>0</v>
      </c>
      <c r="J516" s="235">
        <v>0</v>
      </c>
      <c r="K516" s="235">
        <v>0</v>
      </c>
      <c r="L516" s="235">
        <v>1</v>
      </c>
      <c r="M516" s="235">
        <f t="shared" si="25"/>
        <v>0</v>
      </c>
      <c r="N516" s="235" t="s">
        <v>13</v>
      </c>
      <c r="O516" s="12">
        <v>38000</v>
      </c>
      <c r="P516" s="14">
        <v>0.2</v>
      </c>
      <c r="Q516" s="15" t="s">
        <v>15195</v>
      </c>
      <c r="R516" s="71" t="s">
        <v>14405</v>
      </c>
      <c r="S516" s="249">
        <v>431560</v>
      </c>
      <c r="T516" s="253">
        <v>136732</v>
      </c>
      <c r="U516" s="14">
        <f t="shared" si="27"/>
        <v>0.31683195847622581</v>
      </c>
    </row>
    <row r="517" spans="1:21" x14ac:dyDescent="0.25">
      <c r="A517" s="1"/>
      <c r="B517" s="18" t="s">
        <v>13134</v>
      </c>
      <c r="C517" s="18" t="s">
        <v>14410</v>
      </c>
      <c r="D517" s="73" t="s">
        <v>14643</v>
      </c>
      <c r="E517" s="106" t="s">
        <v>13377</v>
      </c>
      <c r="F517" s="78" t="s">
        <v>14643</v>
      </c>
      <c r="G517" s="135" t="s">
        <v>13378</v>
      </c>
      <c r="H517" s="94"/>
      <c r="I517" s="235">
        <v>0</v>
      </c>
      <c r="J517" s="235">
        <v>1</v>
      </c>
      <c r="K517" s="235">
        <v>0</v>
      </c>
      <c r="L517" s="235">
        <v>0</v>
      </c>
      <c r="M517" s="235">
        <f t="shared" si="25"/>
        <v>0</v>
      </c>
      <c r="N517" s="235">
        <v>425</v>
      </c>
      <c r="O517" s="12">
        <v>10</v>
      </c>
      <c r="P517" s="21">
        <v>0.3</v>
      </c>
      <c r="Q517" s="25" t="s">
        <v>14</v>
      </c>
      <c r="R517" s="71" t="s">
        <v>14405</v>
      </c>
      <c r="S517" s="244">
        <v>36539</v>
      </c>
      <c r="T517" s="244">
        <v>18270</v>
      </c>
      <c r="U517" s="14">
        <f t="shared" si="27"/>
        <v>0.50001368400886725</v>
      </c>
    </row>
    <row r="518" spans="1:21" x14ac:dyDescent="0.25">
      <c r="A518" s="1"/>
      <c r="B518" s="17" t="s">
        <v>5079</v>
      </c>
      <c r="C518" s="17" t="s">
        <v>5084</v>
      </c>
      <c r="D518" s="73" t="s">
        <v>5886</v>
      </c>
      <c r="E518" s="107" t="s">
        <v>5887</v>
      </c>
      <c r="F518" s="78" t="s">
        <v>5886</v>
      </c>
      <c r="G518" s="132" t="s">
        <v>5888</v>
      </c>
      <c r="H518" s="93" t="s">
        <v>5083</v>
      </c>
      <c r="I518" s="235">
        <v>0</v>
      </c>
      <c r="J518" s="235">
        <v>0</v>
      </c>
      <c r="K518" s="235">
        <v>0</v>
      </c>
      <c r="L518" s="235">
        <v>1</v>
      </c>
      <c r="M518" s="235">
        <f t="shared" ref="M518:M581" si="28">IF(SUM(I518:L518)=0,1,)</f>
        <v>0</v>
      </c>
      <c r="N518" s="235">
        <v>240</v>
      </c>
      <c r="O518" s="12" t="s">
        <v>13</v>
      </c>
      <c r="P518" s="14">
        <v>0.90153000000000005</v>
      </c>
      <c r="Q518" s="15" t="s">
        <v>14</v>
      </c>
      <c r="R518" s="71" t="s">
        <v>18</v>
      </c>
      <c r="S518" s="248">
        <v>39582.36</v>
      </c>
      <c r="T518" s="248">
        <v>7916</v>
      </c>
      <c r="U518" s="14">
        <f t="shared" si="27"/>
        <v>0.19998807549625641</v>
      </c>
    </row>
    <row r="519" spans="1:21" x14ac:dyDescent="0.25">
      <c r="A519" s="1"/>
      <c r="B519" s="9" t="s">
        <v>959</v>
      </c>
      <c r="C519" s="17" t="s">
        <v>973</v>
      </c>
      <c r="D519" s="73" t="s">
        <v>1315</v>
      </c>
      <c r="E519" s="164" t="s">
        <v>1316</v>
      </c>
      <c r="F519" s="78" t="s">
        <v>1315</v>
      </c>
      <c r="G519" s="143" t="s">
        <v>1317</v>
      </c>
      <c r="H519" s="93" t="s">
        <v>1318</v>
      </c>
      <c r="I519" s="235">
        <v>0</v>
      </c>
      <c r="J519" s="235">
        <v>1</v>
      </c>
      <c r="K519" s="235">
        <v>0</v>
      </c>
      <c r="L519" s="235">
        <v>1</v>
      </c>
      <c r="M519" s="235">
        <f t="shared" si="28"/>
        <v>0</v>
      </c>
      <c r="N519" s="235">
        <v>2500</v>
      </c>
      <c r="O519" s="12" t="s">
        <v>13</v>
      </c>
      <c r="P519" s="14">
        <v>0.57999999999999996</v>
      </c>
      <c r="Q519" s="15" t="s">
        <v>14</v>
      </c>
      <c r="R519" s="71" t="s">
        <v>14405</v>
      </c>
      <c r="S519" s="245">
        <v>710166</v>
      </c>
      <c r="T519" s="245">
        <v>205948.14</v>
      </c>
      <c r="U519" s="14">
        <f t="shared" si="27"/>
        <v>0.29000000000000004</v>
      </c>
    </row>
    <row r="520" spans="1:21" x14ac:dyDescent="0.25">
      <c r="A520" s="1"/>
      <c r="B520" s="17" t="s">
        <v>5079</v>
      </c>
      <c r="C520" s="17" t="s">
        <v>5088</v>
      </c>
      <c r="D520" s="73" t="s">
        <v>6075</v>
      </c>
      <c r="E520" s="107" t="s">
        <v>6076</v>
      </c>
      <c r="F520" s="78" t="s">
        <v>6075</v>
      </c>
      <c r="G520" s="132" t="s">
        <v>6078</v>
      </c>
      <c r="H520" s="93" t="s">
        <v>5083</v>
      </c>
      <c r="I520" s="235">
        <v>0</v>
      </c>
      <c r="J520" s="235">
        <v>0</v>
      </c>
      <c r="K520" s="235">
        <v>0</v>
      </c>
      <c r="L520" s="235">
        <v>1</v>
      </c>
      <c r="M520" s="235">
        <f t="shared" si="28"/>
        <v>0</v>
      </c>
      <c r="N520" s="235">
        <v>990</v>
      </c>
      <c r="O520" s="13">
        <v>46600</v>
      </c>
      <c r="P520" s="14">
        <v>0.8</v>
      </c>
      <c r="Q520" s="15" t="s">
        <v>14</v>
      </c>
      <c r="R520" s="71" t="s">
        <v>14405</v>
      </c>
      <c r="S520" s="249">
        <v>141000</v>
      </c>
      <c r="T520" s="246">
        <v>70500</v>
      </c>
      <c r="U520" s="14">
        <f t="shared" si="27"/>
        <v>0.5</v>
      </c>
    </row>
    <row r="521" spans="1:21" x14ac:dyDescent="0.25">
      <c r="A521" s="1"/>
      <c r="B521" s="18" t="s">
        <v>6496</v>
      </c>
      <c r="C521" s="19" t="s">
        <v>6527</v>
      </c>
      <c r="D521" s="73" t="s">
        <v>6611</v>
      </c>
      <c r="E521" s="106" t="s">
        <v>6612</v>
      </c>
      <c r="F521" s="8" t="s">
        <v>15112</v>
      </c>
      <c r="G521" s="136" t="s">
        <v>6613</v>
      </c>
      <c r="H521" s="94"/>
      <c r="I521" s="235">
        <v>0</v>
      </c>
      <c r="J521" s="235">
        <v>0</v>
      </c>
      <c r="K521" s="235">
        <v>0</v>
      </c>
      <c r="L521" s="235">
        <v>1</v>
      </c>
      <c r="M521" s="235">
        <f t="shared" si="28"/>
        <v>0</v>
      </c>
      <c r="N521" s="235">
        <v>1400</v>
      </c>
      <c r="O521" s="12">
        <v>1274000</v>
      </c>
      <c r="P521" s="14">
        <v>0.85</v>
      </c>
      <c r="Q521" s="15" t="s">
        <v>15195</v>
      </c>
      <c r="R521" s="71" t="s">
        <v>14406</v>
      </c>
      <c r="S521" s="251">
        <v>592380</v>
      </c>
      <c r="T521" s="251">
        <v>140986.44</v>
      </c>
      <c r="U521" s="14">
        <f t="shared" si="27"/>
        <v>0.23800000000000002</v>
      </c>
    </row>
    <row r="522" spans="1:21" x14ac:dyDescent="0.25">
      <c r="A522" s="1"/>
      <c r="B522" s="18" t="s">
        <v>13134</v>
      </c>
      <c r="C522" s="18" t="s">
        <v>14410</v>
      </c>
      <c r="D522" s="73" t="s">
        <v>14647</v>
      </c>
      <c r="E522" s="106" t="s">
        <v>13394</v>
      </c>
      <c r="F522" s="78" t="s">
        <v>14647</v>
      </c>
      <c r="G522" s="135" t="s">
        <v>13395</v>
      </c>
      <c r="H522" s="94"/>
      <c r="I522" s="235">
        <v>0</v>
      </c>
      <c r="J522" s="235">
        <v>1</v>
      </c>
      <c r="K522" s="235">
        <v>0</v>
      </c>
      <c r="L522" s="235">
        <v>0</v>
      </c>
      <c r="M522" s="235">
        <f t="shared" si="28"/>
        <v>0</v>
      </c>
      <c r="N522" s="235">
        <v>110</v>
      </c>
      <c r="O522" s="12" t="s">
        <v>13</v>
      </c>
      <c r="P522" s="21" t="s">
        <v>13</v>
      </c>
      <c r="Q522" s="25" t="s">
        <v>14</v>
      </c>
      <c r="R522" s="71" t="s">
        <v>18</v>
      </c>
      <c r="S522" s="244">
        <v>48393</v>
      </c>
      <c r="T522" s="244">
        <v>24196</v>
      </c>
      <c r="U522" s="14">
        <f t="shared" si="27"/>
        <v>0.49998966792717953</v>
      </c>
    </row>
    <row r="523" spans="1:21" x14ac:dyDescent="0.25">
      <c r="A523" s="1"/>
      <c r="B523" s="18" t="s">
        <v>13134</v>
      </c>
      <c r="C523" s="18" t="s">
        <v>14410</v>
      </c>
      <c r="D523" s="73" t="s">
        <v>14648</v>
      </c>
      <c r="E523" s="106" t="s">
        <v>13267</v>
      </c>
      <c r="F523" s="78" t="s">
        <v>14648</v>
      </c>
      <c r="G523" s="135" t="s">
        <v>13268</v>
      </c>
      <c r="H523" s="94"/>
      <c r="I523" s="235">
        <v>0</v>
      </c>
      <c r="J523" s="235">
        <v>1</v>
      </c>
      <c r="K523" s="235">
        <v>0</v>
      </c>
      <c r="L523" s="235">
        <v>0</v>
      </c>
      <c r="M523" s="235">
        <f t="shared" si="28"/>
        <v>0</v>
      </c>
      <c r="N523" s="235" t="s">
        <v>13</v>
      </c>
      <c r="O523" s="12" t="s">
        <v>13</v>
      </c>
      <c r="P523" s="21" t="s">
        <v>13</v>
      </c>
      <c r="Q523" s="15" t="s">
        <v>15195</v>
      </c>
      <c r="R523" s="71" t="s">
        <v>14405</v>
      </c>
      <c r="S523" s="244">
        <v>4419</v>
      </c>
      <c r="T523" s="244">
        <v>3977</v>
      </c>
      <c r="U523" s="14">
        <f t="shared" si="27"/>
        <v>0.89997737044580217</v>
      </c>
    </row>
    <row r="524" spans="1:21" x14ac:dyDescent="0.25">
      <c r="A524" s="1"/>
      <c r="B524" s="18" t="s">
        <v>6496</v>
      </c>
      <c r="C524" s="19" t="s">
        <v>6497</v>
      </c>
      <c r="D524" s="73" t="s">
        <v>6543</v>
      </c>
      <c r="E524" s="106" t="s">
        <v>6544</v>
      </c>
      <c r="F524" s="78" t="s">
        <v>6543</v>
      </c>
      <c r="G524" s="136" t="s">
        <v>6545</v>
      </c>
      <c r="H524" s="94"/>
      <c r="I524" s="235">
        <v>0</v>
      </c>
      <c r="J524" s="235">
        <v>1</v>
      </c>
      <c r="K524" s="235">
        <v>0</v>
      </c>
      <c r="L524" s="235">
        <v>0</v>
      </c>
      <c r="M524" s="235">
        <f t="shared" si="28"/>
        <v>0</v>
      </c>
      <c r="N524" s="235">
        <v>75</v>
      </c>
      <c r="O524" s="12">
        <v>55575</v>
      </c>
      <c r="P524" s="14">
        <v>0.40160000000000001</v>
      </c>
      <c r="Q524" s="15" t="s">
        <v>15195</v>
      </c>
      <c r="R524" s="71" t="s">
        <v>14406</v>
      </c>
      <c r="S524" s="251">
        <v>358910.79</v>
      </c>
      <c r="T524" s="251">
        <v>183044</v>
      </c>
      <c r="U524" s="14">
        <f t="shared" si="27"/>
        <v>0.50999859881615706</v>
      </c>
    </row>
    <row r="525" spans="1:21" x14ac:dyDescent="0.25">
      <c r="A525" s="1"/>
      <c r="B525" s="18" t="s">
        <v>13134</v>
      </c>
      <c r="C525" s="18" t="s">
        <v>14410</v>
      </c>
      <c r="D525" s="73" t="s">
        <v>14650</v>
      </c>
      <c r="E525" s="106" t="s">
        <v>13431</v>
      </c>
      <c r="F525" s="78" t="s">
        <v>14650</v>
      </c>
      <c r="G525" s="135" t="s">
        <v>13432</v>
      </c>
      <c r="H525" s="94"/>
      <c r="I525" s="235">
        <v>0</v>
      </c>
      <c r="J525" s="235">
        <v>0</v>
      </c>
      <c r="K525" s="235">
        <v>0</v>
      </c>
      <c r="L525" s="235">
        <v>1</v>
      </c>
      <c r="M525" s="235">
        <f t="shared" si="28"/>
        <v>0</v>
      </c>
      <c r="N525" s="235">
        <v>475</v>
      </c>
      <c r="O525" s="12" t="s">
        <v>13</v>
      </c>
      <c r="P525" s="21" t="s">
        <v>13</v>
      </c>
      <c r="Q525" s="25" t="s">
        <v>14</v>
      </c>
      <c r="R525" s="71" t="s">
        <v>18</v>
      </c>
      <c r="S525" s="244">
        <v>80619</v>
      </c>
      <c r="T525" s="244">
        <v>40310</v>
      </c>
      <c r="U525" s="14">
        <f t="shared" si="27"/>
        <v>0.50000620201193269</v>
      </c>
    </row>
    <row r="526" spans="1:21" x14ac:dyDescent="0.25">
      <c r="A526" s="1"/>
      <c r="B526" s="17" t="s">
        <v>5079</v>
      </c>
      <c r="C526" s="17" t="s">
        <v>5084</v>
      </c>
      <c r="D526" s="73" t="s">
        <v>5229</v>
      </c>
      <c r="E526" s="107" t="s">
        <v>5230</v>
      </c>
      <c r="F526" s="78" t="s">
        <v>5229</v>
      </c>
      <c r="G526" s="132" t="s">
        <v>5231</v>
      </c>
      <c r="H526" s="93" t="s">
        <v>5083</v>
      </c>
      <c r="I526" s="235">
        <v>0</v>
      </c>
      <c r="J526" s="235">
        <v>1</v>
      </c>
      <c r="K526" s="235">
        <v>0</v>
      </c>
      <c r="L526" s="235">
        <v>0</v>
      </c>
      <c r="M526" s="235">
        <f t="shared" si="28"/>
        <v>0</v>
      </c>
      <c r="N526" s="235">
        <v>514</v>
      </c>
      <c r="O526" s="13" t="s">
        <v>13</v>
      </c>
      <c r="P526" s="14">
        <v>0.27900000000000003</v>
      </c>
      <c r="Q526" s="15" t="s">
        <v>14</v>
      </c>
      <c r="R526" s="71" t="s">
        <v>18</v>
      </c>
      <c r="S526" s="248">
        <v>99562</v>
      </c>
      <c r="T526" s="248">
        <v>39824</v>
      </c>
      <c r="U526" s="14">
        <f t="shared" si="27"/>
        <v>0.39999196480584964</v>
      </c>
    </row>
    <row r="527" spans="1:21" x14ac:dyDescent="0.25">
      <c r="A527" s="1"/>
      <c r="B527" s="9" t="s">
        <v>959</v>
      </c>
      <c r="C527" s="17" t="s">
        <v>1012</v>
      </c>
      <c r="D527" s="73" t="s">
        <v>1519</v>
      </c>
      <c r="E527" s="107" t="s">
        <v>1520</v>
      </c>
      <c r="F527" s="78" t="s">
        <v>1519</v>
      </c>
      <c r="G527" s="132" t="s">
        <v>1521</v>
      </c>
      <c r="H527" s="93" t="s">
        <v>1522</v>
      </c>
      <c r="I527" s="235">
        <v>0</v>
      </c>
      <c r="J527" s="235">
        <v>1</v>
      </c>
      <c r="K527" s="235">
        <v>0</v>
      </c>
      <c r="L527" s="235">
        <v>0</v>
      </c>
      <c r="M527" s="235">
        <f t="shared" si="28"/>
        <v>0</v>
      </c>
      <c r="N527" s="235">
        <v>65.8</v>
      </c>
      <c r="O527" s="12" t="s">
        <v>13</v>
      </c>
      <c r="P527" s="14">
        <v>0.51219999999999999</v>
      </c>
      <c r="Q527" s="15" t="s">
        <v>14</v>
      </c>
      <c r="R527" s="71" t="s">
        <v>14405</v>
      </c>
      <c r="S527" s="245">
        <v>135000</v>
      </c>
      <c r="T527" s="245">
        <v>94500</v>
      </c>
      <c r="U527" s="14">
        <f t="shared" si="27"/>
        <v>0.7</v>
      </c>
    </row>
    <row r="528" spans="1:21" x14ac:dyDescent="0.25">
      <c r="A528" s="1"/>
      <c r="B528" s="18" t="s">
        <v>13134</v>
      </c>
      <c r="C528" s="18" t="s">
        <v>14410</v>
      </c>
      <c r="D528" s="73" t="s">
        <v>14487</v>
      </c>
      <c r="E528" s="106" t="s">
        <v>13256</v>
      </c>
      <c r="F528" s="78" t="s">
        <v>14487</v>
      </c>
      <c r="G528" s="135" t="s">
        <v>13257</v>
      </c>
      <c r="H528" s="94"/>
      <c r="I528" s="235">
        <v>0</v>
      </c>
      <c r="J528" s="235">
        <v>0</v>
      </c>
      <c r="K528" s="235">
        <v>0</v>
      </c>
      <c r="L528" s="235">
        <v>1</v>
      </c>
      <c r="M528" s="235">
        <f t="shared" si="28"/>
        <v>0</v>
      </c>
      <c r="N528" s="235">
        <v>95</v>
      </c>
      <c r="O528" s="12">
        <v>50</v>
      </c>
      <c r="P528" s="21">
        <v>0.3</v>
      </c>
      <c r="Q528" s="25" t="s">
        <v>14</v>
      </c>
      <c r="R528" s="71" t="s">
        <v>18</v>
      </c>
      <c r="S528" s="244">
        <v>3354</v>
      </c>
      <c r="T528" s="244">
        <v>2683</v>
      </c>
      <c r="U528" s="14">
        <f t="shared" si="27"/>
        <v>0.79994036970781157</v>
      </c>
    </row>
    <row r="529" spans="1:21" x14ac:dyDescent="0.25">
      <c r="A529" s="1"/>
      <c r="B529" s="18" t="s">
        <v>13134</v>
      </c>
      <c r="C529" s="18" t="s">
        <v>14410</v>
      </c>
      <c r="D529" s="73" t="s">
        <v>14487</v>
      </c>
      <c r="E529" s="106" t="s">
        <v>13256</v>
      </c>
      <c r="F529" s="78" t="s">
        <v>14487</v>
      </c>
      <c r="G529" s="135" t="s">
        <v>13340</v>
      </c>
      <c r="H529" s="94"/>
      <c r="I529" s="235">
        <v>0</v>
      </c>
      <c r="J529" s="235">
        <v>1</v>
      </c>
      <c r="K529" s="235">
        <v>0</v>
      </c>
      <c r="L529" s="235">
        <v>0</v>
      </c>
      <c r="M529" s="235">
        <f t="shared" si="28"/>
        <v>0</v>
      </c>
      <c r="N529" s="235">
        <v>190</v>
      </c>
      <c r="O529" s="12">
        <v>200</v>
      </c>
      <c r="P529" s="21">
        <v>0.4</v>
      </c>
      <c r="Q529" s="15" t="s">
        <v>15195</v>
      </c>
      <c r="R529" s="71" t="s">
        <v>18</v>
      </c>
      <c r="S529" s="244">
        <v>22925</v>
      </c>
      <c r="T529" s="244">
        <v>13755</v>
      </c>
      <c r="U529" s="14">
        <f t="shared" si="27"/>
        <v>0.6</v>
      </c>
    </row>
    <row r="530" spans="1:21" x14ac:dyDescent="0.25">
      <c r="A530" s="1"/>
      <c r="B530" s="18" t="s">
        <v>13134</v>
      </c>
      <c r="C530" s="18" t="s">
        <v>14410</v>
      </c>
      <c r="D530" s="73" t="s">
        <v>14653</v>
      </c>
      <c r="E530" s="106" t="s">
        <v>13446</v>
      </c>
      <c r="F530" s="78" t="s">
        <v>14653</v>
      </c>
      <c r="G530" s="135" t="s">
        <v>13447</v>
      </c>
      <c r="H530" s="94"/>
      <c r="I530" s="235">
        <v>0</v>
      </c>
      <c r="J530" s="235">
        <v>1</v>
      </c>
      <c r="K530" s="235">
        <v>0</v>
      </c>
      <c r="L530" s="235">
        <v>1</v>
      </c>
      <c r="M530" s="235">
        <f t="shared" si="28"/>
        <v>0</v>
      </c>
      <c r="N530" s="235">
        <v>545</v>
      </c>
      <c r="O530" s="12">
        <v>225</v>
      </c>
      <c r="P530" s="21">
        <v>0.3</v>
      </c>
      <c r="Q530" s="25" t="s">
        <v>14</v>
      </c>
      <c r="R530" s="71" t="s">
        <v>18</v>
      </c>
      <c r="S530" s="244">
        <v>98533</v>
      </c>
      <c r="T530" s="244">
        <v>59120</v>
      </c>
      <c r="U530" s="14">
        <f t="shared" si="27"/>
        <v>0.60000202977682604</v>
      </c>
    </row>
    <row r="531" spans="1:21" x14ac:dyDescent="0.25">
      <c r="A531" s="1"/>
      <c r="B531" s="17" t="s">
        <v>5079</v>
      </c>
      <c r="C531" s="17" t="s">
        <v>5080</v>
      </c>
      <c r="D531" s="73" t="s">
        <v>5199</v>
      </c>
      <c r="E531" s="107" t="s">
        <v>5200</v>
      </c>
      <c r="F531" s="78" t="s">
        <v>5199</v>
      </c>
      <c r="G531" s="144" t="s">
        <v>5201</v>
      </c>
      <c r="H531" s="93" t="s">
        <v>5083</v>
      </c>
      <c r="I531" s="235">
        <v>0</v>
      </c>
      <c r="J531" s="235">
        <v>0</v>
      </c>
      <c r="K531" s="235">
        <v>0</v>
      </c>
      <c r="L531" s="235">
        <v>1</v>
      </c>
      <c r="M531" s="235">
        <f t="shared" si="28"/>
        <v>0</v>
      </c>
      <c r="N531" s="235">
        <v>7108</v>
      </c>
      <c r="O531" s="13" t="s">
        <v>13</v>
      </c>
      <c r="P531" s="14">
        <v>1</v>
      </c>
      <c r="Q531" s="15" t="s">
        <v>15195</v>
      </c>
      <c r="R531" s="71" t="s">
        <v>18</v>
      </c>
      <c r="S531" s="248">
        <v>705906</v>
      </c>
      <c r="T531" s="248">
        <v>282362</v>
      </c>
      <c r="U531" s="14">
        <f t="shared" si="27"/>
        <v>0.39999943335231603</v>
      </c>
    </row>
    <row r="532" spans="1:21" x14ac:dyDescent="0.25">
      <c r="A532" s="1"/>
      <c r="B532" s="18" t="s">
        <v>13134</v>
      </c>
      <c r="C532" s="18" t="s">
        <v>14410</v>
      </c>
      <c r="D532" s="73" t="s">
        <v>14655</v>
      </c>
      <c r="E532" s="106" t="s">
        <v>13293</v>
      </c>
      <c r="F532" s="78" t="s">
        <v>14655</v>
      </c>
      <c r="G532" s="135" t="s">
        <v>13294</v>
      </c>
      <c r="H532" s="94"/>
      <c r="I532" s="235">
        <v>0</v>
      </c>
      <c r="J532" s="235">
        <v>1</v>
      </c>
      <c r="K532" s="235">
        <v>0</v>
      </c>
      <c r="L532" s="235">
        <v>0</v>
      </c>
      <c r="M532" s="235">
        <f t="shared" si="28"/>
        <v>0</v>
      </c>
      <c r="N532" s="235" t="s">
        <v>13</v>
      </c>
      <c r="O532" s="12" t="s">
        <v>13</v>
      </c>
      <c r="P532" s="21" t="s">
        <v>13</v>
      </c>
      <c r="Q532" s="15" t="s">
        <v>15195</v>
      </c>
      <c r="R532" s="71" t="s">
        <v>18</v>
      </c>
      <c r="S532" s="244">
        <v>9158</v>
      </c>
      <c r="T532" s="244">
        <v>7806</v>
      </c>
      <c r="U532" s="14">
        <f t="shared" si="27"/>
        <v>0.85236951299410346</v>
      </c>
    </row>
    <row r="533" spans="1:21" x14ac:dyDescent="0.25">
      <c r="A533" s="1"/>
      <c r="B533" s="18" t="s">
        <v>13134</v>
      </c>
      <c r="C533" s="18" t="s">
        <v>14410</v>
      </c>
      <c r="D533" s="73" t="s">
        <v>14656</v>
      </c>
      <c r="E533" s="106" t="s">
        <v>13442</v>
      </c>
      <c r="F533" s="78" t="s">
        <v>14656</v>
      </c>
      <c r="G533" s="135" t="s">
        <v>13443</v>
      </c>
      <c r="H533" s="94"/>
      <c r="I533" s="235">
        <v>0</v>
      </c>
      <c r="J533" s="235">
        <v>1</v>
      </c>
      <c r="K533" s="235">
        <v>0</v>
      </c>
      <c r="L533" s="235">
        <v>0</v>
      </c>
      <c r="M533" s="235">
        <f t="shared" si="28"/>
        <v>0</v>
      </c>
      <c r="N533" s="235">
        <v>99</v>
      </c>
      <c r="O533" s="12">
        <v>314</v>
      </c>
      <c r="P533" s="21">
        <v>0.3</v>
      </c>
      <c r="Q533" s="25" t="s">
        <v>14</v>
      </c>
      <c r="R533" s="71" t="s">
        <v>18</v>
      </c>
      <c r="S533" s="244">
        <v>53945</v>
      </c>
      <c r="T533" s="244">
        <v>43156</v>
      </c>
      <c r="U533" s="14">
        <f t="shared" si="27"/>
        <v>0.8</v>
      </c>
    </row>
    <row r="534" spans="1:21" x14ac:dyDescent="0.25">
      <c r="A534" s="1"/>
      <c r="B534" s="17" t="s">
        <v>5079</v>
      </c>
      <c r="C534" s="8" t="s">
        <v>5137</v>
      </c>
      <c r="D534" s="73" t="s">
        <v>5937</v>
      </c>
      <c r="E534" s="106" t="s">
        <v>5938</v>
      </c>
      <c r="F534" s="78" t="s">
        <v>5937</v>
      </c>
      <c r="G534" s="140" t="s">
        <v>5939</v>
      </c>
      <c r="H534" s="93" t="s">
        <v>5083</v>
      </c>
      <c r="I534" s="235">
        <v>0</v>
      </c>
      <c r="J534" s="235">
        <v>0</v>
      </c>
      <c r="K534" s="235">
        <v>0</v>
      </c>
      <c r="L534" s="235">
        <v>1</v>
      </c>
      <c r="M534" s="235">
        <f t="shared" si="28"/>
        <v>0</v>
      </c>
      <c r="N534" s="235" t="s">
        <v>13</v>
      </c>
      <c r="O534" s="13">
        <v>60000</v>
      </c>
      <c r="P534" s="14" t="s">
        <v>13</v>
      </c>
      <c r="Q534" s="15" t="s">
        <v>14</v>
      </c>
      <c r="R534" s="71" t="s">
        <v>18</v>
      </c>
      <c r="S534" s="251">
        <v>749500</v>
      </c>
      <c r="T534" s="251">
        <v>239140</v>
      </c>
      <c r="U534" s="14">
        <f t="shared" si="27"/>
        <v>0.3190660440293529</v>
      </c>
    </row>
    <row r="535" spans="1:21" x14ac:dyDescent="0.25">
      <c r="A535" s="1"/>
      <c r="B535" s="18" t="s">
        <v>13134</v>
      </c>
      <c r="C535" s="18" t="s">
        <v>14410</v>
      </c>
      <c r="D535" s="73" t="s">
        <v>14658</v>
      </c>
      <c r="E535" s="106" t="s">
        <v>11845</v>
      </c>
      <c r="F535" s="78" t="s">
        <v>14658</v>
      </c>
      <c r="G535" s="135" t="s">
        <v>13258</v>
      </c>
      <c r="H535" s="94"/>
      <c r="I535" s="235">
        <v>0</v>
      </c>
      <c r="J535" s="235">
        <v>1</v>
      </c>
      <c r="K535" s="235">
        <v>0</v>
      </c>
      <c r="L535" s="235">
        <v>0</v>
      </c>
      <c r="M535" s="235">
        <f t="shared" si="28"/>
        <v>0</v>
      </c>
      <c r="N535" s="235" t="s">
        <v>13</v>
      </c>
      <c r="O535" s="12" t="s">
        <v>13</v>
      </c>
      <c r="P535" s="217" t="s">
        <v>13</v>
      </c>
      <c r="Q535" s="15" t="s">
        <v>15195</v>
      </c>
      <c r="R535" s="71" t="s">
        <v>14405</v>
      </c>
      <c r="S535" s="244">
        <v>31220</v>
      </c>
      <c r="T535" s="244">
        <v>2779</v>
      </c>
      <c r="U535" s="14">
        <f t="shared" si="27"/>
        <v>8.9013452914798202E-2</v>
      </c>
    </row>
    <row r="536" spans="1:21" x14ac:dyDescent="0.25">
      <c r="A536" s="1"/>
      <c r="B536" s="9" t="s">
        <v>959</v>
      </c>
      <c r="C536" s="17" t="s">
        <v>973</v>
      </c>
      <c r="D536" s="73" t="s">
        <v>1580</v>
      </c>
      <c r="E536" s="164" t="s">
        <v>1581</v>
      </c>
      <c r="F536" s="78" t="s">
        <v>1580</v>
      </c>
      <c r="G536" s="143" t="s">
        <v>1582</v>
      </c>
      <c r="H536" s="93" t="s">
        <v>1583</v>
      </c>
      <c r="I536" s="235">
        <v>0</v>
      </c>
      <c r="J536" s="235">
        <v>0</v>
      </c>
      <c r="K536" s="235">
        <v>0</v>
      </c>
      <c r="L536" s="235">
        <v>1</v>
      </c>
      <c r="M536" s="235">
        <f t="shared" si="28"/>
        <v>0</v>
      </c>
      <c r="N536" s="235">
        <v>1392</v>
      </c>
      <c r="O536" s="12" t="s">
        <v>13</v>
      </c>
      <c r="P536" s="14">
        <v>0.32</v>
      </c>
      <c r="Q536" s="15" t="s">
        <v>14</v>
      </c>
      <c r="R536" s="71" t="s">
        <v>18</v>
      </c>
      <c r="S536" s="245">
        <v>249451.64</v>
      </c>
      <c r="T536" s="245">
        <v>49890.33</v>
      </c>
      <c r="U536" s="14">
        <f t="shared" si="27"/>
        <v>0.20000000801758608</v>
      </c>
    </row>
    <row r="537" spans="1:21" x14ac:dyDescent="0.25">
      <c r="A537" s="1"/>
      <c r="B537" s="18" t="s">
        <v>13134</v>
      </c>
      <c r="C537" s="18" t="s">
        <v>14410</v>
      </c>
      <c r="D537" s="73" t="s">
        <v>14660</v>
      </c>
      <c r="E537" s="106" t="s">
        <v>13273</v>
      </c>
      <c r="F537" s="78" t="s">
        <v>14660</v>
      </c>
      <c r="G537" s="135" t="s">
        <v>13274</v>
      </c>
      <c r="H537" s="94"/>
      <c r="I537" s="235">
        <v>0</v>
      </c>
      <c r="J537" s="235">
        <v>1</v>
      </c>
      <c r="K537" s="235">
        <v>0</v>
      </c>
      <c r="L537" s="235">
        <v>0</v>
      </c>
      <c r="M537" s="235">
        <f t="shared" si="28"/>
        <v>0</v>
      </c>
      <c r="N537" s="235">
        <v>50</v>
      </c>
      <c r="O537" s="12">
        <v>40</v>
      </c>
      <c r="P537" s="21">
        <v>0.3</v>
      </c>
      <c r="Q537" s="25" t="s">
        <v>14</v>
      </c>
      <c r="R537" s="71" t="s">
        <v>18</v>
      </c>
      <c r="S537" s="244">
        <v>14102</v>
      </c>
      <c r="T537" s="244">
        <v>5641</v>
      </c>
      <c r="U537" s="14">
        <f t="shared" si="27"/>
        <v>0.40001418238547726</v>
      </c>
    </row>
    <row r="538" spans="1:21" x14ac:dyDescent="0.25">
      <c r="A538" s="1"/>
      <c r="B538" s="18" t="s">
        <v>6496</v>
      </c>
      <c r="C538" s="19" t="s">
        <v>6504</v>
      </c>
      <c r="D538" s="73" t="s">
        <v>6557</v>
      </c>
      <c r="E538" s="106" t="s">
        <v>6558</v>
      </c>
      <c r="F538" s="78" t="s">
        <v>6557</v>
      </c>
      <c r="G538" s="136" t="s">
        <v>6559</v>
      </c>
      <c r="H538" s="94"/>
      <c r="I538" s="235">
        <v>0</v>
      </c>
      <c r="J538" s="235">
        <v>1</v>
      </c>
      <c r="K538" s="235">
        <v>0</v>
      </c>
      <c r="L538" s="235">
        <v>0</v>
      </c>
      <c r="M538" s="235">
        <f t="shared" si="28"/>
        <v>0</v>
      </c>
      <c r="N538" s="235">
        <v>1314</v>
      </c>
      <c r="O538" s="33">
        <v>51246</v>
      </c>
      <c r="P538" s="14">
        <v>0.34510000000000002</v>
      </c>
      <c r="Q538" s="15" t="s">
        <v>15195</v>
      </c>
      <c r="R538" s="71" t="s">
        <v>18</v>
      </c>
      <c r="S538" s="251">
        <v>318671</v>
      </c>
      <c r="T538" s="251">
        <v>109557.36</v>
      </c>
      <c r="U538" s="14">
        <f t="shared" si="27"/>
        <v>0.34379457183113621</v>
      </c>
    </row>
    <row r="539" spans="1:21" x14ac:dyDescent="0.25">
      <c r="A539" s="1"/>
      <c r="B539" s="18" t="s">
        <v>13134</v>
      </c>
      <c r="C539" s="18" t="s">
        <v>14410</v>
      </c>
      <c r="D539" s="73" t="s">
        <v>14662</v>
      </c>
      <c r="E539" s="106" t="s">
        <v>13409</v>
      </c>
      <c r="F539" s="78" t="s">
        <v>14662</v>
      </c>
      <c r="G539" s="135" t="s">
        <v>13410</v>
      </c>
      <c r="H539" s="94"/>
      <c r="I539" s="235">
        <v>0</v>
      </c>
      <c r="J539" s="235">
        <v>1</v>
      </c>
      <c r="K539" s="235">
        <v>0</v>
      </c>
      <c r="L539" s="235">
        <v>1</v>
      </c>
      <c r="M539" s="235">
        <f t="shared" si="28"/>
        <v>0</v>
      </c>
      <c r="N539" s="235">
        <v>633</v>
      </c>
      <c r="O539" s="12">
        <v>6.28</v>
      </c>
      <c r="P539" s="21">
        <v>0.2</v>
      </c>
      <c r="Q539" s="25" t="s">
        <v>14</v>
      </c>
      <c r="R539" s="71" t="s">
        <v>18</v>
      </c>
      <c r="S539" s="244">
        <v>57627</v>
      </c>
      <c r="T539" s="244">
        <v>28814</v>
      </c>
      <c r="U539" s="14">
        <f t="shared" ref="U539:U568" si="29">T539/S539</f>
        <v>0.5000086764884516</v>
      </c>
    </row>
    <row r="540" spans="1:21" x14ac:dyDescent="0.25">
      <c r="A540" s="1"/>
      <c r="B540" s="18" t="s">
        <v>13134</v>
      </c>
      <c r="C540" s="18" t="s">
        <v>14410</v>
      </c>
      <c r="D540" s="73" t="s">
        <v>14663</v>
      </c>
      <c r="E540" s="106" t="s">
        <v>13269</v>
      </c>
      <c r="F540" s="78" t="s">
        <v>14663</v>
      </c>
      <c r="G540" s="135" t="s">
        <v>13270</v>
      </c>
      <c r="H540" s="94"/>
      <c r="I540" s="235">
        <v>0</v>
      </c>
      <c r="J540" s="235">
        <v>1</v>
      </c>
      <c r="K540" s="235">
        <v>0</v>
      </c>
      <c r="L540" s="235">
        <v>0</v>
      </c>
      <c r="M540" s="235">
        <f t="shared" si="28"/>
        <v>0</v>
      </c>
      <c r="N540" s="235">
        <v>277</v>
      </c>
      <c r="O540" s="12">
        <v>8</v>
      </c>
      <c r="P540" s="21">
        <v>0.55000000000000004</v>
      </c>
      <c r="Q540" s="25" t="s">
        <v>14</v>
      </c>
      <c r="R540" s="71" t="s">
        <v>18</v>
      </c>
      <c r="S540" s="244">
        <v>22499</v>
      </c>
      <c r="T540" s="244">
        <v>4500</v>
      </c>
      <c r="U540" s="14">
        <f t="shared" si="29"/>
        <v>0.20000888928396818</v>
      </c>
    </row>
    <row r="541" spans="1:21" x14ac:dyDescent="0.25">
      <c r="A541" s="1"/>
      <c r="B541" s="17" t="s">
        <v>5079</v>
      </c>
      <c r="C541" s="17" t="s">
        <v>5127</v>
      </c>
      <c r="D541" s="73" t="s">
        <v>6093</v>
      </c>
      <c r="E541" s="107" t="s">
        <v>6094</v>
      </c>
      <c r="F541" s="78" t="s">
        <v>6093</v>
      </c>
      <c r="G541" s="132" t="s">
        <v>6095</v>
      </c>
      <c r="H541" s="93" t="s">
        <v>5083</v>
      </c>
      <c r="I541" s="235">
        <v>0</v>
      </c>
      <c r="J541" s="235">
        <v>1</v>
      </c>
      <c r="K541" s="235">
        <v>0</v>
      </c>
      <c r="L541" s="235">
        <v>0</v>
      </c>
      <c r="M541" s="235">
        <f t="shared" si="28"/>
        <v>0</v>
      </c>
      <c r="N541" s="235">
        <v>315</v>
      </c>
      <c r="O541" s="13">
        <v>75729</v>
      </c>
      <c r="P541" s="14">
        <v>0.7</v>
      </c>
      <c r="Q541" s="15" t="s">
        <v>14</v>
      </c>
      <c r="R541" s="71" t="s">
        <v>18</v>
      </c>
      <c r="S541" s="248">
        <v>1025476</v>
      </c>
      <c r="T541" s="248">
        <v>194840</v>
      </c>
      <c r="U541" s="14">
        <f t="shared" si="29"/>
        <v>0.18999957093096279</v>
      </c>
    </row>
    <row r="542" spans="1:21" x14ac:dyDescent="0.25">
      <c r="A542" s="1"/>
      <c r="B542" s="18" t="s">
        <v>13134</v>
      </c>
      <c r="C542" s="18" t="s">
        <v>14410</v>
      </c>
      <c r="D542" s="73" t="s">
        <v>14665</v>
      </c>
      <c r="E542" s="106" t="s">
        <v>13418</v>
      </c>
      <c r="F542" s="78" t="s">
        <v>14665</v>
      </c>
      <c r="G542" s="135" t="s">
        <v>13428</v>
      </c>
      <c r="H542" s="94"/>
      <c r="I542" s="235">
        <v>0</v>
      </c>
      <c r="J542" s="235">
        <v>1</v>
      </c>
      <c r="K542" s="235">
        <v>0</v>
      </c>
      <c r="L542" s="235">
        <v>0</v>
      </c>
      <c r="M542" s="235">
        <f t="shared" si="28"/>
        <v>0</v>
      </c>
      <c r="N542" s="235">
        <v>780</v>
      </c>
      <c r="O542" s="12">
        <v>54.17</v>
      </c>
      <c r="P542" s="21">
        <v>0.09</v>
      </c>
      <c r="Q542" s="25" t="s">
        <v>14</v>
      </c>
      <c r="R542" s="71" t="s">
        <v>14405</v>
      </c>
      <c r="S542" s="244">
        <v>75468</v>
      </c>
      <c r="T542" s="244">
        <v>32478</v>
      </c>
      <c r="U542" s="14">
        <f t="shared" si="29"/>
        <v>0.43035458737478138</v>
      </c>
    </row>
    <row r="543" spans="1:21" x14ac:dyDescent="0.25">
      <c r="A543" s="1"/>
      <c r="B543" s="18" t="s">
        <v>13134</v>
      </c>
      <c r="C543" s="18" t="s">
        <v>14410</v>
      </c>
      <c r="D543" s="73" t="s">
        <v>14665</v>
      </c>
      <c r="E543" s="106" t="s">
        <v>13418</v>
      </c>
      <c r="F543" s="78" t="s">
        <v>14665</v>
      </c>
      <c r="G543" s="135" t="s">
        <v>13419</v>
      </c>
      <c r="H543" s="94"/>
      <c r="I543" s="235">
        <v>0</v>
      </c>
      <c r="J543" s="235">
        <v>1</v>
      </c>
      <c r="K543" s="235">
        <v>0</v>
      </c>
      <c r="L543" s="235">
        <v>0</v>
      </c>
      <c r="M543" s="235">
        <f t="shared" si="28"/>
        <v>0</v>
      </c>
      <c r="N543" s="235">
        <v>847</v>
      </c>
      <c r="O543" s="12">
        <v>22.55</v>
      </c>
      <c r="P543" s="21">
        <v>0.09</v>
      </c>
      <c r="Q543" s="25" t="s">
        <v>14</v>
      </c>
      <c r="R543" s="71" t="s">
        <v>18</v>
      </c>
      <c r="S543" s="244">
        <v>81195</v>
      </c>
      <c r="T543" s="244">
        <v>37734</v>
      </c>
      <c r="U543" s="14">
        <f t="shared" si="29"/>
        <v>0.46473305006465915</v>
      </c>
    </row>
    <row r="544" spans="1:21" x14ac:dyDescent="0.25">
      <c r="A544" s="1"/>
      <c r="B544" s="18" t="s">
        <v>13134</v>
      </c>
      <c r="C544" s="18" t="s">
        <v>14410</v>
      </c>
      <c r="D544" s="73" t="s">
        <v>14665</v>
      </c>
      <c r="E544" s="106" t="s">
        <v>13330</v>
      </c>
      <c r="F544" s="78" t="s">
        <v>14665</v>
      </c>
      <c r="G544" s="135" t="s">
        <v>13331</v>
      </c>
      <c r="H544" s="94"/>
      <c r="I544" s="235">
        <v>0</v>
      </c>
      <c r="J544" s="235">
        <v>1</v>
      </c>
      <c r="K544" s="235">
        <v>0</v>
      </c>
      <c r="L544" s="235">
        <v>0</v>
      </c>
      <c r="M544" s="235">
        <f t="shared" si="28"/>
        <v>0</v>
      </c>
      <c r="N544" s="235">
        <v>233</v>
      </c>
      <c r="O544" s="12">
        <v>216</v>
      </c>
      <c r="P544" s="21">
        <v>0.3</v>
      </c>
      <c r="Q544" s="25" t="s">
        <v>14</v>
      </c>
      <c r="R544" s="71" t="s">
        <v>18</v>
      </c>
      <c r="S544" s="244">
        <v>60700</v>
      </c>
      <c r="T544" s="244">
        <v>12140</v>
      </c>
      <c r="U544" s="14">
        <f t="shared" si="29"/>
        <v>0.2</v>
      </c>
    </row>
    <row r="545" spans="1:21" x14ac:dyDescent="0.25">
      <c r="A545" s="1"/>
      <c r="B545" s="10" t="s">
        <v>2326</v>
      </c>
      <c r="C545" s="17" t="s">
        <v>2384</v>
      </c>
      <c r="D545" s="73" t="s">
        <v>2540</v>
      </c>
      <c r="E545" s="107" t="s">
        <v>2541</v>
      </c>
      <c r="F545" s="78" t="s">
        <v>2540</v>
      </c>
      <c r="G545" s="144" t="s">
        <v>2542</v>
      </c>
      <c r="H545" s="96"/>
      <c r="I545" s="235">
        <v>0</v>
      </c>
      <c r="J545" s="235">
        <v>1</v>
      </c>
      <c r="K545" s="235">
        <v>0</v>
      </c>
      <c r="L545" s="235">
        <v>1</v>
      </c>
      <c r="M545" s="235">
        <f t="shared" si="28"/>
        <v>0</v>
      </c>
      <c r="N545" s="235">
        <v>178</v>
      </c>
      <c r="O545" s="13">
        <v>106559</v>
      </c>
      <c r="P545" s="14">
        <v>0.95860000000000001</v>
      </c>
      <c r="Q545" s="15" t="s">
        <v>14</v>
      </c>
      <c r="R545" s="71" t="s">
        <v>18</v>
      </c>
      <c r="S545" s="249">
        <v>575000</v>
      </c>
      <c r="T545" s="253">
        <v>345000</v>
      </c>
      <c r="U545" s="14">
        <f t="shared" si="29"/>
        <v>0.6</v>
      </c>
    </row>
    <row r="546" spans="1:21" x14ac:dyDescent="0.25">
      <c r="A546" s="1"/>
      <c r="B546" s="18" t="s">
        <v>13134</v>
      </c>
      <c r="C546" s="18" t="s">
        <v>14410</v>
      </c>
      <c r="D546" s="73" t="s">
        <v>14667</v>
      </c>
      <c r="E546" s="106" t="s">
        <v>14577</v>
      </c>
      <c r="F546" s="78" t="s">
        <v>14667</v>
      </c>
      <c r="G546" s="135" t="s">
        <v>13287</v>
      </c>
      <c r="H546" s="94"/>
      <c r="I546" s="235">
        <v>0</v>
      </c>
      <c r="J546" s="235">
        <v>1</v>
      </c>
      <c r="K546" s="235">
        <v>0</v>
      </c>
      <c r="L546" s="235">
        <v>0</v>
      </c>
      <c r="M546" s="235">
        <f t="shared" si="28"/>
        <v>0</v>
      </c>
      <c r="N546" s="235" t="s">
        <v>13</v>
      </c>
      <c r="O546" s="12" t="s">
        <v>13</v>
      </c>
      <c r="P546" s="21" t="s">
        <v>13</v>
      </c>
      <c r="Q546" s="15" t="s">
        <v>15195</v>
      </c>
      <c r="R546" s="71" t="s">
        <v>14405</v>
      </c>
      <c r="S546" s="244">
        <v>8430</v>
      </c>
      <c r="T546" s="244">
        <v>6744</v>
      </c>
      <c r="U546" s="14">
        <f t="shared" si="29"/>
        <v>0.8</v>
      </c>
    </row>
    <row r="547" spans="1:21" x14ac:dyDescent="0.25">
      <c r="A547" s="1"/>
      <c r="B547" s="18" t="s">
        <v>13134</v>
      </c>
      <c r="C547" s="18" t="s">
        <v>14410</v>
      </c>
      <c r="D547" s="73" t="s">
        <v>14668</v>
      </c>
      <c r="E547" s="106" t="s">
        <v>13301</v>
      </c>
      <c r="F547" s="78" t="s">
        <v>14668</v>
      </c>
      <c r="G547" s="135" t="s">
        <v>13302</v>
      </c>
      <c r="H547" s="94"/>
      <c r="I547" s="235">
        <v>0</v>
      </c>
      <c r="J547" s="235">
        <v>1</v>
      </c>
      <c r="K547" s="235">
        <v>0</v>
      </c>
      <c r="L547" s="235">
        <v>0</v>
      </c>
      <c r="M547" s="235">
        <f t="shared" si="28"/>
        <v>0</v>
      </c>
      <c r="N547" s="235">
        <v>156</v>
      </c>
      <c r="O547" s="12">
        <v>70</v>
      </c>
      <c r="P547" s="21">
        <v>0.4</v>
      </c>
      <c r="Q547" s="25" t="s">
        <v>14</v>
      </c>
      <c r="R547" s="71" t="s">
        <v>18</v>
      </c>
      <c r="S547" s="244">
        <v>23915</v>
      </c>
      <c r="T547" s="244">
        <v>9566</v>
      </c>
      <c r="U547" s="14">
        <f t="shared" si="29"/>
        <v>0.4</v>
      </c>
    </row>
    <row r="548" spans="1:21" x14ac:dyDescent="0.25">
      <c r="A548" s="1"/>
      <c r="B548" s="17" t="s">
        <v>270</v>
      </c>
      <c r="C548" s="17" t="s">
        <v>293</v>
      </c>
      <c r="D548" s="73" t="s">
        <v>391</v>
      </c>
      <c r="E548" s="107" t="s">
        <v>392</v>
      </c>
      <c r="F548" s="8" t="s">
        <v>463</v>
      </c>
      <c r="G548" s="132" t="s">
        <v>393</v>
      </c>
      <c r="H548" s="197">
        <v>44896</v>
      </c>
      <c r="I548" s="235">
        <v>0</v>
      </c>
      <c r="J548" s="235">
        <v>1</v>
      </c>
      <c r="K548" s="235">
        <v>0</v>
      </c>
      <c r="L548" s="235">
        <v>0</v>
      </c>
      <c r="M548" s="235">
        <f t="shared" si="28"/>
        <v>0</v>
      </c>
      <c r="N548" s="235">
        <v>850</v>
      </c>
      <c r="O548" s="13">
        <v>92769</v>
      </c>
      <c r="P548" s="14">
        <v>0.3</v>
      </c>
      <c r="Q548" s="15" t="s">
        <v>15195</v>
      </c>
      <c r="R548" s="71" t="s">
        <v>18</v>
      </c>
      <c r="S548" s="246">
        <v>324000</v>
      </c>
      <c r="T548" s="244">
        <v>162000</v>
      </c>
      <c r="U548" s="14">
        <f t="shared" si="29"/>
        <v>0.5</v>
      </c>
    </row>
    <row r="549" spans="1:21" x14ac:dyDescent="0.25">
      <c r="A549" s="1"/>
      <c r="B549" s="18" t="s">
        <v>13134</v>
      </c>
      <c r="C549" s="18" t="s">
        <v>14410</v>
      </c>
      <c r="D549" s="73" t="s">
        <v>14496</v>
      </c>
      <c r="E549" s="106" t="s">
        <v>13357</v>
      </c>
      <c r="F549" s="78" t="s">
        <v>14496</v>
      </c>
      <c r="G549" s="135" t="s">
        <v>4403</v>
      </c>
      <c r="H549" s="94"/>
      <c r="I549" s="235">
        <v>0</v>
      </c>
      <c r="J549" s="235">
        <v>1</v>
      </c>
      <c r="K549" s="235">
        <v>0</v>
      </c>
      <c r="L549" s="235">
        <v>0</v>
      </c>
      <c r="M549" s="235">
        <f t="shared" si="28"/>
        <v>0</v>
      </c>
      <c r="N549" s="235">
        <v>256</v>
      </c>
      <c r="O549" s="12">
        <v>13.56</v>
      </c>
      <c r="P549" s="21">
        <v>0.4</v>
      </c>
      <c r="Q549" s="25" t="s">
        <v>14</v>
      </c>
      <c r="R549" s="71" t="s">
        <v>14405</v>
      </c>
      <c r="S549" s="244">
        <v>31700</v>
      </c>
      <c r="T549" s="244">
        <v>15850</v>
      </c>
      <c r="U549" s="14">
        <f t="shared" si="29"/>
        <v>0.5</v>
      </c>
    </row>
    <row r="550" spans="1:21" x14ac:dyDescent="0.25">
      <c r="A550" s="1"/>
      <c r="B550" s="17" t="s">
        <v>5079</v>
      </c>
      <c r="C550" s="17" t="s">
        <v>5080</v>
      </c>
      <c r="D550" s="73" t="s">
        <v>5341</v>
      </c>
      <c r="E550" s="107" t="s">
        <v>5342</v>
      </c>
      <c r="F550" s="78" t="s">
        <v>5341</v>
      </c>
      <c r="G550" s="132" t="s">
        <v>5343</v>
      </c>
      <c r="H550" s="93" t="s">
        <v>5083</v>
      </c>
      <c r="I550" s="235">
        <v>0</v>
      </c>
      <c r="J550" s="235">
        <v>0</v>
      </c>
      <c r="K550" s="235">
        <v>0</v>
      </c>
      <c r="L550" s="235">
        <v>1</v>
      </c>
      <c r="M550" s="235">
        <f t="shared" si="28"/>
        <v>0</v>
      </c>
      <c r="N550" s="235" t="s">
        <v>13</v>
      </c>
      <c r="O550" s="13" t="s">
        <v>13</v>
      </c>
      <c r="P550" s="14">
        <v>8.5000000000000006E-2</v>
      </c>
      <c r="Q550" s="15" t="s">
        <v>15195</v>
      </c>
      <c r="R550" s="71" t="s">
        <v>18</v>
      </c>
      <c r="S550" s="248">
        <v>932915</v>
      </c>
      <c r="T550" s="248">
        <v>671053</v>
      </c>
      <c r="U550" s="14">
        <f t="shared" si="29"/>
        <v>0.71930776115723294</v>
      </c>
    </row>
    <row r="551" spans="1:21" x14ac:dyDescent="0.25">
      <c r="A551" s="1"/>
      <c r="B551" s="18" t="s">
        <v>13134</v>
      </c>
      <c r="C551" s="18" t="s">
        <v>14410</v>
      </c>
      <c r="D551" s="73" t="s">
        <v>14501</v>
      </c>
      <c r="E551" s="106" t="s">
        <v>13453</v>
      </c>
      <c r="F551" s="78" t="s">
        <v>14501</v>
      </c>
      <c r="G551" s="135" t="s">
        <v>1608</v>
      </c>
      <c r="H551" s="94"/>
      <c r="I551" s="235">
        <v>0</v>
      </c>
      <c r="J551" s="235">
        <v>1</v>
      </c>
      <c r="K551" s="235">
        <v>0</v>
      </c>
      <c r="L551" s="235">
        <v>0</v>
      </c>
      <c r="M551" s="235">
        <f t="shared" si="28"/>
        <v>0</v>
      </c>
      <c r="N551" s="235">
        <v>1194</v>
      </c>
      <c r="O551" s="12">
        <v>20.9</v>
      </c>
      <c r="P551" s="21">
        <v>0.3</v>
      </c>
      <c r="Q551" s="15" t="s">
        <v>15195</v>
      </c>
      <c r="R551" s="71" t="s">
        <v>18</v>
      </c>
      <c r="S551" s="244">
        <v>99750</v>
      </c>
      <c r="T551" s="244">
        <v>79800</v>
      </c>
      <c r="U551" s="14">
        <f t="shared" si="29"/>
        <v>0.8</v>
      </c>
    </row>
    <row r="552" spans="1:21" x14ac:dyDescent="0.25">
      <c r="A552" s="1"/>
      <c r="B552" s="18" t="s">
        <v>13134</v>
      </c>
      <c r="C552" s="18" t="s">
        <v>14410</v>
      </c>
      <c r="D552" s="73" t="s">
        <v>14671</v>
      </c>
      <c r="E552" s="106" t="s">
        <v>13309</v>
      </c>
      <c r="F552" s="78" t="s">
        <v>14671</v>
      </c>
      <c r="G552" s="135" t="s">
        <v>13310</v>
      </c>
      <c r="H552" s="94"/>
      <c r="I552" s="235">
        <v>0</v>
      </c>
      <c r="J552" s="235">
        <v>1</v>
      </c>
      <c r="K552" s="235">
        <v>0</v>
      </c>
      <c r="L552" s="235">
        <v>0</v>
      </c>
      <c r="M552" s="235">
        <f t="shared" si="28"/>
        <v>0</v>
      </c>
      <c r="N552" s="235">
        <v>180</v>
      </c>
      <c r="O552" s="12">
        <v>93</v>
      </c>
      <c r="P552" s="21">
        <v>0.3</v>
      </c>
      <c r="Q552" s="25" t="s">
        <v>14</v>
      </c>
      <c r="R552" s="71" t="s">
        <v>18</v>
      </c>
      <c r="S552" s="244">
        <v>34100</v>
      </c>
      <c r="T552" s="244">
        <v>10230</v>
      </c>
      <c r="U552" s="14">
        <f t="shared" si="29"/>
        <v>0.3</v>
      </c>
    </row>
    <row r="553" spans="1:21" x14ac:dyDescent="0.25">
      <c r="A553" s="1"/>
      <c r="B553" s="18" t="s">
        <v>13134</v>
      </c>
      <c r="C553" s="18" t="s">
        <v>14410</v>
      </c>
      <c r="D553" s="73" t="s">
        <v>14492</v>
      </c>
      <c r="E553" s="106" t="s">
        <v>13473</v>
      </c>
      <c r="F553" s="78" t="s">
        <v>14492</v>
      </c>
      <c r="G553" s="135" t="s">
        <v>13474</v>
      </c>
      <c r="H553" s="94"/>
      <c r="I553" s="235">
        <v>0</v>
      </c>
      <c r="J553" s="235">
        <v>0</v>
      </c>
      <c r="K553" s="235">
        <v>1</v>
      </c>
      <c r="L553" s="235">
        <v>0</v>
      </c>
      <c r="M553" s="235">
        <f t="shared" si="28"/>
        <v>0</v>
      </c>
      <c r="N553" s="235" t="s">
        <v>13</v>
      </c>
      <c r="O553" s="12" t="s">
        <v>13</v>
      </c>
      <c r="P553" s="21" t="s">
        <v>13</v>
      </c>
      <c r="Q553" s="15" t="s">
        <v>15195</v>
      </c>
      <c r="R553" s="71" t="s">
        <v>18</v>
      </c>
      <c r="S553" s="244">
        <v>171601</v>
      </c>
      <c r="T553" s="244">
        <v>137281</v>
      </c>
      <c r="U553" s="14">
        <f t="shared" si="29"/>
        <v>0.80000116549437361</v>
      </c>
    </row>
    <row r="554" spans="1:21" x14ac:dyDescent="0.25">
      <c r="A554" s="1"/>
      <c r="B554" s="18" t="s">
        <v>13134</v>
      </c>
      <c r="C554" s="18" t="s">
        <v>14410</v>
      </c>
      <c r="D554" s="73" t="s">
        <v>14672</v>
      </c>
      <c r="E554" s="106" t="s">
        <v>13463</v>
      </c>
      <c r="F554" s="78" t="s">
        <v>14672</v>
      </c>
      <c r="G554" s="135" t="s">
        <v>6439</v>
      </c>
      <c r="H554" s="94"/>
      <c r="I554" s="235">
        <v>0</v>
      </c>
      <c r="J554" s="235">
        <v>1</v>
      </c>
      <c r="K554" s="235">
        <v>0</v>
      </c>
      <c r="L554" s="235">
        <v>0</v>
      </c>
      <c r="M554" s="235">
        <f t="shared" si="28"/>
        <v>0</v>
      </c>
      <c r="N554" s="235" t="s">
        <v>13</v>
      </c>
      <c r="O554" s="12" t="s">
        <v>13</v>
      </c>
      <c r="P554" s="21" t="s">
        <v>13</v>
      </c>
      <c r="Q554" s="15" t="s">
        <v>15195</v>
      </c>
      <c r="R554" s="71" t="s">
        <v>14405</v>
      </c>
      <c r="S554" s="244">
        <v>250000</v>
      </c>
      <c r="T554" s="244">
        <v>100000</v>
      </c>
      <c r="U554" s="14">
        <f t="shared" si="29"/>
        <v>0.4</v>
      </c>
    </row>
    <row r="555" spans="1:21" x14ac:dyDescent="0.25">
      <c r="A555" s="1"/>
      <c r="B555" s="18" t="s">
        <v>13134</v>
      </c>
      <c r="C555" s="18" t="s">
        <v>14410</v>
      </c>
      <c r="D555" s="73" t="s">
        <v>14673</v>
      </c>
      <c r="E555" s="106" t="s">
        <v>13318</v>
      </c>
      <c r="F555" s="78" t="s">
        <v>14673</v>
      </c>
      <c r="G555" s="135" t="s">
        <v>13319</v>
      </c>
      <c r="H555" s="94"/>
      <c r="I555" s="235">
        <v>0</v>
      </c>
      <c r="J555" s="235">
        <v>1</v>
      </c>
      <c r="K555" s="235">
        <v>0</v>
      </c>
      <c r="L555" s="235">
        <v>0</v>
      </c>
      <c r="M555" s="235">
        <f t="shared" si="28"/>
        <v>0</v>
      </c>
      <c r="N555" s="235" t="s">
        <v>13</v>
      </c>
      <c r="O555" s="12" t="s">
        <v>13</v>
      </c>
      <c r="P555" s="21" t="s">
        <v>13</v>
      </c>
      <c r="Q555" s="15" t="s">
        <v>15195</v>
      </c>
      <c r="R555" s="71" t="s">
        <v>18</v>
      </c>
      <c r="S555" s="244">
        <v>14207</v>
      </c>
      <c r="T555" s="244">
        <v>11366</v>
      </c>
      <c r="U555" s="14">
        <f t="shared" si="29"/>
        <v>0.80002815513479275</v>
      </c>
    </row>
    <row r="556" spans="1:21" x14ac:dyDescent="0.25">
      <c r="A556" s="1"/>
      <c r="B556" s="18" t="s">
        <v>13134</v>
      </c>
      <c r="C556" s="18" t="s">
        <v>14411</v>
      </c>
      <c r="D556" s="73" t="s">
        <v>14674</v>
      </c>
      <c r="E556" s="106" t="s">
        <v>13537</v>
      </c>
      <c r="F556" s="78" t="s">
        <v>14674</v>
      </c>
      <c r="G556" s="135" t="s">
        <v>13538</v>
      </c>
      <c r="H556" s="94"/>
      <c r="I556" s="235">
        <v>0</v>
      </c>
      <c r="J556" s="235">
        <v>1</v>
      </c>
      <c r="K556" s="235">
        <v>0</v>
      </c>
      <c r="L556" s="235">
        <v>0</v>
      </c>
      <c r="M556" s="235">
        <f t="shared" si="28"/>
        <v>0</v>
      </c>
      <c r="N556" s="235">
        <v>198</v>
      </c>
      <c r="O556" s="12">
        <v>164</v>
      </c>
      <c r="P556" s="21">
        <v>0.45</v>
      </c>
      <c r="Q556" s="25" t="s">
        <v>14</v>
      </c>
      <c r="R556" s="71" t="s">
        <v>18</v>
      </c>
      <c r="S556" s="244">
        <v>595900</v>
      </c>
      <c r="T556" s="244">
        <v>181280</v>
      </c>
      <c r="U556" s="14">
        <f t="shared" si="29"/>
        <v>0.30421211612686694</v>
      </c>
    </row>
    <row r="557" spans="1:21" x14ac:dyDescent="0.25">
      <c r="A557" s="1"/>
      <c r="B557" s="18" t="s">
        <v>13134</v>
      </c>
      <c r="C557" s="18" t="s">
        <v>14411</v>
      </c>
      <c r="D557" s="73" t="s">
        <v>14675</v>
      </c>
      <c r="E557" s="106" t="s">
        <v>13548</v>
      </c>
      <c r="F557" s="78" t="s">
        <v>14675</v>
      </c>
      <c r="G557" s="135" t="s">
        <v>13549</v>
      </c>
      <c r="H557" s="94"/>
      <c r="I557" s="235">
        <v>0</v>
      </c>
      <c r="J557" s="235">
        <v>1</v>
      </c>
      <c r="K557" s="235">
        <v>0</v>
      </c>
      <c r="L557" s="235">
        <v>0</v>
      </c>
      <c r="M557" s="235">
        <f t="shared" si="28"/>
        <v>0</v>
      </c>
      <c r="N557" s="235">
        <v>2497</v>
      </c>
      <c r="O557" s="12">
        <v>640000</v>
      </c>
      <c r="P557" s="21" t="s">
        <v>510</v>
      </c>
      <c r="Q557" s="25" t="s">
        <v>14</v>
      </c>
      <c r="R557" s="71" t="s">
        <v>18</v>
      </c>
      <c r="S557" s="244">
        <v>2700000</v>
      </c>
      <c r="T557" s="244">
        <v>675000</v>
      </c>
      <c r="U557" s="14">
        <f t="shared" si="29"/>
        <v>0.25</v>
      </c>
    </row>
    <row r="558" spans="1:21" x14ac:dyDescent="0.25">
      <c r="A558" s="1"/>
      <c r="B558" s="18" t="s">
        <v>13134</v>
      </c>
      <c r="C558" s="18" t="s">
        <v>14411</v>
      </c>
      <c r="D558" s="73" t="s">
        <v>14676</v>
      </c>
      <c r="E558" s="106" t="s">
        <v>13494</v>
      </c>
      <c r="F558" s="78" t="s">
        <v>14676</v>
      </c>
      <c r="G558" s="135" t="s">
        <v>13495</v>
      </c>
      <c r="H558" s="94"/>
      <c r="I558" s="235">
        <v>0</v>
      </c>
      <c r="J558" s="235">
        <v>1</v>
      </c>
      <c r="K558" s="235">
        <v>0</v>
      </c>
      <c r="L558" s="235">
        <v>0</v>
      </c>
      <c r="M558" s="235">
        <f t="shared" si="28"/>
        <v>0</v>
      </c>
      <c r="N558" s="235">
        <v>77</v>
      </c>
      <c r="O558" s="12">
        <v>488</v>
      </c>
      <c r="P558" s="21">
        <v>0.2266</v>
      </c>
      <c r="Q558" s="25" t="s">
        <v>14</v>
      </c>
      <c r="R558" s="71" t="s">
        <v>18</v>
      </c>
      <c r="S558" s="244">
        <v>39355</v>
      </c>
      <c r="T558" s="244">
        <v>19678</v>
      </c>
      <c r="U558" s="14">
        <f t="shared" si="29"/>
        <v>0.50001270486596361</v>
      </c>
    </row>
    <row r="559" spans="1:21" x14ac:dyDescent="0.25">
      <c r="A559" s="1"/>
      <c r="B559" s="17" t="s">
        <v>5079</v>
      </c>
      <c r="C559" s="17" t="s">
        <v>5088</v>
      </c>
      <c r="D559" s="73" t="s">
        <v>5223</v>
      </c>
      <c r="E559" s="106" t="s">
        <v>5224</v>
      </c>
      <c r="F559" s="78" t="s">
        <v>5223</v>
      </c>
      <c r="G559" s="136" t="s">
        <v>5225</v>
      </c>
      <c r="H559" s="93" t="s">
        <v>5083</v>
      </c>
      <c r="I559" s="235">
        <v>0</v>
      </c>
      <c r="J559" s="235">
        <v>0</v>
      </c>
      <c r="K559" s="235">
        <v>0</v>
      </c>
      <c r="L559" s="235">
        <v>1</v>
      </c>
      <c r="M559" s="235">
        <f t="shared" si="28"/>
        <v>0</v>
      </c>
      <c r="N559" s="235">
        <v>500</v>
      </c>
      <c r="O559" s="13">
        <v>75000</v>
      </c>
      <c r="P559" s="14">
        <v>0.15</v>
      </c>
      <c r="Q559" s="15" t="s">
        <v>14</v>
      </c>
      <c r="R559" s="71" t="s">
        <v>18</v>
      </c>
      <c r="S559" s="251">
        <v>279216</v>
      </c>
      <c r="T559" s="251">
        <v>83765</v>
      </c>
      <c r="U559" s="14">
        <f t="shared" si="29"/>
        <v>0.30000071629133002</v>
      </c>
    </row>
    <row r="560" spans="1:21" x14ac:dyDescent="0.25">
      <c r="A560" s="1"/>
      <c r="B560" s="18" t="s">
        <v>13134</v>
      </c>
      <c r="C560" s="18" t="s">
        <v>14411</v>
      </c>
      <c r="D560" s="73" t="s">
        <v>14678</v>
      </c>
      <c r="E560" s="106" t="s">
        <v>13535</v>
      </c>
      <c r="F560" s="78" t="s">
        <v>14678</v>
      </c>
      <c r="G560" s="135" t="s">
        <v>1129</v>
      </c>
      <c r="H560" s="94"/>
      <c r="I560" s="235">
        <v>0</v>
      </c>
      <c r="J560" s="235">
        <v>1</v>
      </c>
      <c r="K560" s="235">
        <v>0</v>
      </c>
      <c r="L560" s="235">
        <v>1</v>
      </c>
      <c r="M560" s="235">
        <f t="shared" si="28"/>
        <v>0</v>
      </c>
      <c r="N560" s="235">
        <v>583</v>
      </c>
      <c r="O560" s="12">
        <v>46139</v>
      </c>
      <c r="P560" s="21">
        <v>0.68</v>
      </c>
      <c r="Q560" s="25" t="s">
        <v>14</v>
      </c>
      <c r="R560" s="71" t="s">
        <v>18</v>
      </c>
      <c r="S560" s="244">
        <v>325000</v>
      </c>
      <c r="T560" s="244">
        <v>162500</v>
      </c>
      <c r="U560" s="14">
        <f t="shared" si="29"/>
        <v>0.5</v>
      </c>
    </row>
    <row r="561" spans="1:21" x14ac:dyDescent="0.25">
      <c r="A561" s="1"/>
      <c r="B561" s="17" t="s">
        <v>5079</v>
      </c>
      <c r="C561" s="17" t="s">
        <v>5170</v>
      </c>
      <c r="D561" s="73" t="s">
        <v>5615</v>
      </c>
      <c r="E561" s="107" t="s">
        <v>5616</v>
      </c>
      <c r="F561" s="78" t="s">
        <v>5615</v>
      </c>
      <c r="G561" s="132" t="s">
        <v>5617</v>
      </c>
      <c r="H561" s="93" t="s">
        <v>5083</v>
      </c>
      <c r="I561" s="235">
        <v>0</v>
      </c>
      <c r="J561" s="235">
        <v>0</v>
      </c>
      <c r="K561" s="235">
        <v>0</v>
      </c>
      <c r="L561" s="235">
        <v>1</v>
      </c>
      <c r="M561" s="235">
        <f t="shared" si="28"/>
        <v>0</v>
      </c>
      <c r="N561" s="235">
        <v>6884</v>
      </c>
      <c r="O561" s="13">
        <v>196253</v>
      </c>
      <c r="P561" s="14">
        <v>0.31969999999999998</v>
      </c>
      <c r="Q561" s="15" t="s">
        <v>14</v>
      </c>
      <c r="R561" s="71" t="s">
        <v>14405</v>
      </c>
      <c r="S561" s="249">
        <v>706420</v>
      </c>
      <c r="T561" s="246">
        <v>211926</v>
      </c>
      <c r="U561" s="14">
        <f t="shared" si="29"/>
        <v>0.3</v>
      </c>
    </row>
    <row r="562" spans="1:21" x14ac:dyDescent="0.25">
      <c r="A562" s="1"/>
      <c r="B562" s="18" t="s">
        <v>13134</v>
      </c>
      <c r="C562" s="18" t="s">
        <v>14411</v>
      </c>
      <c r="D562" s="73" t="s">
        <v>14679</v>
      </c>
      <c r="E562" s="106" t="s">
        <v>13498</v>
      </c>
      <c r="F562" s="78" t="s">
        <v>14679</v>
      </c>
      <c r="G562" s="135" t="s">
        <v>13499</v>
      </c>
      <c r="H562" s="94"/>
      <c r="I562" s="235">
        <v>0</v>
      </c>
      <c r="J562" s="235">
        <v>0</v>
      </c>
      <c r="K562" s="235">
        <v>0</v>
      </c>
      <c r="L562" s="235">
        <v>1</v>
      </c>
      <c r="M562" s="235">
        <f t="shared" si="28"/>
        <v>0</v>
      </c>
      <c r="N562" s="235">
        <v>10384</v>
      </c>
      <c r="O562" s="12" t="s">
        <v>13</v>
      </c>
      <c r="P562" s="21">
        <v>0.25</v>
      </c>
      <c r="Q562" s="25" t="s">
        <v>14</v>
      </c>
      <c r="R562" s="71" t="s">
        <v>18</v>
      </c>
      <c r="S562" s="244">
        <v>64724</v>
      </c>
      <c r="T562" s="244">
        <v>25890</v>
      </c>
      <c r="U562" s="14">
        <f t="shared" si="29"/>
        <v>0.40000618008775723</v>
      </c>
    </row>
    <row r="563" spans="1:21" x14ac:dyDescent="0.25">
      <c r="A563" s="1"/>
      <c r="B563" s="18" t="s">
        <v>13134</v>
      </c>
      <c r="C563" s="18" t="s">
        <v>14411</v>
      </c>
      <c r="D563" s="73" t="s">
        <v>15197</v>
      </c>
      <c r="E563" s="106" t="s">
        <v>13539</v>
      </c>
      <c r="F563" s="73" t="s">
        <v>15197</v>
      </c>
      <c r="G563" s="135" t="s">
        <v>13540</v>
      </c>
      <c r="H563" s="94"/>
      <c r="I563" s="235">
        <v>0</v>
      </c>
      <c r="J563" s="235">
        <v>1</v>
      </c>
      <c r="K563" s="235">
        <v>0</v>
      </c>
      <c r="L563" s="235">
        <v>0</v>
      </c>
      <c r="M563" s="235">
        <f t="shared" si="28"/>
        <v>0</v>
      </c>
      <c r="N563" s="235">
        <v>580</v>
      </c>
      <c r="O563" s="12">
        <v>150</v>
      </c>
      <c r="P563" s="21">
        <v>0.6</v>
      </c>
      <c r="Q563" s="25" t="s">
        <v>14</v>
      </c>
      <c r="R563" s="71" t="s">
        <v>18</v>
      </c>
      <c r="S563" s="244">
        <v>545469</v>
      </c>
      <c r="T563" s="244">
        <v>186427</v>
      </c>
      <c r="U563" s="14">
        <f t="shared" si="29"/>
        <v>0.34177377632826061</v>
      </c>
    </row>
    <row r="564" spans="1:21" x14ac:dyDescent="0.25">
      <c r="A564" s="1"/>
      <c r="B564" s="17" t="s">
        <v>5079</v>
      </c>
      <c r="C564" s="8" t="s">
        <v>5170</v>
      </c>
      <c r="D564" s="73" t="s">
        <v>5796</v>
      </c>
      <c r="E564" s="130" t="s">
        <v>5797</v>
      </c>
      <c r="F564" s="78" t="s">
        <v>5796</v>
      </c>
      <c r="G564" s="143" t="s">
        <v>5617</v>
      </c>
      <c r="H564" s="93" t="s">
        <v>5083</v>
      </c>
      <c r="I564" s="235">
        <v>0</v>
      </c>
      <c r="J564" s="235">
        <v>0</v>
      </c>
      <c r="K564" s="235">
        <v>0</v>
      </c>
      <c r="L564" s="235">
        <v>1</v>
      </c>
      <c r="M564" s="235">
        <f t="shared" si="28"/>
        <v>0</v>
      </c>
      <c r="N564" s="235">
        <v>6437</v>
      </c>
      <c r="O564" s="13">
        <v>311650</v>
      </c>
      <c r="P564" s="14">
        <v>0.3</v>
      </c>
      <c r="Q564" s="15" t="s">
        <v>15195</v>
      </c>
      <c r="R564" s="71" t="s">
        <v>14405</v>
      </c>
      <c r="S564" s="245">
        <v>996270</v>
      </c>
      <c r="T564" s="245">
        <v>318806</v>
      </c>
      <c r="U564" s="14">
        <f t="shared" si="29"/>
        <v>0.319999598502414</v>
      </c>
    </row>
    <row r="565" spans="1:21" x14ac:dyDescent="0.25">
      <c r="A565" s="1"/>
      <c r="B565" s="18" t="s">
        <v>13134</v>
      </c>
      <c r="C565" s="18" t="s">
        <v>14411</v>
      </c>
      <c r="D565" s="73" t="s">
        <v>14681</v>
      </c>
      <c r="E565" s="106" t="s">
        <v>13527</v>
      </c>
      <c r="F565" s="78" t="s">
        <v>14681</v>
      </c>
      <c r="G565" s="135" t="s">
        <v>13528</v>
      </c>
      <c r="H565" s="94"/>
      <c r="I565" s="235">
        <v>0</v>
      </c>
      <c r="J565" s="235">
        <v>1</v>
      </c>
      <c r="K565" s="235">
        <v>0</v>
      </c>
      <c r="L565" s="235">
        <v>0</v>
      </c>
      <c r="M565" s="235">
        <f t="shared" si="28"/>
        <v>0</v>
      </c>
      <c r="N565" s="235">
        <v>450</v>
      </c>
      <c r="O565" s="12" t="s">
        <v>13</v>
      </c>
      <c r="P565" s="21">
        <v>0.3</v>
      </c>
      <c r="Q565" s="25" t="s">
        <v>14</v>
      </c>
      <c r="R565" s="71" t="s">
        <v>18</v>
      </c>
      <c r="S565" s="244">
        <v>256524</v>
      </c>
      <c r="T565" s="244">
        <v>109718</v>
      </c>
      <c r="U565" s="14">
        <f t="shared" si="29"/>
        <v>0.4277104676365564</v>
      </c>
    </row>
    <row r="566" spans="1:21" x14ac:dyDescent="0.25">
      <c r="A566" s="1"/>
      <c r="B566" s="18" t="s">
        <v>13134</v>
      </c>
      <c r="C566" s="18" t="s">
        <v>14411</v>
      </c>
      <c r="D566" s="73" t="s">
        <v>14682</v>
      </c>
      <c r="E566" s="106" t="s">
        <v>13491</v>
      </c>
      <c r="F566" s="78" t="s">
        <v>14682</v>
      </c>
      <c r="G566" s="135" t="s">
        <v>13443</v>
      </c>
      <c r="H566" s="94"/>
      <c r="I566" s="235">
        <v>0</v>
      </c>
      <c r="J566" s="235">
        <v>1</v>
      </c>
      <c r="K566" s="235">
        <v>0</v>
      </c>
      <c r="L566" s="235">
        <v>0</v>
      </c>
      <c r="M566" s="235">
        <f t="shared" si="28"/>
        <v>0</v>
      </c>
      <c r="N566" s="235">
        <v>240</v>
      </c>
      <c r="O566" s="12">
        <v>98</v>
      </c>
      <c r="P566" s="21">
        <v>0.30599999999999999</v>
      </c>
      <c r="Q566" s="25" t="s">
        <v>14</v>
      </c>
      <c r="R566" s="71" t="s">
        <v>18</v>
      </c>
      <c r="S566" s="244">
        <v>30250</v>
      </c>
      <c r="T566" s="244">
        <v>15125</v>
      </c>
      <c r="U566" s="14">
        <f t="shared" si="29"/>
        <v>0.5</v>
      </c>
    </row>
    <row r="567" spans="1:21" x14ac:dyDescent="0.25">
      <c r="A567" s="1"/>
      <c r="B567" s="18" t="s">
        <v>13134</v>
      </c>
      <c r="C567" s="18" t="s">
        <v>14411</v>
      </c>
      <c r="D567" s="73" t="s">
        <v>14683</v>
      </c>
      <c r="E567" s="106" t="s">
        <v>13511</v>
      </c>
      <c r="F567" s="78" t="s">
        <v>14683</v>
      </c>
      <c r="G567" s="135" t="s">
        <v>13512</v>
      </c>
      <c r="H567" s="94"/>
      <c r="I567" s="235">
        <v>0</v>
      </c>
      <c r="J567" s="235">
        <v>1</v>
      </c>
      <c r="K567" s="235">
        <v>0</v>
      </c>
      <c r="L567" s="235">
        <v>0</v>
      </c>
      <c r="M567" s="235">
        <f t="shared" si="28"/>
        <v>0</v>
      </c>
      <c r="N567" s="235">
        <v>423</v>
      </c>
      <c r="O567" s="12">
        <v>63</v>
      </c>
      <c r="P567" s="21">
        <v>0.37</v>
      </c>
      <c r="Q567" s="25" t="s">
        <v>14</v>
      </c>
      <c r="R567" s="71" t="s">
        <v>18</v>
      </c>
      <c r="S567" s="244">
        <v>170238</v>
      </c>
      <c r="T567" s="244">
        <v>59583</v>
      </c>
      <c r="U567" s="14">
        <f t="shared" si="29"/>
        <v>0.34999823776125188</v>
      </c>
    </row>
    <row r="568" spans="1:21" x14ac:dyDescent="0.25">
      <c r="A568" s="1"/>
      <c r="B568" s="18" t="s">
        <v>13134</v>
      </c>
      <c r="C568" s="18" t="s">
        <v>14411</v>
      </c>
      <c r="D568" s="73" t="s">
        <v>14684</v>
      </c>
      <c r="E568" s="106" t="s">
        <v>13492</v>
      </c>
      <c r="F568" s="78" t="s">
        <v>14684</v>
      </c>
      <c r="G568" s="135" t="s">
        <v>13493</v>
      </c>
      <c r="H568" s="94"/>
      <c r="I568" s="235">
        <v>0</v>
      </c>
      <c r="J568" s="235">
        <v>1</v>
      </c>
      <c r="K568" s="235">
        <v>0</v>
      </c>
      <c r="L568" s="235">
        <v>0</v>
      </c>
      <c r="M568" s="235">
        <f t="shared" si="28"/>
        <v>0</v>
      </c>
      <c r="N568" s="235">
        <v>161</v>
      </c>
      <c r="O568" s="12">
        <v>163</v>
      </c>
      <c r="P568" s="21">
        <v>0.67900000000000005</v>
      </c>
      <c r="Q568" s="25" t="s">
        <v>14</v>
      </c>
      <c r="R568" s="71" t="s">
        <v>18</v>
      </c>
      <c r="S568" s="244">
        <v>36700</v>
      </c>
      <c r="T568" s="244">
        <v>18350</v>
      </c>
      <c r="U568" s="14">
        <f t="shared" si="29"/>
        <v>0.5</v>
      </c>
    </row>
    <row r="569" spans="1:21" x14ac:dyDescent="0.25">
      <c r="A569" s="1"/>
      <c r="B569" s="18" t="s">
        <v>13134</v>
      </c>
      <c r="C569" s="18" t="s">
        <v>14415</v>
      </c>
      <c r="D569" s="73" t="s">
        <v>14998</v>
      </c>
      <c r="E569" s="106" t="s">
        <v>14351</v>
      </c>
      <c r="F569" s="78" t="s">
        <v>14998</v>
      </c>
      <c r="G569" s="135" t="s">
        <v>14352</v>
      </c>
      <c r="H569" s="94"/>
      <c r="I569" s="235">
        <v>0</v>
      </c>
      <c r="J569" s="235">
        <v>0</v>
      </c>
      <c r="K569" s="235">
        <v>0</v>
      </c>
      <c r="L569" s="235">
        <v>1</v>
      </c>
      <c r="M569" s="235">
        <f t="shared" si="28"/>
        <v>0</v>
      </c>
      <c r="N569" s="235">
        <v>5783</v>
      </c>
      <c r="O569" s="12">
        <v>228197</v>
      </c>
      <c r="P569" s="21">
        <v>0.43780000000000002</v>
      </c>
      <c r="Q569" s="15" t="s">
        <v>15195</v>
      </c>
      <c r="R569" s="71" t="s">
        <v>18</v>
      </c>
      <c r="S569" s="244">
        <v>650090</v>
      </c>
      <c r="T569" s="244">
        <v>390054</v>
      </c>
      <c r="U569" s="24">
        <v>0.6</v>
      </c>
    </row>
    <row r="570" spans="1:21" x14ac:dyDescent="0.25">
      <c r="A570" s="1"/>
      <c r="B570" s="18" t="s">
        <v>13134</v>
      </c>
      <c r="C570" s="18" t="s">
        <v>14411</v>
      </c>
      <c r="D570" s="73" t="s">
        <v>14686</v>
      </c>
      <c r="E570" s="106" t="s">
        <v>13525</v>
      </c>
      <c r="F570" s="78" t="s">
        <v>14686</v>
      </c>
      <c r="G570" s="135" t="s">
        <v>13526</v>
      </c>
      <c r="H570" s="94"/>
      <c r="I570" s="235">
        <v>0</v>
      </c>
      <c r="J570" s="235">
        <v>1</v>
      </c>
      <c r="K570" s="235">
        <v>0</v>
      </c>
      <c r="L570" s="235">
        <v>1</v>
      </c>
      <c r="M570" s="235">
        <f t="shared" si="28"/>
        <v>0</v>
      </c>
      <c r="N570" s="235">
        <v>408</v>
      </c>
      <c r="O570" s="12">
        <v>95</v>
      </c>
      <c r="P570" s="21">
        <v>0.55000000000000004</v>
      </c>
      <c r="Q570" s="25" t="s">
        <v>14</v>
      </c>
      <c r="R570" s="71" t="s">
        <v>18</v>
      </c>
      <c r="S570" s="244">
        <v>200000</v>
      </c>
      <c r="T570" s="244">
        <v>100000</v>
      </c>
      <c r="U570" s="14">
        <f t="shared" ref="U570:U601" si="30">T570/S570</f>
        <v>0.5</v>
      </c>
    </row>
    <row r="571" spans="1:21" x14ac:dyDescent="0.25">
      <c r="A571" s="1"/>
      <c r="B571" s="18" t="s">
        <v>13134</v>
      </c>
      <c r="C571" s="18" t="s">
        <v>14411</v>
      </c>
      <c r="D571" s="73" t="s">
        <v>14687</v>
      </c>
      <c r="E571" s="106" t="s">
        <v>13529</v>
      </c>
      <c r="F571" s="78" t="s">
        <v>14687</v>
      </c>
      <c r="G571" s="135" t="s">
        <v>13530</v>
      </c>
      <c r="H571" s="94"/>
      <c r="I571" s="235">
        <v>0</v>
      </c>
      <c r="J571" s="235">
        <v>1</v>
      </c>
      <c r="K571" s="235">
        <v>0</v>
      </c>
      <c r="L571" s="235">
        <v>0</v>
      </c>
      <c r="M571" s="235">
        <f t="shared" si="28"/>
        <v>0</v>
      </c>
      <c r="N571" s="235">
        <v>904</v>
      </c>
      <c r="O571" s="12">
        <v>65827</v>
      </c>
      <c r="P571" s="21">
        <v>0.3</v>
      </c>
      <c r="Q571" s="15" t="s">
        <v>15195</v>
      </c>
      <c r="R571" s="71" t="s">
        <v>14405</v>
      </c>
      <c r="S571" s="244">
        <v>280000</v>
      </c>
      <c r="T571" s="244">
        <v>140000</v>
      </c>
      <c r="U571" s="14">
        <f t="shared" si="30"/>
        <v>0.5</v>
      </c>
    </row>
    <row r="572" spans="1:21" x14ac:dyDescent="0.25">
      <c r="A572" s="1"/>
      <c r="B572" s="18" t="s">
        <v>13134</v>
      </c>
      <c r="C572" s="18" t="s">
        <v>14411</v>
      </c>
      <c r="D572" s="73" t="s">
        <v>14688</v>
      </c>
      <c r="E572" s="106" t="s">
        <v>13488</v>
      </c>
      <c r="F572" s="78" t="s">
        <v>14688</v>
      </c>
      <c r="G572" s="135" t="s">
        <v>3082</v>
      </c>
      <c r="H572" s="94"/>
      <c r="I572" s="235">
        <v>0</v>
      </c>
      <c r="J572" s="235">
        <v>1</v>
      </c>
      <c r="K572" s="235">
        <v>0</v>
      </c>
      <c r="L572" s="235">
        <v>0</v>
      </c>
      <c r="M572" s="235">
        <f t="shared" si="28"/>
        <v>0</v>
      </c>
      <c r="N572" s="235">
        <v>198</v>
      </c>
      <c r="O572" s="12">
        <v>164</v>
      </c>
      <c r="P572" s="21">
        <v>0.45</v>
      </c>
      <c r="Q572" s="25" t="s">
        <v>14</v>
      </c>
      <c r="R572" s="71" t="s">
        <v>18</v>
      </c>
      <c r="S572" s="244">
        <v>21878</v>
      </c>
      <c r="T572" s="244">
        <v>10939</v>
      </c>
      <c r="U572" s="14">
        <f t="shared" si="30"/>
        <v>0.5</v>
      </c>
    </row>
    <row r="573" spans="1:21" x14ac:dyDescent="0.25">
      <c r="A573" s="1"/>
      <c r="B573" s="10" t="s">
        <v>2326</v>
      </c>
      <c r="C573" s="17" t="s">
        <v>2337</v>
      </c>
      <c r="D573" s="73" t="s">
        <v>2475</v>
      </c>
      <c r="E573" s="107" t="s">
        <v>2476</v>
      </c>
      <c r="F573" s="8" t="s">
        <v>15218</v>
      </c>
      <c r="G573" s="144" t="s">
        <v>2477</v>
      </c>
      <c r="H573" s="96"/>
      <c r="I573" s="235">
        <v>0</v>
      </c>
      <c r="J573" s="235">
        <v>0</v>
      </c>
      <c r="K573" s="235">
        <v>0</v>
      </c>
      <c r="L573" s="235">
        <v>1</v>
      </c>
      <c r="M573" s="235">
        <f t="shared" si="28"/>
        <v>0</v>
      </c>
      <c r="N573" s="235">
        <v>1056</v>
      </c>
      <c r="O573" s="13">
        <v>173819</v>
      </c>
      <c r="P573" s="14" t="s">
        <v>13</v>
      </c>
      <c r="Q573" s="15" t="s">
        <v>15195</v>
      </c>
      <c r="R573" s="71" t="s">
        <v>18</v>
      </c>
      <c r="S573" s="249">
        <v>415275</v>
      </c>
      <c r="T573" s="253">
        <v>300000</v>
      </c>
      <c r="U573" s="14">
        <f t="shared" si="30"/>
        <v>0.72241285894888929</v>
      </c>
    </row>
    <row r="574" spans="1:21" x14ac:dyDescent="0.25">
      <c r="A574" s="1"/>
      <c r="B574" s="18" t="s">
        <v>13134</v>
      </c>
      <c r="C574" s="18" t="s">
        <v>14411</v>
      </c>
      <c r="D574" s="73" t="s">
        <v>14690</v>
      </c>
      <c r="E574" s="106" t="s">
        <v>13506</v>
      </c>
      <c r="F574" s="78" t="s">
        <v>14690</v>
      </c>
      <c r="G574" s="135" t="s">
        <v>13507</v>
      </c>
      <c r="H574" s="94"/>
      <c r="I574" s="235">
        <v>0</v>
      </c>
      <c r="J574" s="235">
        <v>1</v>
      </c>
      <c r="K574" s="235">
        <v>0</v>
      </c>
      <c r="L574" s="235">
        <v>0</v>
      </c>
      <c r="M574" s="235">
        <f t="shared" si="28"/>
        <v>0</v>
      </c>
      <c r="N574" s="235">
        <v>208</v>
      </c>
      <c r="O574" s="12">
        <v>152</v>
      </c>
      <c r="P574" s="21">
        <v>0.50700000000000001</v>
      </c>
      <c r="Q574" s="25" t="s">
        <v>14</v>
      </c>
      <c r="R574" s="71" t="s">
        <v>18</v>
      </c>
      <c r="S574" s="244">
        <v>69960</v>
      </c>
      <c r="T574" s="244">
        <v>34980</v>
      </c>
      <c r="U574" s="14">
        <f t="shared" si="30"/>
        <v>0.5</v>
      </c>
    </row>
    <row r="575" spans="1:21" x14ac:dyDescent="0.25">
      <c r="A575" s="1"/>
      <c r="B575" s="18" t="s">
        <v>13134</v>
      </c>
      <c r="C575" s="18" t="s">
        <v>14411</v>
      </c>
      <c r="D575" s="73" t="s">
        <v>14691</v>
      </c>
      <c r="E575" s="106" t="s">
        <v>13504</v>
      </c>
      <c r="F575" s="78" t="s">
        <v>14691</v>
      </c>
      <c r="G575" s="135" t="s">
        <v>13505</v>
      </c>
      <c r="H575" s="94"/>
      <c r="I575" s="235">
        <v>0</v>
      </c>
      <c r="J575" s="235">
        <v>1</v>
      </c>
      <c r="K575" s="235">
        <v>0</v>
      </c>
      <c r="L575" s="235">
        <v>1</v>
      </c>
      <c r="M575" s="235">
        <f t="shared" si="28"/>
        <v>0</v>
      </c>
      <c r="N575" s="235">
        <v>380</v>
      </c>
      <c r="O575" s="12">
        <v>70</v>
      </c>
      <c r="P575" s="21">
        <v>0.32</v>
      </c>
      <c r="Q575" s="25" t="s">
        <v>14</v>
      </c>
      <c r="R575" s="71" t="s">
        <v>18</v>
      </c>
      <c r="S575" s="244">
        <v>77990</v>
      </c>
      <c r="T575" s="244">
        <v>31196</v>
      </c>
      <c r="U575" s="14">
        <f t="shared" si="30"/>
        <v>0.4</v>
      </c>
    </row>
    <row r="576" spans="1:21" x14ac:dyDescent="0.25">
      <c r="A576" s="1"/>
      <c r="B576" s="18" t="s">
        <v>13134</v>
      </c>
      <c r="C576" s="18" t="s">
        <v>14411</v>
      </c>
      <c r="D576" s="73" t="s">
        <v>14692</v>
      </c>
      <c r="E576" s="106" t="s">
        <v>13544</v>
      </c>
      <c r="F576" s="78" t="s">
        <v>14692</v>
      </c>
      <c r="G576" s="135" t="s">
        <v>13545</v>
      </c>
      <c r="H576" s="94"/>
      <c r="I576" s="235">
        <v>0</v>
      </c>
      <c r="J576" s="235">
        <v>1</v>
      </c>
      <c r="K576" s="235">
        <v>0</v>
      </c>
      <c r="L576" s="235">
        <v>0</v>
      </c>
      <c r="M576" s="235">
        <f t="shared" si="28"/>
        <v>0</v>
      </c>
      <c r="N576" s="235">
        <v>473</v>
      </c>
      <c r="O576" s="12">
        <v>12212</v>
      </c>
      <c r="P576" s="21">
        <v>0.79</v>
      </c>
      <c r="Q576" s="25" t="s">
        <v>14</v>
      </c>
      <c r="R576" s="71" t="s">
        <v>18</v>
      </c>
      <c r="S576" s="244">
        <v>499478</v>
      </c>
      <c r="T576" s="244">
        <v>249739</v>
      </c>
      <c r="U576" s="14">
        <f t="shared" si="30"/>
        <v>0.5</v>
      </c>
    </row>
    <row r="577" spans="1:21" x14ac:dyDescent="0.25">
      <c r="A577" s="1"/>
      <c r="B577" s="18" t="s">
        <v>13134</v>
      </c>
      <c r="C577" s="18" t="s">
        <v>14411</v>
      </c>
      <c r="D577" s="73" t="s">
        <v>14570</v>
      </c>
      <c r="E577" s="106" t="s">
        <v>13502</v>
      </c>
      <c r="F577" s="78" t="s">
        <v>14570</v>
      </c>
      <c r="G577" s="135" t="s">
        <v>13503</v>
      </c>
      <c r="H577" s="94"/>
      <c r="I577" s="235">
        <v>0</v>
      </c>
      <c r="J577" s="235">
        <v>1</v>
      </c>
      <c r="K577" s="235">
        <v>0</v>
      </c>
      <c r="L577" s="235">
        <v>0</v>
      </c>
      <c r="M577" s="235">
        <f t="shared" si="28"/>
        <v>0</v>
      </c>
      <c r="N577" s="235">
        <v>533</v>
      </c>
      <c r="O577" s="12" t="s">
        <v>13</v>
      </c>
      <c r="P577" s="21">
        <v>0.25</v>
      </c>
      <c r="Q577" s="25" t="s">
        <v>14</v>
      </c>
      <c r="R577" s="71" t="s">
        <v>18</v>
      </c>
      <c r="S577" s="244">
        <v>70000</v>
      </c>
      <c r="T577" s="244">
        <v>29769</v>
      </c>
      <c r="U577" s="14">
        <f t="shared" si="30"/>
        <v>0.42527142857142858</v>
      </c>
    </row>
    <row r="578" spans="1:21" x14ac:dyDescent="0.25">
      <c r="A578" s="1"/>
      <c r="B578" s="18" t="s">
        <v>13134</v>
      </c>
      <c r="C578" s="18" t="s">
        <v>14411</v>
      </c>
      <c r="D578" s="73" t="s">
        <v>14693</v>
      </c>
      <c r="E578" s="106" t="s">
        <v>13508</v>
      </c>
      <c r="F578" s="78" t="s">
        <v>14693</v>
      </c>
      <c r="G578" s="135" t="s">
        <v>13457</v>
      </c>
      <c r="H578" s="94"/>
      <c r="I578" s="235">
        <v>0</v>
      </c>
      <c r="J578" s="235">
        <v>1</v>
      </c>
      <c r="K578" s="235">
        <v>0</v>
      </c>
      <c r="L578" s="235">
        <v>0</v>
      </c>
      <c r="M578" s="235">
        <f t="shared" si="28"/>
        <v>0</v>
      </c>
      <c r="N578" s="235">
        <v>1021</v>
      </c>
      <c r="O578" s="12">
        <v>109</v>
      </c>
      <c r="P578" s="21">
        <v>0.59</v>
      </c>
      <c r="Q578" s="15" t="s">
        <v>15195</v>
      </c>
      <c r="R578" s="71" t="s">
        <v>18</v>
      </c>
      <c r="S578" s="244">
        <v>105800</v>
      </c>
      <c r="T578" s="244">
        <v>52900</v>
      </c>
      <c r="U578" s="14">
        <f t="shared" si="30"/>
        <v>0.5</v>
      </c>
    </row>
    <row r="579" spans="1:21" x14ac:dyDescent="0.25">
      <c r="A579" s="1"/>
      <c r="B579" s="17" t="s">
        <v>5079</v>
      </c>
      <c r="C579" s="17" t="s">
        <v>5084</v>
      </c>
      <c r="D579" s="73" t="s">
        <v>6195</v>
      </c>
      <c r="E579" s="107" t="s">
        <v>6196</v>
      </c>
      <c r="F579" s="78" t="s">
        <v>6195</v>
      </c>
      <c r="G579" s="132" t="s">
        <v>6197</v>
      </c>
      <c r="H579" s="93" t="s">
        <v>5083</v>
      </c>
      <c r="I579" s="235">
        <v>0</v>
      </c>
      <c r="J579" s="235">
        <v>0</v>
      </c>
      <c r="K579" s="235">
        <v>0</v>
      </c>
      <c r="L579" s="235">
        <v>1</v>
      </c>
      <c r="M579" s="235">
        <f t="shared" si="28"/>
        <v>0</v>
      </c>
      <c r="N579" s="235">
        <v>660</v>
      </c>
      <c r="O579" s="13">
        <v>5635</v>
      </c>
      <c r="P579" s="14">
        <v>0.56000000000000005</v>
      </c>
      <c r="Q579" s="15" t="s">
        <v>14</v>
      </c>
      <c r="R579" s="71" t="s">
        <v>18</v>
      </c>
      <c r="S579" s="248">
        <v>115196</v>
      </c>
      <c r="T579" s="248">
        <v>46078</v>
      </c>
      <c r="U579" s="14">
        <f t="shared" si="30"/>
        <v>0.39999652765721033</v>
      </c>
    </row>
    <row r="580" spans="1:21" x14ac:dyDescent="0.25">
      <c r="A580" s="1"/>
      <c r="B580" s="18" t="s">
        <v>13134</v>
      </c>
      <c r="C580" s="18" t="s">
        <v>14411</v>
      </c>
      <c r="D580" s="73" t="s">
        <v>14694</v>
      </c>
      <c r="E580" s="106" t="s">
        <v>13517</v>
      </c>
      <c r="F580" s="78" t="s">
        <v>14694</v>
      </c>
      <c r="G580" s="135" t="s">
        <v>13518</v>
      </c>
      <c r="H580" s="94"/>
      <c r="I580" s="235">
        <v>0</v>
      </c>
      <c r="J580" s="235">
        <v>1</v>
      </c>
      <c r="K580" s="235">
        <v>0</v>
      </c>
      <c r="L580" s="235">
        <v>1</v>
      </c>
      <c r="M580" s="235">
        <f t="shared" si="28"/>
        <v>0</v>
      </c>
      <c r="N580" s="235">
        <v>900</v>
      </c>
      <c r="O580" s="12">
        <v>153</v>
      </c>
      <c r="P580" s="21">
        <v>0.7</v>
      </c>
      <c r="Q580" s="25" t="s">
        <v>14</v>
      </c>
      <c r="R580" s="71" t="s">
        <v>18</v>
      </c>
      <c r="S580" s="244">
        <v>177778</v>
      </c>
      <c r="T580" s="244">
        <v>88889</v>
      </c>
      <c r="U580" s="14">
        <f t="shared" si="30"/>
        <v>0.5</v>
      </c>
    </row>
    <row r="581" spans="1:21" x14ac:dyDescent="0.25">
      <c r="A581" s="1"/>
      <c r="B581" s="18" t="s">
        <v>13134</v>
      </c>
      <c r="C581" s="18" t="s">
        <v>14411</v>
      </c>
      <c r="D581" s="73" t="s">
        <v>14695</v>
      </c>
      <c r="E581" s="106" t="s">
        <v>13496</v>
      </c>
      <c r="F581" s="78" t="s">
        <v>14695</v>
      </c>
      <c r="G581" s="135" t="s">
        <v>13497</v>
      </c>
      <c r="H581" s="94"/>
      <c r="I581" s="235">
        <v>0</v>
      </c>
      <c r="J581" s="235">
        <v>1</v>
      </c>
      <c r="K581" s="235">
        <v>0</v>
      </c>
      <c r="L581" s="235">
        <v>0</v>
      </c>
      <c r="M581" s="235">
        <f t="shared" si="28"/>
        <v>0</v>
      </c>
      <c r="N581" s="235">
        <v>169</v>
      </c>
      <c r="O581" s="12">
        <v>202</v>
      </c>
      <c r="P581" s="21">
        <v>0.35</v>
      </c>
      <c r="Q581" s="25" t="s">
        <v>14</v>
      </c>
      <c r="R581" s="71" t="s">
        <v>14405</v>
      </c>
      <c r="S581" s="244">
        <v>44166</v>
      </c>
      <c r="T581" s="244">
        <v>22083</v>
      </c>
      <c r="U581" s="14">
        <f t="shared" si="30"/>
        <v>0.5</v>
      </c>
    </row>
    <row r="582" spans="1:21" x14ac:dyDescent="0.25">
      <c r="A582" s="1"/>
      <c r="B582" s="18" t="s">
        <v>10477</v>
      </c>
      <c r="C582" s="18" t="s">
        <v>10511</v>
      </c>
      <c r="D582" s="73" t="s">
        <v>10512</v>
      </c>
      <c r="E582" s="106" t="s">
        <v>10513</v>
      </c>
      <c r="F582" s="78" t="s">
        <v>10512</v>
      </c>
      <c r="G582" s="136" t="s">
        <v>10514</v>
      </c>
      <c r="H582" s="199">
        <v>394</v>
      </c>
      <c r="I582" s="235">
        <v>0</v>
      </c>
      <c r="J582" s="235">
        <v>0</v>
      </c>
      <c r="K582" s="235">
        <v>0</v>
      </c>
      <c r="L582" s="235">
        <v>1</v>
      </c>
      <c r="M582" s="235">
        <f t="shared" ref="M582:M645" si="31">IF(SUM(I582:L582)=0,1,)</f>
        <v>0</v>
      </c>
      <c r="N582" s="235" t="s">
        <v>13</v>
      </c>
      <c r="O582" s="12">
        <v>22684</v>
      </c>
      <c r="P582" s="14">
        <v>0.11</v>
      </c>
      <c r="Q582" s="15" t="s">
        <v>15195</v>
      </c>
      <c r="R582" s="71" t="s">
        <v>14405</v>
      </c>
      <c r="S582" s="244">
        <v>93884</v>
      </c>
      <c r="T582" s="244">
        <v>46942</v>
      </c>
      <c r="U582" s="14">
        <f t="shared" si="30"/>
        <v>0.5</v>
      </c>
    </row>
    <row r="583" spans="1:21" x14ac:dyDescent="0.25">
      <c r="A583" s="1"/>
      <c r="B583" s="18" t="s">
        <v>13134</v>
      </c>
      <c r="C583" s="18" t="s">
        <v>14411</v>
      </c>
      <c r="D583" s="73" t="s">
        <v>14697</v>
      </c>
      <c r="E583" s="106" t="s">
        <v>13542</v>
      </c>
      <c r="F583" s="78" t="s">
        <v>14697</v>
      </c>
      <c r="G583" s="135" t="s">
        <v>13543</v>
      </c>
      <c r="H583" s="94"/>
      <c r="I583" s="235">
        <v>0</v>
      </c>
      <c r="J583" s="235">
        <v>1</v>
      </c>
      <c r="K583" s="235">
        <v>0</v>
      </c>
      <c r="L583" s="235">
        <v>1</v>
      </c>
      <c r="M583" s="235">
        <f t="shared" si="31"/>
        <v>0</v>
      </c>
      <c r="N583" s="235">
        <v>1042</v>
      </c>
      <c r="O583" s="12">
        <v>81</v>
      </c>
      <c r="P583" s="21">
        <v>0.23699999999999999</v>
      </c>
      <c r="Q583" s="25" t="s">
        <v>14</v>
      </c>
      <c r="R583" s="71" t="s">
        <v>18</v>
      </c>
      <c r="S583" s="244">
        <v>490846</v>
      </c>
      <c r="T583" s="244">
        <v>242278</v>
      </c>
      <c r="U583" s="14">
        <f t="shared" si="30"/>
        <v>0.49359269506118009</v>
      </c>
    </row>
    <row r="584" spans="1:21" x14ac:dyDescent="0.25">
      <c r="A584" s="1"/>
      <c r="B584" s="18" t="s">
        <v>13134</v>
      </c>
      <c r="C584" s="18" t="s">
        <v>14411</v>
      </c>
      <c r="D584" s="73" t="s">
        <v>14486</v>
      </c>
      <c r="E584" s="106" t="s">
        <v>13531</v>
      </c>
      <c r="F584" s="78" t="s">
        <v>14486</v>
      </c>
      <c r="G584" s="146" t="s">
        <v>13532</v>
      </c>
      <c r="H584" s="94"/>
      <c r="I584" s="235">
        <v>0</v>
      </c>
      <c r="J584" s="235">
        <v>1</v>
      </c>
      <c r="K584" s="235">
        <v>0</v>
      </c>
      <c r="L584" s="235">
        <v>0</v>
      </c>
      <c r="M584" s="235">
        <f t="shared" si="31"/>
        <v>0</v>
      </c>
      <c r="N584" s="235">
        <v>823</v>
      </c>
      <c r="O584" s="12" t="s">
        <v>13</v>
      </c>
      <c r="P584" s="21" t="s">
        <v>13</v>
      </c>
      <c r="Q584" s="25" t="s">
        <v>14</v>
      </c>
      <c r="R584" s="71" t="s">
        <v>18</v>
      </c>
      <c r="S584" s="244">
        <v>305000</v>
      </c>
      <c r="T584" s="244">
        <v>152500</v>
      </c>
      <c r="U584" s="14">
        <f t="shared" si="30"/>
        <v>0.5</v>
      </c>
    </row>
    <row r="585" spans="1:21" x14ac:dyDescent="0.25">
      <c r="A585" s="1"/>
      <c r="B585" s="17" t="s">
        <v>270</v>
      </c>
      <c r="C585" s="17" t="s">
        <v>271</v>
      </c>
      <c r="D585" s="73" t="s">
        <v>472</v>
      </c>
      <c r="E585" s="134" t="s">
        <v>473</v>
      </c>
      <c r="F585" s="78" t="s">
        <v>472</v>
      </c>
      <c r="G585" s="147" t="s">
        <v>474</v>
      </c>
      <c r="H585" s="197">
        <v>44835</v>
      </c>
      <c r="I585" s="235">
        <v>0</v>
      </c>
      <c r="J585" s="235">
        <v>1</v>
      </c>
      <c r="K585" s="235">
        <v>0</v>
      </c>
      <c r="L585" s="235">
        <v>1</v>
      </c>
      <c r="M585" s="235">
        <f t="shared" si="31"/>
        <v>0</v>
      </c>
      <c r="N585" s="235">
        <v>960</v>
      </c>
      <c r="O585" s="13">
        <v>64041</v>
      </c>
      <c r="P585" s="14">
        <v>0.1</v>
      </c>
      <c r="Q585" s="15" t="s">
        <v>14</v>
      </c>
      <c r="R585" s="71" t="s">
        <v>14405</v>
      </c>
      <c r="S585" s="254">
        <v>550000</v>
      </c>
      <c r="T585" s="252">
        <v>250000</v>
      </c>
      <c r="U585" s="14">
        <f t="shared" si="30"/>
        <v>0.45454545454545453</v>
      </c>
    </row>
    <row r="586" spans="1:21" x14ac:dyDescent="0.25">
      <c r="A586" s="1"/>
      <c r="B586" s="18" t="s">
        <v>13134</v>
      </c>
      <c r="C586" s="18" t="s">
        <v>14411</v>
      </c>
      <c r="D586" s="73" t="s">
        <v>14699</v>
      </c>
      <c r="E586" s="106" t="s">
        <v>13515</v>
      </c>
      <c r="F586" s="78" t="s">
        <v>14699</v>
      </c>
      <c r="G586" s="146" t="s">
        <v>13516</v>
      </c>
      <c r="H586" s="94"/>
      <c r="I586" s="235">
        <v>0</v>
      </c>
      <c r="J586" s="235">
        <v>1</v>
      </c>
      <c r="K586" s="235">
        <v>0</v>
      </c>
      <c r="L586" s="235">
        <v>0</v>
      </c>
      <c r="M586" s="235">
        <f t="shared" si="31"/>
        <v>0</v>
      </c>
      <c r="N586" s="235">
        <v>650</v>
      </c>
      <c r="O586" s="12">
        <v>69</v>
      </c>
      <c r="P586" s="21">
        <v>0.33200000000000002</v>
      </c>
      <c r="Q586" s="25" t="s">
        <v>14</v>
      </c>
      <c r="R586" s="71" t="s">
        <v>18</v>
      </c>
      <c r="S586" s="244">
        <v>134663</v>
      </c>
      <c r="T586" s="244">
        <v>67331</v>
      </c>
      <c r="U586" s="14">
        <f t="shared" si="30"/>
        <v>0.49999628702761711</v>
      </c>
    </row>
    <row r="587" spans="1:21" x14ac:dyDescent="0.25">
      <c r="A587" s="1"/>
      <c r="B587" s="18" t="s">
        <v>13134</v>
      </c>
      <c r="C587" s="18" t="s">
        <v>14411</v>
      </c>
      <c r="D587" s="73" t="s">
        <v>14700</v>
      </c>
      <c r="E587" s="106" t="s">
        <v>13489</v>
      </c>
      <c r="F587" s="78" t="s">
        <v>14700</v>
      </c>
      <c r="G587" s="146" t="s">
        <v>13490</v>
      </c>
      <c r="H587" s="94"/>
      <c r="I587" s="235">
        <v>0</v>
      </c>
      <c r="J587" s="235">
        <v>1</v>
      </c>
      <c r="K587" s="235">
        <v>0</v>
      </c>
      <c r="L587" s="235">
        <v>1</v>
      </c>
      <c r="M587" s="235">
        <f t="shared" si="31"/>
        <v>0</v>
      </c>
      <c r="N587" s="235">
        <v>115</v>
      </c>
      <c r="O587" s="12">
        <v>64</v>
      </c>
      <c r="P587" s="21">
        <v>0.36</v>
      </c>
      <c r="Q587" s="25" t="s">
        <v>14</v>
      </c>
      <c r="R587" s="71" t="s">
        <v>18</v>
      </c>
      <c r="S587" s="244">
        <v>30081</v>
      </c>
      <c r="T587" s="244">
        <v>15041</v>
      </c>
      <c r="U587" s="14">
        <f t="shared" si="30"/>
        <v>0.50001662178783945</v>
      </c>
    </row>
    <row r="588" spans="1:21" x14ac:dyDescent="0.25">
      <c r="A588" s="1"/>
      <c r="B588" s="18" t="s">
        <v>13134</v>
      </c>
      <c r="C588" s="18" t="s">
        <v>14411</v>
      </c>
      <c r="D588" s="73" t="s">
        <v>14701</v>
      </c>
      <c r="E588" s="106" t="s">
        <v>13533</v>
      </c>
      <c r="F588" s="78" t="s">
        <v>14701</v>
      </c>
      <c r="G588" s="146" t="s">
        <v>13534</v>
      </c>
      <c r="H588" s="94"/>
      <c r="I588" s="235">
        <v>0</v>
      </c>
      <c r="J588" s="235">
        <v>1</v>
      </c>
      <c r="K588" s="235">
        <v>0</v>
      </c>
      <c r="L588" s="235">
        <v>0</v>
      </c>
      <c r="M588" s="235">
        <f t="shared" si="31"/>
        <v>0</v>
      </c>
      <c r="N588" s="235">
        <v>5400</v>
      </c>
      <c r="O588" s="12" t="s">
        <v>13</v>
      </c>
      <c r="P588" s="21">
        <v>0.3</v>
      </c>
      <c r="Q588" s="25" t="s">
        <v>48</v>
      </c>
      <c r="R588" s="71" t="s">
        <v>14406</v>
      </c>
      <c r="S588" s="244">
        <v>387970</v>
      </c>
      <c r="T588" s="244">
        <v>155188</v>
      </c>
      <c r="U588" s="14">
        <f t="shared" si="30"/>
        <v>0.4</v>
      </c>
    </row>
    <row r="589" spans="1:21" x14ac:dyDescent="0.25">
      <c r="A589" s="1"/>
      <c r="B589" s="17" t="s">
        <v>5079</v>
      </c>
      <c r="C589" s="8" t="s">
        <v>5088</v>
      </c>
      <c r="D589" s="73" t="s">
        <v>5603</v>
      </c>
      <c r="E589" s="130" t="s">
        <v>5604</v>
      </c>
      <c r="F589" s="78" t="s">
        <v>5603</v>
      </c>
      <c r="G589" s="148" t="s">
        <v>5605</v>
      </c>
      <c r="H589" s="93" t="s">
        <v>5083</v>
      </c>
      <c r="I589" s="235">
        <v>0</v>
      </c>
      <c r="J589" s="235">
        <v>0</v>
      </c>
      <c r="K589" s="235">
        <v>0</v>
      </c>
      <c r="L589" s="235">
        <v>1</v>
      </c>
      <c r="M589" s="235">
        <f t="shared" si="31"/>
        <v>0</v>
      </c>
      <c r="N589" s="235">
        <v>895</v>
      </c>
      <c r="O589" s="13">
        <v>5800</v>
      </c>
      <c r="P589" s="14">
        <v>0.08</v>
      </c>
      <c r="Q589" s="15" t="s">
        <v>14</v>
      </c>
      <c r="R589" s="71" t="s">
        <v>14405</v>
      </c>
      <c r="S589" s="245">
        <v>270186</v>
      </c>
      <c r="T589" s="245">
        <v>105373</v>
      </c>
      <c r="U589" s="14">
        <f t="shared" si="30"/>
        <v>0.39000170253084909</v>
      </c>
    </row>
    <row r="590" spans="1:21" x14ac:dyDescent="0.25">
      <c r="A590" s="1"/>
      <c r="B590" s="18" t="s">
        <v>8618</v>
      </c>
      <c r="C590" s="17" t="s">
        <v>8775</v>
      </c>
      <c r="D590" s="73" t="s">
        <v>9081</v>
      </c>
      <c r="E590" s="133" t="s">
        <v>9082</v>
      </c>
      <c r="F590" s="8" t="s">
        <v>9766</v>
      </c>
      <c r="G590" s="147" t="s">
        <v>9083</v>
      </c>
      <c r="H590" s="93"/>
      <c r="I590" s="235">
        <v>0</v>
      </c>
      <c r="J590" s="235">
        <v>1</v>
      </c>
      <c r="K590" s="235">
        <v>0</v>
      </c>
      <c r="L590" s="235">
        <v>1</v>
      </c>
      <c r="M590" s="235">
        <f t="shared" si="31"/>
        <v>0</v>
      </c>
      <c r="N590" s="235">
        <v>16831</v>
      </c>
      <c r="O590" s="12" t="s">
        <v>13</v>
      </c>
      <c r="P590" s="14">
        <v>0.55249999999999999</v>
      </c>
      <c r="Q590" s="15" t="s">
        <v>15195</v>
      </c>
      <c r="R590" s="71" t="s">
        <v>18</v>
      </c>
      <c r="S590" s="247">
        <v>17968907</v>
      </c>
      <c r="T590" s="251">
        <v>800000</v>
      </c>
      <c r="U590" s="14">
        <f t="shared" si="30"/>
        <v>4.4521350129977301E-2</v>
      </c>
    </row>
    <row r="591" spans="1:21" ht="25.5" x14ac:dyDescent="0.25">
      <c r="A591" s="1"/>
      <c r="B591" s="9" t="s">
        <v>12297</v>
      </c>
      <c r="C591" s="17" t="s">
        <v>12307</v>
      </c>
      <c r="D591" s="73" t="s">
        <v>12499</v>
      </c>
      <c r="E591" s="107" t="s">
        <v>12500</v>
      </c>
      <c r="F591" s="78" t="s">
        <v>12499</v>
      </c>
      <c r="G591" s="131" t="s">
        <v>12501</v>
      </c>
      <c r="H591" s="93"/>
      <c r="I591" s="235">
        <v>0</v>
      </c>
      <c r="J591" s="235">
        <v>0</v>
      </c>
      <c r="K591" s="235">
        <v>1</v>
      </c>
      <c r="L591" s="235">
        <v>0</v>
      </c>
      <c r="M591" s="235">
        <f t="shared" si="31"/>
        <v>0</v>
      </c>
      <c r="N591" s="235">
        <v>560</v>
      </c>
      <c r="O591" s="12" t="s">
        <v>13</v>
      </c>
      <c r="P591" s="14" t="s">
        <v>13</v>
      </c>
      <c r="Q591" s="15" t="s">
        <v>15195</v>
      </c>
      <c r="R591" s="71" t="s">
        <v>14405</v>
      </c>
      <c r="S591" s="245">
        <v>32256</v>
      </c>
      <c r="T591" s="246">
        <v>25804.799999999999</v>
      </c>
      <c r="U591" s="14">
        <f t="shared" si="30"/>
        <v>0.79999999999999993</v>
      </c>
    </row>
    <row r="592" spans="1:21" ht="25.5" x14ac:dyDescent="0.25">
      <c r="A592" s="1"/>
      <c r="B592" s="9" t="s">
        <v>12297</v>
      </c>
      <c r="C592" s="10" t="s">
        <v>12298</v>
      </c>
      <c r="D592" s="73" t="s">
        <v>12502</v>
      </c>
      <c r="E592" s="107" t="s">
        <v>12503</v>
      </c>
      <c r="F592" s="78" t="s">
        <v>12502</v>
      </c>
      <c r="G592" s="131" t="s">
        <v>12504</v>
      </c>
      <c r="H592" s="93"/>
      <c r="I592" s="235">
        <v>0</v>
      </c>
      <c r="J592" s="235">
        <v>1</v>
      </c>
      <c r="K592" s="235">
        <v>0</v>
      </c>
      <c r="L592" s="235">
        <v>0</v>
      </c>
      <c r="M592" s="235">
        <f t="shared" si="31"/>
        <v>0</v>
      </c>
      <c r="N592" s="235" t="s">
        <v>13</v>
      </c>
      <c r="O592" s="12" t="s">
        <v>13</v>
      </c>
      <c r="P592" s="14" t="s">
        <v>13</v>
      </c>
      <c r="Q592" s="15" t="s">
        <v>15195</v>
      </c>
      <c r="R592" s="71" t="s">
        <v>14405</v>
      </c>
      <c r="S592" s="246">
        <v>667000</v>
      </c>
      <c r="T592" s="246">
        <v>183425</v>
      </c>
      <c r="U592" s="14">
        <f t="shared" si="30"/>
        <v>0.27500000000000002</v>
      </c>
    </row>
    <row r="593" spans="1:21" ht="25.5" x14ac:dyDescent="0.25">
      <c r="A593" s="1"/>
      <c r="B593" s="9" t="s">
        <v>12297</v>
      </c>
      <c r="C593" s="10" t="s">
        <v>12298</v>
      </c>
      <c r="D593" s="73" t="s">
        <v>12505</v>
      </c>
      <c r="E593" s="107" t="s">
        <v>12506</v>
      </c>
      <c r="F593" s="78" t="s">
        <v>12505</v>
      </c>
      <c r="G593" s="131" t="s">
        <v>12507</v>
      </c>
      <c r="H593" s="93"/>
      <c r="I593" s="235">
        <v>0</v>
      </c>
      <c r="J593" s="235">
        <v>1</v>
      </c>
      <c r="K593" s="235">
        <v>0</v>
      </c>
      <c r="L593" s="235">
        <v>0</v>
      </c>
      <c r="M593" s="235">
        <f t="shared" si="31"/>
        <v>0</v>
      </c>
      <c r="N593" s="235" t="s">
        <v>13</v>
      </c>
      <c r="O593" s="12" t="s">
        <v>13</v>
      </c>
      <c r="P593" s="14" t="s">
        <v>13</v>
      </c>
      <c r="Q593" s="15" t="s">
        <v>15195</v>
      </c>
      <c r="R593" s="71" t="s">
        <v>18</v>
      </c>
      <c r="S593" s="246">
        <v>13234.33</v>
      </c>
      <c r="T593" s="246">
        <v>9264.0300000000007</v>
      </c>
      <c r="U593" s="14">
        <f t="shared" si="30"/>
        <v>0.69999992443894032</v>
      </c>
    </row>
    <row r="594" spans="1:21" ht="25.5" x14ac:dyDescent="0.25">
      <c r="A594" s="1"/>
      <c r="B594" s="9" t="s">
        <v>12297</v>
      </c>
      <c r="C594" s="17" t="s">
        <v>12302</v>
      </c>
      <c r="D594" s="73" t="s">
        <v>12508</v>
      </c>
      <c r="E594" s="107" t="s">
        <v>12509</v>
      </c>
      <c r="F594" s="78" t="s">
        <v>12508</v>
      </c>
      <c r="G594" s="131" t="s">
        <v>12510</v>
      </c>
      <c r="H594" s="93" t="s">
        <v>12511</v>
      </c>
      <c r="I594" s="235">
        <v>0</v>
      </c>
      <c r="J594" s="235">
        <v>1</v>
      </c>
      <c r="K594" s="235">
        <v>0</v>
      </c>
      <c r="L594" s="235">
        <v>0</v>
      </c>
      <c r="M594" s="235">
        <f t="shared" si="31"/>
        <v>0</v>
      </c>
      <c r="N594" s="235">
        <v>111</v>
      </c>
      <c r="O594" s="13">
        <v>35000</v>
      </c>
      <c r="P594" s="14">
        <v>0.1</v>
      </c>
      <c r="Q594" s="15" t="s">
        <v>15195</v>
      </c>
      <c r="R594" s="71" t="s">
        <v>14405</v>
      </c>
      <c r="S594" s="245">
        <v>71138</v>
      </c>
      <c r="T594" s="246">
        <v>35569</v>
      </c>
      <c r="U594" s="14">
        <f t="shared" si="30"/>
        <v>0.5</v>
      </c>
    </row>
    <row r="595" spans="1:21" ht="25.5" x14ac:dyDescent="0.25">
      <c r="A595" s="1"/>
      <c r="B595" s="9" t="s">
        <v>12297</v>
      </c>
      <c r="C595" s="10" t="s">
        <v>12298</v>
      </c>
      <c r="D595" s="73" t="s">
        <v>12512</v>
      </c>
      <c r="E595" s="107" t="s">
        <v>12513</v>
      </c>
      <c r="F595" s="78" t="s">
        <v>12512</v>
      </c>
      <c r="G595" s="131" t="s">
        <v>12514</v>
      </c>
      <c r="H595" s="93"/>
      <c r="I595" s="235">
        <v>1</v>
      </c>
      <c r="J595" s="235">
        <v>0</v>
      </c>
      <c r="K595" s="235">
        <v>1</v>
      </c>
      <c r="L595" s="235">
        <v>0</v>
      </c>
      <c r="M595" s="235">
        <f t="shared" si="31"/>
        <v>0</v>
      </c>
      <c r="N595" s="235">
        <v>40000</v>
      </c>
      <c r="O595" s="12">
        <v>535000</v>
      </c>
      <c r="P595" s="14" t="s">
        <v>13</v>
      </c>
      <c r="Q595" s="15" t="s">
        <v>15195</v>
      </c>
      <c r="R595" s="71" t="s">
        <v>14405</v>
      </c>
      <c r="S595" s="246">
        <v>843560</v>
      </c>
      <c r="T595" s="246">
        <v>407439.48</v>
      </c>
      <c r="U595" s="14">
        <f t="shared" si="30"/>
        <v>0.48299999999999998</v>
      </c>
    </row>
    <row r="596" spans="1:21" ht="25.5" x14ac:dyDescent="0.25">
      <c r="A596" s="1"/>
      <c r="B596" s="9" t="s">
        <v>12297</v>
      </c>
      <c r="C596" s="10" t="s">
        <v>12298</v>
      </c>
      <c r="D596" s="73" t="s">
        <v>12512</v>
      </c>
      <c r="E596" s="107" t="s">
        <v>12513</v>
      </c>
      <c r="F596" s="78" t="s">
        <v>12512</v>
      </c>
      <c r="G596" s="131" t="s">
        <v>12515</v>
      </c>
      <c r="H596" s="93"/>
      <c r="I596" s="235">
        <v>1</v>
      </c>
      <c r="J596" s="235">
        <v>0</v>
      </c>
      <c r="K596" s="235">
        <v>0</v>
      </c>
      <c r="L596" s="235">
        <v>0</v>
      </c>
      <c r="M596" s="235">
        <f t="shared" si="31"/>
        <v>0</v>
      </c>
      <c r="N596" s="235" t="s">
        <v>13</v>
      </c>
      <c r="O596" s="12" t="s">
        <v>13</v>
      </c>
      <c r="P596" s="14" t="s">
        <v>13</v>
      </c>
      <c r="Q596" s="15" t="s">
        <v>15195</v>
      </c>
      <c r="R596" s="71" t="s">
        <v>18</v>
      </c>
      <c r="S596" s="246">
        <v>860015</v>
      </c>
      <c r="T596" s="246">
        <v>258004.5</v>
      </c>
      <c r="U596" s="14">
        <f t="shared" si="30"/>
        <v>0.3</v>
      </c>
    </row>
    <row r="597" spans="1:21" ht="25.5" x14ac:dyDescent="0.25">
      <c r="A597" s="1"/>
      <c r="B597" s="9" t="s">
        <v>12297</v>
      </c>
      <c r="C597" s="17" t="s">
        <v>12326</v>
      </c>
      <c r="D597" s="73" t="s">
        <v>12516</v>
      </c>
      <c r="E597" s="107" t="s">
        <v>12517</v>
      </c>
      <c r="F597" s="78" t="s">
        <v>12516</v>
      </c>
      <c r="G597" s="131" t="s">
        <v>12518</v>
      </c>
      <c r="H597" s="93" t="s">
        <v>12519</v>
      </c>
      <c r="I597" s="235">
        <v>0</v>
      </c>
      <c r="J597" s="235">
        <v>0</v>
      </c>
      <c r="K597" s="235">
        <v>0</v>
      </c>
      <c r="L597" s="235">
        <v>0</v>
      </c>
      <c r="M597" s="235">
        <f t="shared" si="31"/>
        <v>1</v>
      </c>
      <c r="N597" s="235">
        <v>2077</v>
      </c>
      <c r="O597" s="12" t="s">
        <v>13</v>
      </c>
      <c r="P597" s="14" t="s">
        <v>13</v>
      </c>
      <c r="Q597" s="15" t="s">
        <v>15195</v>
      </c>
      <c r="R597" s="71" t="s">
        <v>18</v>
      </c>
      <c r="S597" s="246">
        <v>1293847</v>
      </c>
      <c r="T597" s="246">
        <v>229916.61</v>
      </c>
      <c r="U597" s="14">
        <f t="shared" si="30"/>
        <v>0.17769999853151106</v>
      </c>
    </row>
    <row r="598" spans="1:21" ht="25.5" x14ac:dyDescent="0.25">
      <c r="A598" s="1"/>
      <c r="B598" s="9" t="s">
        <v>12297</v>
      </c>
      <c r="C598" s="10" t="s">
        <v>12298</v>
      </c>
      <c r="D598" s="73" t="s">
        <v>12520</v>
      </c>
      <c r="E598" s="107" t="s">
        <v>12521</v>
      </c>
      <c r="F598" s="78" t="s">
        <v>12520</v>
      </c>
      <c r="G598" s="131" t="s">
        <v>12522</v>
      </c>
      <c r="H598" s="93"/>
      <c r="I598" s="235">
        <v>0</v>
      </c>
      <c r="J598" s="235">
        <v>1</v>
      </c>
      <c r="K598" s="235">
        <v>1</v>
      </c>
      <c r="L598" s="235">
        <v>0</v>
      </c>
      <c r="M598" s="235">
        <f t="shared" si="31"/>
        <v>0</v>
      </c>
      <c r="N598" s="235">
        <v>811</v>
      </c>
      <c r="O598" s="12" t="s">
        <v>13</v>
      </c>
      <c r="P598" s="14" t="s">
        <v>13</v>
      </c>
      <c r="Q598" s="15" t="s">
        <v>15195</v>
      </c>
      <c r="R598" s="71" t="s">
        <v>14405</v>
      </c>
      <c r="S598" s="246">
        <v>66938</v>
      </c>
      <c r="T598" s="246">
        <v>53550.400000000001</v>
      </c>
      <c r="U598" s="14">
        <f t="shared" si="30"/>
        <v>0.8</v>
      </c>
    </row>
    <row r="599" spans="1:21" ht="25.5" x14ac:dyDescent="0.25">
      <c r="A599" s="1"/>
      <c r="B599" s="9" t="s">
        <v>12297</v>
      </c>
      <c r="C599" s="10" t="s">
        <v>12298</v>
      </c>
      <c r="D599" s="73" t="s">
        <v>12523</v>
      </c>
      <c r="E599" s="107" t="s">
        <v>12524</v>
      </c>
      <c r="F599" s="78" t="s">
        <v>12523</v>
      </c>
      <c r="G599" s="131" t="s">
        <v>8106</v>
      </c>
      <c r="H599" s="93"/>
      <c r="I599" s="235">
        <v>0</v>
      </c>
      <c r="J599" s="235">
        <v>1</v>
      </c>
      <c r="K599" s="235">
        <v>0</v>
      </c>
      <c r="L599" s="235">
        <v>0</v>
      </c>
      <c r="M599" s="235">
        <f t="shared" si="31"/>
        <v>0</v>
      </c>
      <c r="N599" s="235" t="s">
        <v>13</v>
      </c>
      <c r="O599" s="12" t="s">
        <v>13</v>
      </c>
      <c r="P599" s="14" t="s">
        <v>13</v>
      </c>
      <c r="Q599" s="15" t="s">
        <v>15195</v>
      </c>
      <c r="R599" s="71" t="s">
        <v>14405</v>
      </c>
      <c r="S599" s="246">
        <v>129576</v>
      </c>
      <c r="T599" s="246">
        <v>78652.63</v>
      </c>
      <c r="U599" s="14">
        <f t="shared" si="30"/>
        <v>0.60699998456504289</v>
      </c>
    </row>
    <row r="600" spans="1:21" ht="25.5" x14ac:dyDescent="0.25">
      <c r="A600" s="1"/>
      <c r="B600" s="9" t="s">
        <v>12297</v>
      </c>
      <c r="C600" s="17" t="s">
        <v>12307</v>
      </c>
      <c r="D600" s="73" t="s">
        <v>12525</v>
      </c>
      <c r="E600" s="107" t="s">
        <v>12526</v>
      </c>
      <c r="F600" s="78" t="s">
        <v>12525</v>
      </c>
      <c r="G600" s="131" t="s">
        <v>12527</v>
      </c>
      <c r="H600" s="93"/>
      <c r="I600" s="235">
        <v>0</v>
      </c>
      <c r="J600" s="235">
        <v>1</v>
      </c>
      <c r="K600" s="235">
        <v>0</v>
      </c>
      <c r="L600" s="235">
        <v>0</v>
      </c>
      <c r="M600" s="235">
        <f t="shared" si="31"/>
        <v>0</v>
      </c>
      <c r="N600" s="235">
        <v>1482.32</v>
      </c>
      <c r="O600" s="13">
        <v>14375</v>
      </c>
      <c r="P600" s="14">
        <v>0.25</v>
      </c>
      <c r="Q600" s="15" t="s">
        <v>15195</v>
      </c>
      <c r="R600" s="71" t="s">
        <v>18</v>
      </c>
      <c r="S600" s="245">
        <v>1276507</v>
      </c>
      <c r="T600" s="246">
        <v>510602.8</v>
      </c>
      <c r="U600" s="14">
        <f t="shared" si="30"/>
        <v>0.39999999999999997</v>
      </c>
    </row>
    <row r="601" spans="1:21" ht="25.5" x14ac:dyDescent="0.25">
      <c r="A601" s="1"/>
      <c r="B601" s="9" t="s">
        <v>12297</v>
      </c>
      <c r="C601" s="17" t="s">
        <v>12307</v>
      </c>
      <c r="D601" s="73" t="s">
        <v>12528</v>
      </c>
      <c r="E601" s="107" t="s">
        <v>12529</v>
      </c>
      <c r="F601" s="78" t="s">
        <v>12528</v>
      </c>
      <c r="G601" s="131" t="s">
        <v>12530</v>
      </c>
      <c r="H601" s="93"/>
      <c r="I601" s="235">
        <v>0</v>
      </c>
      <c r="J601" s="235">
        <v>1</v>
      </c>
      <c r="K601" s="235">
        <v>0</v>
      </c>
      <c r="L601" s="235">
        <v>0</v>
      </c>
      <c r="M601" s="235">
        <f t="shared" si="31"/>
        <v>0</v>
      </c>
      <c r="N601" s="235">
        <v>10025</v>
      </c>
      <c r="O601" s="13">
        <v>21426</v>
      </c>
      <c r="P601" s="14">
        <v>0.77</v>
      </c>
      <c r="Q601" s="15" t="s">
        <v>15195</v>
      </c>
      <c r="R601" s="71" t="s">
        <v>18</v>
      </c>
      <c r="S601" s="245">
        <v>33257</v>
      </c>
      <c r="T601" s="246">
        <v>26605.599999999999</v>
      </c>
      <c r="U601" s="14">
        <f t="shared" si="30"/>
        <v>0.79999999999999993</v>
      </c>
    </row>
    <row r="602" spans="1:21" ht="25.5" x14ac:dyDescent="0.25">
      <c r="A602" s="1"/>
      <c r="B602" s="9" t="s">
        <v>12297</v>
      </c>
      <c r="C602" s="17" t="s">
        <v>12312</v>
      </c>
      <c r="D602" s="73" t="s">
        <v>12531</v>
      </c>
      <c r="E602" s="107" t="s">
        <v>12532</v>
      </c>
      <c r="F602" s="78" t="s">
        <v>12531</v>
      </c>
      <c r="G602" s="131" t="s">
        <v>178</v>
      </c>
      <c r="H602" s="93" t="s">
        <v>12533</v>
      </c>
      <c r="I602" s="235">
        <v>0</v>
      </c>
      <c r="J602" s="235">
        <v>1</v>
      </c>
      <c r="K602" s="235">
        <v>0</v>
      </c>
      <c r="L602" s="235">
        <v>1</v>
      </c>
      <c r="M602" s="235">
        <f t="shared" si="31"/>
        <v>0</v>
      </c>
      <c r="N602" s="235">
        <v>39571</v>
      </c>
      <c r="O602" s="12" t="s">
        <v>13</v>
      </c>
      <c r="P602" s="217" t="s">
        <v>13</v>
      </c>
      <c r="Q602" s="15" t="s">
        <v>15195</v>
      </c>
      <c r="R602" s="71" t="s">
        <v>14405</v>
      </c>
      <c r="S602" s="246">
        <v>103176.2</v>
      </c>
      <c r="T602" s="246">
        <v>51588.1</v>
      </c>
      <c r="U602" s="14">
        <f t="shared" ref="U602:U633" si="32">T602/S602</f>
        <v>0.5</v>
      </c>
    </row>
    <row r="603" spans="1:21" ht="25.5" x14ac:dyDescent="0.25">
      <c r="A603" s="1"/>
      <c r="B603" s="9" t="s">
        <v>12297</v>
      </c>
      <c r="C603" s="10" t="s">
        <v>12312</v>
      </c>
      <c r="D603" s="73" t="s">
        <v>12534</v>
      </c>
      <c r="E603" s="107" t="s">
        <v>12535</v>
      </c>
      <c r="F603" s="78" t="s">
        <v>12534</v>
      </c>
      <c r="G603" s="131" t="s">
        <v>12536</v>
      </c>
      <c r="H603" s="93" t="s">
        <v>12537</v>
      </c>
      <c r="I603" s="235">
        <v>0</v>
      </c>
      <c r="J603" s="235">
        <v>1</v>
      </c>
      <c r="K603" s="235">
        <v>0</v>
      </c>
      <c r="L603" s="235">
        <v>0</v>
      </c>
      <c r="M603" s="235">
        <f t="shared" si="31"/>
        <v>0</v>
      </c>
      <c r="N603" s="235">
        <v>1113</v>
      </c>
      <c r="O603" s="12" t="s">
        <v>13</v>
      </c>
      <c r="P603" s="14">
        <v>0.4</v>
      </c>
      <c r="Q603" s="15" t="s">
        <v>15195</v>
      </c>
      <c r="R603" s="71" t="s">
        <v>18</v>
      </c>
      <c r="S603" s="246">
        <v>340600</v>
      </c>
      <c r="T603" s="246">
        <v>136240</v>
      </c>
      <c r="U603" s="14">
        <f t="shared" si="32"/>
        <v>0.4</v>
      </c>
    </row>
    <row r="604" spans="1:21" ht="25.5" x14ac:dyDescent="0.25">
      <c r="A604" s="1"/>
      <c r="B604" s="9" t="s">
        <v>12297</v>
      </c>
      <c r="C604" s="17" t="s">
        <v>12307</v>
      </c>
      <c r="D604" s="73" t="s">
        <v>12538</v>
      </c>
      <c r="E604" s="107" t="s">
        <v>12539</v>
      </c>
      <c r="F604" s="78" t="s">
        <v>12538</v>
      </c>
      <c r="G604" s="131" t="s">
        <v>12540</v>
      </c>
      <c r="H604" s="93"/>
      <c r="I604" s="235">
        <v>0</v>
      </c>
      <c r="J604" s="235">
        <v>1</v>
      </c>
      <c r="K604" s="235">
        <v>0</v>
      </c>
      <c r="L604" s="235">
        <v>0</v>
      </c>
      <c r="M604" s="235">
        <f t="shared" si="31"/>
        <v>0</v>
      </c>
      <c r="N604" s="235">
        <v>1749</v>
      </c>
      <c r="O604" s="13">
        <v>87450</v>
      </c>
      <c r="P604" s="14">
        <v>0.6</v>
      </c>
      <c r="Q604" s="15" t="s">
        <v>15195</v>
      </c>
      <c r="R604" s="71" t="s">
        <v>14405</v>
      </c>
      <c r="S604" s="245">
        <v>568760</v>
      </c>
      <c r="T604" s="246">
        <v>227504</v>
      </c>
      <c r="U604" s="14">
        <f t="shared" si="32"/>
        <v>0.4</v>
      </c>
    </row>
    <row r="605" spans="1:21" ht="25.5" x14ac:dyDescent="0.25">
      <c r="A605" s="1"/>
      <c r="B605" s="9" t="s">
        <v>12297</v>
      </c>
      <c r="C605" s="17" t="s">
        <v>12307</v>
      </c>
      <c r="D605" s="73" t="s">
        <v>12538</v>
      </c>
      <c r="E605" s="107" t="s">
        <v>12539</v>
      </c>
      <c r="F605" s="78" t="s">
        <v>12538</v>
      </c>
      <c r="G605" s="131" t="s">
        <v>12541</v>
      </c>
      <c r="H605" s="93"/>
      <c r="I605" s="235">
        <v>0</v>
      </c>
      <c r="J605" s="235">
        <v>1</v>
      </c>
      <c r="K605" s="235">
        <v>0</v>
      </c>
      <c r="L605" s="235">
        <v>0</v>
      </c>
      <c r="M605" s="235">
        <f t="shared" si="31"/>
        <v>0</v>
      </c>
      <c r="N605" s="235">
        <v>548</v>
      </c>
      <c r="O605" s="13">
        <v>18149</v>
      </c>
      <c r="P605" s="14">
        <v>0.42</v>
      </c>
      <c r="Q605" s="15" t="s">
        <v>15195</v>
      </c>
      <c r="R605" s="71" t="s">
        <v>14405</v>
      </c>
      <c r="S605" s="245">
        <v>800000</v>
      </c>
      <c r="T605" s="246">
        <v>320000</v>
      </c>
      <c r="U605" s="14">
        <f t="shared" si="32"/>
        <v>0.4</v>
      </c>
    </row>
    <row r="606" spans="1:21" ht="25.5" x14ac:dyDescent="0.25">
      <c r="A606" s="1"/>
      <c r="B606" s="9" t="s">
        <v>12297</v>
      </c>
      <c r="C606" s="17" t="s">
        <v>12307</v>
      </c>
      <c r="D606" s="73" t="s">
        <v>12542</v>
      </c>
      <c r="E606" s="107" t="s">
        <v>12543</v>
      </c>
      <c r="F606" s="78" t="s">
        <v>12542</v>
      </c>
      <c r="G606" s="131" t="s">
        <v>12544</v>
      </c>
      <c r="H606" s="93"/>
      <c r="I606" s="235">
        <v>0</v>
      </c>
      <c r="J606" s="235">
        <v>1</v>
      </c>
      <c r="K606" s="235">
        <v>0</v>
      </c>
      <c r="L606" s="235">
        <v>0</v>
      </c>
      <c r="M606" s="235">
        <f t="shared" si="31"/>
        <v>0</v>
      </c>
      <c r="N606" s="235">
        <v>1500</v>
      </c>
      <c r="O606" s="13">
        <v>130500</v>
      </c>
      <c r="P606" s="14">
        <v>0.35</v>
      </c>
      <c r="Q606" s="15" t="s">
        <v>15195</v>
      </c>
      <c r="R606" s="71" t="s">
        <v>18</v>
      </c>
      <c r="S606" s="245">
        <v>1166666.67</v>
      </c>
      <c r="T606" s="246">
        <v>933333.34</v>
      </c>
      <c r="U606" s="14">
        <f t="shared" si="32"/>
        <v>0.80000000342857147</v>
      </c>
    </row>
    <row r="607" spans="1:21" ht="25.5" x14ac:dyDescent="0.25">
      <c r="A607" s="1"/>
      <c r="B607" s="9" t="s">
        <v>12297</v>
      </c>
      <c r="C607" s="10" t="s">
        <v>12298</v>
      </c>
      <c r="D607" s="73" t="s">
        <v>12545</v>
      </c>
      <c r="E607" s="107" t="s">
        <v>12546</v>
      </c>
      <c r="F607" s="78" t="s">
        <v>12545</v>
      </c>
      <c r="G607" s="131" t="s">
        <v>12547</v>
      </c>
      <c r="H607" s="93"/>
      <c r="I607" s="235">
        <v>0</v>
      </c>
      <c r="J607" s="235">
        <v>0</v>
      </c>
      <c r="K607" s="235">
        <v>1</v>
      </c>
      <c r="L607" s="235">
        <v>0</v>
      </c>
      <c r="M607" s="235">
        <f t="shared" si="31"/>
        <v>0</v>
      </c>
      <c r="N607" s="235">
        <v>1150</v>
      </c>
      <c r="O607" s="12" t="s">
        <v>13</v>
      </c>
      <c r="P607" s="14" t="s">
        <v>13</v>
      </c>
      <c r="Q607" s="15" t="s">
        <v>15195</v>
      </c>
      <c r="R607" s="71" t="s">
        <v>14406</v>
      </c>
      <c r="S607" s="246">
        <v>460000</v>
      </c>
      <c r="T607" s="246">
        <v>184000</v>
      </c>
      <c r="U607" s="14">
        <f t="shared" si="32"/>
        <v>0.4</v>
      </c>
    </row>
    <row r="608" spans="1:21" ht="25.5" x14ac:dyDescent="0.25">
      <c r="A608" s="1"/>
      <c r="B608" s="9" t="s">
        <v>12297</v>
      </c>
      <c r="C608" s="17" t="s">
        <v>12312</v>
      </c>
      <c r="D608" s="73" t="s">
        <v>12548</v>
      </c>
      <c r="E608" s="107" t="s">
        <v>12549</v>
      </c>
      <c r="F608" s="78" t="s">
        <v>12548</v>
      </c>
      <c r="G608" s="131" t="s">
        <v>12550</v>
      </c>
      <c r="H608" s="93" t="s">
        <v>12551</v>
      </c>
      <c r="I608" s="235">
        <v>0</v>
      </c>
      <c r="J608" s="235">
        <v>1</v>
      </c>
      <c r="K608" s="235">
        <v>0</v>
      </c>
      <c r="L608" s="235">
        <v>0</v>
      </c>
      <c r="M608" s="235">
        <f t="shared" si="31"/>
        <v>0</v>
      </c>
      <c r="N608" s="235">
        <v>449</v>
      </c>
      <c r="O608" s="13">
        <v>7000</v>
      </c>
      <c r="P608" s="14">
        <v>0.2</v>
      </c>
      <c r="Q608" s="15" t="s">
        <v>15195</v>
      </c>
      <c r="R608" s="71" t="s">
        <v>14405</v>
      </c>
      <c r="S608" s="246">
        <v>37692.94</v>
      </c>
      <c r="T608" s="246">
        <v>22615.759999999998</v>
      </c>
      <c r="U608" s="14">
        <f t="shared" si="32"/>
        <v>0.59999989387933117</v>
      </c>
    </row>
    <row r="609" spans="1:21" ht="25.5" x14ac:dyDescent="0.25">
      <c r="A609" s="1"/>
      <c r="B609" s="9" t="s">
        <v>12297</v>
      </c>
      <c r="C609" s="17" t="s">
        <v>12307</v>
      </c>
      <c r="D609" s="73" t="s">
        <v>12552</v>
      </c>
      <c r="E609" s="107" t="s">
        <v>12553</v>
      </c>
      <c r="F609" s="78" t="s">
        <v>12552</v>
      </c>
      <c r="G609" s="131" t="s">
        <v>12554</v>
      </c>
      <c r="H609" s="93"/>
      <c r="I609" s="235">
        <v>0</v>
      </c>
      <c r="J609" s="235">
        <v>1</v>
      </c>
      <c r="K609" s="235">
        <v>0</v>
      </c>
      <c r="L609" s="235">
        <v>0</v>
      </c>
      <c r="M609" s="235">
        <f t="shared" si="31"/>
        <v>0</v>
      </c>
      <c r="N609" s="235">
        <v>2425</v>
      </c>
      <c r="O609" s="13">
        <v>216019</v>
      </c>
      <c r="P609" s="14">
        <v>0.87</v>
      </c>
      <c r="Q609" s="15" t="s">
        <v>15195</v>
      </c>
      <c r="R609" s="71" t="s">
        <v>18</v>
      </c>
      <c r="S609" s="245">
        <v>390000</v>
      </c>
      <c r="T609" s="246">
        <v>273000</v>
      </c>
      <c r="U609" s="14">
        <f t="shared" si="32"/>
        <v>0.7</v>
      </c>
    </row>
    <row r="610" spans="1:21" ht="25.5" x14ac:dyDescent="0.25">
      <c r="A610" s="1"/>
      <c r="B610" s="9" t="s">
        <v>12297</v>
      </c>
      <c r="C610" s="17" t="s">
        <v>12326</v>
      </c>
      <c r="D610" s="73" t="s">
        <v>12555</v>
      </c>
      <c r="E610" s="107" t="s">
        <v>12556</v>
      </c>
      <c r="F610" s="78" t="s">
        <v>12555</v>
      </c>
      <c r="G610" s="131" t="s">
        <v>12557</v>
      </c>
      <c r="H610" s="93" t="s">
        <v>12558</v>
      </c>
      <c r="I610" s="235">
        <v>0</v>
      </c>
      <c r="J610" s="235">
        <v>1</v>
      </c>
      <c r="K610" s="235">
        <v>0</v>
      </c>
      <c r="L610" s="235">
        <v>0</v>
      </c>
      <c r="M610" s="235">
        <f t="shared" si="31"/>
        <v>0</v>
      </c>
      <c r="N610" s="235">
        <v>1231</v>
      </c>
      <c r="O610" s="12" t="s">
        <v>13</v>
      </c>
      <c r="P610" s="14">
        <v>0.3</v>
      </c>
      <c r="Q610" s="15" t="s">
        <v>15195</v>
      </c>
      <c r="R610" s="71" t="s">
        <v>14405</v>
      </c>
      <c r="S610" s="246">
        <v>935000</v>
      </c>
      <c r="T610" s="246">
        <v>280500</v>
      </c>
      <c r="U610" s="14">
        <f t="shared" si="32"/>
        <v>0.3</v>
      </c>
    </row>
    <row r="611" spans="1:21" ht="25.5" x14ac:dyDescent="0.25">
      <c r="A611" s="1"/>
      <c r="B611" s="9" t="s">
        <v>12297</v>
      </c>
      <c r="C611" s="17" t="s">
        <v>12302</v>
      </c>
      <c r="D611" s="73" t="s">
        <v>12559</v>
      </c>
      <c r="E611" s="107" t="s">
        <v>12560</v>
      </c>
      <c r="F611" s="78" t="s">
        <v>12559</v>
      </c>
      <c r="G611" s="131" t="s">
        <v>12561</v>
      </c>
      <c r="H611" s="93" t="s">
        <v>12562</v>
      </c>
      <c r="I611" s="235">
        <v>0</v>
      </c>
      <c r="J611" s="235">
        <v>1</v>
      </c>
      <c r="K611" s="235">
        <v>0</v>
      </c>
      <c r="L611" s="235">
        <v>0</v>
      </c>
      <c r="M611" s="235">
        <f t="shared" si="31"/>
        <v>0</v>
      </c>
      <c r="N611" s="235">
        <v>210</v>
      </c>
      <c r="O611" s="13">
        <v>15750</v>
      </c>
      <c r="P611" s="14">
        <v>0.25</v>
      </c>
      <c r="Q611" s="15" t="s">
        <v>15195</v>
      </c>
      <c r="R611" s="71" t="s">
        <v>14405</v>
      </c>
      <c r="S611" s="245">
        <v>191846</v>
      </c>
      <c r="T611" s="245">
        <v>115107.6</v>
      </c>
      <c r="U611" s="14">
        <f t="shared" si="32"/>
        <v>0.6</v>
      </c>
    </row>
    <row r="612" spans="1:21" ht="25.5" x14ac:dyDescent="0.25">
      <c r="A612" s="1"/>
      <c r="B612" s="9" t="s">
        <v>12297</v>
      </c>
      <c r="C612" s="17" t="s">
        <v>12307</v>
      </c>
      <c r="D612" s="73" t="s">
        <v>12563</v>
      </c>
      <c r="E612" s="107" t="s">
        <v>12564</v>
      </c>
      <c r="F612" s="78" t="s">
        <v>12563</v>
      </c>
      <c r="G612" s="131" t="s">
        <v>12565</v>
      </c>
      <c r="H612" s="93"/>
      <c r="I612" s="235">
        <v>0</v>
      </c>
      <c r="J612" s="235">
        <v>1</v>
      </c>
      <c r="K612" s="235">
        <v>0</v>
      </c>
      <c r="L612" s="235">
        <v>0</v>
      </c>
      <c r="M612" s="235">
        <f t="shared" si="31"/>
        <v>0</v>
      </c>
      <c r="N612" s="235">
        <v>594</v>
      </c>
      <c r="O612" s="13">
        <v>126148</v>
      </c>
      <c r="P612" s="14">
        <v>0.87</v>
      </c>
      <c r="Q612" s="15" t="s">
        <v>15195</v>
      </c>
      <c r="R612" s="71" t="s">
        <v>14405</v>
      </c>
      <c r="S612" s="245">
        <v>67500</v>
      </c>
      <c r="T612" s="246">
        <v>40500</v>
      </c>
      <c r="U612" s="14">
        <f t="shared" si="32"/>
        <v>0.6</v>
      </c>
    </row>
    <row r="613" spans="1:21" ht="25.5" x14ac:dyDescent="0.25">
      <c r="A613" s="1"/>
      <c r="B613" s="9" t="s">
        <v>12297</v>
      </c>
      <c r="C613" s="17" t="s">
        <v>12326</v>
      </c>
      <c r="D613" s="240" t="s">
        <v>15199</v>
      </c>
      <c r="E613" s="107" t="s">
        <v>12566</v>
      </c>
      <c r="F613" s="240" t="s">
        <v>15199</v>
      </c>
      <c r="G613" s="131" t="s">
        <v>12567</v>
      </c>
      <c r="H613" s="93"/>
      <c r="I613" s="235">
        <v>0</v>
      </c>
      <c r="J613" s="235">
        <v>1</v>
      </c>
      <c r="K613" s="235">
        <v>0</v>
      </c>
      <c r="L613" s="235">
        <v>0</v>
      </c>
      <c r="M613" s="235">
        <f t="shared" si="31"/>
        <v>0</v>
      </c>
      <c r="N613" s="235" t="s">
        <v>13</v>
      </c>
      <c r="O613" s="12" t="s">
        <v>13</v>
      </c>
      <c r="P613" s="14" t="s">
        <v>13</v>
      </c>
      <c r="Q613" s="15" t="s">
        <v>15195</v>
      </c>
      <c r="R613" s="71" t="s">
        <v>18</v>
      </c>
      <c r="S613" s="246">
        <v>139170</v>
      </c>
      <c r="T613" s="246">
        <v>97419</v>
      </c>
      <c r="U613" s="14">
        <f t="shared" si="32"/>
        <v>0.7</v>
      </c>
    </row>
    <row r="614" spans="1:21" ht="25.5" x14ac:dyDescent="0.25">
      <c r="A614" s="1"/>
      <c r="B614" s="9" t="s">
        <v>12297</v>
      </c>
      <c r="C614" s="17" t="s">
        <v>12307</v>
      </c>
      <c r="D614" s="73" t="s">
        <v>12568</v>
      </c>
      <c r="E614" s="107" t="s">
        <v>12569</v>
      </c>
      <c r="F614" s="78" t="s">
        <v>12568</v>
      </c>
      <c r="G614" s="131" t="s">
        <v>12570</v>
      </c>
      <c r="H614" s="93"/>
      <c r="I614" s="235">
        <v>0</v>
      </c>
      <c r="J614" s="235">
        <v>1</v>
      </c>
      <c r="K614" s="235">
        <v>0</v>
      </c>
      <c r="L614" s="235">
        <v>0</v>
      </c>
      <c r="M614" s="235">
        <f t="shared" si="31"/>
        <v>0</v>
      </c>
      <c r="N614" s="235">
        <v>1765</v>
      </c>
      <c r="O614" s="13">
        <v>100875</v>
      </c>
      <c r="P614" s="14">
        <v>0.35</v>
      </c>
      <c r="Q614" s="15" t="s">
        <v>15195</v>
      </c>
      <c r="R614" s="71" t="s">
        <v>14405</v>
      </c>
      <c r="S614" s="245">
        <v>134237.82</v>
      </c>
      <c r="T614" s="246">
        <v>103363.12</v>
      </c>
      <c r="U614" s="14">
        <f t="shared" si="32"/>
        <v>0.76999998957074833</v>
      </c>
    </row>
    <row r="615" spans="1:21" ht="25.5" x14ac:dyDescent="0.25">
      <c r="A615" s="1"/>
      <c r="B615" s="9" t="s">
        <v>12297</v>
      </c>
      <c r="C615" s="17" t="s">
        <v>12312</v>
      </c>
      <c r="D615" s="73" t="s">
        <v>12571</v>
      </c>
      <c r="E615" s="107" t="s">
        <v>12572</v>
      </c>
      <c r="F615" s="78" t="s">
        <v>12571</v>
      </c>
      <c r="G615" s="131" t="s">
        <v>8835</v>
      </c>
      <c r="H615" s="93" t="s">
        <v>12573</v>
      </c>
      <c r="I615" s="235">
        <v>0</v>
      </c>
      <c r="J615" s="235">
        <v>1</v>
      </c>
      <c r="K615" s="235">
        <v>0</v>
      </c>
      <c r="L615" s="235">
        <v>0</v>
      </c>
      <c r="M615" s="235">
        <f t="shared" si="31"/>
        <v>0</v>
      </c>
      <c r="N615" s="235">
        <v>2000</v>
      </c>
      <c r="O615" s="13">
        <v>76170</v>
      </c>
      <c r="P615" s="14">
        <v>0.25</v>
      </c>
      <c r="Q615" s="15" t="s">
        <v>15195</v>
      </c>
      <c r="R615" s="71" t="s">
        <v>14405</v>
      </c>
      <c r="S615" s="246">
        <v>49220.86</v>
      </c>
      <c r="T615" s="246">
        <v>24610.43</v>
      </c>
      <c r="U615" s="14">
        <f t="shared" si="32"/>
        <v>0.5</v>
      </c>
    </row>
    <row r="616" spans="1:21" ht="25.5" x14ac:dyDescent="0.25">
      <c r="A616" s="1"/>
      <c r="B616" s="9" t="s">
        <v>12297</v>
      </c>
      <c r="C616" s="17" t="s">
        <v>12307</v>
      </c>
      <c r="D616" s="73" t="s">
        <v>12574</v>
      </c>
      <c r="E616" s="107" t="s">
        <v>12575</v>
      </c>
      <c r="F616" s="78" t="s">
        <v>12574</v>
      </c>
      <c r="G616" s="131" t="s">
        <v>178</v>
      </c>
      <c r="H616" s="93"/>
      <c r="I616" s="235">
        <v>0</v>
      </c>
      <c r="J616" s="235">
        <v>1</v>
      </c>
      <c r="K616" s="235">
        <v>0</v>
      </c>
      <c r="L616" s="235">
        <v>0</v>
      </c>
      <c r="M616" s="235">
        <f t="shared" si="31"/>
        <v>0</v>
      </c>
      <c r="N616" s="235">
        <v>1278</v>
      </c>
      <c r="O616" s="12" t="s">
        <v>13</v>
      </c>
      <c r="P616" s="14">
        <v>0.57999999999999996</v>
      </c>
      <c r="Q616" s="15" t="s">
        <v>15195</v>
      </c>
      <c r="R616" s="71" t="s">
        <v>14405</v>
      </c>
      <c r="S616" s="245">
        <v>130333</v>
      </c>
      <c r="T616" s="246">
        <v>104266.4</v>
      </c>
      <c r="U616" s="14">
        <f t="shared" si="32"/>
        <v>0.79999999999999993</v>
      </c>
    </row>
    <row r="617" spans="1:21" ht="25.5" x14ac:dyDescent="0.25">
      <c r="A617" s="1"/>
      <c r="B617" s="9" t="s">
        <v>12297</v>
      </c>
      <c r="C617" s="10" t="s">
        <v>12312</v>
      </c>
      <c r="D617" s="73" t="s">
        <v>12576</v>
      </c>
      <c r="E617" s="107" t="s">
        <v>12577</v>
      </c>
      <c r="F617" s="78" t="s">
        <v>12576</v>
      </c>
      <c r="G617" s="131" t="s">
        <v>12578</v>
      </c>
      <c r="H617" s="93" t="s">
        <v>12579</v>
      </c>
      <c r="I617" s="235">
        <v>0</v>
      </c>
      <c r="J617" s="235">
        <v>1</v>
      </c>
      <c r="K617" s="235">
        <v>0</v>
      </c>
      <c r="L617" s="235">
        <v>1</v>
      </c>
      <c r="M617" s="235">
        <f t="shared" si="31"/>
        <v>0</v>
      </c>
      <c r="N617" s="235">
        <v>165</v>
      </c>
      <c r="O617" s="13">
        <v>19568</v>
      </c>
      <c r="P617" s="14">
        <v>0.71</v>
      </c>
      <c r="Q617" s="15" t="s">
        <v>15195</v>
      </c>
      <c r="R617" s="71" t="s">
        <v>18</v>
      </c>
      <c r="S617" s="246">
        <v>257000</v>
      </c>
      <c r="T617" s="246">
        <v>96272.2</v>
      </c>
      <c r="U617" s="14">
        <f t="shared" si="32"/>
        <v>0.37459999999999999</v>
      </c>
    </row>
    <row r="618" spans="1:21" ht="25.5" x14ac:dyDescent="0.25">
      <c r="A618" s="1"/>
      <c r="B618" s="9" t="s">
        <v>12297</v>
      </c>
      <c r="C618" s="17" t="s">
        <v>12312</v>
      </c>
      <c r="D618" s="73" t="s">
        <v>12580</v>
      </c>
      <c r="E618" s="107" t="s">
        <v>12581</v>
      </c>
      <c r="F618" s="78" t="s">
        <v>12580</v>
      </c>
      <c r="G618" s="131" t="s">
        <v>12582</v>
      </c>
      <c r="H618" s="93" t="s">
        <v>12583</v>
      </c>
      <c r="I618" s="235">
        <v>0</v>
      </c>
      <c r="J618" s="235">
        <v>1</v>
      </c>
      <c r="K618" s="235">
        <v>0</v>
      </c>
      <c r="L618" s="235">
        <v>1</v>
      </c>
      <c r="M618" s="235">
        <f t="shared" si="31"/>
        <v>0</v>
      </c>
      <c r="N618" s="235">
        <v>699</v>
      </c>
      <c r="O618" s="12" t="s">
        <v>13</v>
      </c>
      <c r="P618" s="14">
        <v>0.4</v>
      </c>
      <c r="Q618" s="15" t="s">
        <v>15195</v>
      </c>
      <c r="R618" s="71" t="s">
        <v>18</v>
      </c>
      <c r="S618" s="246">
        <v>155037</v>
      </c>
      <c r="T618" s="246">
        <v>77518.5</v>
      </c>
      <c r="U618" s="14">
        <f t="shared" si="32"/>
        <v>0.5</v>
      </c>
    </row>
    <row r="619" spans="1:21" ht="25.5" x14ac:dyDescent="0.25">
      <c r="A619" s="1"/>
      <c r="B619" s="9" t="s">
        <v>12297</v>
      </c>
      <c r="C619" s="17" t="s">
        <v>12302</v>
      </c>
      <c r="D619" s="73" t="s">
        <v>12584</v>
      </c>
      <c r="E619" s="107" t="s">
        <v>12585</v>
      </c>
      <c r="F619" s="78" t="s">
        <v>12584</v>
      </c>
      <c r="G619" s="131" t="s">
        <v>12586</v>
      </c>
      <c r="H619" s="93" t="s">
        <v>12587</v>
      </c>
      <c r="I619" s="235">
        <v>0</v>
      </c>
      <c r="J619" s="235">
        <v>1</v>
      </c>
      <c r="K619" s="235">
        <v>0</v>
      </c>
      <c r="L619" s="235">
        <v>1</v>
      </c>
      <c r="M619" s="235">
        <f t="shared" si="31"/>
        <v>0</v>
      </c>
      <c r="N619" s="235">
        <v>550</v>
      </c>
      <c r="O619" s="13">
        <v>23000</v>
      </c>
      <c r="P619" s="14">
        <v>0.35</v>
      </c>
      <c r="Q619" s="15" t="s">
        <v>15195</v>
      </c>
      <c r="R619" s="71" t="s">
        <v>18</v>
      </c>
      <c r="S619" s="245">
        <v>182200</v>
      </c>
      <c r="T619" s="245">
        <v>72880</v>
      </c>
      <c r="U619" s="14">
        <f t="shared" si="32"/>
        <v>0.4</v>
      </c>
    </row>
    <row r="620" spans="1:21" ht="25.5" x14ac:dyDescent="0.25">
      <c r="A620" s="1"/>
      <c r="B620" s="9" t="s">
        <v>12297</v>
      </c>
      <c r="C620" s="10" t="s">
        <v>12298</v>
      </c>
      <c r="D620" s="73" t="s">
        <v>12588</v>
      </c>
      <c r="E620" s="107" t="s">
        <v>12589</v>
      </c>
      <c r="F620" s="78" t="s">
        <v>12588</v>
      </c>
      <c r="G620" s="131" t="s">
        <v>12590</v>
      </c>
      <c r="H620" s="93"/>
      <c r="I620" s="235">
        <v>0</v>
      </c>
      <c r="J620" s="235">
        <v>1</v>
      </c>
      <c r="K620" s="235">
        <v>0</v>
      </c>
      <c r="L620" s="235">
        <v>1</v>
      </c>
      <c r="M620" s="235">
        <f t="shared" si="31"/>
        <v>0</v>
      </c>
      <c r="N620" s="235">
        <v>1322</v>
      </c>
      <c r="O620" s="12">
        <v>105000</v>
      </c>
      <c r="P620" s="14" t="s">
        <v>13</v>
      </c>
      <c r="Q620" s="15" t="s">
        <v>15195</v>
      </c>
      <c r="R620" s="71" t="s">
        <v>14405</v>
      </c>
      <c r="S620" s="246">
        <v>277360</v>
      </c>
      <c r="T620" s="246">
        <v>221888</v>
      </c>
      <c r="U620" s="14">
        <f t="shared" si="32"/>
        <v>0.8</v>
      </c>
    </row>
    <row r="621" spans="1:21" ht="25.5" x14ac:dyDescent="0.25">
      <c r="A621" s="1"/>
      <c r="B621" s="9" t="s">
        <v>12297</v>
      </c>
      <c r="C621" s="10" t="s">
        <v>12298</v>
      </c>
      <c r="D621" s="73" t="s">
        <v>12588</v>
      </c>
      <c r="E621" s="107" t="s">
        <v>12589</v>
      </c>
      <c r="F621" s="78" t="s">
        <v>12588</v>
      </c>
      <c r="G621" s="131" t="s">
        <v>12591</v>
      </c>
      <c r="H621" s="93"/>
      <c r="I621" s="235">
        <v>0</v>
      </c>
      <c r="J621" s="235">
        <v>1</v>
      </c>
      <c r="K621" s="235">
        <v>0</v>
      </c>
      <c r="L621" s="235">
        <v>0</v>
      </c>
      <c r="M621" s="235">
        <f t="shared" si="31"/>
        <v>0</v>
      </c>
      <c r="N621" s="235">
        <v>831</v>
      </c>
      <c r="O621" s="12" t="s">
        <v>13</v>
      </c>
      <c r="P621" s="14" t="s">
        <v>13</v>
      </c>
      <c r="Q621" s="15" t="s">
        <v>15195</v>
      </c>
      <c r="R621" s="71" t="s">
        <v>18</v>
      </c>
      <c r="S621" s="246">
        <v>289000</v>
      </c>
      <c r="T621" s="246">
        <v>231200</v>
      </c>
      <c r="U621" s="14">
        <f t="shared" si="32"/>
        <v>0.8</v>
      </c>
    </row>
    <row r="622" spans="1:21" ht="25.5" x14ac:dyDescent="0.25">
      <c r="A622" s="1"/>
      <c r="B622" s="9" t="s">
        <v>12297</v>
      </c>
      <c r="C622" s="10" t="s">
        <v>12298</v>
      </c>
      <c r="D622" s="73" t="s">
        <v>12592</v>
      </c>
      <c r="E622" s="107" t="s">
        <v>12593</v>
      </c>
      <c r="F622" s="78" t="s">
        <v>12592</v>
      </c>
      <c r="G622" s="149" t="s">
        <v>12594</v>
      </c>
      <c r="H622" s="200"/>
      <c r="I622" s="235">
        <v>0</v>
      </c>
      <c r="J622" s="235">
        <v>1</v>
      </c>
      <c r="K622" s="235">
        <v>0</v>
      </c>
      <c r="L622" s="235">
        <v>1</v>
      </c>
      <c r="M622" s="235">
        <f t="shared" si="31"/>
        <v>0</v>
      </c>
      <c r="N622" s="235">
        <v>1387</v>
      </c>
      <c r="O622" s="12" t="s">
        <v>13</v>
      </c>
      <c r="P622" s="14" t="s">
        <v>13</v>
      </c>
      <c r="Q622" s="15" t="s">
        <v>15195</v>
      </c>
      <c r="R622" s="71" t="s">
        <v>14405</v>
      </c>
      <c r="S622" s="283">
        <v>318400.5</v>
      </c>
      <c r="T622" s="255">
        <v>127360.2</v>
      </c>
      <c r="U622" s="14">
        <f t="shared" si="32"/>
        <v>0.39999999999999997</v>
      </c>
    </row>
    <row r="623" spans="1:21" ht="25.5" x14ac:dyDescent="0.25">
      <c r="A623" s="1"/>
      <c r="B623" s="9" t="s">
        <v>12297</v>
      </c>
      <c r="C623" s="10" t="s">
        <v>12298</v>
      </c>
      <c r="D623" s="73" t="s">
        <v>12595</v>
      </c>
      <c r="E623" s="107" t="s">
        <v>12596</v>
      </c>
      <c r="F623" s="78" t="s">
        <v>12595</v>
      </c>
      <c r="G623" s="149" t="s">
        <v>12598</v>
      </c>
      <c r="H623" s="93"/>
      <c r="I623" s="235">
        <v>0</v>
      </c>
      <c r="J623" s="235">
        <v>0</v>
      </c>
      <c r="K623" s="235">
        <v>0</v>
      </c>
      <c r="L623" s="235">
        <v>1</v>
      </c>
      <c r="M623" s="235">
        <f t="shared" si="31"/>
        <v>0</v>
      </c>
      <c r="N623" s="235" t="s">
        <v>13</v>
      </c>
      <c r="O623" s="12" t="s">
        <v>13</v>
      </c>
      <c r="P623" s="14">
        <v>0.33300000000000002</v>
      </c>
      <c r="Q623" s="15" t="s">
        <v>15195</v>
      </c>
      <c r="R623" s="71" t="s">
        <v>14405</v>
      </c>
      <c r="S623" s="283">
        <v>77600</v>
      </c>
      <c r="T623" s="246">
        <v>36472</v>
      </c>
      <c r="U623" s="14">
        <f t="shared" si="32"/>
        <v>0.47</v>
      </c>
    </row>
    <row r="624" spans="1:21" ht="25.5" x14ac:dyDescent="0.25">
      <c r="A624" s="1"/>
      <c r="B624" s="9" t="s">
        <v>12297</v>
      </c>
      <c r="C624" s="10" t="s">
        <v>12298</v>
      </c>
      <c r="D624" s="73" t="s">
        <v>12595</v>
      </c>
      <c r="E624" s="107" t="s">
        <v>12596</v>
      </c>
      <c r="F624" s="78" t="s">
        <v>12595</v>
      </c>
      <c r="G624" s="149" t="s">
        <v>12599</v>
      </c>
      <c r="H624" s="200"/>
      <c r="I624" s="235">
        <v>0</v>
      </c>
      <c r="J624" s="235">
        <v>0</v>
      </c>
      <c r="K624" s="235">
        <v>0</v>
      </c>
      <c r="L624" s="235">
        <v>1</v>
      </c>
      <c r="M624" s="235">
        <f t="shared" si="31"/>
        <v>0</v>
      </c>
      <c r="N624" s="235">
        <v>991</v>
      </c>
      <c r="O624" s="12">
        <v>37590</v>
      </c>
      <c r="P624" s="14">
        <v>0.33300000000000002</v>
      </c>
      <c r="Q624" s="15" t="s">
        <v>15195</v>
      </c>
      <c r="R624" s="71" t="s">
        <v>18</v>
      </c>
      <c r="S624" s="283">
        <v>366600</v>
      </c>
      <c r="T624" s="246">
        <v>212628</v>
      </c>
      <c r="U624" s="14">
        <f t="shared" si="32"/>
        <v>0.57999999999999996</v>
      </c>
    </row>
    <row r="625" spans="1:21" ht="25.5" x14ac:dyDescent="0.25">
      <c r="A625" s="1"/>
      <c r="B625" s="9" t="s">
        <v>12297</v>
      </c>
      <c r="C625" s="10" t="s">
        <v>12298</v>
      </c>
      <c r="D625" s="73" t="s">
        <v>12595</v>
      </c>
      <c r="E625" s="107" t="s">
        <v>12596</v>
      </c>
      <c r="F625" s="78" t="s">
        <v>12595</v>
      </c>
      <c r="G625" s="149" t="s">
        <v>12597</v>
      </c>
      <c r="H625" s="200"/>
      <c r="I625" s="235">
        <v>0</v>
      </c>
      <c r="J625" s="235">
        <v>0</v>
      </c>
      <c r="K625" s="235">
        <v>0</v>
      </c>
      <c r="L625" s="235">
        <v>1</v>
      </c>
      <c r="M625" s="235">
        <f t="shared" si="31"/>
        <v>0</v>
      </c>
      <c r="N625" s="235">
        <v>2800</v>
      </c>
      <c r="O625" s="12">
        <v>51300</v>
      </c>
      <c r="P625" s="14">
        <v>0.33300000000000002</v>
      </c>
      <c r="Q625" s="15" t="s">
        <v>15195</v>
      </c>
      <c r="R625" s="71" t="s">
        <v>14405</v>
      </c>
      <c r="S625" s="283">
        <v>366600</v>
      </c>
      <c r="T625" s="246">
        <v>197964</v>
      </c>
      <c r="U625" s="14">
        <f t="shared" si="32"/>
        <v>0.54</v>
      </c>
    </row>
    <row r="626" spans="1:21" ht="25.5" x14ac:dyDescent="0.25">
      <c r="A626" s="1"/>
      <c r="B626" s="9" t="s">
        <v>12297</v>
      </c>
      <c r="C626" s="10" t="s">
        <v>12298</v>
      </c>
      <c r="D626" s="73" t="s">
        <v>12595</v>
      </c>
      <c r="E626" s="107" t="s">
        <v>12596</v>
      </c>
      <c r="F626" s="78" t="s">
        <v>12595</v>
      </c>
      <c r="G626" s="149" t="s">
        <v>12600</v>
      </c>
      <c r="H626" s="93"/>
      <c r="I626" s="235">
        <v>0</v>
      </c>
      <c r="J626" s="235">
        <v>0</v>
      </c>
      <c r="K626" s="235">
        <v>0</v>
      </c>
      <c r="L626" s="235">
        <v>1</v>
      </c>
      <c r="M626" s="235">
        <f t="shared" si="31"/>
        <v>0</v>
      </c>
      <c r="N626" s="235" t="s">
        <v>13</v>
      </c>
      <c r="O626" s="12" t="s">
        <v>13</v>
      </c>
      <c r="P626" s="14">
        <v>0.33300000000000002</v>
      </c>
      <c r="Q626" s="15" t="s">
        <v>15195</v>
      </c>
      <c r="R626" s="71" t="s">
        <v>18</v>
      </c>
      <c r="S626" s="283">
        <v>66400</v>
      </c>
      <c r="T626" s="246">
        <v>33200</v>
      </c>
      <c r="U626" s="14">
        <f t="shared" si="32"/>
        <v>0.5</v>
      </c>
    </row>
    <row r="627" spans="1:21" x14ac:dyDescent="0.25">
      <c r="A627" s="1"/>
      <c r="B627" s="10" t="s">
        <v>2326</v>
      </c>
      <c r="C627" s="17" t="s">
        <v>2330</v>
      </c>
      <c r="D627" s="73" t="s">
        <v>2957</v>
      </c>
      <c r="E627" s="107" t="s">
        <v>2958</v>
      </c>
      <c r="F627" s="78" t="s">
        <v>2957</v>
      </c>
      <c r="G627" s="131" t="s">
        <v>2959</v>
      </c>
      <c r="H627" s="93"/>
      <c r="I627" s="235">
        <v>0</v>
      </c>
      <c r="J627" s="235">
        <v>1</v>
      </c>
      <c r="K627" s="235">
        <v>0</v>
      </c>
      <c r="L627" s="235">
        <v>0</v>
      </c>
      <c r="M627" s="235">
        <f t="shared" si="31"/>
        <v>0</v>
      </c>
      <c r="N627" s="235">
        <v>206</v>
      </c>
      <c r="O627" s="13">
        <v>32376</v>
      </c>
      <c r="P627" s="14">
        <v>0.79</v>
      </c>
      <c r="Q627" s="15" t="s">
        <v>14</v>
      </c>
      <c r="R627" s="71" t="s">
        <v>18</v>
      </c>
      <c r="S627" s="249">
        <v>407157</v>
      </c>
      <c r="T627" s="246">
        <v>325726</v>
      </c>
      <c r="U627" s="14">
        <f t="shared" si="32"/>
        <v>0.80000098242201412</v>
      </c>
    </row>
    <row r="628" spans="1:21" ht="25.5" x14ac:dyDescent="0.25">
      <c r="A628" s="1"/>
      <c r="B628" s="9" t="s">
        <v>12297</v>
      </c>
      <c r="C628" s="17" t="s">
        <v>12307</v>
      </c>
      <c r="D628" s="73" t="s">
        <v>12601</v>
      </c>
      <c r="E628" s="107" t="s">
        <v>12602</v>
      </c>
      <c r="F628" s="78" t="s">
        <v>12601</v>
      </c>
      <c r="G628" s="131" t="s">
        <v>12603</v>
      </c>
      <c r="H628" s="93"/>
      <c r="I628" s="235">
        <v>0</v>
      </c>
      <c r="J628" s="235">
        <v>1</v>
      </c>
      <c r="K628" s="235">
        <v>0</v>
      </c>
      <c r="L628" s="235">
        <v>0</v>
      </c>
      <c r="M628" s="235">
        <f t="shared" si="31"/>
        <v>0</v>
      </c>
      <c r="N628" s="235">
        <v>2760</v>
      </c>
      <c r="O628" s="13">
        <v>4116</v>
      </c>
      <c r="P628" s="14">
        <v>0.22</v>
      </c>
      <c r="Q628" s="15" t="s">
        <v>15195</v>
      </c>
      <c r="R628" s="71" t="s">
        <v>18</v>
      </c>
      <c r="S628" s="245">
        <v>2069798</v>
      </c>
      <c r="T628" s="246">
        <v>827919.2</v>
      </c>
      <c r="U628" s="14">
        <f t="shared" si="32"/>
        <v>0.39999999999999997</v>
      </c>
    </row>
    <row r="629" spans="1:21" ht="25.5" x14ac:dyDescent="0.25">
      <c r="A629" s="1"/>
      <c r="B629" s="9" t="s">
        <v>12297</v>
      </c>
      <c r="C629" s="17" t="s">
        <v>12343</v>
      </c>
      <c r="D629" s="73" t="s">
        <v>12604</v>
      </c>
      <c r="E629" s="107" t="s">
        <v>12605</v>
      </c>
      <c r="F629" s="78" t="s">
        <v>12604</v>
      </c>
      <c r="G629" s="131" t="s">
        <v>12606</v>
      </c>
      <c r="H629" s="93" t="s">
        <v>12607</v>
      </c>
      <c r="I629" s="235">
        <v>0</v>
      </c>
      <c r="J629" s="235">
        <v>1</v>
      </c>
      <c r="K629" s="235">
        <v>0</v>
      </c>
      <c r="L629" s="235">
        <v>1</v>
      </c>
      <c r="M629" s="235">
        <f t="shared" si="31"/>
        <v>0</v>
      </c>
      <c r="N629" s="235">
        <v>5253</v>
      </c>
      <c r="O629" s="12" t="s">
        <v>13</v>
      </c>
      <c r="P629" s="217" t="s">
        <v>13</v>
      </c>
      <c r="Q629" s="15" t="s">
        <v>48</v>
      </c>
      <c r="R629" s="71" t="s">
        <v>14405</v>
      </c>
      <c r="S629" s="245">
        <v>364025</v>
      </c>
      <c r="T629" s="245">
        <v>174768.4</v>
      </c>
      <c r="U629" s="14">
        <f t="shared" si="32"/>
        <v>0.48009999313233981</v>
      </c>
    </row>
    <row r="630" spans="1:21" ht="25.5" x14ac:dyDescent="0.25">
      <c r="A630" s="1"/>
      <c r="B630" s="9" t="s">
        <v>12297</v>
      </c>
      <c r="C630" s="17" t="s">
        <v>12326</v>
      </c>
      <c r="D630" s="73" t="s">
        <v>12608</v>
      </c>
      <c r="E630" s="107" t="s">
        <v>12609</v>
      </c>
      <c r="F630" s="78" t="s">
        <v>12608</v>
      </c>
      <c r="G630" s="131" t="s">
        <v>12618</v>
      </c>
      <c r="H630" s="93" t="s">
        <v>12619</v>
      </c>
      <c r="I630" s="235">
        <v>0</v>
      </c>
      <c r="J630" s="235">
        <v>1</v>
      </c>
      <c r="K630" s="235">
        <v>0</v>
      </c>
      <c r="L630" s="235">
        <v>0</v>
      </c>
      <c r="M630" s="235">
        <f t="shared" si="31"/>
        <v>0</v>
      </c>
      <c r="N630" s="235" t="s">
        <v>13</v>
      </c>
      <c r="O630" s="12" t="s">
        <v>13</v>
      </c>
      <c r="P630" s="14">
        <v>0.73</v>
      </c>
      <c r="Q630" s="15" t="s">
        <v>15195</v>
      </c>
      <c r="R630" s="71" t="s">
        <v>18</v>
      </c>
      <c r="S630" s="246">
        <v>633333</v>
      </c>
      <c r="T630" s="246">
        <v>569999.69999999995</v>
      </c>
      <c r="U630" s="14">
        <f t="shared" si="32"/>
        <v>0.89999999999999991</v>
      </c>
    </row>
    <row r="631" spans="1:21" ht="25.5" x14ac:dyDescent="0.25">
      <c r="A631" s="1"/>
      <c r="B631" s="9" t="s">
        <v>12297</v>
      </c>
      <c r="C631" s="17" t="s">
        <v>12326</v>
      </c>
      <c r="D631" s="73" t="s">
        <v>12608</v>
      </c>
      <c r="E631" s="107" t="s">
        <v>12609</v>
      </c>
      <c r="F631" s="78" t="s">
        <v>12608</v>
      </c>
      <c r="G631" s="131" t="s">
        <v>12616</v>
      </c>
      <c r="H631" s="93"/>
      <c r="I631" s="235">
        <v>0</v>
      </c>
      <c r="J631" s="235">
        <v>1</v>
      </c>
      <c r="K631" s="235">
        <v>0</v>
      </c>
      <c r="L631" s="235">
        <v>0</v>
      </c>
      <c r="M631" s="235">
        <f t="shared" si="31"/>
        <v>0</v>
      </c>
      <c r="N631" s="235">
        <v>7580</v>
      </c>
      <c r="O631" s="12" t="s">
        <v>13</v>
      </c>
      <c r="P631" s="14">
        <v>0.73</v>
      </c>
      <c r="Q631" s="15" t="s">
        <v>15195</v>
      </c>
      <c r="R631" s="71" t="s">
        <v>18</v>
      </c>
      <c r="S631" s="246">
        <v>1000000</v>
      </c>
      <c r="T631" s="246">
        <v>900000</v>
      </c>
      <c r="U631" s="14">
        <f t="shared" si="32"/>
        <v>0.9</v>
      </c>
    </row>
    <row r="632" spans="1:21" ht="25.5" x14ac:dyDescent="0.25">
      <c r="A632" s="1"/>
      <c r="B632" s="9" t="s">
        <v>12297</v>
      </c>
      <c r="C632" s="17" t="s">
        <v>12326</v>
      </c>
      <c r="D632" s="73" t="s">
        <v>12608</v>
      </c>
      <c r="E632" s="107" t="s">
        <v>12609</v>
      </c>
      <c r="F632" s="78" t="s">
        <v>12608</v>
      </c>
      <c r="G632" s="131" t="s">
        <v>12615</v>
      </c>
      <c r="H632" s="93"/>
      <c r="I632" s="235">
        <v>0</v>
      </c>
      <c r="J632" s="235">
        <v>0</v>
      </c>
      <c r="K632" s="235">
        <v>0</v>
      </c>
      <c r="L632" s="235">
        <v>1</v>
      </c>
      <c r="M632" s="235">
        <f t="shared" si="31"/>
        <v>0</v>
      </c>
      <c r="N632" s="235">
        <v>20000</v>
      </c>
      <c r="O632" s="12" t="s">
        <v>13</v>
      </c>
      <c r="P632" s="14">
        <v>0.15</v>
      </c>
      <c r="Q632" s="15" t="s">
        <v>15195</v>
      </c>
      <c r="R632" s="71" t="s">
        <v>18</v>
      </c>
      <c r="S632" s="246">
        <v>2150000</v>
      </c>
      <c r="T632" s="246">
        <v>1935000</v>
      </c>
      <c r="U632" s="14">
        <f t="shared" si="32"/>
        <v>0.9</v>
      </c>
    </row>
    <row r="633" spans="1:21" ht="25.5" x14ac:dyDescent="0.25">
      <c r="A633" s="1"/>
      <c r="B633" s="9" t="s">
        <v>12297</v>
      </c>
      <c r="C633" s="17" t="s">
        <v>12326</v>
      </c>
      <c r="D633" s="73" t="s">
        <v>12608</v>
      </c>
      <c r="E633" s="107" t="s">
        <v>12609</v>
      </c>
      <c r="F633" s="78" t="s">
        <v>12608</v>
      </c>
      <c r="G633" s="131" t="s">
        <v>12612</v>
      </c>
      <c r="H633" s="93" t="s">
        <v>12613</v>
      </c>
      <c r="I633" s="235">
        <v>0</v>
      </c>
      <c r="J633" s="235">
        <v>0</v>
      </c>
      <c r="K633" s="235">
        <v>0</v>
      </c>
      <c r="L633" s="235">
        <v>1</v>
      </c>
      <c r="M633" s="235">
        <f t="shared" si="31"/>
        <v>0</v>
      </c>
      <c r="N633" s="235">
        <v>2500</v>
      </c>
      <c r="O633" s="12" t="s">
        <v>13</v>
      </c>
      <c r="P633" s="14">
        <v>0.8</v>
      </c>
      <c r="Q633" s="15" t="s">
        <v>15195</v>
      </c>
      <c r="R633" s="71" t="s">
        <v>18</v>
      </c>
      <c r="S633" s="246">
        <v>350000</v>
      </c>
      <c r="T633" s="246">
        <v>280000</v>
      </c>
      <c r="U633" s="14">
        <f t="shared" si="32"/>
        <v>0.8</v>
      </c>
    </row>
    <row r="634" spans="1:21" ht="25.5" x14ac:dyDescent="0.25">
      <c r="A634" s="1"/>
      <c r="B634" s="9" t="s">
        <v>12297</v>
      </c>
      <c r="C634" s="17" t="s">
        <v>12326</v>
      </c>
      <c r="D634" s="73" t="s">
        <v>12608</v>
      </c>
      <c r="E634" s="107" t="s">
        <v>12609</v>
      </c>
      <c r="F634" s="78" t="s">
        <v>12608</v>
      </c>
      <c r="G634" s="131" t="s">
        <v>12610</v>
      </c>
      <c r="H634" s="93"/>
      <c r="I634" s="235">
        <v>0</v>
      </c>
      <c r="J634" s="235">
        <v>0</v>
      </c>
      <c r="K634" s="235">
        <v>0</v>
      </c>
      <c r="L634" s="235">
        <v>1</v>
      </c>
      <c r="M634" s="235">
        <f t="shared" si="31"/>
        <v>0</v>
      </c>
      <c r="N634" s="235" t="s">
        <v>13</v>
      </c>
      <c r="O634" s="13">
        <v>69000</v>
      </c>
      <c r="P634" s="14">
        <v>0.10100000000000001</v>
      </c>
      <c r="Q634" s="15" t="s">
        <v>15195</v>
      </c>
      <c r="R634" s="71" t="s">
        <v>14405</v>
      </c>
      <c r="S634" s="246">
        <v>1267946</v>
      </c>
      <c r="T634" s="246">
        <v>1141151.3999999999</v>
      </c>
      <c r="U634" s="14">
        <f t="shared" ref="U634:U665" si="33">T634/S634</f>
        <v>0.89999999999999991</v>
      </c>
    </row>
    <row r="635" spans="1:21" ht="25.5" x14ac:dyDescent="0.25">
      <c r="A635" s="1"/>
      <c r="B635" s="9" t="s">
        <v>12297</v>
      </c>
      <c r="C635" s="17" t="s">
        <v>12326</v>
      </c>
      <c r="D635" s="73" t="s">
        <v>12608</v>
      </c>
      <c r="E635" s="107" t="s">
        <v>12609</v>
      </c>
      <c r="F635" s="78" t="s">
        <v>12608</v>
      </c>
      <c r="G635" s="131" t="s">
        <v>12617</v>
      </c>
      <c r="H635" s="93"/>
      <c r="I635" s="235">
        <v>0</v>
      </c>
      <c r="J635" s="235">
        <v>0</v>
      </c>
      <c r="K635" s="235">
        <v>0</v>
      </c>
      <c r="L635" s="235">
        <v>0</v>
      </c>
      <c r="M635" s="235">
        <f t="shared" si="31"/>
        <v>1</v>
      </c>
      <c r="N635" s="235" t="s">
        <v>13</v>
      </c>
      <c r="O635" s="12" t="s">
        <v>13</v>
      </c>
      <c r="P635" s="14" t="s">
        <v>13</v>
      </c>
      <c r="Q635" s="15" t="s">
        <v>15195</v>
      </c>
      <c r="R635" s="71" t="s">
        <v>18</v>
      </c>
      <c r="S635" s="246">
        <v>333333</v>
      </c>
      <c r="T635" s="246">
        <v>299999.7</v>
      </c>
      <c r="U635" s="14">
        <f t="shared" si="33"/>
        <v>0.9</v>
      </c>
    </row>
    <row r="636" spans="1:21" ht="25.5" x14ac:dyDescent="0.25">
      <c r="A636" s="1"/>
      <c r="B636" s="9" t="s">
        <v>12297</v>
      </c>
      <c r="C636" s="17" t="s">
        <v>12326</v>
      </c>
      <c r="D636" s="73" t="s">
        <v>12608</v>
      </c>
      <c r="E636" s="107" t="s">
        <v>12609</v>
      </c>
      <c r="F636" s="78" t="s">
        <v>12608</v>
      </c>
      <c r="G636" s="131" t="s">
        <v>12611</v>
      </c>
      <c r="H636" s="93"/>
      <c r="I636" s="235">
        <v>0</v>
      </c>
      <c r="J636" s="235">
        <v>0</v>
      </c>
      <c r="K636" s="235">
        <v>0</v>
      </c>
      <c r="L636" s="235">
        <v>1</v>
      </c>
      <c r="M636" s="235">
        <f t="shared" si="31"/>
        <v>0</v>
      </c>
      <c r="N636" s="235">
        <v>5247</v>
      </c>
      <c r="O636" s="12" t="s">
        <v>13</v>
      </c>
      <c r="P636" s="14">
        <v>0.14369999999999999</v>
      </c>
      <c r="Q636" s="15" t="s">
        <v>15195</v>
      </c>
      <c r="R636" s="71" t="s">
        <v>14405</v>
      </c>
      <c r="S636" s="246">
        <v>1916667</v>
      </c>
      <c r="T636" s="246">
        <v>1725000.3</v>
      </c>
      <c r="U636" s="14">
        <f t="shared" si="33"/>
        <v>0.9</v>
      </c>
    </row>
    <row r="637" spans="1:21" ht="25.5" x14ac:dyDescent="0.25">
      <c r="A637" s="1"/>
      <c r="B637" s="9" t="s">
        <v>12297</v>
      </c>
      <c r="C637" s="17" t="s">
        <v>12326</v>
      </c>
      <c r="D637" s="73" t="s">
        <v>12608</v>
      </c>
      <c r="E637" s="107" t="s">
        <v>12609</v>
      </c>
      <c r="F637" s="78" t="s">
        <v>12608</v>
      </c>
      <c r="G637" s="131" t="s">
        <v>12614</v>
      </c>
      <c r="H637" s="93"/>
      <c r="I637" s="235">
        <v>1</v>
      </c>
      <c r="J637" s="235">
        <v>0</v>
      </c>
      <c r="K637" s="235">
        <v>0</v>
      </c>
      <c r="L637" s="235">
        <v>0</v>
      </c>
      <c r="M637" s="235">
        <f t="shared" si="31"/>
        <v>0</v>
      </c>
      <c r="N637" s="235">
        <v>70000</v>
      </c>
      <c r="O637" s="13">
        <v>37925</v>
      </c>
      <c r="P637" s="14">
        <v>0.8</v>
      </c>
      <c r="Q637" s="15" t="s">
        <v>15195</v>
      </c>
      <c r="R637" s="71" t="s">
        <v>18</v>
      </c>
      <c r="S637" s="246">
        <v>200000</v>
      </c>
      <c r="T637" s="246">
        <v>180000</v>
      </c>
      <c r="U637" s="14">
        <f t="shared" si="33"/>
        <v>0.9</v>
      </c>
    </row>
    <row r="638" spans="1:21" ht="25.5" x14ac:dyDescent="0.25">
      <c r="A638" s="1"/>
      <c r="B638" s="9" t="s">
        <v>12297</v>
      </c>
      <c r="C638" s="17" t="s">
        <v>12326</v>
      </c>
      <c r="D638" s="73" t="s">
        <v>15200</v>
      </c>
      <c r="E638" s="107" t="s">
        <v>12620</v>
      </c>
      <c r="F638" s="73" t="s">
        <v>15200</v>
      </c>
      <c r="G638" s="150" t="s">
        <v>12623</v>
      </c>
      <c r="H638" s="93" t="s">
        <v>12624</v>
      </c>
      <c r="I638" s="235">
        <v>0</v>
      </c>
      <c r="J638" s="235">
        <v>1</v>
      </c>
      <c r="K638" s="235">
        <v>0</v>
      </c>
      <c r="L638" s="235">
        <v>0</v>
      </c>
      <c r="M638" s="235">
        <f t="shared" si="31"/>
        <v>0</v>
      </c>
      <c r="N638" s="235">
        <v>430</v>
      </c>
      <c r="O638" s="12" t="s">
        <v>13</v>
      </c>
      <c r="P638" s="14" t="s">
        <v>13</v>
      </c>
      <c r="Q638" s="15" t="s">
        <v>15195</v>
      </c>
      <c r="R638" s="71" t="s">
        <v>18</v>
      </c>
      <c r="S638" s="246">
        <v>489886</v>
      </c>
      <c r="T638" s="246">
        <v>148974.32999999999</v>
      </c>
      <c r="U638" s="14">
        <f t="shared" si="33"/>
        <v>0.30409999469264276</v>
      </c>
    </row>
    <row r="639" spans="1:21" ht="25.5" x14ac:dyDescent="0.25">
      <c r="A639" s="1"/>
      <c r="B639" s="9" t="s">
        <v>12297</v>
      </c>
      <c r="C639" s="17" t="s">
        <v>12326</v>
      </c>
      <c r="D639" s="73" t="s">
        <v>15200</v>
      </c>
      <c r="E639" s="107" t="s">
        <v>12620</v>
      </c>
      <c r="F639" s="73" t="s">
        <v>15200</v>
      </c>
      <c r="G639" s="150" t="s">
        <v>12621</v>
      </c>
      <c r="H639" s="93" t="s">
        <v>12622</v>
      </c>
      <c r="I639" s="235">
        <v>0</v>
      </c>
      <c r="J639" s="235">
        <v>0</v>
      </c>
      <c r="K639" s="235">
        <v>0</v>
      </c>
      <c r="L639" s="235">
        <v>1</v>
      </c>
      <c r="M639" s="235">
        <f t="shared" si="31"/>
        <v>0</v>
      </c>
      <c r="N639" s="235" t="s">
        <v>13</v>
      </c>
      <c r="O639" s="12" t="s">
        <v>13</v>
      </c>
      <c r="P639" s="14">
        <v>0.6</v>
      </c>
      <c r="Q639" s="15" t="s">
        <v>15195</v>
      </c>
      <c r="R639" s="71" t="s">
        <v>18</v>
      </c>
      <c r="S639" s="246">
        <v>100000</v>
      </c>
      <c r="T639" s="246">
        <v>40000</v>
      </c>
      <c r="U639" s="14">
        <f t="shared" si="33"/>
        <v>0.4</v>
      </c>
    </row>
    <row r="640" spans="1:21" x14ac:dyDescent="0.25">
      <c r="A640" s="1"/>
      <c r="B640" s="10" t="s">
        <v>2326</v>
      </c>
      <c r="C640" s="17" t="s">
        <v>2330</v>
      </c>
      <c r="D640" s="73" t="s">
        <v>2822</v>
      </c>
      <c r="E640" s="107" t="s">
        <v>2823</v>
      </c>
      <c r="F640" s="78" t="s">
        <v>2822</v>
      </c>
      <c r="G640" s="131" t="s">
        <v>2824</v>
      </c>
      <c r="H640" s="93"/>
      <c r="I640" s="235">
        <v>0</v>
      </c>
      <c r="J640" s="235">
        <v>1</v>
      </c>
      <c r="K640" s="235">
        <v>0</v>
      </c>
      <c r="L640" s="235">
        <v>0</v>
      </c>
      <c r="M640" s="235">
        <f t="shared" si="31"/>
        <v>0</v>
      </c>
      <c r="N640" s="235">
        <v>192</v>
      </c>
      <c r="O640" s="13">
        <v>5400</v>
      </c>
      <c r="P640" s="14">
        <v>0.27</v>
      </c>
      <c r="Q640" s="15" t="s">
        <v>14</v>
      </c>
      <c r="R640" s="71" t="s">
        <v>14405</v>
      </c>
      <c r="S640" s="249">
        <v>30003</v>
      </c>
      <c r="T640" s="246">
        <v>15002</v>
      </c>
      <c r="U640" s="14">
        <f t="shared" si="33"/>
        <v>0.50001666500016662</v>
      </c>
    </row>
    <row r="641" spans="1:21" x14ac:dyDescent="0.25">
      <c r="A641" s="1"/>
      <c r="B641" s="10" t="s">
        <v>2326</v>
      </c>
      <c r="C641" s="17" t="s">
        <v>2330</v>
      </c>
      <c r="D641" s="73" t="s">
        <v>2763</v>
      </c>
      <c r="E641" s="107" t="s">
        <v>2764</v>
      </c>
      <c r="F641" s="78" t="s">
        <v>2763</v>
      </c>
      <c r="G641" s="131" t="s">
        <v>2765</v>
      </c>
      <c r="H641" s="93"/>
      <c r="I641" s="235">
        <v>0</v>
      </c>
      <c r="J641" s="235">
        <v>1</v>
      </c>
      <c r="K641" s="235">
        <v>0</v>
      </c>
      <c r="L641" s="235">
        <v>0</v>
      </c>
      <c r="M641" s="235">
        <f t="shared" si="31"/>
        <v>0</v>
      </c>
      <c r="N641" s="235">
        <v>44</v>
      </c>
      <c r="O641" s="13">
        <v>13612</v>
      </c>
      <c r="P641" s="14">
        <v>0.96</v>
      </c>
      <c r="Q641" s="15" t="s">
        <v>14</v>
      </c>
      <c r="R641" s="71" t="s">
        <v>18</v>
      </c>
      <c r="S641" s="249">
        <v>13949</v>
      </c>
      <c r="T641" s="246">
        <v>5580</v>
      </c>
      <c r="U641" s="14">
        <f t="shared" si="33"/>
        <v>0.40002867589074487</v>
      </c>
    </row>
    <row r="642" spans="1:21" x14ac:dyDescent="0.25">
      <c r="A642" s="1"/>
      <c r="B642" s="10" t="s">
        <v>2326</v>
      </c>
      <c r="C642" s="17" t="s">
        <v>2330</v>
      </c>
      <c r="D642" s="73" t="s">
        <v>2772</v>
      </c>
      <c r="E642" s="107" t="s">
        <v>2773</v>
      </c>
      <c r="F642" s="78" t="s">
        <v>2772</v>
      </c>
      <c r="G642" s="131" t="s">
        <v>2774</v>
      </c>
      <c r="H642" s="93"/>
      <c r="I642" s="235">
        <v>0</v>
      </c>
      <c r="J642" s="235">
        <v>1</v>
      </c>
      <c r="K642" s="235">
        <v>0</v>
      </c>
      <c r="L642" s="235">
        <v>0</v>
      </c>
      <c r="M642" s="235">
        <f t="shared" si="31"/>
        <v>0</v>
      </c>
      <c r="N642" s="235">
        <v>127</v>
      </c>
      <c r="O642" s="13">
        <v>10933</v>
      </c>
      <c r="P642" s="14">
        <v>0.5</v>
      </c>
      <c r="Q642" s="15" t="s">
        <v>14</v>
      </c>
      <c r="R642" s="71" t="s">
        <v>18</v>
      </c>
      <c r="S642" s="249">
        <v>67772</v>
      </c>
      <c r="T642" s="246">
        <v>27101</v>
      </c>
      <c r="U642" s="14">
        <f t="shared" si="33"/>
        <v>0.39988490822168449</v>
      </c>
    </row>
    <row r="643" spans="1:21" x14ac:dyDescent="0.25">
      <c r="A643" s="1"/>
      <c r="B643" s="10" t="s">
        <v>2326</v>
      </c>
      <c r="C643" s="17" t="s">
        <v>2330</v>
      </c>
      <c r="D643" s="73" t="s">
        <v>2569</v>
      </c>
      <c r="E643" s="107" t="s">
        <v>2570</v>
      </c>
      <c r="F643" s="78" t="s">
        <v>2569</v>
      </c>
      <c r="G643" s="131" t="s">
        <v>2571</v>
      </c>
      <c r="H643" s="93"/>
      <c r="I643" s="235">
        <v>0</v>
      </c>
      <c r="J643" s="235">
        <v>1</v>
      </c>
      <c r="K643" s="235">
        <v>0</v>
      </c>
      <c r="L643" s="235">
        <v>0</v>
      </c>
      <c r="M643" s="235">
        <f t="shared" si="31"/>
        <v>0</v>
      </c>
      <c r="N643" s="235">
        <v>60</v>
      </c>
      <c r="O643" s="12" t="s">
        <v>13</v>
      </c>
      <c r="P643" s="14">
        <v>0.46</v>
      </c>
      <c r="Q643" s="15" t="s">
        <v>14</v>
      </c>
      <c r="R643" s="71" t="s">
        <v>18</v>
      </c>
      <c r="S643" s="249">
        <v>36590</v>
      </c>
      <c r="T643" s="246">
        <v>18295</v>
      </c>
      <c r="U643" s="14">
        <f t="shared" si="33"/>
        <v>0.5</v>
      </c>
    </row>
    <row r="644" spans="1:21" x14ac:dyDescent="0.25">
      <c r="A644" s="1"/>
      <c r="B644" s="17" t="s">
        <v>7309</v>
      </c>
      <c r="C644" s="17" t="s">
        <v>7319</v>
      </c>
      <c r="D644" s="73" t="s">
        <v>7931</v>
      </c>
      <c r="E644" s="107" t="s">
        <v>7932</v>
      </c>
      <c r="F644" s="8" t="s">
        <v>14408</v>
      </c>
      <c r="G644" s="131" t="s">
        <v>7933</v>
      </c>
      <c r="H644" s="94"/>
      <c r="I644" s="235">
        <v>0</v>
      </c>
      <c r="J644" s="235">
        <v>0</v>
      </c>
      <c r="K644" s="235">
        <v>1</v>
      </c>
      <c r="L644" s="235">
        <v>0</v>
      </c>
      <c r="M644" s="235">
        <f t="shared" si="31"/>
        <v>0</v>
      </c>
      <c r="N644" s="235">
        <v>23380</v>
      </c>
      <c r="O644" s="12" t="s">
        <v>13</v>
      </c>
      <c r="P644" s="14">
        <v>0.30000000000000004</v>
      </c>
      <c r="Q644" s="15" t="s">
        <v>15195</v>
      </c>
      <c r="R644" s="71" t="s">
        <v>18</v>
      </c>
      <c r="S644" s="248">
        <v>1360000</v>
      </c>
      <c r="T644" s="248">
        <v>434158.79</v>
      </c>
      <c r="U644" s="14">
        <f t="shared" si="33"/>
        <v>0.31923440441176471</v>
      </c>
    </row>
    <row r="645" spans="1:21" x14ac:dyDescent="0.25">
      <c r="A645" s="1"/>
      <c r="B645" s="18" t="s">
        <v>6496</v>
      </c>
      <c r="C645" s="18" t="s">
        <v>6497</v>
      </c>
      <c r="D645" s="73" t="s">
        <v>7250</v>
      </c>
      <c r="E645" s="106" t="s">
        <v>7251</v>
      </c>
      <c r="F645" s="78" t="s">
        <v>7250</v>
      </c>
      <c r="G645" s="151" t="s">
        <v>7252</v>
      </c>
      <c r="H645" s="94"/>
      <c r="I645" s="235">
        <v>0</v>
      </c>
      <c r="J645" s="235">
        <v>1</v>
      </c>
      <c r="K645" s="235">
        <v>0</v>
      </c>
      <c r="L645" s="235">
        <v>0</v>
      </c>
      <c r="M645" s="235">
        <f t="shared" si="31"/>
        <v>0</v>
      </c>
      <c r="N645" s="235">
        <v>8500</v>
      </c>
      <c r="O645" s="12">
        <v>268266</v>
      </c>
      <c r="P645" s="21">
        <v>0.32</v>
      </c>
      <c r="Q645" s="15" t="s">
        <v>15195</v>
      </c>
      <c r="R645" s="71" t="s">
        <v>14405</v>
      </c>
      <c r="S645" s="244">
        <v>347734</v>
      </c>
      <c r="T645" s="244">
        <v>270000</v>
      </c>
      <c r="U645" s="14">
        <f t="shared" si="33"/>
        <v>0.77645556661126036</v>
      </c>
    </row>
    <row r="646" spans="1:21" x14ac:dyDescent="0.25">
      <c r="A646" s="1"/>
      <c r="B646" s="17" t="s">
        <v>270</v>
      </c>
      <c r="C646" s="17" t="s">
        <v>271</v>
      </c>
      <c r="D646" s="73" t="s">
        <v>373</v>
      </c>
      <c r="E646" s="107" t="s">
        <v>374</v>
      </c>
      <c r="F646" s="78" t="s">
        <v>373</v>
      </c>
      <c r="G646" s="131" t="s">
        <v>375</v>
      </c>
      <c r="H646" s="197">
        <v>44409</v>
      </c>
      <c r="I646" s="235">
        <v>1</v>
      </c>
      <c r="J646" s="235">
        <v>1</v>
      </c>
      <c r="K646" s="235">
        <v>0</v>
      </c>
      <c r="L646" s="235">
        <v>1</v>
      </c>
      <c r="M646" s="235">
        <f t="shared" ref="M646:M709" si="34">IF(SUM(I646:L646)=0,1,)</f>
        <v>0</v>
      </c>
      <c r="N646" s="235">
        <v>400</v>
      </c>
      <c r="O646" s="13">
        <v>30717</v>
      </c>
      <c r="P646" s="14">
        <v>0.4</v>
      </c>
      <c r="Q646" s="15" t="s">
        <v>14</v>
      </c>
      <c r="R646" s="71" t="s">
        <v>14405</v>
      </c>
      <c r="S646" s="246">
        <v>179807.5</v>
      </c>
      <c r="T646" s="244">
        <v>63000</v>
      </c>
      <c r="U646" s="14">
        <f t="shared" si="33"/>
        <v>0.35037470628310835</v>
      </c>
    </row>
    <row r="647" spans="1:21" x14ac:dyDescent="0.25">
      <c r="A647" s="1"/>
      <c r="B647" s="18" t="s">
        <v>6496</v>
      </c>
      <c r="C647" s="18" t="s">
        <v>6504</v>
      </c>
      <c r="D647" s="73" t="s">
        <v>6505</v>
      </c>
      <c r="E647" s="106" t="s">
        <v>6506</v>
      </c>
      <c r="F647" s="78" t="s">
        <v>6505</v>
      </c>
      <c r="G647" s="151" t="s">
        <v>6510</v>
      </c>
      <c r="H647" s="94"/>
      <c r="I647" s="235">
        <v>0</v>
      </c>
      <c r="J647" s="235">
        <v>1</v>
      </c>
      <c r="K647" s="235">
        <v>0</v>
      </c>
      <c r="L647" s="235">
        <v>1</v>
      </c>
      <c r="M647" s="235">
        <f t="shared" si="34"/>
        <v>0</v>
      </c>
      <c r="N647" s="235">
        <v>2879</v>
      </c>
      <c r="O647" s="33">
        <v>152587</v>
      </c>
      <c r="P647" s="14">
        <v>0.1</v>
      </c>
      <c r="Q647" s="15" t="s">
        <v>15195</v>
      </c>
      <c r="R647" s="71" t="s">
        <v>14405</v>
      </c>
      <c r="S647" s="244">
        <v>1070795.21</v>
      </c>
      <c r="T647" s="244">
        <v>856636.17</v>
      </c>
      <c r="U647" s="14">
        <f t="shared" si="33"/>
        <v>0.80000000186777087</v>
      </c>
    </row>
    <row r="648" spans="1:21" x14ac:dyDescent="0.25">
      <c r="A648" s="1"/>
      <c r="B648" s="18" t="s">
        <v>10477</v>
      </c>
      <c r="C648" s="18" t="s">
        <v>10511</v>
      </c>
      <c r="D648" s="73" t="s">
        <v>10526</v>
      </c>
      <c r="E648" s="106" t="s">
        <v>10527</v>
      </c>
      <c r="F648" s="78" t="s">
        <v>10526</v>
      </c>
      <c r="G648" s="151" t="s">
        <v>10530</v>
      </c>
      <c r="H648" s="199">
        <v>1184</v>
      </c>
      <c r="I648" s="235">
        <v>0</v>
      </c>
      <c r="J648" s="235">
        <v>1</v>
      </c>
      <c r="K648" s="235">
        <v>0</v>
      </c>
      <c r="L648" s="235">
        <v>0</v>
      </c>
      <c r="M648" s="235">
        <f t="shared" si="34"/>
        <v>0</v>
      </c>
      <c r="N648" s="235" t="s">
        <v>13</v>
      </c>
      <c r="O648" s="12" t="s">
        <v>13</v>
      </c>
      <c r="P648" s="14">
        <v>0.48</v>
      </c>
      <c r="Q648" s="15" t="s">
        <v>15195</v>
      </c>
      <c r="R648" s="71" t="s">
        <v>18</v>
      </c>
      <c r="S648" s="244">
        <v>1000000</v>
      </c>
      <c r="T648" s="244">
        <v>300000</v>
      </c>
      <c r="U648" s="14">
        <f t="shared" si="33"/>
        <v>0.3</v>
      </c>
    </row>
    <row r="649" spans="1:21" x14ac:dyDescent="0.25">
      <c r="A649" s="1"/>
      <c r="B649" s="18" t="s">
        <v>13134</v>
      </c>
      <c r="C649" s="18" t="s">
        <v>14416</v>
      </c>
      <c r="D649" s="73" t="s">
        <v>14448</v>
      </c>
      <c r="E649" s="106" t="s">
        <v>14215</v>
      </c>
      <c r="F649" s="78" t="s">
        <v>14448</v>
      </c>
      <c r="G649" s="146" t="s">
        <v>14216</v>
      </c>
      <c r="H649" s="94"/>
      <c r="I649" s="235">
        <v>0</v>
      </c>
      <c r="J649" s="235">
        <v>0</v>
      </c>
      <c r="K649" s="235">
        <v>0</v>
      </c>
      <c r="L649" s="235">
        <v>1</v>
      </c>
      <c r="M649" s="235">
        <f t="shared" si="34"/>
        <v>0</v>
      </c>
      <c r="N649" s="235">
        <v>1622</v>
      </c>
      <c r="O649" s="12">
        <v>19658.64</v>
      </c>
      <c r="P649" s="21">
        <v>0.5</v>
      </c>
      <c r="Q649" s="15" t="s">
        <v>15195</v>
      </c>
      <c r="R649" s="71" t="s">
        <v>14405</v>
      </c>
      <c r="S649" s="244">
        <v>14733</v>
      </c>
      <c r="T649" s="244">
        <v>32881</v>
      </c>
      <c r="U649" s="14">
        <f t="shared" si="33"/>
        <v>2.2317925744926357</v>
      </c>
    </row>
    <row r="650" spans="1:21" x14ac:dyDescent="0.25">
      <c r="A650" s="1"/>
      <c r="B650" s="17" t="s">
        <v>5079</v>
      </c>
      <c r="C650" s="8" t="s">
        <v>5088</v>
      </c>
      <c r="D650" s="73" t="s">
        <v>5620</v>
      </c>
      <c r="E650" s="130" t="s">
        <v>5621</v>
      </c>
      <c r="F650" s="78" t="s">
        <v>5620</v>
      </c>
      <c r="G650" s="148" t="s">
        <v>5622</v>
      </c>
      <c r="H650" s="93" t="s">
        <v>5083</v>
      </c>
      <c r="I650" s="235">
        <v>0</v>
      </c>
      <c r="J650" s="235">
        <v>1</v>
      </c>
      <c r="K650" s="235">
        <v>0</v>
      </c>
      <c r="L650" s="235">
        <v>0</v>
      </c>
      <c r="M650" s="235">
        <f t="shared" si="34"/>
        <v>0</v>
      </c>
      <c r="N650" s="235">
        <v>2601</v>
      </c>
      <c r="O650" s="13">
        <v>50142</v>
      </c>
      <c r="P650" s="14">
        <v>0.31</v>
      </c>
      <c r="Q650" s="15" t="s">
        <v>48</v>
      </c>
      <c r="R650" s="71" t="s">
        <v>14405</v>
      </c>
      <c r="S650" s="245">
        <v>351982.81</v>
      </c>
      <c r="T650" s="245">
        <v>175991</v>
      </c>
      <c r="U650" s="14">
        <f t="shared" si="33"/>
        <v>0.49999884937562716</v>
      </c>
    </row>
    <row r="651" spans="1:21" x14ac:dyDescent="0.25">
      <c r="A651" s="1"/>
      <c r="B651" s="18" t="s">
        <v>6496</v>
      </c>
      <c r="C651" s="8" t="s">
        <v>6527</v>
      </c>
      <c r="D651" s="73" t="s">
        <v>7193</v>
      </c>
      <c r="E651" s="130" t="s">
        <v>7194</v>
      </c>
      <c r="F651" s="78" t="s">
        <v>7193</v>
      </c>
      <c r="G651" s="148" t="s">
        <v>7195</v>
      </c>
      <c r="H651" s="93"/>
      <c r="I651" s="235">
        <v>0</v>
      </c>
      <c r="J651" s="235">
        <v>0</v>
      </c>
      <c r="K651" s="235">
        <v>0</v>
      </c>
      <c r="L651" s="235">
        <v>1</v>
      </c>
      <c r="M651" s="235">
        <f t="shared" si="34"/>
        <v>0</v>
      </c>
      <c r="N651" s="235">
        <v>1444</v>
      </c>
      <c r="O651" s="33">
        <v>18500</v>
      </c>
      <c r="P651" s="14">
        <v>0.35</v>
      </c>
      <c r="Q651" s="15" t="s">
        <v>15195</v>
      </c>
      <c r="R651" s="71" t="s">
        <v>14405</v>
      </c>
      <c r="S651" s="245">
        <v>25653.58</v>
      </c>
      <c r="T651" s="245">
        <v>15000</v>
      </c>
      <c r="U651" s="14">
        <f t="shared" si="33"/>
        <v>0.58471371247209936</v>
      </c>
    </row>
    <row r="652" spans="1:21" x14ac:dyDescent="0.25">
      <c r="A652" s="1"/>
      <c r="B652" s="10" t="s">
        <v>3058</v>
      </c>
      <c r="C652" s="10" t="s">
        <v>3091</v>
      </c>
      <c r="D652" s="73" t="s">
        <v>3855</v>
      </c>
      <c r="E652" s="160" t="s">
        <v>3856</v>
      </c>
      <c r="F652" s="78" t="s">
        <v>3855</v>
      </c>
      <c r="G652" s="152" t="s">
        <v>3857</v>
      </c>
      <c r="H652" s="96" t="s">
        <v>3858</v>
      </c>
      <c r="I652" s="235">
        <v>0</v>
      </c>
      <c r="J652" s="235">
        <v>1</v>
      </c>
      <c r="K652" s="235">
        <v>0</v>
      </c>
      <c r="L652" s="235">
        <v>0</v>
      </c>
      <c r="M652" s="235">
        <f t="shared" si="34"/>
        <v>0</v>
      </c>
      <c r="N652" s="235">
        <v>600</v>
      </c>
      <c r="O652" s="12" t="s">
        <v>13</v>
      </c>
      <c r="P652" s="14">
        <v>0.74</v>
      </c>
      <c r="Q652" s="15" t="s">
        <v>14</v>
      </c>
      <c r="R652" s="71" t="s">
        <v>14405</v>
      </c>
      <c r="S652" s="245">
        <v>103619</v>
      </c>
      <c r="T652" s="245">
        <v>41448</v>
      </c>
      <c r="U652" s="14">
        <f t="shared" si="33"/>
        <v>0.40000386029589169</v>
      </c>
    </row>
    <row r="653" spans="1:21" x14ac:dyDescent="0.25">
      <c r="A653" s="1"/>
      <c r="B653" s="9" t="s">
        <v>959</v>
      </c>
      <c r="C653" s="17" t="s">
        <v>1012</v>
      </c>
      <c r="D653" s="73" t="s">
        <v>1635</v>
      </c>
      <c r="E653" s="107" t="s">
        <v>1636</v>
      </c>
      <c r="F653" s="78" t="s">
        <v>1635</v>
      </c>
      <c r="G653" s="131" t="s">
        <v>1637</v>
      </c>
      <c r="H653" s="93" t="s">
        <v>1626</v>
      </c>
      <c r="I653" s="235">
        <v>0</v>
      </c>
      <c r="J653" s="235">
        <v>1</v>
      </c>
      <c r="K653" s="235">
        <v>0</v>
      </c>
      <c r="L653" s="235">
        <v>0</v>
      </c>
      <c r="M653" s="235">
        <f t="shared" si="34"/>
        <v>0</v>
      </c>
      <c r="N653" s="235">
        <v>92.42</v>
      </c>
      <c r="O653" s="13">
        <v>3172</v>
      </c>
      <c r="P653" s="14">
        <v>0.3</v>
      </c>
      <c r="Q653" s="15" t="s">
        <v>14</v>
      </c>
      <c r="R653" s="71" t="s">
        <v>14405</v>
      </c>
      <c r="S653" s="245">
        <v>116993.71</v>
      </c>
      <c r="T653" s="245">
        <v>69997</v>
      </c>
      <c r="U653" s="14">
        <f t="shared" si="33"/>
        <v>0.59829712212733488</v>
      </c>
    </row>
    <row r="654" spans="1:21" x14ac:dyDescent="0.25">
      <c r="A654" s="1"/>
      <c r="B654" s="9" t="s">
        <v>959</v>
      </c>
      <c r="C654" s="9" t="s">
        <v>1007</v>
      </c>
      <c r="D654" s="73" t="s">
        <v>1225</v>
      </c>
      <c r="E654" s="107" t="s">
        <v>1226</v>
      </c>
      <c r="F654" s="78" t="s">
        <v>1225</v>
      </c>
      <c r="G654" s="131" t="s">
        <v>1227</v>
      </c>
      <c r="H654" s="93" t="s">
        <v>1228</v>
      </c>
      <c r="I654" s="235">
        <v>0</v>
      </c>
      <c r="J654" s="235">
        <v>0</v>
      </c>
      <c r="K654" s="235">
        <v>1</v>
      </c>
      <c r="L654" s="235">
        <v>1</v>
      </c>
      <c r="M654" s="235">
        <f t="shared" si="34"/>
        <v>0</v>
      </c>
      <c r="N654" s="235">
        <v>267.98</v>
      </c>
      <c r="O654" s="13">
        <v>3622</v>
      </c>
      <c r="P654" s="14">
        <v>0.53100000000000003</v>
      </c>
      <c r="Q654" s="15" t="s">
        <v>14</v>
      </c>
      <c r="R654" s="71" t="s">
        <v>14405</v>
      </c>
      <c r="S654" s="245">
        <v>34703</v>
      </c>
      <c r="T654" s="245">
        <v>24160</v>
      </c>
      <c r="U654" s="14">
        <f t="shared" si="33"/>
        <v>0.69619341267325596</v>
      </c>
    </row>
    <row r="655" spans="1:21" ht="25.5" x14ac:dyDescent="0.25">
      <c r="A655" s="1"/>
      <c r="B655" s="19" t="s">
        <v>1644</v>
      </c>
      <c r="C655" s="19" t="s">
        <v>1645</v>
      </c>
      <c r="D655" s="73" t="s">
        <v>2220</v>
      </c>
      <c r="E655" s="106" t="s">
        <v>2221</v>
      </c>
      <c r="F655" s="78" t="s">
        <v>2220</v>
      </c>
      <c r="G655" s="151" t="s">
        <v>2222</v>
      </c>
      <c r="H655" s="94"/>
      <c r="I655" s="235">
        <v>0</v>
      </c>
      <c r="J655" s="235">
        <v>1</v>
      </c>
      <c r="K655" s="235">
        <v>0</v>
      </c>
      <c r="L655" s="235">
        <v>0</v>
      </c>
      <c r="M655" s="235">
        <f t="shared" si="34"/>
        <v>0</v>
      </c>
      <c r="N655" s="235">
        <v>1139</v>
      </c>
      <c r="O655" s="12">
        <v>7430</v>
      </c>
      <c r="P655" s="14">
        <v>0.3</v>
      </c>
      <c r="Q655" s="15" t="s">
        <v>14</v>
      </c>
      <c r="R655" s="71" t="s">
        <v>14405</v>
      </c>
      <c r="S655" s="251">
        <v>104835.84</v>
      </c>
      <c r="T655" s="251">
        <v>45000</v>
      </c>
      <c r="U655" s="14">
        <f t="shared" si="33"/>
        <v>0.4292425185890627</v>
      </c>
    </row>
    <row r="656" spans="1:21" x14ac:dyDescent="0.25">
      <c r="A656" s="1"/>
      <c r="B656" s="9" t="s">
        <v>959</v>
      </c>
      <c r="C656" s="17" t="s">
        <v>1012</v>
      </c>
      <c r="D656" s="73" t="s">
        <v>1013</v>
      </c>
      <c r="E656" s="107" t="s">
        <v>1014</v>
      </c>
      <c r="F656" s="78" t="s">
        <v>1013</v>
      </c>
      <c r="G656" s="131" t="s">
        <v>1015</v>
      </c>
      <c r="H656" s="93" t="s">
        <v>1016</v>
      </c>
      <c r="I656" s="235">
        <v>0</v>
      </c>
      <c r="J656" s="235">
        <v>1</v>
      </c>
      <c r="K656" s="235">
        <v>0</v>
      </c>
      <c r="L656" s="235">
        <v>1</v>
      </c>
      <c r="M656" s="235">
        <f t="shared" si="34"/>
        <v>0</v>
      </c>
      <c r="N656" s="235">
        <v>2348</v>
      </c>
      <c r="O656" s="13">
        <v>1408</v>
      </c>
      <c r="P656" s="14">
        <v>0.6</v>
      </c>
      <c r="Q656" s="15" t="s">
        <v>14</v>
      </c>
      <c r="R656" s="71" t="s">
        <v>18</v>
      </c>
      <c r="S656" s="245">
        <v>214001</v>
      </c>
      <c r="T656" s="245">
        <v>128401</v>
      </c>
      <c r="U656" s="14">
        <f t="shared" si="33"/>
        <v>0.6000018691501442</v>
      </c>
    </row>
    <row r="657" spans="1:21" x14ac:dyDescent="0.25">
      <c r="A657" s="1"/>
      <c r="B657" s="18" t="s">
        <v>6496</v>
      </c>
      <c r="C657" s="19" t="s">
        <v>6540</v>
      </c>
      <c r="D657" s="73" t="s">
        <v>6790</v>
      </c>
      <c r="E657" s="106" t="s">
        <v>6791</v>
      </c>
      <c r="F657" s="78" t="s">
        <v>6790</v>
      </c>
      <c r="G657" s="151" t="s">
        <v>6793</v>
      </c>
      <c r="H657" s="94"/>
      <c r="I657" s="235">
        <v>0</v>
      </c>
      <c r="J657" s="235">
        <v>1</v>
      </c>
      <c r="K657" s="235">
        <v>0</v>
      </c>
      <c r="L657" s="235">
        <v>0</v>
      </c>
      <c r="M657" s="235">
        <f t="shared" si="34"/>
        <v>0</v>
      </c>
      <c r="N657" s="235">
        <v>77</v>
      </c>
      <c r="O657" s="13">
        <v>7500</v>
      </c>
      <c r="P657" s="14">
        <v>0.54</v>
      </c>
      <c r="Q657" s="15" t="s">
        <v>15195</v>
      </c>
      <c r="R657" s="71" t="s">
        <v>14405</v>
      </c>
      <c r="S657" s="251">
        <v>162000</v>
      </c>
      <c r="T657" s="251">
        <v>97200</v>
      </c>
      <c r="U657" s="14">
        <f t="shared" si="33"/>
        <v>0.6</v>
      </c>
    </row>
    <row r="658" spans="1:21" x14ac:dyDescent="0.25">
      <c r="A658" s="1"/>
      <c r="B658" s="18" t="s">
        <v>13134</v>
      </c>
      <c r="C658" s="18" t="s">
        <v>14418</v>
      </c>
      <c r="D658" s="73" t="s">
        <v>14819</v>
      </c>
      <c r="E658" s="106" t="s">
        <v>13803</v>
      </c>
      <c r="F658" s="78" t="s">
        <v>14819</v>
      </c>
      <c r="G658" s="146" t="s">
        <v>13839</v>
      </c>
      <c r="H658" s="94"/>
      <c r="I658" s="235">
        <v>0</v>
      </c>
      <c r="J658" s="235">
        <v>1</v>
      </c>
      <c r="K658" s="235">
        <v>0</v>
      </c>
      <c r="L658" s="235">
        <v>0</v>
      </c>
      <c r="M658" s="235">
        <f t="shared" si="34"/>
        <v>0</v>
      </c>
      <c r="N658" s="235">
        <v>874.55</v>
      </c>
      <c r="O658" s="12">
        <v>326</v>
      </c>
      <c r="P658" s="21">
        <v>0.3</v>
      </c>
      <c r="Q658" s="25" t="s">
        <v>14</v>
      </c>
      <c r="R658" s="71" t="s">
        <v>18</v>
      </c>
      <c r="S658" s="244">
        <v>222481</v>
      </c>
      <c r="T658" s="244">
        <v>29040</v>
      </c>
      <c r="U658" s="14">
        <f t="shared" si="33"/>
        <v>0.13052800014383251</v>
      </c>
    </row>
    <row r="659" spans="1:21" x14ac:dyDescent="0.25">
      <c r="A659" s="1"/>
      <c r="B659" s="9" t="s">
        <v>959</v>
      </c>
      <c r="C659" s="17" t="s">
        <v>982</v>
      </c>
      <c r="D659" s="73" t="s">
        <v>1279</v>
      </c>
      <c r="E659" s="107" t="s">
        <v>1280</v>
      </c>
      <c r="F659" s="78" t="s">
        <v>1279</v>
      </c>
      <c r="G659" s="131" t="s">
        <v>1281</v>
      </c>
      <c r="H659" s="93" t="s">
        <v>1282</v>
      </c>
      <c r="I659" s="235">
        <v>0</v>
      </c>
      <c r="J659" s="235">
        <v>1</v>
      </c>
      <c r="K659" s="235">
        <v>0</v>
      </c>
      <c r="L659" s="235">
        <v>0</v>
      </c>
      <c r="M659" s="235">
        <f t="shared" si="34"/>
        <v>0</v>
      </c>
      <c r="N659" s="235">
        <v>131</v>
      </c>
      <c r="O659" s="13">
        <v>32748</v>
      </c>
      <c r="P659" s="14">
        <v>0.55000000000000004</v>
      </c>
      <c r="Q659" s="15" t="s">
        <v>14</v>
      </c>
      <c r="R659" s="71" t="s">
        <v>18</v>
      </c>
      <c r="S659" s="245">
        <v>271425</v>
      </c>
      <c r="T659" s="245">
        <v>96086</v>
      </c>
      <c r="U659" s="14">
        <f t="shared" si="33"/>
        <v>0.3540057106014553</v>
      </c>
    </row>
    <row r="660" spans="1:21" x14ac:dyDescent="0.25">
      <c r="A660" s="1"/>
      <c r="B660" s="10" t="s">
        <v>2326</v>
      </c>
      <c r="C660" s="17" t="s">
        <v>2351</v>
      </c>
      <c r="D660" s="73" t="s">
        <v>2621</v>
      </c>
      <c r="E660" s="107" t="s">
        <v>2622</v>
      </c>
      <c r="F660" s="78" t="s">
        <v>2621</v>
      </c>
      <c r="G660" s="107" t="s">
        <v>1030</v>
      </c>
      <c r="H660" s="93" t="s">
        <v>2623</v>
      </c>
      <c r="I660" s="235">
        <v>0</v>
      </c>
      <c r="J660" s="235">
        <v>1</v>
      </c>
      <c r="K660" s="235">
        <v>0</v>
      </c>
      <c r="L660" s="235">
        <v>0</v>
      </c>
      <c r="M660" s="235">
        <f t="shared" si="34"/>
        <v>0</v>
      </c>
      <c r="N660" s="235">
        <v>210</v>
      </c>
      <c r="O660" s="13">
        <v>28045.5</v>
      </c>
      <c r="P660" s="14">
        <v>0.44516666666666699</v>
      </c>
      <c r="Q660" s="15" t="s">
        <v>14</v>
      </c>
      <c r="R660" s="71" t="s">
        <v>14405</v>
      </c>
      <c r="S660" s="249">
        <v>64320.17</v>
      </c>
      <c r="T660" s="246">
        <v>25728.067999999999</v>
      </c>
      <c r="U660" s="14">
        <f t="shared" si="33"/>
        <v>0.4</v>
      </c>
    </row>
    <row r="661" spans="1:21" x14ac:dyDescent="0.25">
      <c r="A661" s="1"/>
      <c r="B661" s="10" t="s">
        <v>3058</v>
      </c>
      <c r="C661" s="45" t="s">
        <v>3059</v>
      </c>
      <c r="D661" s="73" t="s">
        <v>4589</v>
      </c>
      <c r="E661" s="111" t="s">
        <v>4590</v>
      </c>
      <c r="F661" s="78" t="s">
        <v>4589</v>
      </c>
      <c r="G661" s="111" t="s">
        <v>4591</v>
      </c>
      <c r="H661" s="94" t="s">
        <v>4592</v>
      </c>
      <c r="I661" s="235">
        <v>0</v>
      </c>
      <c r="J661" s="235">
        <v>1</v>
      </c>
      <c r="K661" s="235">
        <v>0</v>
      </c>
      <c r="L661" s="235">
        <v>0</v>
      </c>
      <c r="M661" s="235">
        <f t="shared" si="34"/>
        <v>0</v>
      </c>
      <c r="N661" s="235">
        <v>330</v>
      </c>
      <c r="O661" s="12" t="s">
        <v>13</v>
      </c>
      <c r="P661" s="14">
        <v>0.22</v>
      </c>
      <c r="Q661" s="15" t="s">
        <v>14</v>
      </c>
      <c r="R661" s="71" t="s">
        <v>18</v>
      </c>
      <c r="S661" s="279">
        <v>64776.44</v>
      </c>
      <c r="T661" s="244">
        <v>32388.22</v>
      </c>
      <c r="U661" s="14">
        <f t="shared" si="33"/>
        <v>0.5</v>
      </c>
    </row>
    <row r="662" spans="1:21" x14ac:dyDescent="0.25">
      <c r="A662" s="1"/>
      <c r="B662" s="17" t="s">
        <v>7309</v>
      </c>
      <c r="C662" s="17" t="s">
        <v>7323</v>
      </c>
      <c r="D662" s="73" t="s">
        <v>8281</v>
      </c>
      <c r="E662" s="112" t="s">
        <v>8282</v>
      </c>
      <c r="F662" s="78" t="s">
        <v>8281</v>
      </c>
      <c r="G662" s="112" t="s">
        <v>8284</v>
      </c>
      <c r="H662" s="93" t="s">
        <v>8285</v>
      </c>
      <c r="I662" s="235">
        <v>0</v>
      </c>
      <c r="J662" s="235">
        <v>1</v>
      </c>
      <c r="K662" s="235">
        <v>0</v>
      </c>
      <c r="L662" s="235">
        <v>1</v>
      </c>
      <c r="M662" s="235">
        <f t="shared" si="34"/>
        <v>0</v>
      </c>
      <c r="N662" s="235">
        <v>21083</v>
      </c>
      <c r="O662" s="13">
        <v>204588</v>
      </c>
      <c r="P662" s="14">
        <v>0.08</v>
      </c>
      <c r="Q662" s="15" t="s">
        <v>15195</v>
      </c>
      <c r="R662" s="71" t="s">
        <v>18</v>
      </c>
      <c r="S662" s="248">
        <v>78000</v>
      </c>
      <c r="T662" s="248">
        <v>62400</v>
      </c>
      <c r="U662" s="14">
        <f t="shared" si="33"/>
        <v>0.8</v>
      </c>
    </row>
    <row r="663" spans="1:21" x14ac:dyDescent="0.25">
      <c r="A663" s="1"/>
      <c r="B663" s="17" t="s">
        <v>270</v>
      </c>
      <c r="C663" s="17" t="s">
        <v>271</v>
      </c>
      <c r="D663" s="73" t="s">
        <v>806</v>
      </c>
      <c r="E663" s="107" t="s">
        <v>807</v>
      </c>
      <c r="F663" s="78" t="s">
        <v>806</v>
      </c>
      <c r="G663" s="107" t="s">
        <v>808</v>
      </c>
      <c r="H663" s="197">
        <v>44774</v>
      </c>
      <c r="I663" s="235">
        <v>0</v>
      </c>
      <c r="J663" s="235">
        <v>1</v>
      </c>
      <c r="K663" s="235">
        <v>0</v>
      </c>
      <c r="L663" s="235">
        <v>1</v>
      </c>
      <c r="M663" s="235">
        <f t="shared" si="34"/>
        <v>0</v>
      </c>
      <c r="N663" s="235">
        <v>2060</v>
      </c>
      <c r="O663" s="13">
        <v>111343</v>
      </c>
      <c r="P663" s="14">
        <v>0.55000000000000004</v>
      </c>
      <c r="Q663" s="15" t="s">
        <v>15195</v>
      </c>
      <c r="R663" s="71" t="s">
        <v>14405</v>
      </c>
      <c r="S663" s="245">
        <v>961893.82</v>
      </c>
      <c r="T663" s="244">
        <v>358422</v>
      </c>
      <c r="U663" s="14">
        <f t="shared" si="33"/>
        <v>0.37262116935110368</v>
      </c>
    </row>
    <row r="664" spans="1:21" x14ac:dyDescent="0.25">
      <c r="A664" s="1"/>
      <c r="B664" s="17" t="s">
        <v>5079</v>
      </c>
      <c r="C664" s="17" t="s">
        <v>5080</v>
      </c>
      <c r="D664" s="73" t="s">
        <v>5341</v>
      </c>
      <c r="E664" s="107" t="s">
        <v>5342</v>
      </c>
      <c r="F664" s="78" t="s">
        <v>5341</v>
      </c>
      <c r="G664" s="107" t="s">
        <v>5344</v>
      </c>
      <c r="H664" s="93" t="s">
        <v>5083</v>
      </c>
      <c r="I664" s="235">
        <v>0</v>
      </c>
      <c r="J664" s="235">
        <v>1</v>
      </c>
      <c r="K664" s="235">
        <v>0</v>
      </c>
      <c r="L664" s="235">
        <v>0</v>
      </c>
      <c r="M664" s="235">
        <f t="shared" si="34"/>
        <v>0</v>
      </c>
      <c r="N664" s="235">
        <v>2985</v>
      </c>
      <c r="O664" s="13">
        <v>214446</v>
      </c>
      <c r="P664" s="14">
        <v>8.5000000000000006E-2</v>
      </c>
      <c r="Q664" s="15" t="s">
        <v>15195</v>
      </c>
      <c r="R664" s="71" t="s">
        <v>14405</v>
      </c>
      <c r="S664" s="248">
        <v>308333</v>
      </c>
      <c r="T664" s="248">
        <v>123333</v>
      </c>
      <c r="U664" s="14">
        <f t="shared" si="33"/>
        <v>0.39999935135065012</v>
      </c>
    </row>
    <row r="665" spans="1:21" x14ac:dyDescent="0.25">
      <c r="A665" s="1"/>
      <c r="B665" s="18" t="s">
        <v>13134</v>
      </c>
      <c r="C665" s="18" t="s">
        <v>14412</v>
      </c>
      <c r="D665" s="73" t="s">
        <v>14823</v>
      </c>
      <c r="E665" s="106" t="s">
        <v>13913</v>
      </c>
      <c r="F665" s="78" t="s">
        <v>14823</v>
      </c>
      <c r="G665" s="129" t="s">
        <v>13914</v>
      </c>
      <c r="H665" s="94"/>
      <c r="I665" s="235">
        <v>0</v>
      </c>
      <c r="J665" s="235">
        <v>1</v>
      </c>
      <c r="K665" s="235">
        <v>0</v>
      </c>
      <c r="L665" s="235">
        <v>0</v>
      </c>
      <c r="M665" s="235">
        <f t="shared" si="34"/>
        <v>0</v>
      </c>
      <c r="N665" s="235">
        <v>1210</v>
      </c>
      <c r="O665" s="12">
        <v>17567</v>
      </c>
      <c r="P665" s="21">
        <v>0.39</v>
      </c>
      <c r="Q665" s="25" t="s">
        <v>14</v>
      </c>
      <c r="R665" s="71" t="s">
        <v>14405</v>
      </c>
      <c r="S665" s="244">
        <v>293966</v>
      </c>
      <c r="T665" s="244">
        <v>105828</v>
      </c>
      <c r="U665" s="14">
        <f t="shared" si="33"/>
        <v>0.36000081642094667</v>
      </c>
    </row>
    <row r="666" spans="1:21" x14ac:dyDescent="0.25">
      <c r="A666" s="1"/>
      <c r="B666" s="10" t="s">
        <v>2326</v>
      </c>
      <c r="C666" s="31" t="s">
        <v>2337</v>
      </c>
      <c r="D666" s="73" t="s">
        <v>2338</v>
      </c>
      <c r="E666" s="153" t="s">
        <v>2339</v>
      </c>
      <c r="F666" s="78" t="s">
        <v>2338</v>
      </c>
      <c r="G666" s="153" t="s">
        <v>2340</v>
      </c>
      <c r="H666" s="95"/>
      <c r="I666" s="235">
        <v>0</v>
      </c>
      <c r="J666" s="235">
        <v>1</v>
      </c>
      <c r="K666" s="235">
        <v>0</v>
      </c>
      <c r="L666" s="235">
        <v>0</v>
      </c>
      <c r="M666" s="235">
        <f t="shared" si="34"/>
        <v>0</v>
      </c>
      <c r="N666" s="235">
        <v>151.12</v>
      </c>
      <c r="O666" s="33">
        <v>7308</v>
      </c>
      <c r="P666" s="14">
        <v>8.7999999999999995E-2</v>
      </c>
      <c r="Q666" s="15" t="s">
        <v>15195</v>
      </c>
      <c r="R666" s="71" t="s">
        <v>14406</v>
      </c>
      <c r="S666" s="284">
        <v>125000</v>
      </c>
      <c r="T666" s="256">
        <v>72500</v>
      </c>
      <c r="U666" s="14">
        <f t="shared" ref="U666:U671" si="35">T666/S666</f>
        <v>0.57999999999999996</v>
      </c>
    </row>
    <row r="667" spans="1:21" x14ac:dyDescent="0.25">
      <c r="A667" s="1"/>
      <c r="B667" s="10" t="s">
        <v>3058</v>
      </c>
      <c r="C667" s="44" t="s">
        <v>3100</v>
      </c>
      <c r="D667" s="73" t="s">
        <v>3482</v>
      </c>
      <c r="E667" s="116" t="s">
        <v>3483</v>
      </c>
      <c r="F667" s="8" t="s">
        <v>3336</v>
      </c>
      <c r="G667" s="154" t="s">
        <v>3484</v>
      </c>
      <c r="H667" s="94"/>
      <c r="I667" s="235">
        <v>0</v>
      </c>
      <c r="J667" s="235">
        <v>0</v>
      </c>
      <c r="K667" s="235">
        <v>1</v>
      </c>
      <c r="L667" s="235">
        <v>0</v>
      </c>
      <c r="M667" s="235">
        <f t="shared" si="34"/>
        <v>0</v>
      </c>
      <c r="N667" s="235" t="s">
        <v>13</v>
      </c>
      <c r="O667" s="33">
        <v>190911</v>
      </c>
      <c r="P667" s="14">
        <v>0.3</v>
      </c>
      <c r="Q667" s="15" t="s">
        <v>14</v>
      </c>
      <c r="R667" s="71" t="s">
        <v>14406</v>
      </c>
      <c r="S667" s="279">
        <v>299300</v>
      </c>
      <c r="T667" s="252">
        <v>131692</v>
      </c>
      <c r="U667" s="14">
        <f t="shared" si="35"/>
        <v>0.44</v>
      </c>
    </row>
    <row r="668" spans="1:21" x14ac:dyDescent="0.25">
      <c r="A668" s="1"/>
      <c r="B668" s="18" t="s">
        <v>13134</v>
      </c>
      <c r="C668" s="18" t="s">
        <v>14410</v>
      </c>
      <c r="D668" s="73" t="s">
        <v>14645</v>
      </c>
      <c r="E668" s="106" t="s">
        <v>13275</v>
      </c>
      <c r="F668" s="78" t="s">
        <v>14645</v>
      </c>
      <c r="G668" s="129" t="s">
        <v>13400</v>
      </c>
      <c r="H668" s="94"/>
      <c r="I668" s="235">
        <v>0</v>
      </c>
      <c r="J668" s="235">
        <v>0</v>
      </c>
      <c r="K668" s="235">
        <v>0</v>
      </c>
      <c r="L668" s="235">
        <v>1</v>
      </c>
      <c r="M668" s="235">
        <f t="shared" si="34"/>
        <v>0</v>
      </c>
      <c r="N668" s="235">
        <v>376</v>
      </c>
      <c r="O668" s="12">
        <v>43.46</v>
      </c>
      <c r="P668" s="21">
        <v>0.3</v>
      </c>
      <c r="Q668" s="25" t="s">
        <v>14</v>
      </c>
      <c r="R668" s="71" t="s">
        <v>18</v>
      </c>
      <c r="S668" s="244">
        <v>86837</v>
      </c>
      <c r="T668" s="244">
        <v>5730</v>
      </c>
      <c r="U668" s="14">
        <f t="shared" si="35"/>
        <v>6.59856973409952E-2</v>
      </c>
    </row>
    <row r="669" spans="1:21" x14ac:dyDescent="0.25">
      <c r="A669" s="1"/>
      <c r="B669" s="9" t="s">
        <v>959</v>
      </c>
      <c r="C669" s="17" t="s">
        <v>982</v>
      </c>
      <c r="D669" s="73" t="s">
        <v>1562</v>
      </c>
      <c r="E669" s="107" t="s">
        <v>1563</v>
      </c>
      <c r="F669" s="78" t="s">
        <v>1562</v>
      </c>
      <c r="G669" s="107" t="s">
        <v>1564</v>
      </c>
      <c r="H669" s="93" t="s">
        <v>1565</v>
      </c>
      <c r="I669" s="235">
        <v>0</v>
      </c>
      <c r="J669" s="235">
        <v>0</v>
      </c>
      <c r="K669" s="235">
        <v>0</v>
      </c>
      <c r="L669" s="235">
        <v>1</v>
      </c>
      <c r="M669" s="235">
        <f t="shared" si="34"/>
        <v>0</v>
      </c>
      <c r="N669" s="235" t="s">
        <v>13</v>
      </c>
      <c r="O669" s="12" t="s">
        <v>13</v>
      </c>
      <c r="P669" s="14">
        <v>0.42</v>
      </c>
      <c r="Q669" s="15" t="s">
        <v>14</v>
      </c>
      <c r="R669" s="71" t="s">
        <v>14405</v>
      </c>
      <c r="S669" s="245">
        <v>22368</v>
      </c>
      <c r="T669" s="245">
        <v>8947</v>
      </c>
      <c r="U669" s="14">
        <f t="shared" si="35"/>
        <v>0.39999105865522172</v>
      </c>
    </row>
    <row r="670" spans="1:21" x14ac:dyDescent="0.25">
      <c r="A670" s="1"/>
      <c r="B670" s="10" t="s">
        <v>2326</v>
      </c>
      <c r="C670" s="17" t="s">
        <v>2351</v>
      </c>
      <c r="D670" s="73" t="s">
        <v>2815</v>
      </c>
      <c r="E670" s="107" t="s">
        <v>2816</v>
      </c>
      <c r="F670" s="78" t="s">
        <v>2815</v>
      </c>
      <c r="G670" s="107" t="s">
        <v>2817</v>
      </c>
      <c r="H670" s="93"/>
      <c r="I670" s="235">
        <v>0</v>
      </c>
      <c r="J670" s="235">
        <v>1</v>
      </c>
      <c r="K670" s="235">
        <v>0</v>
      </c>
      <c r="L670" s="235">
        <v>1</v>
      </c>
      <c r="M670" s="235">
        <f t="shared" si="34"/>
        <v>0</v>
      </c>
      <c r="N670" s="235">
        <v>187</v>
      </c>
      <c r="O670" s="13">
        <v>19822</v>
      </c>
      <c r="P670" s="14">
        <v>0.49</v>
      </c>
      <c r="Q670" s="15" t="s">
        <v>15195</v>
      </c>
      <c r="R670" s="71" t="s">
        <v>18</v>
      </c>
      <c r="S670" s="249">
        <v>127796</v>
      </c>
      <c r="T670" s="246">
        <v>51118.400000000001</v>
      </c>
      <c r="U670" s="14">
        <f t="shared" si="35"/>
        <v>0.4</v>
      </c>
    </row>
    <row r="671" spans="1:21" x14ac:dyDescent="0.25">
      <c r="A671" s="1"/>
      <c r="B671" s="10" t="s">
        <v>2326</v>
      </c>
      <c r="C671" s="17" t="s">
        <v>2351</v>
      </c>
      <c r="D671" s="73" t="s">
        <v>2815</v>
      </c>
      <c r="E671" s="107" t="s">
        <v>2816</v>
      </c>
      <c r="F671" s="78" t="s">
        <v>2815</v>
      </c>
      <c r="G671" s="107" t="s">
        <v>2818</v>
      </c>
      <c r="H671" s="93"/>
      <c r="I671" s="235">
        <v>0</v>
      </c>
      <c r="J671" s="235">
        <v>1</v>
      </c>
      <c r="K671" s="235">
        <v>0</v>
      </c>
      <c r="L671" s="235">
        <v>1</v>
      </c>
      <c r="M671" s="235">
        <f t="shared" si="34"/>
        <v>0</v>
      </c>
      <c r="N671" s="235">
        <v>3950</v>
      </c>
      <c r="O671" s="13">
        <v>304922</v>
      </c>
      <c r="P671" s="14">
        <v>0.6</v>
      </c>
      <c r="Q671" s="15" t="s">
        <v>15195</v>
      </c>
      <c r="R671" s="71" t="s">
        <v>14405</v>
      </c>
      <c r="S671" s="249">
        <v>882687</v>
      </c>
      <c r="T671" s="246">
        <v>353074.8</v>
      </c>
      <c r="U671" s="14">
        <f t="shared" si="35"/>
        <v>0.39999999999999997</v>
      </c>
    </row>
    <row r="672" spans="1:21" x14ac:dyDescent="0.25">
      <c r="A672" s="1"/>
      <c r="B672" s="18" t="s">
        <v>13134</v>
      </c>
      <c r="C672" s="18" t="s">
        <v>14415</v>
      </c>
      <c r="D672" s="73" t="s">
        <v>15003</v>
      </c>
      <c r="E672" s="106" t="s">
        <v>14372</v>
      </c>
      <c r="F672" s="78" t="s">
        <v>15003</v>
      </c>
      <c r="G672" s="129" t="s">
        <v>14373</v>
      </c>
      <c r="H672" s="94"/>
      <c r="I672" s="235">
        <v>0</v>
      </c>
      <c r="J672" s="235">
        <v>0</v>
      </c>
      <c r="K672" s="235">
        <v>0</v>
      </c>
      <c r="L672" s="235">
        <v>1</v>
      </c>
      <c r="M672" s="235">
        <f t="shared" si="34"/>
        <v>0</v>
      </c>
      <c r="N672" s="235">
        <v>1230</v>
      </c>
      <c r="O672" s="12">
        <v>1569.48</v>
      </c>
      <c r="P672" s="21">
        <v>0.16</v>
      </c>
      <c r="Q672" s="25" t="s">
        <v>14</v>
      </c>
      <c r="R672" s="71" t="s">
        <v>14405</v>
      </c>
      <c r="S672" s="244">
        <v>174760</v>
      </c>
      <c r="T672" s="244">
        <v>52428</v>
      </c>
      <c r="U672" s="24">
        <v>0.3</v>
      </c>
    </row>
    <row r="673" spans="1:21" x14ac:dyDescent="0.25">
      <c r="A673" s="1"/>
      <c r="B673" s="17" t="s">
        <v>5079</v>
      </c>
      <c r="C673" s="17" t="s">
        <v>5080</v>
      </c>
      <c r="D673" s="73" t="s">
        <v>5542</v>
      </c>
      <c r="E673" s="107" t="s">
        <v>5652</v>
      </c>
      <c r="F673" s="78" t="s">
        <v>5542</v>
      </c>
      <c r="G673" s="107" t="s">
        <v>5653</v>
      </c>
      <c r="H673" s="93" t="s">
        <v>5083</v>
      </c>
      <c r="I673" s="235">
        <v>0</v>
      </c>
      <c r="J673" s="235">
        <v>0</v>
      </c>
      <c r="K673" s="235">
        <v>0</v>
      </c>
      <c r="L673" s="235">
        <v>1</v>
      </c>
      <c r="M673" s="235">
        <f t="shared" si="34"/>
        <v>0</v>
      </c>
      <c r="N673" s="235">
        <v>1335</v>
      </c>
      <c r="O673" s="13">
        <v>308038</v>
      </c>
      <c r="P673" s="14">
        <v>0.53</v>
      </c>
      <c r="Q673" s="15" t="s">
        <v>14</v>
      </c>
      <c r="R673" s="71" t="s">
        <v>18</v>
      </c>
      <c r="S673" s="248">
        <v>538150</v>
      </c>
      <c r="T673" s="248">
        <v>204497</v>
      </c>
      <c r="U673" s="14">
        <f t="shared" ref="U673:U736" si="36">T673/S673</f>
        <v>0.38</v>
      </c>
    </row>
    <row r="674" spans="1:21" x14ac:dyDescent="0.25">
      <c r="A674" s="1"/>
      <c r="B674" s="18" t="s">
        <v>13134</v>
      </c>
      <c r="C674" s="18" t="s">
        <v>14417</v>
      </c>
      <c r="D674" s="73" t="s">
        <v>14741</v>
      </c>
      <c r="E674" s="106" t="s">
        <v>13572</v>
      </c>
      <c r="F674" s="78" t="s">
        <v>14741</v>
      </c>
      <c r="G674" s="129" t="s">
        <v>13573</v>
      </c>
      <c r="H674" s="94"/>
      <c r="I674" s="235">
        <v>0</v>
      </c>
      <c r="J674" s="235">
        <v>0</v>
      </c>
      <c r="K674" s="235">
        <v>0</v>
      </c>
      <c r="L674" s="235">
        <v>1</v>
      </c>
      <c r="M674" s="235">
        <f t="shared" si="34"/>
        <v>0</v>
      </c>
      <c r="N674" s="235">
        <v>220</v>
      </c>
      <c r="O674" s="12">
        <v>7659</v>
      </c>
      <c r="P674" s="21">
        <v>0.56920000000000004</v>
      </c>
      <c r="Q674" s="25" t="s">
        <v>14</v>
      </c>
      <c r="R674" s="71" t="s">
        <v>18</v>
      </c>
      <c r="S674" s="244">
        <v>15414</v>
      </c>
      <c r="T674" s="244">
        <v>7707</v>
      </c>
      <c r="U674" s="14">
        <f t="shared" si="36"/>
        <v>0.5</v>
      </c>
    </row>
    <row r="675" spans="1:21" x14ac:dyDescent="0.25">
      <c r="A675" s="1"/>
      <c r="B675" s="18" t="s">
        <v>13134</v>
      </c>
      <c r="C675" s="18" t="s">
        <v>14410</v>
      </c>
      <c r="D675" s="73" t="s">
        <v>14646</v>
      </c>
      <c r="E675" s="106" t="s">
        <v>13358</v>
      </c>
      <c r="F675" s="78" t="s">
        <v>14646</v>
      </c>
      <c r="G675" s="129" t="s">
        <v>13359</v>
      </c>
      <c r="H675" s="94"/>
      <c r="I675" s="235">
        <v>0</v>
      </c>
      <c r="J675" s="235">
        <v>0</v>
      </c>
      <c r="K675" s="235">
        <v>0</v>
      </c>
      <c r="L675" s="235">
        <v>1</v>
      </c>
      <c r="M675" s="235">
        <f t="shared" si="34"/>
        <v>0</v>
      </c>
      <c r="N675" s="235">
        <v>182</v>
      </c>
      <c r="O675" s="12">
        <v>45</v>
      </c>
      <c r="P675" s="21">
        <v>0.42</v>
      </c>
      <c r="Q675" s="25" t="s">
        <v>14</v>
      </c>
      <c r="R675" s="71" t="s">
        <v>18</v>
      </c>
      <c r="S675" s="244">
        <v>19851</v>
      </c>
      <c r="T675" s="244">
        <v>15881</v>
      </c>
      <c r="U675" s="14">
        <f t="shared" si="36"/>
        <v>0.80001007505919097</v>
      </c>
    </row>
    <row r="676" spans="1:21" x14ac:dyDescent="0.25">
      <c r="A676" s="1"/>
      <c r="B676" s="10" t="s">
        <v>2326</v>
      </c>
      <c r="C676" s="17" t="s">
        <v>2351</v>
      </c>
      <c r="D676" s="73" t="s">
        <v>2859</v>
      </c>
      <c r="E676" s="107" t="s">
        <v>2860</v>
      </c>
      <c r="F676" s="78" t="s">
        <v>2859</v>
      </c>
      <c r="G676" s="107" t="s">
        <v>2861</v>
      </c>
      <c r="H676" s="93" t="s">
        <v>2862</v>
      </c>
      <c r="I676" s="235">
        <v>0</v>
      </c>
      <c r="J676" s="235">
        <v>1</v>
      </c>
      <c r="K676" s="235">
        <v>0</v>
      </c>
      <c r="L676" s="235">
        <v>1</v>
      </c>
      <c r="M676" s="235">
        <f t="shared" si="34"/>
        <v>0</v>
      </c>
      <c r="N676" s="235">
        <v>994</v>
      </c>
      <c r="O676" s="13">
        <v>80355</v>
      </c>
      <c r="P676" s="14">
        <v>0.75</v>
      </c>
      <c r="Q676" s="15" t="s">
        <v>14</v>
      </c>
      <c r="R676" s="71" t="s">
        <v>14405</v>
      </c>
      <c r="S676" s="249">
        <v>472203</v>
      </c>
      <c r="T676" s="246">
        <v>188881.2</v>
      </c>
      <c r="U676" s="14">
        <f t="shared" si="36"/>
        <v>0.4</v>
      </c>
    </row>
    <row r="677" spans="1:21" x14ac:dyDescent="0.25">
      <c r="A677" s="1"/>
      <c r="B677" s="18" t="s">
        <v>13134</v>
      </c>
      <c r="C677" s="18" t="s">
        <v>14417</v>
      </c>
      <c r="D677" s="73" t="s">
        <v>14772</v>
      </c>
      <c r="E677" s="106" t="s">
        <v>13568</v>
      </c>
      <c r="F677" s="78" t="s">
        <v>14772</v>
      </c>
      <c r="G677" s="129" t="s">
        <v>13569</v>
      </c>
      <c r="H677" s="94"/>
      <c r="I677" s="235">
        <v>0</v>
      </c>
      <c r="J677" s="235">
        <v>0</v>
      </c>
      <c r="K677" s="235">
        <v>0</v>
      </c>
      <c r="L677" s="235">
        <v>1</v>
      </c>
      <c r="M677" s="235">
        <f t="shared" si="34"/>
        <v>0</v>
      </c>
      <c r="N677" s="235">
        <v>90</v>
      </c>
      <c r="O677" s="12">
        <v>75</v>
      </c>
      <c r="P677" s="21">
        <v>0.5</v>
      </c>
      <c r="Q677" s="15" t="s">
        <v>15195</v>
      </c>
      <c r="R677" s="71" t="s">
        <v>14405</v>
      </c>
      <c r="S677" s="244">
        <v>22260</v>
      </c>
      <c r="T677" s="244">
        <v>6678</v>
      </c>
      <c r="U677" s="14">
        <f t="shared" si="36"/>
        <v>0.3</v>
      </c>
    </row>
    <row r="678" spans="1:21" x14ac:dyDescent="0.25">
      <c r="A678" s="1"/>
      <c r="B678" s="17" t="s">
        <v>5079</v>
      </c>
      <c r="C678" s="17" t="s">
        <v>5088</v>
      </c>
      <c r="D678" s="73" t="s">
        <v>5685</v>
      </c>
      <c r="E678" s="106" t="s">
        <v>5686</v>
      </c>
      <c r="F678" s="78" t="s">
        <v>5685</v>
      </c>
      <c r="G678" s="106" t="s">
        <v>5687</v>
      </c>
      <c r="H678" s="93" t="s">
        <v>5083</v>
      </c>
      <c r="I678" s="235">
        <v>0</v>
      </c>
      <c r="J678" s="235">
        <v>0</v>
      </c>
      <c r="K678" s="235">
        <v>0</v>
      </c>
      <c r="L678" s="235">
        <v>1</v>
      </c>
      <c r="M678" s="235">
        <f t="shared" si="34"/>
        <v>0</v>
      </c>
      <c r="N678" s="235">
        <v>150</v>
      </c>
      <c r="O678" s="13">
        <v>17625</v>
      </c>
      <c r="P678" s="14">
        <v>0.63719999999999999</v>
      </c>
      <c r="Q678" s="15" t="s">
        <v>14</v>
      </c>
      <c r="R678" s="71" t="s">
        <v>18</v>
      </c>
      <c r="S678" s="244">
        <v>15995</v>
      </c>
      <c r="T678" s="244">
        <v>7998</v>
      </c>
      <c r="U678" s="14">
        <f t="shared" si="36"/>
        <v>0.50003125976867768</v>
      </c>
    </row>
    <row r="679" spans="1:21" x14ac:dyDescent="0.25">
      <c r="A679" s="1"/>
      <c r="B679" s="9" t="s">
        <v>959</v>
      </c>
      <c r="C679" s="17" t="s">
        <v>960</v>
      </c>
      <c r="D679" s="73" t="s">
        <v>1302</v>
      </c>
      <c r="E679" s="107" t="s">
        <v>1303</v>
      </c>
      <c r="F679" s="78" t="s">
        <v>1302</v>
      </c>
      <c r="G679" s="107" t="s">
        <v>1304</v>
      </c>
      <c r="H679" s="93" t="s">
        <v>1070</v>
      </c>
      <c r="I679" s="235">
        <v>0</v>
      </c>
      <c r="J679" s="235">
        <v>0</v>
      </c>
      <c r="K679" s="235">
        <v>0</v>
      </c>
      <c r="L679" s="235">
        <v>1</v>
      </c>
      <c r="M679" s="235">
        <f t="shared" si="34"/>
        <v>0</v>
      </c>
      <c r="N679" s="235">
        <v>115</v>
      </c>
      <c r="O679" s="13">
        <v>10399</v>
      </c>
      <c r="P679" s="14">
        <v>0.68</v>
      </c>
      <c r="Q679" s="15" t="s">
        <v>14</v>
      </c>
      <c r="R679" s="71" t="s">
        <v>18</v>
      </c>
      <c r="S679" s="245">
        <v>19522</v>
      </c>
      <c r="T679" s="245">
        <v>5856</v>
      </c>
      <c r="U679" s="14">
        <f t="shared" si="36"/>
        <v>0.29996926544411434</v>
      </c>
    </row>
    <row r="680" spans="1:21" x14ac:dyDescent="0.25">
      <c r="A680" s="1"/>
      <c r="B680" s="9" t="s">
        <v>959</v>
      </c>
      <c r="C680" s="9" t="s">
        <v>960</v>
      </c>
      <c r="D680" s="73" t="s">
        <v>987</v>
      </c>
      <c r="E680" s="107" t="s">
        <v>988</v>
      </c>
      <c r="F680" s="78" t="s">
        <v>987</v>
      </c>
      <c r="G680" s="107" t="s">
        <v>991</v>
      </c>
      <c r="H680" s="93" t="s">
        <v>992</v>
      </c>
      <c r="I680" s="235">
        <v>0</v>
      </c>
      <c r="J680" s="235">
        <v>0</v>
      </c>
      <c r="K680" s="235">
        <v>0</v>
      </c>
      <c r="L680" s="235">
        <v>1</v>
      </c>
      <c r="M680" s="235">
        <f t="shared" si="34"/>
        <v>0</v>
      </c>
      <c r="N680" s="235">
        <v>322</v>
      </c>
      <c r="O680" s="13">
        <v>77498</v>
      </c>
      <c r="P680" s="14">
        <v>0.82</v>
      </c>
      <c r="Q680" s="15" t="s">
        <v>15195</v>
      </c>
      <c r="R680" s="71" t="s">
        <v>18</v>
      </c>
      <c r="S680" s="245">
        <v>20431</v>
      </c>
      <c r="T680" s="245">
        <v>16345</v>
      </c>
      <c r="U680" s="14">
        <f t="shared" si="36"/>
        <v>0.80000978904605746</v>
      </c>
    </row>
    <row r="681" spans="1:21" x14ac:dyDescent="0.25">
      <c r="A681" s="1"/>
      <c r="B681" s="18" t="s">
        <v>13134</v>
      </c>
      <c r="C681" s="18" t="s">
        <v>14037</v>
      </c>
      <c r="D681" s="73" t="s">
        <v>14912</v>
      </c>
      <c r="E681" s="106" t="s">
        <v>14123</v>
      </c>
      <c r="F681" s="78" t="s">
        <v>14912</v>
      </c>
      <c r="G681" s="129" t="s">
        <v>14124</v>
      </c>
      <c r="H681" s="94"/>
      <c r="I681" s="235">
        <v>0</v>
      </c>
      <c r="J681" s="235">
        <v>0</v>
      </c>
      <c r="K681" s="235">
        <v>0</v>
      </c>
      <c r="L681" s="235">
        <v>1</v>
      </c>
      <c r="M681" s="235">
        <f t="shared" si="34"/>
        <v>0</v>
      </c>
      <c r="N681" s="235">
        <v>1066.95</v>
      </c>
      <c r="O681" s="12">
        <v>88149.999999999985</v>
      </c>
      <c r="P681" s="21">
        <v>0.83872502378686964</v>
      </c>
      <c r="Q681" s="25" t="s">
        <v>14</v>
      </c>
      <c r="R681" s="71" t="s">
        <v>18</v>
      </c>
      <c r="S681" s="244">
        <v>193000</v>
      </c>
      <c r="T681" s="244">
        <v>80000</v>
      </c>
      <c r="U681" s="14">
        <f t="shared" si="36"/>
        <v>0.41450777202072536</v>
      </c>
    </row>
    <row r="682" spans="1:21" x14ac:dyDescent="0.25">
      <c r="A682" s="1"/>
      <c r="B682" s="18" t="s">
        <v>13134</v>
      </c>
      <c r="C682" s="18" t="s">
        <v>14410</v>
      </c>
      <c r="D682" s="73" t="s">
        <v>14649</v>
      </c>
      <c r="E682" s="106" t="s">
        <v>13288</v>
      </c>
      <c r="F682" s="78" t="s">
        <v>14649</v>
      </c>
      <c r="G682" s="129" t="s">
        <v>13289</v>
      </c>
      <c r="H682" s="94"/>
      <c r="I682" s="235">
        <v>0</v>
      </c>
      <c r="J682" s="235">
        <v>0</v>
      </c>
      <c r="K682" s="235">
        <v>0</v>
      </c>
      <c r="L682" s="235">
        <v>1</v>
      </c>
      <c r="M682" s="235">
        <f t="shared" si="34"/>
        <v>0</v>
      </c>
      <c r="N682" s="235">
        <v>300</v>
      </c>
      <c r="O682" s="12">
        <v>50</v>
      </c>
      <c r="P682" s="21">
        <v>0.3</v>
      </c>
      <c r="Q682" s="25" t="s">
        <v>14</v>
      </c>
      <c r="R682" s="71" t="s">
        <v>18</v>
      </c>
      <c r="S682" s="244">
        <v>8529</v>
      </c>
      <c r="T682" s="244">
        <v>6823</v>
      </c>
      <c r="U682" s="14">
        <f t="shared" si="36"/>
        <v>0.7999765505920976</v>
      </c>
    </row>
    <row r="683" spans="1:21" x14ac:dyDescent="0.25">
      <c r="A683" s="1"/>
      <c r="B683" s="18" t="s">
        <v>13134</v>
      </c>
      <c r="C683" s="18" t="s">
        <v>14409</v>
      </c>
      <c r="D683" s="73" t="s">
        <v>15021</v>
      </c>
      <c r="E683" s="106" t="s">
        <v>13200</v>
      </c>
      <c r="F683" s="18" t="s">
        <v>14408</v>
      </c>
      <c r="G683" s="129" t="s">
        <v>13240</v>
      </c>
      <c r="H683" s="94"/>
      <c r="I683" s="235">
        <v>0</v>
      </c>
      <c r="J683" s="235">
        <v>0</v>
      </c>
      <c r="K683" s="235">
        <v>0</v>
      </c>
      <c r="L683" s="235">
        <v>1</v>
      </c>
      <c r="M683" s="235">
        <f t="shared" si="34"/>
        <v>0</v>
      </c>
      <c r="N683" s="235">
        <v>1521</v>
      </c>
      <c r="O683" s="12">
        <v>58</v>
      </c>
      <c r="P683" s="21">
        <v>0.37</v>
      </c>
      <c r="Q683" s="25" t="s">
        <v>14</v>
      </c>
      <c r="R683" s="71" t="s">
        <v>18</v>
      </c>
      <c r="S683" s="244">
        <v>264500</v>
      </c>
      <c r="T683" s="244">
        <v>211600</v>
      </c>
      <c r="U683" s="14">
        <f t="shared" si="36"/>
        <v>0.8</v>
      </c>
    </row>
    <row r="684" spans="1:21" x14ac:dyDescent="0.25">
      <c r="A684" s="1"/>
      <c r="B684" s="17" t="s">
        <v>270</v>
      </c>
      <c r="C684" s="17" t="s">
        <v>271</v>
      </c>
      <c r="D684" s="73" t="s">
        <v>286</v>
      </c>
      <c r="E684" s="107" t="s">
        <v>287</v>
      </c>
      <c r="F684" s="78" t="s">
        <v>286</v>
      </c>
      <c r="G684" s="107" t="s">
        <v>288</v>
      </c>
      <c r="H684" s="197" t="s">
        <v>289</v>
      </c>
      <c r="I684" s="235">
        <v>0</v>
      </c>
      <c r="J684" s="235">
        <v>0</v>
      </c>
      <c r="K684" s="235">
        <v>0</v>
      </c>
      <c r="L684" s="235">
        <v>1</v>
      </c>
      <c r="M684" s="235">
        <f t="shared" si="34"/>
        <v>0</v>
      </c>
      <c r="N684" s="235">
        <v>335</v>
      </c>
      <c r="O684" s="13">
        <v>28443</v>
      </c>
      <c r="P684" s="14">
        <v>0.3</v>
      </c>
      <c r="Q684" s="15" t="s">
        <v>14</v>
      </c>
      <c r="R684" s="71" t="s">
        <v>14405</v>
      </c>
      <c r="S684" s="246">
        <v>52606.3</v>
      </c>
      <c r="T684" s="244">
        <v>42085</v>
      </c>
      <c r="U684" s="14">
        <f t="shared" si="36"/>
        <v>0.79999923963479658</v>
      </c>
    </row>
    <row r="685" spans="1:21" x14ac:dyDescent="0.25">
      <c r="A685" s="1"/>
      <c r="B685" s="18" t="s">
        <v>13134</v>
      </c>
      <c r="C685" s="18" t="s">
        <v>14417</v>
      </c>
      <c r="D685" s="73" t="s">
        <v>14724</v>
      </c>
      <c r="E685" s="106" t="s">
        <v>13656</v>
      </c>
      <c r="F685" s="78" t="s">
        <v>14724</v>
      </c>
      <c r="G685" s="129" t="s">
        <v>13657</v>
      </c>
      <c r="H685" s="94"/>
      <c r="I685" s="235">
        <v>0</v>
      </c>
      <c r="J685" s="235">
        <v>0</v>
      </c>
      <c r="K685" s="235">
        <v>1</v>
      </c>
      <c r="L685" s="235">
        <v>0</v>
      </c>
      <c r="M685" s="235">
        <f t="shared" si="34"/>
        <v>0</v>
      </c>
      <c r="N685" s="235">
        <v>408</v>
      </c>
      <c r="O685" s="12">
        <v>45165</v>
      </c>
      <c r="P685" s="21">
        <v>0.4</v>
      </c>
      <c r="Q685" s="15" t="s">
        <v>15195</v>
      </c>
      <c r="R685" s="71" t="s">
        <v>18</v>
      </c>
      <c r="S685" s="244">
        <v>90128</v>
      </c>
      <c r="T685" s="244">
        <v>56800</v>
      </c>
      <c r="U685" s="14">
        <f t="shared" si="36"/>
        <v>0.63021480560979937</v>
      </c>
    </row>
    <row r="686" spans="1:21" x14ac:dyDescent="0.25">
      <c r="A686" s="1"/>
      <c r="B686" s="17" t="s">
        <v>5079</v>
      </c>
      <c r="C686" s="19" t="s">
        <v>5137</v>
      </c>
      <c r="D686" s="73" t="s">
        <v>6474</v>
      </c>
      <c r="E686" s="106" t="s">
        <v>6475</v>
      </c>
      <c r="F686" s="78" t="s">
        <v>6474</v>
      </c>
      <c r="G686" s="106" t="s">
        <v>6476</v>
      </c>
      <c r="H686" s="93" t="s">
        <v>5083</v>
      </c>
      <c r="I686" s="235">
        <v>0</v>
      </c>
      <c r="J686" s="235">
        <v>0</v>
      </c>
      <c r="K686" s="235">
        <v>1</v>
      </c>
      <c r="L686" s="235">
        <v>0</v>
      </c>
      <c r="M686" s="235">
        <f t="shared" si="34"/>
        <v>0</v>
      </c>
      <c r="N686" s="235">
        <v>184</v>
      </c>
      <c r="O686" s="13">
        <v>11239</v>
      </c>
      <c r="P686" s="14">
        <v>0.40579999999999999</v>
      </c>
      <c r="Q686" s="15" t="s">
        <v>15195</v>
      </c>
      <c r="R686" s="71" t="s">
        <v>14405</v>
      </c>
      <c r="S686" s="251">
        <v>57025</v>
      </c>
      <c r="T686" s="251">
        <v>24500</v>
      </c>
      <c r="U686" s="14">
        <f t="shared" si="36"/>
        <v>0.42963612450679528</v>
      </c>
    </row>
    <row r="687" spans="1:21" x14ac:dyDescent="0.25">
      <c r="A687" s="1"/>
      <c r="B687" s="17" t="s">
        <v>5079</v>
      </c>
      <c r="C687" s="17" t="s">
        <v>5080</v>
      </c>
      <c r="D687" s="73" t="s">
        <v>5104</v>
      </c>
      <c r="E687" s="107" t="s">
        <v>5105</v>
      </c>
      <c r="F687" s="78" t="s">
        <v>5104</v>
      </c>
      <c r="G687" s="155" t="s">
        <v>5106</v>
      </c>
      <c r="H687" s="93" t="s">
        <v>5083</v>
      </c>
      <c r="I687" s="235">
        <v>0</v>
      </c>
      <c r="J687" s="235">
        <v>0</v>
      </c>
      <c r="K687" s="235">
        <v>1</v>
      </c>
      <c r="L687" s="235">
        <v>0</v>
      </c>
      <c r="M687" s="235">
        <f t="shared" si="34"/>
        <v>0</v>
      </c>
      <c r="N687" s="235">
        <v>400</v>
      </c>
      <c r="O687" s="13">
        <v>107000</v>
      </c>
      <c r="P687" s="14">
        <v>1</v>
      </c>
      <c r="Q687" s="15" t="s">
        <v>14</v>
      </c>
      <c r="R687" s="71" t="s">
        <v>18</v>
      </c>
      <c r="S687" s="248">
        <v>106184</v>
      </c>
      <c r="T687" s="248">
        <v>42474</v>
      </c>
      <c r="U687" s="14">
        <f t="shared" si="36"/>
        <v>0.40000376704588264</v>
      </c>
    </row>
    <row r="688" spans="1:21" x14ac:dyDescent="0.25">
      <c r="A688" s="1"/>
      <c r="B688" s="9" t="s">
        <v>959</v>
      </c>
      <c r="C688" s="17" t="s">
        <v>982</v>
      </c>
      <c r="D688" s="73" t="s">
        <v>1441</v>
      </c>
      <c r="E688" s="107" t="s">
        <v>1442</v>
      </c>
      <c r="F688" s="78" t="s">
        <v>1441</v>
      </c>
      <c r="G688" s="107" t="s">
        <v>1443</v>
      </c>
      <c r="H688" s="93" t="s">
        <v>1444</v>
      </c>
      <c r="I688" s="235">
        <v>0</v>
      </c>
      <c r="J688" s="235">
        <v>0</v>
      </c>
      <c r="K688" s="235">
        <v>1</v>
      </c>
      <c r="L688" s="235">
        <v>0</v>
      </c>
      <c r="M688" s="235">
        <f t="shared" si="34"/>
        <v>0</v>
      </c>
      <c r="N688" s="235">
        <v>290</v>
      </c>
      <c r="O688" s="13">
        <v>30000</v>
      </c>
      <c r="P688" s="14">
        <v>0.3</v>
      </c>
      <c r="Q688" s="15" t="s">
        <v>14</v>
      </c>
      <c r="R688" s="71" t="s">
        <v>18</v>
      </c>
      <c r="S688" s="245">
        <v>44600</v>
      </c>
      <c r="T688" s="245">
        <v>22300</v>
      </c>
      <c r="U688" s="14">
        <f t="shared" si="36"/>
        <v>0.5</v>
      </c>
    </row>
    <row r="689" spans="1:21" x14ac:dyDescent="0.25">
      <c r="A689" s="1"/>
      <c r="B689" s="17" t="s">
        <v>5079</v>
      </c>
      <c r="C689" s="18" t="s">
        <v>5088</v>
      </c>
      <c r="D689" s="73" t="s">
        <v>5309</v>
      </c>
      <c r="E689" s="106" t="s">
        <v>5310</v>
      </c>
      <c r="F689" s="8" t="s">
        <v>15107</v>
      </c>
      <c r="G689" s="106" t="s">
        <v>5312</v>
      </c>
      <c r="H689" s="93" t="s">
        <v>5083</v>
      </c>
      <c r="I689" s="235">
        <v>0</v>
      </c>
      <c r="J689" s="235">
        <v>0</v>
      </c>
      <c r="K689" s="235">
        <v>0</v>
      </c>
      <c r="L689" s="235">
        <v>1</v>
      </c>
      <c r="M689" s="235">
        <f t="shared" si="34"/>
        <v>0</v>
      </c>
      <c r="N689" s="235">
        <v>660</v>
      </c>
      <c r="O689" s="13">
        <v>42067</v>
      </c>
      <c r="P689" s="14">
        <v>0.06</v>
      </c>
      <c r="Q689" s="15" t="s">
        <v>15195</v>
      </c>
      <c r="R689" s="71" t="s">
        <v>18</v>
      </c>
      <c r="S689" s="244">
        <v>149000</v>
      </c>
      <c r="T689" s="244">
        <v>70030</v>
      </c>
      <c r="U689" s="14">
        <f t="shared" si="36"/>
        <v>0.47</v>
      </c>
    </row>
    <row r="690" spans="1:21" ht="25.5" x14ac:dyDescent="0.25">
      <c r="A690" s="1"/>
      <c r="B690" s="19" t="s">
        <v>1644</v>
      </c>
      <c r="C690" s="17" t="s">
        <v>1665</v>
      </c>
      <c r="D690" s="73" t="s">
        <v>1676</v>
      </c>
      <c r="E690" s="133" t="s">
        <v>1677</v>
      </c>
      <c r="F690" s="78" t="s">
        <v>1676</v>
      </c>
      <c r="G690" s="133" t="s">
        <v>1678</v>
      </c>
      <c r="H690" s="93"/>
      <c r="I690" s="235">
        <v>0</v>
      </c>
      <c r="J690" s="235">
        <v>0</v>
      </c>
      <c r="K690" s="235">
        <v>0</v>
      </c>
      <c r="L690" s="235">
        <v>1</v>
      </c>
      <c r="M690" s="235">
        <f t="shared" si="34"/>
        <v>0</v>
      </c>
      <c r="N690" s="235">
        <v>785</v>
      </c>
      <c r="O690" s="12" t="s">
        <v>13</v>
      </c>
      <c r="P690" s="14">
        <v>0.12</v>
      </c>
      <c r="Q690" s="15" t="s">
        <v>14</v>
      </c>
      <c r="R690" s="71" t="s">
        <v>14405</v>
      </c>
      <c r="S690" s="285">
        <v>95442.16</v>
      </c>
      <c r="T690" s="244">
        <v>32602.97</v>
      </c>
      <c r="U690" s="14">
        <f t="shared" si="36"/>
        <v>0.34159924712516981</v>
      </c>
    </row>
    <row r="691" spans="1:21" x14ac:dyDescent="0.25">
      <c r="A691" s="1"/>
      <c r="B691" s="17" t="s">
        <v>270</v>
      </c>
      <c r="C691" s="17" t="s">
        <v>325</v>
      </c>
      <c r="D691" s="73" t="s">
        <v>707</v>
      </c>
      <c r="E691" s="134" t="s">
        <v>708</v>
      </c>
      <c r="F691" s="78" t="s">
        <v>707</v>
      </c>
      <c r="G691" s="133" t="s">
        <v>709</v>
      </c>
      <c r="H691" s="201">
        <v>44409</v>
      </c>
      <c r="I691" s="235">
        <v>0</v>
      </c>
      <c r="J691" s="235">
        <v>0</v>
      </c>
      <c r="K691" s="235">
        <v>0</v>
      </c>
      <c r="L691" s="235">
        <v>1</v>
      </c>
      <c r="M691" s="235">
        <f t="shared" si="34"/>
        <v>0</v>
      </c>
      <c r="N691" s="235">
        <v>2600</v>
      </c>
      <c r="O691" s="12" t="s">
        <v>13</v>
      </c>
      <c r="P691" s="14">
        <v>0.1</v>
      </c>
      <c r="Q691" s="15" t="s">
        <v>48</v>
      </c>
      <c r="R691" s="71" t="s">
        <v>14405</v>
      </c>
      <c r="S691" s="245">
        <v>241733.24</v>
      </c>
      <c r="T691" s="252">
        <v>193386</v>
      </c>
      <c r="U691" s="14">
        <f t="shared" si="36"/>
        <v>0.79999755101946268</v>
      </c>
    </row>
    <row r="692" spans="1:21" x14ac:dyDescent="0.25">
      <c r="A692" s="1"/>
      <c r="B692" s="18" t="s">
        <v>6496</v>
      </c>
      <c r="C692" s="19" t="s">
        <v>6540</v>
      </c>
      <c r="D692" s="73" t="s">
        <v>7061</v>
      </c>
      <c r="E692" s="106" t="s">
        <v>7062</v>
      </c>
      <c r="F692" s="78" t="s">
        <v>7061</v>
      </c>
      <c r="G692" s="106" t="s">
        <v>7063</v>
      </c>
      <c r="H692" s="94"/>
      <c r="I692" s="235">
        <v>0</v>
      </c>
      <c r="J692" s="235">
        <v>0</v>
      </c>
      <c r="K692" s="235">
        <v>0</v>
      </c>
      <c r="L692" s="235">
        <v>1</v>
      </c>
      <c r="M692" s="235">
        <f t="shared" si="34"/>
        <v>0</v>
      </c>
      <c r="N692" s="235">
        <v>317</v>
      </c>
      <c r="O692" s="13">
        <v>4945</v>
      </c>
      <c r="P692" s="14">
        <v>0.4</v>
      </c>
      <c r="Q692" s="15" t="s">
        <v>15195</v>
      </c>
      <c r="R692" s="71" t="s">
        <v>14405</v>
      </c>
      <c r="S692" s="251">
        <v>31126</v>
      </c>
      <c r="T692" s="251">
        <v>14006.7</v>
      </c>
      <c r="U692" s="14">
        <f t="shared" si="36"/>
        <v>0.45</v>
      </c>
    </row>
    <row r="693" spans="1:21" x14ac:dyDescent="0.25">
      <c r="A693" s="1"/>
      <c r="B693" s="17" t="s">
        <v>270</v>
      </c>
      <c r="C693" s="17" t="s">
        <v>275</v>
      </c>
      <c r="D693" s="73" t="s">
        <v>279</v>
      </c>
      <c r="E693" s="107" t="s">
        <v>280</v>
      </c>
      <c r="F693" s="78" t="s">
        <v>279</v>
      </c>
      <c r="G693" s="107" t="s">
        <v>281</v>
      </c>
      <c r="H693" s="197">
        <v>44377</v>
      </c>
      <c r="I693" s="235">
        <v>0</v>
      </c>
      <c r="J693" s="235">
        <v>0</v>
      </c>
      <c r="K693" s="235">
        <v>0</v>
      </c>
      <c r="L693" s="235">
        <v>1</v>
      </c>
      <c r="M693" s="235">
        <f t="shared" si="34"/>
        <v>0</v>
      </c>
      <c r="N693" s="235">
        <v>4440</v>
      </c>
      <c r="O693" s="12" t="s">
        <v>13</v>
      </c>
      <c r="P693" s="14">
        <v>0.1</v>
      </c>
      <c r="Q693" s="15" t="s">
        <v>15195</v>
      </c>
      <c r="R693" s="71" t="s">
        <v>18</v>
      </c>
      <c r="S693" s="246">
        <v>298818.36</v>
      </c>
      <c r="T693" s="244">
        <v>156000</v>
      </c>
      <c r="U693" s="14">
        <f t="shared" si="36"/>
        <v>0.52205627525698217</v>
      </c>
    </row>
    <row r="694" spans="1:21" x14ac:dyDescent="0.25">
      <c r="A694" s="1"/>
      <c r="B694" s="18" t="s">
        <v>10477</v>
      </c>
      <c r="C694" s="18" t="s">
        <v>10515</v>
      </c>
      <c r="D694" s="73" t="s">
        <v>10516</v>
      </c>
      <c r="E694" s="106" t="s">
        <v>10517</v>
      </c>
      <c r="F694" s="78" t="s">
        <v>10516</v>
      </c>
      <c r="G694" s="106" t="s">
        <v>10518</v>
      </c>
      <c r="H694" s="94"/>
      <c r="I694" s="235">
        <v>0</v>
      </c>
      <c r="J694" s="235">
        <v>1</v>
      </c>
      <c r="K694" s="235">
        <v>0</v>
      </c>
      <c r="L694" s="235">
        <v>0</v>
      </c>
      <c r="M694" s="235">
        <f t="shared" si="34"/>
        <v>0</v>
      </c>
      <c r="N694" s="235">
        <v>300</v>
      </c>
      <c r="O694" s="12" t="s">
        <v>13</v>
      </c>
      <c r="P694" s="14">
        <v>0.5</v>
      </c>
      <c r="Q694" s="15" t="s">
        <v>14</v>
      </c>
      <c r="R694" s="71" t="s">
        <v>18</v>
      </c>
      <c r="S694" s="244">
        <v>325783</v>
      </c>
      <c r="T694" s="244">
        <v>104593</v>
      </c>
      <c r="U694" s="14">
        <f t="shared" si="36"/>
        <v>0.32105112912582917</v>
      </c>
    </row>
    <row r="695" spans="1:21" x14ac:dyDescent="0.25">
      <c r="A695" s="1"/>
      <c r="B695" s="18" t="s">
        <v>10477</v>
      </c>
      <c r="C695" s="18" t="s">
        <v>10515</v>
      </c>
      <c r="D695" s="73" t="s">
        <v>10575</v>
      </c>
      <c r="E695" s="106" t="s">
        <v>10576</v>
      </c>
      <c r="F695" s="78" t="s">
        <v>10575</v>
      </c>
      <c r="G695" s="106" t="s">
        <v>10577</v>
      </c>
      <c r="H695" s="94"/>
      <c r="I695" s="235">
        <v>0</v>
      </c>
      <c r="J695" s="235">
        <v>1</v>
      </c>
      <c r="K695" s="235">
        <v>0</v>
      </c>
      <c r="L695" s="235">
        <v>0</v>
      </c>
      <c r="M695" s="235">
        <f t="shared" si="34"/>
        <v>0</v>
      </c>
      <c r="N695" s="235">
        <v>420</v>
      </c>
      <c r="O695" s="12" t="s">
        <v>13</v>
      </c>
      <c r="P695" s="14">
        <v>0.3</v>
      </c>
      <c r="Q695" s="15" t="s">
        <v>14</v>
      </c>
      <c r="R695" s="71" t="s">
        <v>18</v>
      </c>
      <c r="S695" s="244">
        <v>214500</v>
      </c>
      <c r="T695" s="244">
        <v>85800</v>
      </c>
      <c r="U695" s="14">
        <f t="shared" si="36"/>
        <v>0.4</v>
      </c>
    </row>
    <row r="696" spans="1:21" x14ac:dyDescent="0.25">
      <c r="A696" s="1"/>
      <c r="B696" s="18" t="s">
        <v>10477</v>
      </c>
      <c r="C696" s="18" t="s">
        <v>10515</v>
      </c>
      <c r="D696" s="73" t="s">
        <v>10877</v>
      </c>
      <c r="E696" s="106" t="s">
        <v>10878</v>
      </c>
      <c r="F696" s="78" t="s">
        <v>10877</v>
      </c>
      <c r="G696" s="106" t="s">
        <v>10879</v>
      </c>
      <c r="H696" s="94"/>
      <c r="I696" s="235">
        <v>0</v>
      </c>
      <c r="J696" s="235">
        <v>1</v>
      </c>
      <c r="K696" s="235">
        <v>0</v>
      </c>
      <c r="L696" s="235">
        <v>0</v>
      </c>
      <c r="M696" s="235">
        <f t="shared" si="34"/>
        <v>0</v>
      </c>
      <c r="N696" s="235" t="s">
        <v>13</v>
      </c>
      <c r="O696" s="12" t="s">
        <v>13</v>
      </c>
      <c r="P696" s="14">
        <v>0.3</v>
      </c>
      <c r="Q696" s="15" t="s">
        <v>14</v>
      </c>
      <c r="R696" s="71" t="s">
        <v>18</v>
      </c>
      <c r="S696" s="244">
        <v>196000</v>
      </c>
      <c r="T696" s="244">
        <v>52446.79</v>
      </c>
      <c r="U696" s="14">
        <f t="shared" si="36"/>
        <v>0.26758566326530614</v>
      </c>
    </row>
    <row r="697" spans="1:21" x14ac:dyDescent="0.25">
      <c r="A697" s="1"/>
      <c r="B697" s="18" t="s">
        <v>10477</v>
      </c>
      <c r="C697" s="18" t="s">
        <v>10515</v>
      </c>
      <c r="D697" s="73" t="s">
        <v>10880</v>
      </c>
      <c r="E697" s="106" t="s">
        <v>10881</v>
      </c>
      <c r="F697" s="78" t="s">
        <v>10880</v>
      </c>
      <c r="G697" s="106" t="s">
        <v>10882</v>
      </c>
      <c r="H697" s="94" t="s">
        <v>10883</v>
      </c>
      <c r="I697" s="235">
        <v>0</v>
      </c>
      <c r="J697" s="235">
        <v>1</v>
      </c>
      <c r="K697" s="235">
        <v>0</v>
      </c>
      <c r="L697" s="235">
        <v>1</v>
      </c>
      <c r="M697" s="235">
        <f t="shared" si="34"/>
        <v>0</v>
      </c>
      <c r="N697" s="235">
        <v>258</v>
      </c>
      <c r="O697" s="12" t="s">
        <v>13</v>
      </c>
      <c r="P697" s="14">
        <v>0.4</v>
      </c>
      <c r="Q697" s="15" t="s">
        <v>14</v>
      </c>
      <c r="R697" s="71" t="s">
        <v>18</v>
      </c>
      <c r="S697" s="244">
        <v>98225</v>
      </c>
      <c r="T697" s="244">
        <v>24556</v>
      </c>
      <c r="U697" s="14">
        <f t="shared" si="36"/>
        <v>0.2499974548231102</v>
      </c>
    </row>
    <row r="698" spans="1:21" x14ac:dyDescent="0.25">
      <c r="A698" s="1"/>
      <c r="B698" s="18" t="s">
        <v>10477</v>
      </c>
      <c r="C698" s="18" t="s">
        <v>10515</v>
      </c>
      <c r="D698" s="73" t="s">
        <v>10905</v>
      </c>
      <c r="E698" s="106" t="s">
        <v>10906</v>
      </c>
      <c r="F698" s="78" t="s">
        <v>10905</v>
      </c>
      <c r="G698" s="106" t="s">
        <v>10907</v>
      </c>
      <c r="H698" s="94"/>
      <c r="I698" s="235">
        <v>0</v>
      </c>
      <c r="J698" s="235">
        <v>1</v>
      </c>
      <c r="K698" s="235">
        <v>0</v>
      </c>
      <c r="L698" s="235">
        <v>0</v>
      </c>
      <c r="M698" s="235">
        <f t="shared" si="34"/>
        <v>0</v>
      </c>
      <c r="N698" s="235" t="s">
        <v>13</v>
      </c>
      <c r="O698" s="12" t="s">
        <v>13</v>
      </c>
      <c r="P698" s="14">
        <v>0.32</v>
      </c>
      <c r="Q698" s="15" t="s">
        <v>14</v>
      </c>
      <c r="R698" s="71" t="s">
        <v>18</v>
      </c>
      <c r="S698" s="244">
        <v>66713</v>
      </c>
      <c r="T698" s="244">
        <v>26685</v>
      </c>
      <c r="U698" s="14">
        <f t="shared" si="36"/>
        <v>0.39999700208355193</v>
      </c>
    </row>
    <row r="699" spans="1:21" x14ac:dyDescent="0.25">
      <c r="A699" s="1"/>
      <c r="B699" s="18" t="s">
        <v>10477</v>
      </c>
      <c r="C699" s="18" t="s">
        <v>10515</v>
      </c>
      <c r="D699" s="73" t="s">
        <v>10926</v>
      </c>
      <c r="E699" s="106" t="s">
        <v>10927</v>
      </c>
      <c r="F699" s="78" t="s">
        <v>10926</v>
      </c>
      <c r="G699" s="106" t="s">
        <v>10928</v>
      </c>
      <c r="H699" s="94" t="s">
        <v>10929</v>
      </c>
      <c r="I699" s="235">
        <v>0</v>
      </c>
      <c r="J699" s="235">
        <v>1</v>
      </c>
      <c r="K699" s="235">
        <v>0</v>
      </c>
      <c r="L699" s="235">
        <v>0</v>
      </c>
      <c r="M699" s="235">
        <f t="shared" si="34"/>
        <v>0</v>
      </c>
      <c r="N699" s="235" t="s">
        <v>13</v>
      </c>
      <c r="O699" s="12" t="s">
        <v>13</v>
      </c>
      <c r="P699" s="14">
        <v>0.38</v>
      </c>
      <c r="Q699" s="15" t="s">
        <v>14</v>
      </c>
      <c r="R699" s="71" t="s">
        <v>18</v>
      </c>
      <c r="S699" s="244">
        <v>105805</v>
      </c>
      <c r="T699" s="244">
        <v>24335</v>
      </c>
      <c r="U699" s="14">
        <f t="shared" si="36"/>
        <v>0.22999858229762299</v>
      </c>
    </row>
    <row r="700" spans="1:21" x14ac:dyDescent="0.25">
      <c r="A700" s="1"/>
      <c r="B700" s="18" t="s">
        <v>10477</v>
      </c>
      <c r="C700" s="18" t="s">
        <v>10515</v>
      </c>
      <c r="D700" s="73" t="s">
        <v>11216</v>
      </c>
      <c r="E700" s="106" t="s">
        <v>11217</v>
      </c>
      <c r="F700" s="78" t="s">
        <v>11216</v>
      </c>
      <c r="G700" s="106" t="s">
        <v>11218</v>
      </c>
      <c r="H700" s="94"/>
      <c r="I700" s="235">
        <v>0</v>
      </c>
      <c r="J700" s="235">
        <v>0</v>
      </c>
      <c r="K700" s="235">
        <v>0</v>
      </c>
      <c r="L700" s="235">
        <v>1</v>
      </c>
      <c r="M700" s="235">
        <f t="shared" si="34"/>
        <v>0</v>
      </c>
      <c r="N700" s="235" t="s">
        <v>13</v>
      </c>
      <c r="O700" s="12" t="s">
        <v>13</v>
      </c>
      <c r="P700" s="14">
        <v>0.3</v>
      </c>
      <c r="Q700" s="15" t="s">
        <v>14</v>
      </c>
      <c r="R700" s="71" t="s">
        <v>18</v>
      </c>
      <c r="S700" s="244">
        <v>36800</v>
      </c>
      <c r="T700" s="244">
        <v>4416</v>
      </c>
      <c r="U700" s="14">
        <f t="shared" si="36"/>
        <v>0.12</v>
      </c>
    </row>
    <row r="701" spans="1:21" x14ac:dyDescent="0.25">
      <c r="A701" s="1"/>
      <c r="B701" s="18" t="s">
        <v>10477</v>
      </c>
      <c r="C701" s="18" t="s">
        <v>10515</v>
      </c>
      <c r="D701" s="73" t="s">
        <v>11262</v>
      </c>
      <c r="E701" s="106" t="s">
        <v>11263</v>
      </c>
      <c r="F701" s="78" t="s">
        <v>11262</v>
      </c>
      <c r="G701" s="106" t="s">
        <v>11264</v>
      </c>
      <c r="H701" s="94" t="s">
        <v>11265</v>
      </c>
      <c r="I701" s="235">
        <v>0</v>
      </c>
      <c r="J701" s="235">
        <v>1</v>
      </c>
      <c r="K701" s="235">
        <v>0</v>
      </c>
      <c r="L701" s="235">
        <v>0</v>
      </c>
      <c r="M701" s="235">
        <f t="shared" si="34"/>
        <v>0</v>
      </c>
      <c r="N701" s="235" t="s">
        <v>13</v>
      </c>
      <c r="O701" s="12" t="s">
        <v>13</v>
      </c>
      <c r="P701" s="14">
        <v>0.3</v>
      </c>
      <c r="Q701" s="15" t="s">
        <v>14</v>
      </c>
      <c r="R701" s="71" t="s">
        <v>18</v>
      </c>
      <c r="S701" s="244">
        <v>257042</v>
      </c>
      <c r="T701" s="244">
        <v>58852</v>
      </c>
      <c r="U701" s="14">
        <f t="shared" si="36"/>
        <v>0.22895869157569579</v>
      </c>
    </row>
    <row r="702" spans="1:21" x14ac:dyDescent="0.25">
      <c r="A702" s="1"/>
      <c r="B702" s="18" t="s">
        <v>10477</v>
      </c>
      <c r="C702" s="18" t="s">
        <v>10515</v>
      </c>
      <c r="D702" s="73" t="s">
        <v>11399</v>
      </c>
      <c r="E702" s="106" t="s">
        <v>11400</v>
      </c>
      <c r="F702" s="78" t="s">
        <v>11399</v>
      </c>
      <c r="G702" s="106" t="s">
        <v>11401</v>
      </c>
      <c r="H702" s="94" t="s">
        <v>11402</v>
      </c>
      <c r="I702" s="235">
        <v>1</v>
      </c>
      <c r="J702" s="235">
        <v>1</v>
      </c>
      <c r="K702" s="235">
        <v>0</v>
      </c>
      <c r="L702" s="235">
        <v>1</v>
      </c>
      <c r="M702" s="235">
        <f t="shared" si="34"/>
        <v>0</v>
      </c>
      <c r="N702" s="235" t="s">
        <v>13</v>
      </c>
      <c r="O702" s="12" t="s">
        <v>13</v>
      </c>
      <c r="P702" s="14">
        <v>0.3</v>
      </c>
      <c r="Q702" s="15" t="s">
        <v>14</v>
      </c>
      <c r="R702" s="71" t="s">
        <v>18</v>
      </c>
      <c r="S702" s="244">
        <v>370285</v>
      </c>
      <c r="T702" s="244">
        <v>111085</v>
      </c>
      <c r="U702" s="14">
        <f t="shared" si="36"/>
        <v>0.29999864968875328</v>
      </c>
    </row>
    <row r="703" spans="1:21" x14ac:dyDescent="0.25">
      <c r="A703" s="1"/>
      <c r="B703" s="18" t="s">
        <v>10477</v>
      </c>
      <c r="C703" s="18" t="s">
        <v>10515</v>
      </c>
      <c r="D703" s="73" t="s">
        <v>11407</v>
      </c>
      <c r="E703" s="106" t="s">
        <v>11408</v>
      </c>
      <c r="F703" s="78" t="s">
        <v>11407</v>
      </c>
      <c r="G703" s="106" t="s">
        <v>11409</v>
      </c>
      <c r="H703" s="94"/>
      <c r="I703" s="235">
        <v>0</v>
      </c>
      <c r="J703" s="235">
        <v>1</v>
      </c>
      <c r="K703" s="235">
        <v>0</v>
      </c>
      <c r="L703" s="235">
        <v>0</v>
      </c>
      <c r="M703" s="235">
        <f t="shared" si="34"/>
        <v>0</v>
      </c>
      <c r="N703" s="235" t="s">
        <v>13</v>
      </c>
      <c r="O703" s="12" t="s">
        <v>13</v>
      </c>
      <c r="P703" s="14">
        <v>0.49</v>
      </c>
      <c r="Q703" s="15" t="s">
        <v>14</v>
      </c>
      <c r="R703" s="71" t="s">
        <v>18</v>
      </c>
      <c r="S703" s="244">
        <v>220226</v>
      </c>
      <c r="T703" s="244">
        <v>33033</v>
      </c>
      <c r="U703" s="14">
        <f t="shared" si="36"/>
        <v>0.14999591328907577</v>
      </c>
    </row>
    <row r="704" spans="1:21" x14ac:dyDescent="0.25">
      <c r="A704" s="1"/>
      <c r="B704" s="18" t="s">
        <v>10477</v>
      </c>
      <c r="C704" s="18" t="s">
        <v>10515</v>
      </c>
      <c r="D704" s="73" t="s">
        <v>11506</v>
      </c>
      <c r="E704" s="106" t="s">
        <v>11507</v>
      </c>
      <c r="F704" s="78" t="s">
        <v>11506</v>
      </c>
      <c r="G704" s="106" t="s">
        <v>11508</v>
      </c>
      <c r="H704" s="94"/>
      <c r="I704" s="235">
        <v>0</v>
      </c>
      <c r="J704" s="235">
        <v>1</v>
      </c>
      <c r="K704" s="235">
        <v>0</v>
      </c>
      <c r="L704" s="235">
        <v>0</v>
      </c>
      <c r="M704" s="235">
        <f t="shared" si="34"/>
        <v>0</v>
      </c>
      <c r="N704" s="235">
        <v>755</v>
      </c>
      <c r="O704" s="12" t="s">
        <v>13</v>
      </c>
      <c r="P704" s="14">
        <v>0.3</v>
      </c>
      <c r="Q704" s="15" t="s">
        <v>14</v>
      </c>
      <c r="R704" s="71" t="s">
        <v>18</v>
      </c>
      <c r="S704" s="244">
        <v>233206</v>
      </c>
      <c r="T704" s="244">
        <v>81000</v>
      </c>
      <c r="U704" s="14">
        <f t="shared" si="36"/>
        <v>0.34733240139619048</v>
      </c>
    </row>
    <row r="705" spans="1:21" x14ac:dyDescent="0.25">
      <c r="A705" s="1"/>
      <c r="B705" s="18" t="s">
        <v>10477</v>
      </c>
      <c r="C705" s="18" t="s">
        <v>10515</v>
      </c>
      <c r="D705" s="73" t="s">
        <v>11557</v>
      </c>
      <c r="E705" s="106" t="s">
        <v>11558</v>
      </c>
      <c r="F705" s="78" t="s">
        <v>11557</v>
      </c>
      <c r="G705" s="151" t="s">
        <v>11559</v>
      </c>
      <c r="H705" s="94"/>
      <c r="I705" s="235">
        <v>0</v>
      </c>
      <c r="J705" s="235">
        <v>1</v>
      </c>
      <c r="K705" s="235">
        <v>0</v>
      </c>
      <c r="L705" s="235">
        <v>0</v>
      </c>
      <c r="M705" s="235">
        <f t="shared" si="34"/>
        <v>0</v>
      </c>
      <c r="N705" s="235" t="s">
        <v>13</v>
      </c>
      <c r="O705" s="12" t="s">
        <v>13</v>
      </c>
      <c r="P705" s="14">
        <v>0.68</v>
      </c>
      <c r="Q705" s="15" t="s">
        <v>14</v>
      </c>
      <c r="R705" s="71" t="s">
        <v>14405</v>
      </c>
      <c r="S705" s="244">
        <v>670500</v>
      </c>
      <c r="T705" s="244">
        <v>134100</v>
      </c>
      <c r="U705" s="14">
        <f t="shared" si="36"/>
        <v>0.2</v>
      </c>
    </row>
    <row r="706" spans="1:21" x14ac:dyDescent="0.25">
      <c r="A706" s="1"/>
      <c r="B706" s="18" t="s">
        <v>10477</v>
      </c>
      <c r="C706" s="18" t="s">
        <v>10515</v>
      </c>
      <c r="D706" s="73" t="s">
        <v>11654</v>
      </c>
      <c r="E706" s="106" t="s">
        <v>11655</v>
      </c>
      <c r="F706" s="78" t="s">
        <v>11654</v>
      </c>
      <c r="G706" s="151" t="s">
        <v>11656</v>
      </c>
      <c r="H706" s="94"/>
      <c r="I706" s="235">
        <v>0</v>
      </c>
      <c r="J706" s="235">
        <v>1</v>
      </c>
      <c r="K706" s="235">
        <v>0</v>
      </c>
      <c r="L706" s="235">
        <v>0</v>
      </c>
      <c r="M706" s="235">
        <f t="shared" si="34"/>
        <v>0</v>
      </c>
      <c r="N706" s="235" t="s">
        <v>13</v>
      </c>
      <c r="O706" s="12" t="s">
        <v>13</v>
      </c>
      <c r="P706" s="14">
        <v>0.35</v>
      </c>
      <c r="Q706" s="15" t="s">
        <v>14</v>
      </c>
      <c r="R706" s="71" t="s">
        <v>18</v>
      </c>
      <c r="S706" s="244">
        <v>20848</v>
      </c>
      <c r="T706" s="244">
        <v>12508</v>
      </c>
      <c r="U706" s="14">
        <f t="shared" si="36"/>
        <v>0.59996162701458178</v>
      </c>
    </row>
    <row r="707" spans="1:21" x14ac:dyDescent="0.25">
      <c r="A707" s="1"/>
      <c r="B707" s="9" t="s">
        <v>959</v>
      </c>
      <c r="C707" s="17" t="s">
        <v>982</v>
      </c>
      <c r="D707" s="73" t="s">
        <v>1382</v>
      </c>
      <c r="E707" s="107" t="s">
        <v>1383</v>
      </c>
      <c r="F707" s="78" t="s">
        <v>1382</v>
      </c>
      <c r="G707" s="131" t="s">
        <v>1384</v>
      </c>
      <c r="H707" s="93" t="s">
        <v>1385</v>
      </c>
      <c r="I707" s="235">
        <v>0</v>
      </c>
      <c r="J707" s="235">
        <v>0</v>
      </c>
      <c r="K707" s="235">
        <v>0</v>
      </c>
      <c r="L707" s="235">
        <v>1</v>
      </c>
      <c r="M707" s="235">
        <f t="shared" si="34"/>
        <v>0</v>
      </c>
      <c r="N707" s="235">
        <v>500</v>
      </c>
      <c r="O707" s="12" t="s">
        <v>13</v>
      </c>
      <c r="P707" s="14">
        <v>0.6</v>
      </c>
      <c r="Q707" s="15" t="s">
        <v>14</v>
      </c>
      <c r="R707" s="71" t="s">
        <v>14405</v>
      </c>
      <c r="S707" s="245">
        <v>48821.25</v>
      </c>
      <c r="T707" s="245">
        <v>26510</v>
      </c>
      <c r="U707" s="14">
        <f t="shared" si="36"/>
        <v>0.54300125457664439</v>
      </c>
    </row>
    <row r="708" spans="1:21" x14ac:dyDescent="0.25">
      <c r="A708" s="1"/>
      <c r="B708" s="18" t="s">
        <v>10477</v>
      </c>
      <c r="C708" s="18" t="s">
        <v>10515</v>
      </c>
      <c r="D708" s="73" t="s">
        <v>11688</v>
      </c>
      <c r="E708" s="106" t="s">
        <v>11689</v>
      </c>
      <c r="F708" s="78" t="s">
        <v>11688</v>
      </c>
      <c r="G708" s="151" t="s">
        <v>11690</v>
      </c>
      <c r="H708" s="94"/>
      <c r="I708" s="235">
        <v>0</v>
      </c>
      <c r="J708" s="235">
        <v>1</v>
      </c>
      <c r="K708" s="235">
        <v>0</v>
      </c>
      <c r="L708" s="235">
        <v>0</v>
      </c>
      <c r="M708" s="235">
        <f t="shared" si="34"/>
        <v>0</v>
      </c>
      <c r="N708" s="235" t="s">
        <v>13</v>
      </c>
      <c r="O708" s="12" t="s">
        <v>13</v>
      </c>
      <c r="P708" s="14">
        <v>0.8</v>
      </c>
      <c r="Q708" s="15" t="s">
        <v>14</v>
      </c>
      <c r="R708" s="71" t="s">
        <v>18</v>
      </c>
      <c r="S708" s="244">
        <v>124400</v>
      </c>
      <c r="T708" s="244">
        <v>27580</v>
      </c>
      <c r="U708" s="14">
        <f t="shared" si="36"/>
        <v>0.22170418006430867</v>
      </c>
    </row>
    <row r="709" spans="1:21" x14ac:dyDescent="0.25">
      <c r="A709" s="1"/>
      <c r="B709" s="18" t="s">
        <v>10477</v>
      </c>
      <c r="C709" s="18" t="s">
        <v>10515</v>
      </c>
      <c r="D709" s="73" t="s">
        <v>11691</v>
      </c>
      <c r="E709" s="106" t="s">
        <v>11692</v>
      </c>
      <c r="F709" s="78" t="s">
        <v>11691</v>
      </c>
      <c r="G709" s="151" t="s">
        <v>11693</v>
      </c>
      <c r="H709" s="102" t="s">
        <v>11694</v>
      </c>
      <c r="I709" s="235">
        <v>0</v>
      </c>
      <c r="J709" s="235">
        <v>0</v>
      </c>
      <c r="K709" s="235">
        <v>0</v>
      </c>
      <c r="L709" s="235">
        <v>1</v>
      </c>
      <c r="M709" s="235">
        <f t="shared" si="34"/>
        <v>0</v>
      </c>
      <c r="N709" s="235" t="s">
        <v>13</v>
      </c>
      <c r="O709" s="12" t="s">
        <v>13</v>
      </c>
      <c r="P709" s="14">
        <v>0.3</v>
      </c>
      <c r="Q709" s="15" t="s">
        <v>14</v>
      </c>
      <c r="R709" s="71" t="s">
        <v>14405</v>
      </c>
      <c r="S709" s="244">
        <v>148600</v>
      </c>
      <c r="T709" s="244">
        <v>29720</v>
      </c>
      <c r="U709" s="14">
        <f t="shared" si="36"/>
        <v>0.2</v>
      </c>
    </row>
    <row r="710" spans="1:21" x14ac:dyDescent="0.25">
      <c r="A710" s="1"/>
      <c r="B710" s="18" t="s">
        <v>10477</v>
      </c>
      <c r="C710" s="18" t="s">
        <v>10515</v>
      </c>
      <c r="D710" s="73" t="s">
        <v>11718</v>
      </c>
      <c r="E710" s="106" t="s">
        <v>11719</v>
      </c>
      <c r="F710" s="78" t="s">
        <v>11718</v>
      </c>
      <c r="G710" s="151" t="s">
        <v>11720</v>
      </c>
      <c r="H710" s="94"/>
      <c r="I710" s="235">
        <v>0</v>
      </c>
      <c r="J710" s="235">
        <v>1</v>
      </c>
      <c r="K710" s="235">
        <v>0</v>
      </c>
      <c r="L710" s="235">
        <v>0</v>
      </c>
      <c r="M710" s="235">
        <f t="shared" ref="M710:M773" si="37">IF(SUM(I710:L710)=0,1,)</f>
        <v>0</v>
      </c>
      <c r="N710" s="235" t="s">
        <v>13</v>
      </c>
      <c r="O710" s="12" t="s">
        <v>13</v>
      </c>
      <c r="P710" s="14">
        <v>0.3</v>
      </c>
      <c r="Q710" s="15" t="s">
        <v>14</v>
      </c>
      <c r="R710" s="71" t="s">
        <v>18</v>
      </c>
      <c r="S710" s="244">
        <v>187225</v>
      </c>
      <c r="T710" s="244">
        <v>45190</v>
      </c>
      <c r="U710" s="14">
        <f t="shared" si="36"/>
        <v>0.24136733876351982</v>
      </c>
    </row>
    <row r="711" spans="1:21" x14ac:dyDescent="0.25">
      <c r="A711" s="1"/>
      <c r="B711" s="18" t="s">
        <v>10477</v>
      </c>
      <c r="C711" s="18" t="s">
        <v>10515</v>
      </c>
      <c r="D711" s="73" t="s">
        <v>11731</v>
      </c>
      <c r="E711" s="106" t="s">
        <v>11732</v>
      </c>
      <c r="F711" s="78" t="s">
        <v>11731</v>
      </c>
      <c r="G711" s="151" t="s">
        <v>11733</v>
      </c>
      <c r="H711" s="94"/>
      <c r="I711" s="235">
        <v>0</v>
      </c>
      <c r="J711" s="235">
        <v>0</v>
      </c>
      <c r="K711" s="235">
        <v>0</v>
      </c>
      <c r="L711" s="235">
        <v>1</v>
      </c>
      <c r="M711" s="235">
        <f t="shared" si="37"/>
        <v>0</v>
      </c>
      <c r="N711" s="235" t="s">
        <v>13</v>
      </c>
      <c r="O711" s="12" t="s">
        <v>13</v>
      </c>
      <c r="P711" s="14">
        <v>0.3</v>
      </c>
      <c r="Q711" s="15" t="s">
        <v>14</v>
      </c>
      <c r="R711" s="71" t="s">
        <v>18</v>
      </c>
      <c r="S711" s="244">
        <v>23125</v>
      </c>
      <c r="T711" s="244">
        <v>13875</v>
      </c>
      <c r="U711" s="14">
        <f t="shared" si="36"/>
        <v>0.6</v>
      </c>
    </row>
    <row r="712" spans="1:21" ht="25.5" x14ac:dyDescent="0.25">
      <c r="A712" s="1"/>
      <c r="B712" s="19" t="s">
        <v>1644</v>
      </c>
      <c r="C712" s="17" t="s">
        <v>1653</v>
      </c>
      <c r="D712" s="73" t="s">
        <v>1955</v>
      </c>
      <c r="E712" s="107" t="s">
        <v>1956</v>
      </c>
      <c r="F712" s="78" t="s">
        <v>1955</v>
      </c>
      <c r="G712" s="131" t="s">
        <v>1957</v>
      </c>
      <c r="H712" s="93"/>
      <c r="I712" s="235">
        <v>0</v>
      </c>
      <c r="J712" s="235">
        <v>1</v>
      </c>
      <c r="K712" s="235">
        <v>0</v>
      </c>
      <c r="L712" s="235">
        <v>0</v>
      </c>
      <c r="M712" s="235">
        <f t="shared" si="37"/>
        <v>0</v>
      </c>
      <c r="N712" s="235">
        <v>1186</v>
      </c>
      <c r="O712" s="13">
        <v>75398</v>
      </c>
      <c r="P712" s="14">
        <v>0.52</v>
      </c>
      <c r="Q712" s="15" t="s">
        <v>14</v>
      </c>
      <c r="R712" s="71" t="s">
        <v>14405</v>
      </c>
      <c r="S712" s="248">
        <v>718185</v>
      </c>
      <c r="T712" s="248">
        <v>194850</v>
      </c>
      <c r="U712" s="14">
        <f t="shared" si="36"/>
        <v>0.27130892458071387</v>
      </c>
    </row>
    <row r="713" spans="1:21" x14ac:dyDescent="0.25">
      <c r="A713" s="1"/>
      <c r="B713" s="18" t="s">
        <v>10477</v>
      </c>
      <c r="C713" s="18" t="s">
        <v>10515</v>
      </c>
      <c r="D713" s="73" t="s">
        <v>11779</v>
      </c>
      <c r="E713" s="106" t="s">
        <v>11780</v>
      </c>
      <c r="F713" s="78" t="s">
        <v>11779</v>
      </c>
      <c r="G713" s="151" t="s">
        <v>11781</v>
      </c>
      <c r="H713" s="94"/>
      <c r="I713" s="235">
        <v>0</v>
      </c>
      <c r="J713" s="235">
        <v>1</v>
      </c>
      <c r="K713" s="235">
        <v>0</v>
      </c>
      <c r="L713" s="235">
        <v>0</v>
      </c>
      <c r="M713" s="235">
        <f t="shared" si="37"/>
        <v>0</v>
      </c>
      <c r="N713" s="235" t="s">
        <v>13</v>
      </c>
      <c r="O713" s="12" t="s">
        <v>13</v>
      </c>
      <c r="P713" s="14">
        <v>0.3</v>
      </c>
      <c r="Q713" s="15" t="s">
        <v>14</v>
      </c>
      <c r="R713" s="71" t="s">
        <v>18</v>
      </c>
      <c r="S713" s="244">
        <v>34825</v>
      </c>
      <c r="T713" s="244">
        <v>10448</v>
      </c>
      <c r="U713" s="14">
        <f t="shared" si="36"/>
        <v>0.30001435750179467</v>
      </c>
    </row>
    <row r="714" spans="1:21" x14ac:dyDescent="0.25">
      <c r="A714" s="1"/>
      <c r="B714" s="18" t="s">
        <v>10477</v>
      </c>
      <c r="C714" s="18" t="s">
        <v>10515</v>
      </c>
      <c r="D714" s="73" t="s">
        <v>11782</v>
      </c>
      <c r="E714" s="106" t="s">
        <v>11783</v>
      </c>
      <c r="F714" s="78" t="s">
        <v>11782</v>
      </c>
      <c r="G714" s="151" t="s">
        <v>11784</v>
      </c>
      <c r="H714" s="94"/>
      <c r="I714" s="235">
        <v>0</v>
      </c>
      <c r="J714" s="235">
        <v>1</v>
      </c>
      <c r="K714" s="235">
        <v>0</v>
      </c>
      <c r="L714" s="235">
        <v>0</v>
      </c>
      <c r="M714" s="235">
        <f t="shared" si="37"/>
        <v>0</v>
      </c>
      <c r="N714" s="235" t="s">
        <v>13</v>
      </c>
      <c r="O714" s="12" t="s">
        <v>13</v>
      </c>
      <c r="P714" s="14">
        <v>0.4</v>
      </c>
      <c r="Q714" s="15" t="s">
        <v>14</v>
      </c>
      <c r="R714" s="71" t="s">
        <v>14406</v>
      </c>
      <c r="S714" s="244">
        <v>284189</v>
      </c>
      <c r="T714" s="244">
        <v>113675</v>
      </c>
      <c r="U714" s="14">
        <f t="shared" si="36"/>
        <v>0.39999788872897968</v>
      </c>
    </row>
    <row r="715" spans="1:21" x14ac:dyDescent="0.25">
      <c r="A715" s="1"/>
      <c r="B715" s="18" t="s">
        <v>10477</v>
      </c>
      <c r="C715" s="18" t="s">
        <v>10515</v>
      </c>
      <c r="D715" s="73" t="s">
        <v>11792</v>
      </c>
      <c r="E715" s="106" t="s">
        <v>11793</v>
      </c>
      <c r="F715" s="78" t="s">
        <v>11792</v>
      </c>
      <c r="G715" s="151" t="s">
        <v>11794</v>
      </c>
      <c r="H715" s="94"/>
      <c r="I715" s="235">
        <v>0</v>
      </c>
      <c r="J715" s="235">
        <v>1</v>
      </c>
      <c r="K715" s="235">
        <v>0</v>
      </c>
      <c r="L715" s="235">
        <v>0</v>
      </c>
      <c r="M715" s="235">
        <f t="shared" si="37"/>
        <v>0</v>
      </c>
      <c r="N715" s="235" t="s">
        <v>13</v>
      </c>
      <c r="O715" s="13">
        <v>717</v>
      </c>
      <c r="P715" s="14">
        <v>0.43</v>
      </c>
      <c r="Q715" s="15" t="s">
        <v>14</v>
      </c>
      <c r="R715" s="71" t="s">
        <v>14405</v>
      </c>
      <c r="S715" s="244">
        <v>898389</v>
      </c>
      <c r="T715" s="244">
        <v>350372</v>
      </c>
      <c r="U715" s="14">
        <f t="shared" si="36"/>
        <v>0.39000032280003427</v>
      </c>
    </row>
    <row r="716" spans="1:21" x14ac:dyDescent="0.25">
      <c r="A716" s="1"/>
      <c r="B716" s="18" t="s">
        <v>10477</v>
      </c>
      <c r="C716" s="18" t="s">
        <v>10515</v>
      </c>
      <c r="D716" s="73" t="s">
        <v>11964</v>
      </c>
      <c r="E716" s="106" t="s">
        <v>11965</v>
      </c>
      <c r="F716" s="78" t="s">
        <v>11964</v>
      </c>
      <c r="G716" s="151" t="s">
        <v>11966</v>
      </c>
      <c r="H716" s="94"/>
      <c r="I716" s="235">
        <v>0</v>
      </c>
      <c r="J716" s="235">
        <v>1</v>
      </c>
      <c r="K716" s="235">
        <v>0</v>
      </c>
      <c r="L716" s="235">
        <v>1</v>
      </c>
      <c r="M716" s="235">
        <f t="shared" si="37"/>
        <v>0</v>
      </c>
      <c r="N716" s="235">
        <v>250</v>
      </c>
      <c r="O716" s="12" t="s">
        <v>13</v>
      </c>
      <c r="P716" s="14">
        <v>0.3</v>
      </c>
      <c r="Q716" s="15" t="s">
        <v>14</v>
      </c>
      <c r="R716" s="71" t="s">
        <v>18</v>
      </c>
      <c r="S716" s="244">
        <v>500650</v>
      </c>
      <c r="T716" s="244">
        <v>145101.20000000001</v>
      </c>
      <c r="U716" s="14">
        <f t="shared" si="36"/>
        <v>0.28982562668530915</v>
      </c>
    </row>
    <row r="717" spans="1:21" x14ac:dyDescent="0.25">
      <c r="A717" s="1"/>
      <c r="B717" s="18" t="s">
        <v>10477</v>
      </c>
      <c r="C717" s="18" t="s">
        <v>10515</v>
      </c>
      <c r="D717" s="73" t="s">
        <v>12079</v>
      </c>
      <c r="E717" s="106" t="s">
        <v>12080</v>
      </c>
      <c r="F717" s="78" t="s">
        <v>12079</v>
      </c>
      <c r="G717" s="151" t="s">
        <v>1829</v>
      </c>
      <c r="H717" s="94" t="s">
        <v>10883</v>
      </c>
      <c r="I717" s="235">
        <v>0</v>
      </c>
      <c r="J717" s="235">
        <v>1</v>
      </c>
      <c r="K717" s="235">
        <v>0</v>
      </c>
      <c r="L717" s="235">
        <v>0</v>
      </c>
      <c r="M717" s="235">
        <f t="shared" si="37"/>
        <v>0</v>
      </c>
      <c r="N717" s="235" t="s">
        <v>13</v>
      </c>
      <c r="O717" s="12" t="s">
        <v>13</v>
      </c>
      <c r="P717" s="14">
        <v>0.3</v>
      </c>
      <c r="Q717" s="15" t="s">
        <v>14</v>
      </c>
      <c r="R717" s="71" t="s">
        <v>18</v>
      </c>
      <c r="S717" s="244">
        <v>104500</v>
      </c>
      <c r="T717" s="244">
        <v>41800</v>
      </c>
      <c r="U717" s="14">
        <f t="shared" si="36"/>
        <v>0.4</v>
      </c>
    </row>
    <row r="718" spans="1:21" x14ac:dyDescent="0.25">
      <c r="A718" s="1"/>
      <c r="B718" s="18" t="s">
        <v>10477</v>
      </c>
      <c r="C718" s="18" t="s">
        <v>10515</v>
      </c>
      <c r="D718" s="73" t="s">
        <v>12132</v>
      </c>
      <c r="E718" s="106" t="s">
        <v>12133</v>
      </c>
      <c r="F718" s="78" t="s">
        <v>12132</v>
      </c>
      <c r="G718" s="151" t="s">
        <v>12134</v>
      </c>
      <c r="H718" s="94"/>
      <c r="I718" s="235">
        <v>0</v>
      </c>
      <c r="J718" s="235">
        <v>1</v>
      </c>
      <c r="K718" s="235">
        <v>0</v>
      </c>
      <c r="L718" s="235">
        <v>0</v>
      </c>
      <c r="M718" s="235">
        <f t="shared" si="37"/>
        <v>0</v>
      </c>
      <c r="N718" s="235">
        <v>250</v>
      </c>
      <c r="O718" s="12" t="s">
        <v>13</v>
      </c>
      <c r="P718" s="14">
        <v>0.4</v>
      </c>
      <c r="Q718" s="15" t="s">
        <v>14</v>
      </c>
      <c r="R718" s="71" t="s">
        <v>14405</v>
      </c>
      <c r="S718" s="244">
        <v>117322</v>
      </c>
      <c r="T718" s="244">
        <v>23464</v>
      </c>
      <c r="U718" s="14">
        <f t="shared" si="36"/>
        <v>0.1999965905797719</v>
      </c>
    </row>
    <row r="719" spans="1:21" x14ac:dyDescent="0.25">
      <c r="A719" s="1"/>
      <c r="B719" s="18" t="s">
        <v>10477</v>
      </c>
      <c r="C719" s="18" t="s">
        <v>10515</v>
      </c>
      <c r="D719" s="73" t="s">
        <v>12156</v>
      </c>
      <c r="E719" s="106" t="s">
        <v>12157</v>
      </c>
      <c r="F719" s="78" t="s">
        <v>12156</v>
      </c>
      <c r="G719" s="151" t="s">
        <v>12158</v>
      </c>
      <c r="H719" s="94"/>
      <c r="I719" s="235">
        <v>0</v>
      </c>
      <c r="J719" s="235">
        <v>1</v>
      </c>
      <c r="K719" s="235">
        <v>0</v>
      </c>
      <c r="L719" s="235">
        <v>0</v>
      </c>
      <c r="M719" s="235">
        <f t="shared" si="37"/>
        <v>0</v>
      </c>
      <c r="N719" s="235">
        <v>40</v>
      </c>
      <c r="O719" s="12" t="s">
        <v>13</v>
      </c>
      <c r="P719" s="14">
        <v>0.4</v>
      </c>
      <c r="Q719" s="15" t="s">
        <v>14</v>
      </c>
      <c r="R719" s="71" t="s">
        <v>18</v>
      </c>
      <c r="S719" s="244">
        <v>43712</v>
      </c>
      <c r="T719" s="244">
        <v>26227</v>
      </c>
      <c r="U719" s="14">
        <f t="shared" si="36"/>
        <v>0.59999542459736455</v>
      </c>
    </row>
    <row r="720" spans="1:21" x14ac:dyDescent="0.25">
      <c r="A720" s="1"/>
      <c r="B720" s="18" t="s">
        <v>10477</v>
      </c>
      <c r="C720" s="18" t="s">
        <v>10515</v>
      </c>
      <c r="D720" s="73" t="s">
        <v>12165</v>
      </c>
      <c r="E720" s="106" t="s">
        <v>12166</v>
      </c>
      <c r="F720" s="78" t="s">
        <v>12165</v>
      </c>
      <c r="G720" s="151" t="s">
        <v>12167</v>
      </c>
      <c r="H720" s="94"/>
      <c r="I720" s="235">
        <v>0</v>
      </c>
      <c r="J720" s="235">
        <v>1</v>
      </c>
      <c r="K720" s="235">
        <v>0</v>
      </c>
      <c r="L720" s="235">
        <v>0</v>
      </c>
      <c r="M720" s="235">
        <f t="shared" si="37"/>
        <v>0</v>
      </c>
      <c r="N720" s="235" t="s">
        <v>13</v>
      </c>
      <c r="O720" s="12" t="s">
        <v>13</v>
      </c>
      <c r="P720" s="14">
        <v>0.3</v>
      </c>
      <c r="Q720" s="15" t="s">
        <v>14</v>
      </c>
      <c r="R720" s="71" t="s">
        <v>14405</v>
      </c>
      <c r="S720" s="244">
        <v>673184</v>
      </c>
      <c r="T720" s="244">
        <v>269274</v>
      </c>
      <c r="U720" s="14">
        <f t="shared" si="36"/>
        <v>0.40000059419118694</v>
      </c>
    </row>
    <row r="721" spans="1:21" x14ac:dyDescent="0.25">
      <c r="A721" s="1"/>
      <c r="B721" s="18" t="s">
        <v>10477</v>
      </c>
      <c r="C721" s="18" t="s">
        <v>10515</v>
      </c>
      <c r="D721" s="73" t="s">
        <v>12183</v>
      </c>
      <c r="E721" s="106" t="s">
        <v>12184</v>
      </c>
      <c r="F721" s="78" t="s">
        <v>12183</v>
      </c>
      <c r="G721" s="151" t="s">
        <v>12185</v>
      </c>
      <c r="H721" s="94"/>
      <c r="I721" s="235">
        <v>0</v>
      </c>
      <c r="J721" s="235">
        <v>1</v>
      </c>
      <c r="K721" s="235">
        <v>0</v>
      </c>
      <c r="L721" s="235">
        <v>0</v>
      </c>
      <c r="M721" s="235">
        <f t="shared" si="37"/>
        <v>0</v>
      </c>
      <c r="N721" s="235">
        <v>145</v>
      </c>
      <c r="O721" s="12" t="s">
        <v>13</v>
      </c>
      <c r="P721" s="14">
        <v>0.3</v>
      </c>
      <c r="Q721" s="15" t="s">
        <v>14</v>
      </c>
      <c r="R721" s="71" t="s">
        <v>18</v>
      </c>
      <c r="S721" s="244">
        <v>15140</v>
      </c>
      <c r="T721" s="244">
        <v>9084</v>
      </c>
      <c r="U721" s="14">
        <f t="shared" si="36"/>
        <v>0.6</v>
      </c>
    </row>
    <row r="722" spans="1:21" x14ac:dyDescent="0.25">
      <c r="A722" s="1"/>
      <c r="B722" s="18" t="s">
        <v>10477</v>
      </c>
      <c r="C722" s="18" t="s">
        <v>10515</v>
      </c>
      <c r="D722" s="73" t="s">
        <v>12211</v>
      </c>
      <c r="E722" s="106" t="s">
        <v>12212</v>
      </c>
      <c r="F722" s="78" t="s">
        <v>12211</v>
      </c>
      <c r="G722" s="151" t="s">
        <v>12213</v>
      </c>
      <c r="H722" s="94"/>
      <c r="I722" s="235">
        <v>0</v>
      </c>
      <c r="J722" s="235">
        <v>0</v>
      </c>
      <c r="K722" s="235">
        <v>0</v>
      </c>
      <c r="L722" s="235">
        <v>1</v>
      </c>
      <c r="M722" s="235">
        <f t="shared" si="37"/>
        <v>0</v>
      </c>
      <c r="N722" s="235" t="s">
        <v>13</v>
      </c>
      <c r="O722" s="12" t="s">
        <v>13</v>
      </c>
      <c r="P722" s="14">
        <v>0.5</v>
      </c>
      <c r="Q722" s="15" t="s">
        <v>14</v>
      </c>
      <c r="R722" s="71" t="s">
        <v>18</v>
      </c>
      <c r="S722" s="244">
        <v>34742</v>
      </c>
      <c r="T722" s="244">
        <v>27793</v>
      </c>
      <c r="U722" s="14">
        <f t="shared" si="36"/>
        <v>0.79998272983708485</v>
      </c>
    </row>
    <row r="723" spans="1:21" x14ac:dyDescent="0.25">
      <c r="A723" s="1"/>
      <c r="B723" s="18" t="s">
        <v>10477</v>
      </c>
      <c r="C723" s="18" t="s">
        <v>10515</v>
      </c>
      <c r="D723" s="73" t="s">
        <v>12214</v>
      </c>
      <c r="E723" s="106" t="s">
        <v>12215</v>
      </c>
      <c r="F723" s="78" t="s">
        <v>12214</v>
      </c>
      <c r="G723" s="151" t="s">
        <v>12216</v>
      </c>
      <c r="H723" s="94" t="s">
        <v>12218</v>
      </c>
      <c r="I723" s="235">
        <v>0</v>
      </c>
      <c r="J723" s="235">
        <v>1</v>
      </c>
      <c r="K723" s="235">
        <v>0</v>
      </c>
      <c r="L723" s="235">
        <v>0</v>
      </c>
      <c r="M723" s="235">
        <f t="shared" si="37"/>
        <v>0</v>
      </c>
      <c r="N723" s="235" t="s">
        <v>13</v>
      </c>
      <c r="O723" s="12" t="s">
        <v>13</v>
      </c>
      <c r="P723" s="14">
        <v>0.3</v>
      </c>
      <c r="Q723" s="15" t="s">
        <v>14</v>
      </c>
      <c r="R723" s="71" t="s">
        <v>14406</v>
      </c>
      <c r="S723" s="244">
        <v>198424</v>
      </c>
      <c r="T723" s="244">
        <v>119054</v>
      </c>
      <c r="U723" s="14">
        <f t="shared" si="36"/>
        <v>0.59999798411482486</v>
      </c>
    </row>
    <row r="724" spans="1:21" x14ac:dyDescent="0.25">
      <c r="A724" s="1"/>
      <c r="B724" s="18" t="s">
        <v>10477</v>
      </c>
      <c r="C724" s="18" t="s">
        <v>10515</v>
      </c>
      <c r="D724" s="73" t="s">
        <v>12226</v>
      </c>
      <c r="E724" s="106" t="s">
        <v>12227</v>
      </c>
      <c r="F724" s="78" t="s">
        <v>12226</v>
      </c>
      <c r="G724" s="151" t="s">
        <v>12228</v>
      </c>
      <c r="H724" s="94"/>
      <c r="I724" s="235">
        <v>0</v>
      </c>
      <c r="J724" s="235">
        <v>1</v>
      </c>
      <c r="K724" s="235">
        <v>0</v>
      </c>
      <c r="L724" s="235">
        <v>0</v>
      </c>
      <c r="M724" s="235">
        <f t="shared" si="37"/>
        <v>0</v>
      </c>
      <c r="N724" s="235" t="s">
        <v>13</v>
      </c>
      <c r="O724" s="12" t="s">
        <v>13</v>
      </c>
      <c r="P724" s="14">
        <v>0.3</v>
      </c>
      <c r="Q724" s="15" t="s">
        <v>14</v>
      </c>
      <c r="R724" s="71" t="s">
        <v>18</v>
      </c>
      <c r="S724" s="244">
        <v>647723</v>
      </c>
      <c r="T724" s="244">
        <v>259089</v>
      </c>
      <c r="U724" s="14">
        <f t="shared" si="36"/>
        <v>0.39999969122603335</v>
      </c>
    </row>
    <row r="725" spans="1:21" x14ac:dyDescent="0.25">
      <c r="A725" s="1"/>
      <c r="B725" s="18" t="s">
        <v>10477</v>
      </c>
      <c r="C725" s="18" t="s">
        <v>10515</v>
      </c>
      <c r="D725" s="73" t="s">
        <v>12291</v>
      </c>
      <c r="E725" s="106" t="s">
        <v>12292</v>
      </c>
      <c r="F725" s="78" t="s">
        <v>12291</v>
      </c>
      <c r="G725" s="151" t="s">
        <v>12293</v>
      </c>
      <c r="H725" s="94"/>
      <c r="I725" s="235">
        <v>0</v>
      </c>
      <c r="J725" s="235">
        <v>1</v>
      </c>
      <c r="K725" s="235">
        <v>0</v>
      </c>
      <c r="L725" s="235">
        <v>0</v>
      </c>
      <c r="M725" s="235">
        <f t="shared" si="37"/>
        <v>0</v>
      </c>
      <c r="N725" s="235" t="s">
        <v>13</v>
      </c>
      <c r="O725" s="12" t="s">
        <v>13</v>
      </c>
      <c r="P725" s="14">
        <v>0.45</v>
      </c>
      <c r="Q725" s="15" t="s">
        <v>14</v>
      </c>
      <c r="R725" s="71" t="s">
        <v>18</v>
      </c>
      <c r="S725" s="244">
        <v>26516</v>
      </c>
      <c r="T725" s="244">
        <v>15909</v>
      </c>
      <c r="U725" s="14">
        <f t="shared" si="36"/>
        <v>0.59997737215266256</v>
      </c>
    </row>
    <row r="726" spans="1:21" x14ac:dyDescent="0.25">
      <c r="A726" s="1"/>
      <c r="B726" s="10" t="s">
        <v>2326</v>
      </c>
      <c r="C726" s="17" t="s">
        <v>2330</v>
      </c>
      <c r="D726" s="73" t="s">
        <v>2624</v>
      </c>
      <c r="E726" s="107" t="s">
        <v>2625</v>
      </c>
      <c r="F726" s="78" t="s">
        <v>2624</v>
      </c>
      <c r="G726" s="131" t="s">
        <v>2626</v>
      </c>
      <c r="H726" s="93"/>
      <c r="I726" s="235">
        <v>0</v>
      </c>
      <c r="J726" s="235">
        <v>1</v>
      </c>
      <c r="K726" s="235">
        <v>0</v>
      </c>
      <c r="L726" s="235">
        <v>0</v>
      </c>
      <c r="M726" s="235">
        <f t="shared" si="37"/>
        <v>0</v>
      </c>
      <c r="N726" s="235">
        <v>116</v>
      </c>
      <c r="O726" s="13">
        <v>6196</v>
      </c>
      <c r="P726" s="14">
        <v>0.56999999999999995</v>
      </c>
      <c r="Q726" s="15" t="s">
        <v>14</v>
      </c>
      <c r="R726" s="71" t="s">
        <v>18</v>
      </c>
      <c r="S726" s="249">
        <v>47157</v>
      </c>
      <c r="T726" s="246">
        <v>18863</v>
      </c>
      <c r="U726" s="14">
        <f t="shared" si="36"/>
        <v>0.40000424115189687</v>
      </c>
    </row>
    <row r="727" spans="1:21" x14ac:dyDescent="0.25">
      <c r="A727" s="1"/>
      <c r="B727" s="18" t="s">
        <v>10477</v>
      </c>
      <c r="C727" s="18" t="s">
        <v>10515</v>
      </c>
      <c r="D727" s="73" t="s">
        <v>15201</v>
      </c>
      <c r="E727" s="106" t="s">
        <v>10790</v>
      </c>
      <c r="F727" s="78" t="s">
        <v>11654</v>
      </c>
      <c r="G727" s="151" t="s">
        <v>10791</v>
      </c>
      <c r="H727" s="94" t="s">
        <v>10792</v>
      </c>
      <c r="I727" s="235">
        <v>0</v>
      </c>
      <c r="J727" s="235">
        <v>1</v>
      </c>
      <c r="K727" s="235">
        <v>0</v>
      </c>
      <c r="L727" s="235">
        <v>1</v>
      </c>
      <c r="M727" s="235">
        <f t="shared" si="37"/>
        <v>0</v>
      </c>
      <c r="N727" s="235">
        <v>280</v>
      </c>
      <c r="O727" s="12">
        <v>41000</v>
      </c>
      <c r="P727" s="14">
        <v>0.5</v>
      </c>
      <c r="Q727" s="15" t="s">
        <v>14</v>
      </c>
      <c r="R727" s="71" t="s">
        <v>18</v>
      </c>
      <c r="S727" s="244">
        <v>286841</v>
      </c>
      <c r="T727" s="244">
        <v>100776</v>
      </c>
      <c r="U727" s="14">
        <f t="shared" si="36"/>
        <v>0.35133052806258519</v>
      </c>
    </row>
    <row r="728" spans="1:21" x14ac:dyDescent="0.25">
      <c r="A728" s="1"/>
      <c r="B728" s="18" t="s">
        <v>10477</v>
      </c>
      <c r="C728" s="18" t="s">
        <v>10515</v>
      </c>
      <c r="D728" s="73" t="s">
        <v>14548</v>
      </c>
      <c r="E728" s="106" t="s">
        <v>11516</v>
      </c>
      <c r="F728" s="73" t="s">
        <v>14548</v>
      </c>
      <c r="G728" s="151" t="s">
        <v>11517</v>
      </c>
      <c r="H728" s="94" t="s">
        <v>11518</v>
      </c>
      <c r="I728" s="235">
        <v>1</v>
      </c>
      <c r="J728" s="235">
        <v>1</v>
      </c>
      <c r="K728" s="235">
        <v>0</v>
      </c>
      <c r="L728" s="235">
        <v>0</v>
      </c>
      <c r="M728" s="235">
        <f t="shared" si="37"/>
        <v>0</v>
      </c>
      <c r="N728" s="235" t="s">
        <v>13</v>
      </c>
      <c r="O728" s="12" t="s">
        <v>13</v>
      </c>
      <c r="P728" s="14">
        <v>0.3</v>
      </c>
      <c r="Q728" s="15" t="s">
        <v>14</v>
      </c>
      <c r="R728" s="71" t="s">
        <v>14405</v>
      </c>
      <c r="S728" s="244">
        <v>83610</v>
      </c>
      <c r="T728" s="244">
        <v>41805</v>
      </c>
      <c r="U728" s="14">
        <f t="shared" si="36"/>
        <v>0.5</v>
      </c>
    </row>
    <row r="729" spans="1:21" x14ac:dyDescent="0.25">
      <c r="A729" s="1"/>
      <c r="B729" s="9" t="s">
        <v>959</v>
      </c>
      <c r="C729" s="17" t="s">
        <v>960</v>
      </c>
      <c r="D729" s="73" t="s">
        <v>1484</v>
      </c>
      <c r="E729" s="108" t="s">
        <v>1485</v>
      </c>
      <c r="F729" s="78" t="s">
        <v>1484</v>
      </c>
      <c r="G729" s="156" t="s">
        <v>1486</v>
      </c>
      <c r="H729" s="93" t="s">
        <v>1070</v>
      </c>
      <c r="I729" s="235">
        <v>0</v>
      </c>
      <c r="J729" s="235">
        <v>1</v>
      </c>
      <c r="K729" s="235">
        <v>0</v>
      </c>
      <c r="L729" s="235">
        <v>0</v>
      </c>
      <c r="M729" s="235">
        <f t="shared" si="37"/>
        <v>0</v>
      </c>
      <c r="N729" s="235">
        <v>480</v>
      </c>
      <c r="O729" s="12" t="s">
        <v>13</v>
      </c>
      <c r="P729" s="14">
        <v>0.27</v>
      </c>
      <c r="Q729" s="15" t="s">
        <v>15195</v>
      </c>
      <c r="R729" s="71" t="s">
        <v>18</v>
      </c>
      <c r="S729" s="245">
        <v>83723</v>
      </c>
      <c r="T729" s="245">
        <v>33489</v>
      </c>
      <c r="U729" s="14">
        <f t="shared" si="36"/>
        <v>0.3999976111701683</v>
      </c>
    </row>
    <row r="730" spans="1:21" x14ac:dyDescent="0.25">
      <c r="A730" s="1"/>
      <c r="B730" s="18" t="s">
        <v>6496</v>
      </c>
      <c r="C730" s="19" t="s">
        <v>6540</v>
      </c>
      <c r="D730" s="73" t="s">
        <v>6922</v>
      </c>
      <c r="E730" s="106" t="s">
        <v>6923</v>
      </c>
      <c r="F730" s="78" t="s">
        <v>6922</v>
      </c>
      <c r="G730" s="151" t="s">
        <v>6924</v>
      </c>
      <c r="H730" s="94"/>
      <c r="I730" s="235">
        <v>0</v>
      </c>
      <c r="J730" s="235">
        <v>1</v>
      </c>
      <c r="K730" s="235">
        <v>0</v>
      </c>
      <c r="L730" s="235">
        <v>0</v>
      </c>
      <c r="M730" s="235">
        <f t="shared" si="37"/>
        <v>0</v>
      </c>
      <c r="N730" s="235">
        <v>115</v>
      </c>
      <c r="O730" s="13">
        <v>20672</v>
      </c>
      <c r="P730" s="14">
        <v>0.3</v>
      </c>
      <c r="Q730" s="15" t="s">
        <v>15195</v>
      </c>
      <c r="R730" s="71" t="s">
        <v>14405</v>
      </c>
      <c r="S730" s="251">
        <v>79942</v>
      </c>
      <c r="T730" s="251">
        <v>31976.799999999999</v>
      </c>
      <c r="U730" s="14">
        <f t="shared" si="36"/>
        <v>0.39999999999999997</v>
      </c>
    </row>
    <row r="731" spans="1:21" x14ac:dyDescent="0.25">
      <c r="A731" s="1"/>
      <c r="B731" s="18" t="s">
        <v>8618</v>
      </c>
      <c r="C731" s="19" t="s">
        <v>8622</v>
      </c>
      <c r="D731" s="73" t="s">
        <v>8623</v>
      </c>
      <c r="E731" s="106" t="s">
        <v>14555</v>
      </c>
      <c r="F731" s="78" t="s">
        <v>8623</v>
      </c>
      <c r="G731" s="151" t="s">
        <v>8624</v>
      </c>
      <c r="H731" s="94"/>
      <c r="I731" s="235">
        <v>0</v>
      </c>
      <c r="J731" s="235">
        <v>1</v>
      </c>
      <c r="K731" s="235">
        <v>0</v>
      </c>
      <c r="L731" s="235">
        <v>1</v>
      </c>
      <c r="M731" s="235">
        <f t="shared" si="37"/>
        <v>0</v>
      </c>
      <c r="N731" s="235">
        <v>602</v>
      </c>
      <c r="O731" s="12">
        <v>16010.4</v>
      </c>
      <c r="P731" s="14">
        <v>0.4</v>
      </c>
      <c r="Q731" s="15" t="s">
        <v>14</v>
      </c>
      <c r="R731" s="71" t="s">
        <v>14405</v>
      </c>
      <c r="S731" s="251">
        <v>494151.16</v>
      </c>
      <c r="T731" s="251">
        <v>247075.58</v>
      </c>
      <c r="U731" s="14">
        <f t="shared" si="36"/>
        <v>0.5</v>
      </c>
    </row>
    <row r="732" spans="1:21" x14ac:dyDescent="0.25">
      <c r="A732" s="1"/>
      <c r="B732" s="18" t="s">
        <v>8618</v>
      </c>
      <c r="C732" s="19" t="s">
        <v>8622</v>
      </c>
      <c r="D732" s="73" t="s">
        <v>8685</v>
      </c>
      <c r="E732" s="106" t="s">
        <v>8686</v>
      </c>
      <c r="F732" s="78" t="s">
        <v>8685</v>
      </c>
      <c r="G732" s="151" t="s">
        <v>8687</v>
      </c>
      <c r="H732" s="94"/>
      <c r="I732" s="235">
        <v>0</v>
      </c>
      <c r="J732" s="235">
        <v>1</v>
      </c>
      <c r="K732" s="235">
        <v>0</v>
      </c>
      <c r="L732" s="235">
        <v>0</v>
      </c>
      <c r="M732" s="235">
        <f t="shared" si="37"/>
        <v>0</v>
      </c>
      <c r="N732" s="235" t="s">
        <v>13</v>
      </c>
      <c r="O732" s="12" t="s">
        <v>13</v>
      </c>
      <c r="P732" s="14">
        <v>0.51</v>
      </c>
      <c r="Q732" s="15" t="s">
        <v>15195</v>
      </c>
      <c r="R732" s="71" t="s">
        <v>18</v>
      </c>
      <c r="S732" s="251">
        <v>46755.8</v>
      </c>
      <c r="T732" s="251">
        <v>37404.639999999999</v>
      </c>
      <c r="U732" s="14">
        <f t="shared" si="36"/>
        <v>0.79999999999999993</v>
      </c>
    </row>
    <row r="733" spans="1:21" x14ac:dyDescent="0.25">
      <c r="A733" s="1"/>
      <c r="B733" s="10" t="s">
        <v>3058</v>
      </c>
      <c r="C733" s="10" t="s">
        <v>3091</v>
      </c>
      <c r="D733" s="73" t="s">
        <v>4242</v>
      </c>
      <c r="E733" s="160" t="s">
        <v>4243</v>
      </c>
      <c r="F733" s="78" t="s">
        <v>4242</v>
      </c>
      <c r="G733" s="152" t="s">
        <v>4244</v>
      </c>
      <c r="H733" s="96"/>
      <c r="I733" s="235">
        <v>0</v>
      </c>
      <c r="J733" s="235">
        <v>1</v>
      </c>
      <c r="K733" s="235">
        <v>0</v>
      </c>
      <c r="L733" s="235">
        <v>0</v>
      </c>
      <c r="M733" s="235">
        <f t="shared" si="37"/>
        <v>0</v>
      </c>
      <c r="N733" s="235">
        <v>1205</v>
      </c>
      <c r="O733" s="13">
        <v>96044</v>
      </c>
      <c r="P733" s="14">
        <v>0.56999999999999995</v>
      </c>
      <c r="Q733" s="35" t="s">
        <v>48</v>
      </c>
      <c r="R733" s="71" t="s">
        <v>14405</v>
      </c>
      <c r="S733" s="245">
        <v>271740.53999999998</v>
      </c>
      <c r="T733" s="245">
        <v>108696</v>
      </c>
      <c r="U733" s="14">
        <f t="shared" si="36"/>
        <v>0.39999920512412324</v>
      </c>
    </row>
    <row r="734" spans="1:21" x14ac:dyDescent="0.25">
      <c r="A734" s="1"/>
      <c r="B734" s="18" t="s">
        <v>8618</v>
      </c>
      <c r="C734" s="8" t="s">
        <v>8622</v>
      </c>
      <c r="D734" s="73" t="s">
        <v>8754</v>
      </c>
      <c r="E734" s="130" t="s">
        <v>8755</v>
      </c>
      <c r="F734" s="78" t="s">
        <v>8754</v>
      </c>
      <c r="G734" s="148" t="s">
        <v>8756</v>
      </c>
      <c r="H734" s="93"/>
      <c r="I734" s="235">
        <v>0</v>
      </c>
      <c r="J734" s="235">
        <v>1</v>
      </c>
      <c r="K734" s="235">
        <v>0</v>
      </c>
      <c r="L734" s="235">
        <v>0</v>
      </c>
      <c r="M734" s="235">
        <f t="shared" si="37"/>
        <v>0</v>
      </c>
      <c r="N734" s="235" t="s">
        <v>13</v>
      </c>
      <c r="O734" s="12" t="s">
        <v>13</v>
      </c>
      <c r="P734" s="14" t="s">
        <v>13</v>
      </c>
      <c r="Q734" s="15" t="s">
        <v>14</v>
      </c>
      <c r="R734" s="71" t="s">
        <v>18</v>
      </c>
      <c r="S734" s="245">
        <v>37493.79</v>
      </c>
      <c r="T734" s="245">
        <v>22496.27</v>
      </c>
      <c r="U734" s="14">
        <f t="shared" si="36"/>
        <v>0.59999989331566639</v>
      </c>
    </row>
    <row r="735" spans="1:21" x14ac:dyDescent="0.25">
      <c r="A735" s="1"/>
      <c r="B735" s="18" t="s">
        <v>8618</v>
      </c>
      <c r="C735" s="19" t="s">
        <v>8622</v>
      </c>
      <c r="D735" s="73" t="s">
        <v>8759</v>
      </c>
      <c r="E735" s="106" t="s">
        <v>8760</v>
      </c>
      <c r="F735" s="78" t="s">
        <v>8759</v>
      </c>
      <c r="G735" s="151" t="s">
        <v>8761</v>
      </c>
      <c r="H735" s="94"/>
      <c r="I735" s="235">
        <v>0</v>
      </c>
      <c r="J735" s="235">
        <v>0</v>
      </c>
      <c r="K735" s="235">
        <v>0</v>
      </c>
      <c r="L735" s="235">
        <v>1</v>
      </c>
      <c r="M735" s="235">
        <f t="shared" si="37"/>
        <v>0</v>
      </c>
      <c r="N735" s="235" t="s">
        <v>13</v>
      </c>
      <c r="O735" s="12" t="s">
        <v>13</v>
      </c>
      <c r="P735" s="14" t="s">
        <v>13</v>
      </c>
      <c r="Q735" s="15" t="s">
        <v>14</v>
      </c>
      <c r="R735" s="71" t="s">
        <v>18</v>
      </c>
      <c r="S735" s="251">
        <v>9204</v>
      </c>
      <c r="T735" s="251">
        <v>3681.6</v>
      </c>
      <c r="U735" s="14">
        <f t="shared" si="36"/>
        <v>0.39999999999999997</v>
      </c>
    </row>
    <row r="736" spans="1:21" x14ac:dyDescent="0.25">
      <c r="A736" s="1"/>
      <c r="B736" s="18" t="s">
        <v>8618</v>
      </c>
      <c r="C736" s="19" t="s">
        <v>8622</v>
      </c>
      <c r="D736" s="73" t="s">
        <v>8877</v>
      </c>
      <c r="E736" s="106" t="s">
        <v>8878</v>
      </c>
      <c r="F736" s="78" t="s">
        <v>8877</v>
      </c>
      <c r="G736" s="151" t="s">
        <v>8879</v>
      </c>
      <c r="H736" s="94"/>
      <c r="I736" s="235">
        <v>0</v>
      </c>
      <c r="J736" s="235">
        <v>0</v>
      </c>
      <c r="K736" s="235">
        <v>0</v>
      </c>
      <c r="L736" s="235">
        <v>1</v>
      </c>
      <c r="M736" s="235">
        <f t="shared" si="37"/>
        <v>0</v>
      </c>
      <c r="N736" s="235" t="s">
        <v>13</v>
      </c>
      <c r="O736" s="12" t="s">
        <v>13</v>
      </c>
      <c r="P736" s="14">
        <v>0.3</v>
      </c>
      <c r="Q736" s="15" t="s">
        <v>14</v>
      </c>
      <c r="R736" s="71" t="s">
        <v>14405</v>
      </c>
      <c r="S736" s="251">
        <v>49988.05</v>
      </c>
      <c r="T736" s="251">
        <v>39990.44</v>
      </c>
      <c r="U736" s="14">
        <f t="shared" si="36"/>
        <v>0.8</v>
      </c>
    </row>
    <row r="737" spans="1:21" x14ac:dyDescent="0.25">
      <c r="A737" s="1"/>
      <c r="B737" s="18" t="s">
        <v>8618</v>
      </c>
      <c r="C737" s="19" t="s">
        <v>8622</v>
      </c>
      <c r="D737" s="73" t="s">
        <v>9063</v>
      </c>
      <c r="E737" s="106" t="s">
        <v>9064</v>
      </c>
      <c r="F737" s="78" t="s">
        <v>9063</v>
      </c>
      <c r="G737" s="151" t="s">
        <v>9065</v>
      </c>
      <c r="H737" s="94"/>
      <c r="I737" s="235">
        <v>0</v>
      </c>
      <c r="J737" s="235">
        <v>1</v>
      </c>
      <c r="K737" s="235">
        <v>0</v>
      </c>
      <c r="L737" s="235">
        <v>1</v>
      </c>
      <c r="M737" s="235">
        <f t="shared" si="37"/>
        <v>0</v>
      </c>
      <c r="N737" s="235" t="s">
        <v>13</v>
      </c>
      <c r="O737" s="12" t="s">
        <v>13</v>
      </c>
      <c r="P737" s="14" t="s">
        <v>13</v>
      </c>
      <c r="Q737" s="15" t="s">
        <v>14</v>
      </c>
      <c r="R737" s="71" t="s">
        <v>18</v>
      </c>
      <c r="S737" s="251">
        <v>26519.360000000001</v>
      </c>
      <c r="T737" s="251">
        <v>21215.48</v>
      </c>
      <c r="U737" s="14">
        <f t="shared" ref="U737:U800" si="38">T737/S737</f>
        <v>0.79999969833359474</v>
      </c>
    </row>
    <row r="738" spans="1:21" x14ac:dyDescent="0.25">
      <c r="A738" s="1"/>
      <c r="B738" s="10" t="s">
        <v>3058</v>
      </c>
      <c r="C738" s="45" t="s">
        <v>3059</v>
      </c>
      <c r="D738" s="73" t="s">
        <v>4342</v>
      </c>
      <c r="E738" s="111" t="s">
        <v>4343</v>
      </c>
      <c r="F738" s="78" t="s">
        <v>4342</v>
      </c>
      <c r="G738" s="157" t="s">
        <v>4344</v>
      </c>
      <c r="H738" s="94" t="s">
        <v>4345</v>
      </c>
      <c r="I738" s="235">
        <v>0</v>
      </c>
      <c r="J738" s="235">
        <v>1</v>
      </c>
      <c r="K738" s="235">
        <v>0</v>
      </c>
      <c r="L738" s="235">
        <v>0</v>
      </c>
      <c r="M738" s="235">
        <f t="shared" si="37"/>
        <v>0</v>
      </c>
      <c r="N738" s="235">
        <v>51.2</v>
      </c>
      <c r="O738" s="13">
        <v>6954.36</v>
      </c>
      <c r="P738" s="14">
        <v>0.36</v>
      </c>
      <c r="Q738" s="15" t="s">
        <v>14</v>
      </c>
      <c r="R738" s="71" t="s">
        <v>18</v>
      </c>
      <c r="S738" s="279">
        <v>37026.39</v>
      </c>
      <c r="T738" s="244">
        <v>29621.11</v>
      </c>
      <c r="U738" s="14">
        <f t="shared" si="38"/>
        <v>0.79999994598447222</v>
      </c>
    </row>
    <row r="739" spans="1:21" x14ac:dyDescent="0.25">
      <c r="A739" s="1"/>
      <c r="B739" s="18" t="s">
        <v>8618</v>
      </c>
      <c r="C739" s="8" t="s">
        <v>8622</v>
      </c>
      <c r="D739" s="73" t="s">
        <v>9156</v>
      </c>
      <c r="E739" s="130" t="s">
        <v>9157</v>
      </c>
      <c r="F739" s="78" t="s">
        <v>9156</v>
      </c>
      <c r="G739" s="148" t="s">
        <v>9158</v>
      </c>
      <c r="H739" s="93"/>
      <c r="I739" s="235">
        <v>0</v>
      </c>
      <c r="J739" s="235">
        <v>1</v>
      </c>
      <c r="K739" s="235">
        <v>0</v>
      </c>
      <c r="L739" s="235">
        <v>0</v>
      </c>
      <c r="M739" s="235">
        <f t="shared" si="37"/>
        <v>0</v>
      </c>
      <c r="N739" s="235">
        <v>3500</v>
      </c>
      <c r="O739" s="13">
        <v>100000</v>
      </c>
      <c r="P739" s="14">
        <v>0.3</v>
      </c>
      <c r="Q739" s="15" t="s">
        <v>15195</v>
      </c>
      <c r="R739" s="71" t="s">
        <v>14406</v>
      </c>
      <c r="S739" s="245">
        <v>479000</v>
      </c>
      <c r="T739" s="245">
        <v>383200</v>
      </c>
      <c r="U739" s="14">
        <f t="shared" si="38"/>
        <v>0.8</v>
      </c>
    </row>
    <row r="740" spans="1:21" x14ac:dyDescent="0.25">
      <c r="A740" s="1"/>
      <c r="B740" s="18" t="s">
        <v>8618</v>
      </c>
      <c r="C740" s="8" t="s">
        <v>8622</v>
      </c>
      <c r="D740" s="73" t="s">
        <v>8625</v>
      </c>
      <c r="E740" s="130" t="s">
        <v>14557</v>
      </c>
      <c r="F740" s="78" t="s">
        <v>8625</v>
      </c>
      <c r="G740" s="148" t="s">
        <v>8626</v>
      </c>
      <c r="H740" s="93"/>
      <c r="I740" s="235">
        <v>0</v>
      </c>
      <c r="J740" s="235">
        <v>1</v>
      </c>
      <c r="K740" s="235">
        <v>0</v>
      </c>
      <c r="L740" s="235">
        <v>0</v>
      </c>
      <c r="M740" s="235">
        <f t="shared" si="37"/>
        <v>0</v>
      </c>
      <c r="N740" s="235">
        <v>385</v>
      </c>
      <c r="O740" s="12" t="s">
        <v>13</v>
      </c>
      <c r="P740" s="14">
        <v>0.3</v>
      </c>
      <c r="Q740" s="15" t="s">
        <v>15195</v>
      </c>
      <c r="R740" s="71" t="s">
        <v>18</v>
      </c>
      <c r="S740" s="245">
        <v>81500</v>
      </c>
      <c r="T740" s="245">
        <v>47700</v>
      </c>
      <c r="U740" s="14">
        <f t="shared" si="38"/>
        <v>0.58527607361963185</v>
      </c>
    </row>
    <row r="741" spans="1:21" x14ac:dyDescent="0.25">
      <c r="A741" s="1"/>
      <c r="B741" s="18" t="s">
        <v>8618</v>
      </c>
      <c r="C741" s="8" t="s">
        <v>8622</v>
      </c>
      <c r="D741" s="73" t="s">
        <v>9238</v>
      </c>
      <c r="E741" s="130" t="s">
        <v>9239</v>
      </c>
      <c r="F741" s="78" t="s">
        <v>9238</v>
      </c>
      <c r="G741" s="148" t="s">
        <v>9240</v>
      </c>
      <c r="H741" s="93"/>
      <c r="I741" s="235">
        <v>0</v>
      </c>
      <c r="J741" s="235">
        <v>1</v>
      </c>
      <c r="K741" s="235">
        <v>0</v>
      </c>
      <c r="L741" s="235">
        <v>1</v>
      </c>
      <c r="M741" s="235">
        <f t="shared" si="37"/>
        <v>0</v>
      </c>
      <c r="N741" s="235" t="s">
        <v>13</v>
      </c>
      <c r="O741" s="12" t="s">
        <v>13</v>
      </c>
      <c r="P741" s="14" t="s">
        <v>13</v>
      </c>
      <c r="Q741" s="15" t="s">
        <v>14</v>
      </c>
      <c r="R741" s="71" t="s">
        <v>18</v>
      </c>
      <c r="S741" s="245">
        <v>208500</v>
      </c>
      <c r="T741" s="245">
        <v>166800</v>
      </c>
      <c r="U741" s="14">
        <f t="shared" si="38"/>
        <v>0.8</v>
      </c>
    </row>
    <row r="742" spans="1:21" x14ac:dyDescent="0.25">
      <c r="A742" s="1"/>
      <c r="B742" s="18" t="s">
        <v>13134</v>
      </c>
      <c r="C742" s="18" t="s">
        <v>14416</v>
      </c>
      <c r="D742" s="73" t="s">
        <v>14702</v>
      </c>
      <c r="E742" s="106" t="s">
        <v>14232</v>
      </c>
      <c r="F742" s="78" t="s">
        <v>14702</v>
      </c>
      <c r="G742" s="146" t="s">
        <v>14233</v>
      </c>
      <c r="H742" s="94"/>
      <c r="I742" s="235">
        <v>0</v>
      </c>
      <c r="J742" s="235">
        <v>1</v>
      </c>
      <c r="K742" s="235">
        <v>0</v>
      </c>
      <c r="L742" s="235">
        <v>0</v>
      </c>
      <c r="M742" s="235">
        <f t="shared" si="37"/>
        <v>0</v>
      </c>
      <c r="N742" s="235">
        <v>6600</v>
      </c>
      <c r="O742" s="12">
        <v>8910</v>
      </c>
      <c r="P742" s="21">
        <v>0.99</v>
      </c>
      <c r="Q742" s="15" t="s">
        <v>15195</v>
      </c>
      <c r="R742" s="71" t="s">
        <v>14405</v>
      </c>
      <c r="S742" s="244">
        <v>20265</v>
      </c>
      <c r="T742" s="244">
        <v>16212</v>
      </c>
      <c r="U742" s="14">
        <f t="shared" si="38"/>
        <v>0.8</v>
      </c>
    </row>
    <row r="743" spans="1:21" x14ac:dyDescent="0.25">
      <c r="A743" s="1"/>
      <c r="B743" s="18" t="s">
        <v>13134</v>
      </c>
      <c r="C743" s="18" t="s">
        <v>14410</v>
      </c>
      <c r="D743" s="73" t="s">
        <v>14493</v>
      </c>
      <c r="E743" s="106" t="s">
        <v>13362</v>
      </c>
      <c r="F743" s="78" t="s">
        <v>14493</v>
      </c>
      <c r="G743" s="146" t="s">
        <v>13426</v>
      </c>
      <c r="H743" s="94"/>
      <c r="I743" s="235">
        <v>0</v>
      </c>
      <c r="J743" s="235">
        <v>1</v>
      </c>
      <c r="K743" s="235">
        <v>0</v>
      </c>
      <c r="L743" s="235">
        <v>0</v>
      </c>
      <c r="M743" s="235">
        <f t="shared" si="37"/>
        <v>0</v>
      </c>
      <c r="N743" s="235">
        <v>92</v>
      </c>
      <c r="O743" s="12">
        <v>22.17</v>
      </c>
      <c r="P743" s="21">
        <v>0.3</v>
      </c>
      <c r="Q743" s="25" t="s">
        <v>14</v>
      </c>
      <c r="R743" s="71" t="s">
        <v>18</v>
      </c>
      <c r="S743" s="244">
        <v>70502</v>
      </c>
      <c r="T743" s="244">
        <v>16246</v>
      </c>
      <c r="U743" s="14">
        <f t="shared" si="38"/>
        <v>0.23043317920059006</v>
      </c>
    </row>
    <row r="744" spans="1:21" x14ac:dyDescent="0.25">
      <c r="A744" s="1"/>
      <c r="B744" s="18" t="s">
        <v>8618</v>
      </c>
      <c r="C744" s="8" t="s">
        <v>8622</v>
      </c>
      <c r="D744" s="73" t="s">
        <v>9744</v>
      </c>
      <c r="E744" s="130" t="s">
        <v>9745</v>
      </c>
      <c r="F744" s="78" t="s">
        <v>9744</v>
      </c>
      <c r="G744" s="148" t="s">
        <v>9746</v>
      </c>
      <c r="H744" s="93"/>
      <c r="I744" s="235">
        <v>0</v>
      </c>
      <c r="J744" s="235">
        <v>0</v>
      </c>
      <c r="K744" s="235">
        <v>0</v>
      </c>
      <c r="L744" s="235">
        <v>1</v>
      </c>
      <c r="M744" s="235">
        <f t="shared" si="37"/>
        <v>0</v>
      </c>
      <c r="N744" s="235">
        <v>1167</v>
      </c>
      <c r="O744" s="13">
        <v>24440</v>
      </c>
      <c r="P744" s="14">
        <v>0.25</v>
      </c>
      <c r="Q744" s="15" t="s">
        <v>14</v>
      </c>
      <c r="R744" s="71" t="s">
        <v>14405</v>
      </c>
      <c r="S744" s="245">
        <v>30455</v>
      </c>
      <c r="T744" s="245">
        <v>15227.5</v>
      </c>
      <c r="U744" s="14">
        <f t="shared" si="38"/>
        <v>0.5</v>
      </c>
    </row>
    <row r="745" spans="1:21" x14ac:dyDescent="0.25">
      <c r="A745" s="1"/>
      <c r="B745" s="18" t="s">
        <v>8618</v>
      </c>
      <c r="C745" s="19" t="s">
        <v>8622</v>
      </c>
      <c r="D745" s="73" t="s">
        <v>9751</v>
      </c>
      <c r="E745" s="106" t="s">
        <v>9752</v>
      </c>
      <c r="F745" s="78" t="s">
        <v>9751</v>
      </c>
      <c r="G745" s="151" t="s">
        <v>9753</v>
      </c>
      <c r="H745" s="94"/>
      <c r="I745" s="235">
        <v>0</v>
      </c>
      <c r="J745" s="235">
        <v>1</v>
      </c>
      <c r="K745" s="235">
        <v>0</v>
      </c>
      <c r="L745" s="235">
        <v>0</v>
      </c>
      <c r="M745" s="235">
        <f t="shared" si="37"/>
        <v>0</v>
      </c>
      <c r="N745" s="235" t="s">
        <v>13</v>
      </c>
      <c r="O745" s="12" t="s">
        <v>13</v>
      </c>
      <c r="P745" s="14" t="s">
        <v>13</v>
      </c>
      <c r="Q745" s="15" t="s">
        <v>14</v>
      </c>
      <c r="R745" s="71" t="s">
        <v>14405</v>
      </c>
      <c r="S745" s="251">
        <v>143514.91</v>
      </c>
      <c r="T745" s="251">
        <v>114811.92</v>
      </c>
      <c r="U745" s="14">
        <f t="shared" si="38"/>
        <v>0.79999994425666288</v>
      </c>
    </row>
    <row r="746" spans="1:21" x14ac:dyDescent="0.25">
      <c r="A746" s="1"/>
      <c r="B746" s="18" t="s">
        <v>8618</v>
      </c>
      <c r="C746" s="17" t="s">
        <v>8622</v>
      </c>
      <c r="D746" s="73" t="s">
        <v>9784</v>
      </c>
      <c r="E746" s="107" t="s">
        <v>9785</v>
      </c>
      <c r="F746" s="78" t="s">
        <v>9784</v>
      </c>
      <c r="G746" s="131" t="s">
        <v>9786</v>
      </c>
      <c r="H746" s="93"/>
      <c r="I746" s="235">
        <v>0</v>
      </c>
      <c r="J746" s="235">
        <v>1</v>
      </c>
      <c r="K746" s="235">
        <v>0</v>
      </c>
      <c r="L746" s="235">
        <v>0</v>
      </c>
      <c r="M746" s="235">
        <f t="shared" si="37"/>
        <v>0</v>
      </c>
      <c r="N746" s="235">
        <v>167</v>
      </c>
      <c r="O746" s="12" t="s">
        <v>13</v>
      </c>
      <c r="P746" s="14" t="s">
        <v>13</v>
      </c>
      <c r="Q746" s="15" t="s">
        <v>14</v>
      </c>
      <c r="R746" s="71" t="s">
        <v>18</v>
      </c>
      <c r="S746" s="245">
        <v>34001</v>
      </c>
      <c r="T746" s="252">
        <v>14847.2</v>
      </c>
      <c r="U746" s="14">
        <f t="shared" si="38"/>
        <v>0.43666950972030238</v>
      </c>
    </row>
    <row r="747" spans="1:21" x14ac:dyDescent="0.25">
      <c r="A747" s="1"/>
      <c r="B747" s="18" t="s">
        <v>8618</v>
      </c>
      <c r="C747" s="19" t="s">
        <v>8622</v>
      </c>
      <c r="D747" s="73" t="s">
        <v>9793</v>
      </c>
      <c r="E747" s="106" t="s">
        <v>9794</v>
      </c>
      <c r="F747" s="78" t="s">
        <v>9793</v>
      </c>
      <c r="G747" s="151" t="s">
        <v>9795</v>
      </c>
      <c r="H747" s="94"/>
      <c r="I747" s="235">
        <v>0</v>
      </c>
      <c r="J747" s="235">
        <v>0</v>
      </c>
      <c r="K747" s="235">
        <v>0</v>
      </c>
      <c r="L747" s="235">
        <v>1</v>
      </c>
      <c r="M747" s="235">
        <f t="shared" si="37"/>
        <v>0</v>
      </c>
      <c r="N747" s="235" t="s">
        <v>13</v>
      </c>
      <c r="O747" s="12" t="s">
        <v>13</v>
      </c>
      <c r="P747" s="14" t="s">
        <v>13</v>
      </c>
      <c r="Q747" s="15" t="s">
        <v>14</v>
      </c>
      <c r="R747" s="71" t="s">
        <v>18</v>
      </c>
      <c r="S747" s="251">
        <v>65726.039999999994</v>
      </c>
      <c r="T747" s="251">
        <v>26290.42</v>
      </c>
      <c r="U747" s="14">
        <f t="shared" si="38"/>
        <v>0.40000006085867945</v>
      </c>
    </row>
    <row r="748" spans="1:21" x14ac:dyDescent="0.25">
      <c r="A748" s="1"/>
      <c r="B748" s="17" t="s">
        <v>5079</v>
      </c>
      <c r="C748" s="17" t="s">
        <v>5123</v>
      </c>
      <c r="D748" s="73" t="s">
        <v>5762</v>
      </c>
      <c r="E748" s="107" t="s">
        <v>5763</v>
      </c>
      <c r="F748" s="78" t="s">
        <v>5762</v>
      </c>
      <c r="G748" s="131" t="s">
        <v>5765</v>
      </c>
      <c r="H748" s="93" t="s">
        <v>5083</v>
      </c>
      <c r="I748" s="235">
        <v>0</v>
      </c>
      <c r="J748" s="235">
        <v>1</v>
      </c>
      <c r="K748" s="235">
        <v>0</v>
      </c>
      <c r="L748" s="235">
        <v>0</v>
      </c>
      <c r="M748" s="235">
        <f t="shared" si="37"/>
        <v>0</v>
      </c>
      <c r="N748" s="235">
        <v>2110</v>
      </c>
      <c r="O748" s="13">
        <v>75300</v>
      </c>
      <c r="P748" s="14">
        <v>0.3</v>
      </c>
      <c r="Q748" s="15" t="s">
        <v>15195</v>
      </c>
      <c r="R748" s="71" t="s">
        <v>18</v>
      </c>
      <c r="S748" s="248">
        <v>1223760</v>
      </c>
      <c r="T748" s="248">
        <v>489504</v>
      </c>
      <c r="U748" s="14">
        <f t="shared" si="38"/>
        <v>0.4</v>
      </c>
    </row>
    <row r="749" spans="1:21" x14ac:dyDescent="0.25">
      <c r="A749" s="1"/>
      <c r="B749" s="18" t="s">
        <v>8618</v>
      </c>
      <c r="C749" s="19" t="s">
        <v>8622</v>
      </c>
      <c r="D749" s="73" t="s">
        <v>9853</v>
      </c>
      <c r="E749" s="106" t="s">
        <v>9854</v>
      </c>
      <c r="F749" s="78" t="s">
        <v>9853</v>
      </c>
      <c r="G749" s="151" t="s">
        <v>9855</v>
      </c>
      <c r="H749" s="94"/>
      <c r="I749" s="235">
        <v>0</v>
      </c>
      <c r="J749" s="235">
        <v>0</v>
      </c>
      <c r="K749" s="235">
        <v>0</v>
      </c>
      <c r="L749" s="235">
        <v>1</v>
      </c>
      <c r="M749" s="235">
        <f t="shared" si="37"/>
        <v>0</v>
      </c>
      <c r="N749" s="235" t="s">
        <v>13</v>
      </c>
      <c r="O749" s="12" t="s">
        <v>13</v>
      </c>
      <c r="P749" s="14" t="s">
        <v>13</v>
      </c>
      <c r="Q749" s="15" t="s">
        <v>14</v>
      </c>
      <c r="R749" s="71" t="s">
        <v>14405</v>
      </c>
      <c r="S749" s="251">
        <v>42614.7</v>
      </c>
      <c r="T749" s="251">
        <v>25568.82</v>
      </c>
      <c r="U749" s="14">
        <f t="shared" si="38"/>
        <v>0.60000000000000009</v>
      </c>
    </row>
    <row r="750" spans="1:21" x14ac:dyDescent="0.25">
      <c r="A750" s="1"/>
      <c r="B750" s="18" t="s">
        <v>8618</v>
      </c>
      <c r="C750" s="18" t="s">
        <v>8622</v>
      </c>
      <c r="D750" s="73" t="s">
        <v>9518</v>
      </c>
      <c r="E750" s="106" t="s">
        <v>9519</v>
      </c>
      <c r="F750" s="78" t="s">
        <v>9518</v>
      </c>
      <c r="G750" s="151" t="s">
        <v>9520</v>
      </c>
      <c r="H750" s="94"/>
      <c r="I750" s="235">
        <v>0</v>
      </c>
      <c r="J750" s="235">
        <v>1</v>
      </c>
      <c r="K750" s="235">
        <v>0</v>
      </c>
      <c r="L750" s="235">
        <v>0</v>
      </c>
      <c r="M750" s="235">
        <f t="shared" si="37"/>
        <v>0</v>
      </c>
      <c r="N750" s="235">
        <v>60</v>
      </c>
      <c r="O750" s="12" t="s">
        <v>13</v>
      </c>
      <c r="P750" s="14">
        <v>0.25</v>
      </c>
      <c r="Q750" s="15" t="s">
        <v>14</v>
      </c>
      <c r="R750" s="71" t="s">
        <v>18</v>
      </c>
      <c r="S750" s="244">
        <v>100211.91</v>
      </c>
      <c r="T750" s="244">
        <v>45095.35</v>
      </c>
      <c r="U750" s="14">
        <f t="shared" si="38"/>
        <v>0.44999990520088878</v>
      </c>
    </row>
    <row r="751" spans="1:21" x14ac:dyDescent="0.25">
      <c r="A751" s="1"/>
      <c r="B751" s="18" t="s">
        <v>8618</v>
      </c>
      <c r="C751" s="19" t="s">
        <v>8622</v>
      </c>
      <c r="D751" s="73" t="s">
        <v>9400</v>
      </c>
      <c r="E751" s="106" t="s">
        <v>9401</v>
      </c>
      <c r="F751" s="78" t="s">
        <v>9400</v>
      </c>
      <c r="G751" s="151" t="s">
        <v>9402</v>
      </c>
      <c r="H751" s="94"/>
      <c r="I751" s="235">
        <v>0</v>
      </c>
      <c r="J751" s="235">
        <v>0</v>
      </c>
      <c r="K751" s="235">
        <v>0</v>
      </c>
      <c r="L751" s="235">
        <v>1</v>
      </c>
      <c r="M751" s="235">
        <f t="shared" si="37"/>
        <v>0</v>
      </c>
      <c r="N751" s="235" t="s">
        <v>13</v>
      </c>
      <c r="O751" s="12" t="s">
        <v>13</v>
      </c>
      <c r="P751" s="14" t="s">
        <v>13</v>
      </c>
      <c r="Q751" s="15" t="s">
        <v>14</v>
      </c>
      <c r="R751" s="71" t="s">
        <v>18</v>
      </c>
      <c r="S751" s="251">
        <v>26360.32</v>
      </c>
      <c r="T751" s="251">
        <v>21088.25</v>
      </c>
      <c r="U751" s="14">
        <f t="shared" si="38"/>
        <v>0.79999977238516073</v>
      </c>
    </row>
    <row r="752" spans="1:21" x14ac:dyDescent="0.25">
      <c r="A752" s="1"/>
      <c r="B752" s="18" t="s">
        <v>8618</v>
      </c>
      <c r="C752" s="8" t="s">
        <v>8622</v>
      </c>
      <c r="D752" s="73" t="s">
        <v>9940</v>
      </c>
      <c r="E752" s="130" t="s">
        <v>9941</v>
      </c>
      <c r="F752" s="78" t="s">
        <v>9940</v>
      </c>
      <c r="G752" s="148" t="s">
        <v>9942</v>
      </c>
      <c r="H752" s="93"/>
      <c r="I752" s="235">
        <v>0</v>
      </c>
      <c r="J752" s="235">
        <v>1</v>
      </c>
      <c r="K752" s="235">
        <v>0</v>
      </c>
      <c r="L752" s="235">
        <v>0</v>
      </c>
      <c r="M752" s="235">
        <f t="shared" si="37"/>
        <v>0</v>
      </c>
      <c r="N752" s="235">
        <v>320</v>
      </c>
      <c r="O752" s="12" t="s">
        <v>13</v>
      </c>
      <c r="P752" s="14">
        <v>0.18</v>
      </c>
      <c r="Q752" s="15" t="s">
        <v>14</v>
      </c>
      <c r="R752" s="71" t="s">
        <v>18</v>
      </c>
      <c r="S752" s="245">
        <v>70360</v>
      </c>
      <c r="T752" s="245">
        <v>35180</v>
      </c>
      <c r="U752" s="14">
        <f t="shared" si="38"/>
        <v>0.5</v>
      </c>
    </row>
    <row r="753" spans="1:21" x14ac:dyDescent="0.25">
      <c r="A753" s="1"/>
      <c r="B753" s="18" t="s">
        <v>8618</v>
      </c>
      <c r="C753" s="19" t="s">
        <v>8622</v>
      </c>
      <c r="D753" s="73" t="s">
        <v>9943</v>
      </c>
      <c r="E753" s="106" t="s">
        <v>9944</v>
      </c>
      <c r="F753" s="78" t="s">
        <v>9943</v>
      </c>
      <c r="G753" s="151" t="s">
        <v>1176</v>
      </c>
      <c r="H753" s="94"/>
      <c r="I753" s="235">
        <v>0</v>
      </c>
      <c r="J753" s="235">
        <v>1</v>
      </c>
      <c r="K753" s="235">
        <v>0</v>
      </c>
      <c r="L753" s="235">
        <v>0</v>
      </c>
      <c r="M753" s="235">
        <f t="shared" si="37"/>
        <v>0</v>
      </c>
      <c r="N753" s="235" t="s">
        <v>13</v>
      </c>
      <c r="O753" s="12" t="s">
        <v>13</v>
      </c>
      <c r="P753" s="14" t="s">
        <v>13</v>
      </c>
      <c r="Q753" s="15" t="s">
        <v>14</v>
      </c>
      <c r="R753" s="71" t="s">
        <v>18</v>
      </c>
      <c r="S753" s="251">
        <v>116746.76</v>
      </c>
      <c r="T753" s="251">
        <v>58374.38</v>
      </c>
      <c r="U753" s="14">
        <f t="shared" si="38"/>
        <v>0.50000856554820028</v>
      </c>
    </row>
    <row r="754" spans="1:21" x14ac:dyDescent="0.25">
      <c r="A754" s="1"/>
      <c r="B754" s="18" t="s">
        <v>8618</v>
      </c>
      <c r="C754" s="19" t="s">
        <v>8622</v>
      </c>
      <c r="D754" s="73" t="s">
        <v>9948</v>
      </c>
      <c r="E754" s="106" t="s">
        <v>9949</v>
      </c>
      <c r="F754" s="78" t="s">
        <v>9948</v>
      </c>
      <c r="G754" s="151" t="s">
        <v>9950</v>
      </c>
      <c r="H754" s="94"/>
      <c r="I754" s="235">
        <v>0</v>
      </c>
      <c r="J754" s="235">
        <v>1</v>
      </c>
      <c r="K754" s="235">
        <v>0</v>
      </c>
      <c r="L754" s="235">
        <v>0</v>
      </c>
      <c r="M754" s="235">
        <f t="shared" si="37"/>
        <v>0</v>
      </c>
      <c r="N754" s="235">
        <v>210</v>
      </c>
      <c r="O754" s="13">
        <v>29400</v>
      </c>
      <c r="P754" s="14">
        <v>0.4</v>
      </c>
      <c r="Q754" s="15" t="s">
        <v>15195</v>
      </c>
      <c r="R754" s="71" t="s">
        <v>14405</v>
      </c>
      <c r="S754" s="251">
        <v>231800</v>
      </c>
      <c r="T754" s="251">
        <v>120161.47</v>
      </c>
      <c r="U754" s="14">
        <f t="shared" si="38"/>
        <v>0.51838425366695429</v>
      </c>
    </row>
    <row r="755" spans="1:21" x14ac:dyDescent="0.25">
      <c r="A755" s="1"/>
      <c r="B755" s="18" t="s">
        <v>8618</v>
      </c>
      <c r="C755" s="17" t="s">
        <v>8622</v>
      </c>
      <c r="D755" s="73" t="s">
        <v>9981</v>
      </c>
      <c r="E755" s="107" t="s">
        <v>9982</v>
      </c>
      <c r="F755" s="78" t="s">
        <v>9981</v>
      </c>
      <c r="G755" s="131" t="s">
        <v>9983</v>
      </c>
      <c r="H755" s="93"/>
      <c r="I755" s="235">
        <v>0</v>
      </c>
      <c r="J755" s="235">
        <v>1</v>
      </c>
      <c r="K755" s="235">
        <v>0</v>
      </c>
      <c r="L755" s="235">
        <v>0</v>
      </c>
      <c r="M755" s="235">
        <f t="shared" si="37"/>
        <v>0</v>
      </c>
      <c r="N755" s="235">
        <v>88</v>
      </c>
      <c r="O755" s="12" t="s">
        <v>13</v>
      </c>
      <c r="P755" s="14">
        <v>0.3</v>
      </c>
      <c r="Q755" s="15" t="s">
        <v>14</v>
      </c>
      <c r="R755" s="71" t="s">
        <v>18</v>
      </c>
      <c r="S755" s="247">
        <v>36520.6</v>
      </c>
      <c r="T755" s="251">
        <v>21912.36</v>
      </c>
      <c r="U755" s="14">
        <f t="shared" si="38"/>
        <v>0.60000000000000009</v>
      </c>
    </row>
    <row r="756" spans="1:21" x14ac:dyDescent="0.25">
      <c r="A756" s="1"/>
      <c r="B756" s="18" t="s">
        <v>8618</v>
      </c>
      <c r="C756" s="17" t="s">
        <v>8622</v>
      </c>
      <c r="D756" s="73" t="s">
        <v>10067</v>
      </c>
      <c r="E756" s="107" t="s">
        <v>10068</v>
      </c>
      <c r="F756" s="78" t="s">
        <v>10067</v>
      </c>
      <c r="G756" s="147" t="s">
        <v>10069</v>
      </c>
      <c r="H756" s="93"/>
      <c r="I756" s="235">
        <v>0</v>
      </c>
      <c r="J756" s="235">
        <v>1</v>
      </c>
      <c r="K756" s="235">
        <v>0</v>
      </c>
      <c r="L756" s="235">
        <v>1</v>
      </c>
      <c r="M756" s="235">
        <f t="shared" si="37"/>
        <v>0</v>
      </c>
      <c r="N756" s="235">
        <v>715</v>
      </c>
      <c r="O756" s="12" t="s">
        <v>13</v>
      </c>
      <c r="P756" s="14">
        <v>0.3</v>
      </c>
      <c r="Q756" s="15" t="s">
        <v>14</v>
      </c>
      <c r="R756" s="71" t="s">
        <v>14405</v>
      </c>
      <c r="S756" s="247">
        <v>71082</v>
      </c>
      <c r="T756" s="251">
        <v>28432.799999999999</v>
      </c>
      <c r="U756" s="14">
        <f t="shared" si="38"/>
        <v>0.39999999999999997</v>
      </c>
    </row>
    <row r="757" spans="1:21" x14ac:dyDescent="0.25">
      <c r="A757" s="1"/>
      <c r="B757" s="18" t="s">
        <v>8618</v>
      </c>
      <c r="C757" s="17" t="s">
        <v>8622</v>
      </c>
      <c r="D757" s="73" t="s">
        <v>10115</v>
      </c>
      <c r="E757" s="133" t="s">
        <v>10116</v>
      </c>
      <c r="F757" s="78" t="s">
        <v>10115</v>
      </c>
      <c r="G757" s="147" t="s">
        <v>10117</v>
      </c>
      <c r="H757" s="93"/>
      <c r="I757" s="235">
        <v>0</v>
      </c>
      <c r="J757" s="235">
        <v>1</v>
      </c>
      <c r="K757" s="235">
        <v>0</v>
      </c>
      <c r="L757" s="235">
        <v>0</v>
      </c>
      <c r="M757" s="235">
        <f t="shared" si="37"/>
        <v>0</v>
      </c>
      <c r="N757" s="235">
        <v>278</v>
      </c>
      <c r="O757" s="12" t="s">
        <v>13</v>
      </c>
      <c r="P757" s="14">
        <v>0.3</v>
      </c>
      <c r="Q757" s="15" t="s">
        <v>14</v>
      </c>
      <c r="R757" s="71" t="s">
        <v>18</v>
      </c>
      <c r="S757" s="247">
        <v>167114</v>
      </c>
      <c r="T757" s="244">
        <v>88439</v>
      </c>
      <c r="U757" s="14">
        <f t="shared" si="38"/>
        <v>0.52921359072250085</v>
      </c>
    </row>
    <row r="758" spans="1:21" x14ac:dyDescent="0.25">
      <c r="A758" s="1"/>
      <c r="B758" s="18" t="s">
        <v>8618</v>
      </c>
      <c r="C758" s="19" t="s">
        <v>8622</v>
      </c>
      <c r="D758" s="73" t="s">
        <v>10129</v>
      </c>
      <c r="E758" s="106" t="s">
        <v>10130</v>
      </c>
      <c r="F758" s="78" t="s">
        <v>10129</v>
      </c>
      <c r="G758" s="151" t="s">
        <v>10131</v>
      </c>
      <c r="H758" s="94"/>
      <c r="I758" s="235">
        <v>1</v>
      </c>
      <c r="J758" s="235">
        <v>1</v>
      </c>
      <c r="K758" s="235">
        <v>0</v>
      </c>
      <c r="L758" s="235">
        <v>0</v>
      </c>
      <c r="M758" s="235">
        <f t="shared" si="37"/>
        <v>0</v>
      </c>
      <c r="N758" s="235" t="s">
        <v>13</v>
      </c>
      <c r="O758" s="12" t="s">
        <v>13</v>
      </c>
      <c r="P758" s="14" t="s">
        <v>13</v>
      </c>
      <c r="Q758" s="15" t="s">
        <v>14</v>
      </c>
      <c r="R758" s="71" t="s">
        <v>18</v>
      </c>
      <c r="S758" s="251">
        <v>43157</v>
      </c>
      <c r="T758" s="251">
        <v>18500.11</v>
      </c>
      <c r="U758" s="14">
        <f t="shared" si="38"/>
        <v>0.42866997242625765</v>
      </c>
    </row>
    <row r="759" spans="1:21" x14ac:dyDescent="0.25">
      <c r="A759" s="1"/>
      <c r="B759" s="18" t="s">
        <v>8618</v>
      </c>
      <c r="C759" s="17" t="s">
        <v>8622</v>
      </c>
      <c r="D759" s="73" t="s">
        <v>10393</v>
      </c>
      <c r="E759" s="107" t="s">
        <v>10394</v>
      </c>
      <c r="F759" s="78" t="s">
        <v>10393</v>
      </c>
      <c r="G759" s="131" t="s">
        <v>10395</v>
      </c>
      <c r="H759" s="93"/>
      <c r="I759" s="235">
        <v>0</v>
      </c>
      <c r="J759" s="235">
        <v>1</v>
      </c>
      <c r="K759" s="235">
        <v>0</v>
      </c>
      <c r="L759" s="235">
        <v>0</v>
      </c>
      <c r="M759" s="235">
        <f t="shared" si="37"/>
        <v>0</v>
      </c>
      <c r="N759" s="235">
        <v>55</v>
      </c>
      <c r="O759" s="12" t="s">
        <v>13</v>
      </c>
      <c r="P759" s="14">
        <v>0.4</v>
      </c>
      <c r="Q759" s="15" t="s">
        <v>14</v>
      </c>
      <c r="R759" s="71" t="s">
        <v>18</v>
      </c>
      <c r="S759" s="246">
        <v>25842.79</v>
      </c>
      <c r="T759" s="246">
        <v>15505.67</v>
      </c>
      <c r="U759" s="14">
        <f t="shared" si="38"/>
        <v>0.59999984521795047</v>
      </c>
    </row>
    <row r="760" spans="1:21" x14ac:dyDescent="0.25">
      <c r="A760" s="1"/>
      <c r="B760" s="18" t="s">
        <v>8618</v>
      </c>
      <c r="C760" s="19" t="s">
        <v>8622</v>
      </c>
      <c r="D760" s="73" t="s">
        <v>10465</v>
      </c>
      <c r="E760" s="106" t="s">
        <v>10466</v>
      </c>
      <c r="F760" s="78" t="s">
        <v>10465</v>
      </c>
      <c r="G760" s="151" t="s">
        <v>10467</v>
      </c>
      <c r="H760" s="94"/>
      <c r="I760" s="235">
        <v>1</v>
      </c>
      <c r="J760" s="235">
        <v>0</v>
      </c>
      <c r="K760" s="235">
        <v>0</v>
      </c>
      <c r="L760" s="235">
        <v>0</v>
      </c>
      <c r="M760" s="235">
        <f t="shared" si="37"/>
        <v>0</v>
      </c>
      <c r="N760" s="235">
        <v>1778</v>
      </c>
      <c r="O760" s="12">
        <v>3898</v>
      </c>
      <c r="P760" s="14">
        <v>0.61</v>
      </c>
      <c r="Q760" s="15" t="s">
        <v>14</v>
      </c>
      <c r="R760" s="71" t="s">
        <v>14405</v>
      </c>
      <c r="S760" s="251">
        <v>18942.689999999999</v>
      </c>
      <c r="T760" s="251">
        <v>15154.15</v>
      </c>
      <c r="U760" s="14">
        <f t="shared" si="38"/>
        <v>0.7999998944183746</v>
      </c>
    </row>
    <row r="761" spans="1:21" x14ac:dyDescent="0.25">
      <c r="A761" s="1"/>
      <c r="B761" s="18" t="s">
        <v>8618</v>
      </c>
      <c r="C761" s="19" t="s">
        <v>8622</v>
      </c>
      <c r="D761" s="73" t="s">
        <v>10471</v>
      </c>
      <c r="E761" s="106" t="s">
        <v>10472</v>
      </c>
      <c r="F761" s="78" t="s">
        <v>10471</v>
      </c>
      <c r="G761" s="151" t="s">
        <v>10473</v>
      </c>
      <c r="H761" s="94"/>
      <c r="I761" s="235">
        <v>0</v>
      </c>
      <c r="J761" s="235">
        <v>1</v>
      </c>
      <c r="K761" s="235">
        <v>0</v>
      </c>
      <c r="L761" s="235">
        <v>0</v>
      </c>
      <c r="M761" s="235">
        <f t="shared" si="37"/>
        <v>0</v>
      </c>
      <c r="N761" s="235">
        <v>220</v>
      </c>
      <c r="O761" s="12" t="s">
        <v>13</v>
      </c>
      <c r="P761" s="14">
        <v>0.33</v>
      </c>
      <c r="Q761" s="15" t="s">
        <v>14</v>
      </c>
      <c r="R761" s="71" t="s">
        <v>18</v>
      </c>
      <c r="S761" s="251">
        <v>16165.71</v>
      </c>
      <c r="T761" s="251">
        <v>12932.57</v>
      </c>
      <c r="U761" s="14">
        <f t="shared" si="38"/>
        <v>0.80000012371866136</v>
      </c>
    </row>
    <row r="762" spans="1:21" x14ac:dyDescent="0.25">
      <c r="A762" s="1"/>
      <c r="B762" s="18" t="s">
        <v>8618</v>
      </c>
      <c r="C762" s="19" t="s">
        <v>8676</v>
      </c>
      <c r="D762" s="73" t="s">
        <v>9346</v>
      </c>
      <c r="E762" s="106" t="s">
        <v>9347</v>
      </c>
      <c r="F762" s="78" t="s">
        <v>9346</v>
      </c>
      <c r="G762" s="151" t="s">
        <v>9348</v>
      </c>
      <c r="H762" s="94"/>
      <c r="I762" s="235">
        <v>0</v>
      </c>
      <c r="J762" s="235">
        <v>1</v>
      </c>
      <c r="K762" s="235">
        <v>0</v>
      </c>
      <c r="L762" s="235">
        <v>1</v>
      </c>
      <c r="M762" s="235">
        <f t="shared" si="37"/>
        <v>0</v>
      </c>
      <c r="N762" s="235">
        <v>350</v>
      </c>
      <c r="O762" s="13">
        <v>164500</v>
      </c>
      <c r="P762" s="14">
        <v>0.90909090909090895</v>
      </c>
      <c r="Q762" s="15" t="s">
        <v>15195</v>
      </c>
      <c r="R762" s="71" t="s">
        <v>14405</v>
      </c>
      <c r="S762" s="251">
        <v>57423.17</v>
      </c>
      <c r="T762" s="251">
        <v>40000</v>
      </c>
      <c r="U762" s="14">
        <f t="shared" si="38"/>
        <v>0.6965829298521834</v>
      </c>
    </row>
    <row r="763" spans="1:21" x14ac:dyDescent="0.25">
      <c r="A763" s="1"/>
      <c r="B763" s="18" t="s">
        <v>8618</v>
      </c>
      <c r="C763" s="8" t="s">
        <v>8676</v>
      </c>
      <c r="D763" s="73" t="s">
        <v>8677</v>
      </c>
      <c r="E763" s="130" t="s">
        <v>291</v>
      </c>
      <c r="F763" s="78" t="s">
        <v>8677</v>
      </c>
      <c r="G763" s="148" t="s">
        <v>8679</v>
      </c>
      <c r="H763" s="99"/>
      <c r="I763" s="235">
        <v>0</v>
      </c>
      <c r="J763" s="235">
        <v>0</v>
      </c>
      <c r="K763" s="235">
        <v>0</v>
      </c>
      <c r="L763" s="235">
        <v>1</v>
      </c>
      <c r="M763" s="235">
        <f t="shared" si="37"/>
        <v>0</v>
      </c>
      <c r="N763" s="235">
        <v>154</v>
      </c>
      <c r="O763" s="13">
        <v>14152.6</v>
      </c>
      <c r="P763" s="14">
        <v>0.54369999999999996</v>
      </c>
      <c r="Q763" s="15" t="s">
        <v>15195</v>
      </c>
      <c r="R763" s="71" t="s">
        <v>14405</v>
      </c>
      <c r="S763" s="245">
        <v>81497</v>
      </c>
      <c r="T763" s="245">
        <v>27507</v>
      </c>
      <c r="U763" s="14">
        <f t="shared" si="38"/>
        <v>0.33752162656294099</v>
      </c>
    </row>
    <row r="764" spans="1:21" x14ac:dyDescent="0.25">
      <c r="A764" s="1"/>
      <c r="B764" s="18" t="s">
        <v>8618</v>
      </c>
      <c r="C764" s="8" t="s">
        <v>8676</v>
      </c>
      <c r="D764" s="73" t="s">
        <v>8677</v>
      </c>
      <c r="E764" s="130" t="s">
        <v>291</v>
      </c>
      <c r="F764" s="78" t="s">
        <v>8677</v>
      </c>
      <c r="G764" s="148" t="s">
        <v>8678</v>
      </c>
      <c r="H764" s="98"/>
      <c r="I764" s="235">
        <v>1</v>
      </c>
      <c r="J764" s="235">
        <v>1</v>
      </c>
      <c r="K764" s="235">
        <v>0</v>
      </c>
      <c r="L764" s="235">
        <v>1</v>
      </c>
      <c r="M764" s="235">
        <f t="shared" si="37"/>
        <v>0</v>
      </c>
      <c r="N764" s="235">
        <v>507</v>
      </c>
      <c r="O764" s="13">
        <v>51085.32</v>
      </c>
      <c r="P764" s="14">
        <v>0.72994440031771202</v>
      </c>
      <c r="Q764" s="15" t="s">
        <v>15195</v>
      </c>
      <c r="R764" s="71" t="s">
        <v>18</v>
      </c>
      <c r="S764" s="245">
        <v>52786.1</v>
      </c>
      <c r="T764" s="245">
        <v>48898</v>
      </c>
      <c r="U764" s="14">
        <f t="shared" si="38"/>
        <v>0.92634235149025979</v>
      </c>
    </row>
    <row r="765" spans="1:21" x14ac:dyDescent="0.25">
      <c r="A765" s="1"/>
      <c r="B765" s="18" t="s">
        <v>8618</v>
      </c>
      <c r="C765" s="8" t="s">
        <v>8676</v>
      </c>
      <c r="D765" s="73" t="s">
        <v>8683</v>
      </c>
      <c r="E765" s="130" t="s">
        <v>8684</v>
      </c>
      <c r="F765" s="78" t="s">
        <v>8683</v>
      </c>
      <c r="G765" s="148" t="s">
        <v>997</v>
      </c>
      <c r="H765" s="99"/>
      <c r="I765" s="235">
        <v>0</v>
      </c>
      <c r="J765" s="235">
        <v>1</v>
      </c>
      <c r="K765" s="235">
        <v>0</v>
      </c>
      <c r="L765" s="235">
        <v>0</v>
      </c>
      <c r="M765" s="235">
        <f t="shared" si="37"/>
        <v>0</v>
      </c>
      <c r="N765" s="235">
        <v>3116</v>
      </c>
      <c r="O765" s="13">
        <v>39261.599999999999</v>
      </c>
      <c r="P765" s="14">
        <v>0.27937915742793801</v>
      </c>
      <c r="Q765" s="15" t="s">
        <v>15195</v>
      </c>
      <c r="R765" s="71" t="s">
        <v>14405</v>
      </c>
      <c r="S765" s="245">
        <v>86769.3</v>
      </c>
      <c r="T765" s="245">
        <v>69415</v>
      </c>
      <c r="U765" s="14">
        <f t="shared" si="38"/>
        <v>0.79999492908206016</v>
      </c>
    </row>
    <row r="766" spans="1:21" x14ac:dyDescent="0.25">
      <c r="A766" s="1"/>
      <c r="B766" s="18" t="s">
        <v>8618</v>
      </c>
      <c r="C766" s="49" t="s">
        <v>8676</v>
      </c>
      <c r="D766" s="73" t="s">
        <v>8697</v>
      </c>
      <c r="E766" s="161" t="s">
        <v>8698</v>
      </c>
      <c r="F766" s="78" t="s">
        <v>8697</v>
      </c>
      <c r="G766" s="158" t="s">
        <v>8699</v>
      </c>
      <c r="H766" s="95"/>
      <c r="I766" s="235">
        <v>0</v>
      </c>
      <c r="J766" s="235">
        <v>1</v>
      </c>
      <c r="K766" s="235">
        <v>0</v>
      </c>
      <c r="L766" s="235">
        <v>1</v>
      </c>
      <c r="M766" s="235">
        <f t="shared" si="37"/>
        <v>0</v>
      </c>
      <c r="N766" s="235">
        <v>650</v>
      </c>
      <c r="O766" s="33">
        <v>25129</v>
      </c>
      <c r="P766" s="14">
        <v>0.39847454133168397</v>
      </c>
      <c r="Q766" s="15" t="s">
        <v>15195</v>
      </c>
      <c r="R766" s="71" t="s">
        <v>14405</v>
      </c>
      <c r="S766" s="256">
        <v>52624.72</v>
      </c>
      <c r="T766" s="256">
        <v>31575</v>
      </c>
      <c r="U766" s="14">
        <f t="shared" si="38"/>
        <v>0.60000319241603561</v>
      </c>
    </row>
    <row r="767" spans="1:21" x14ac:dyDescent="0.25">
      <c r="A767" s="1"/>
      <c r="B767" s="18" t="s">
        <v>8618</v>
      </c>
      <c r="C767" s="49" t="s">
        <v>8676</v>
      </c>
      <c r="D767" s="73" t="s">
        <v>8794</v>
      </c>
      <c r="E767" s="161" t="s">
        <v>8795</v>
      </c>
      <c r="F767" s="78" t="s">
        <v>8794</v>
      </c>
      <c r="G767" s="158" t="s">
        <v>8796</v>
      </c>
      <c r="H767" s="95"/>
      <c r="I767" s="235">
        <v>0</v>
      </c>
      <c r="J767" s="235">
        <v>0</v>
      </c>
      <c r="K767" s="235">
        <v>0</v>
      </c>
      <c r="L767" s="235">
        <v>1</v>
      </c>
      <c r="M767" s="235">
        <f t="shared" si="37"/>
        <v>0</v>
      </c>
      <c r="N767" s="235">
        <v>860</v>
      </c>
      <c r="O767" s="12" t="s">
        <v>13</v>
      </c>
      <c r="P767" s="14">
        <v>0</v>
      </c>
      <c r="Q767" s="15" t="s">
        <v>14</v>
      </c>
      <c r="R767" s="71" t="s">
        <v>14405</v>
      </c>
      <c r="S767" s="256">
        <v>128101.23</v>
      </c>
      <c r="T767" s="256">
        <v>64051</v>
      </c>
      <c r="U767" s="14">
        <f t="shared" si="38"/>
        <v>0.50000300543562304</v>
      </c>
    </row>
    <row r="768" spans="1:21" x14ac:dyDescent="0.25">
      <c r="A768" s="1"/>
      <c r="B768" s="18" t="s">
        <v>8618</v>
      </c>
      <c r="C768" s="49" t="s">
        <v>8676</v>
      </c>
      <c r="D768" s="73" t="s">
        <v>8874</v>
      </c>
      <c r="E768" s="161" t="s">
        <v>8875</v>
      </c>
      <c r="F768" s="78" t="s">
        <v>8874</v>
      </c>
      <c r="G768" s="158" t="s">
        <v>8876</v>
      </c>
      <c r="H768" s="95"/>
      <c r="I768" s="235">
        <v>0</v>
      </c>
      <c r="J768" s="235">
        <v>0</v>
      </c>
      <c r="K768" s="235">
        <v>0</v>
      </c>
      <c r="L768" s="235">
        <v>1</v>
      </c>
      <c r="M768" s="235">
        <f t="shared" si="37"/>
        <v>0</v>
      </c>
      <c r="N768" s="235">
        <v>2259</v>
      </c>
      <c r="O768" s="12" t="s">
        <v>13</v>
      </c>
      <c r="P768" s="14">
        <v>0</v>
      </c>
      <c r="Q768" s="15" t="s">
        <v>15195</v>
      </c>
      <c r="R768" s="71" t="s">
        <v>14405</v>
      </c>
      <c r="S768" s="256">
        <v>243715</v>
      </c>
      <c r="T768" s="256">
        <v>146229</v>
      </c>
      <c r="U768" s="14">
        <f t="shared" si="38"/>
        <v>0.6</v>
      </c>
    </row>
    <row r="769" spans="1:21" x14ac:dyDescent="0.25">
      <c r="A769" s="1"/>
      <c r="B769" s="18" t="s">
        <v>8618</v>
      </c>
      <c r="C769" s="49" t="s">
        <v>8676</v>
      </c>
      <c r="D769" s="73" t="s">
        <v>9057</v>
      </c>
      <c r="E769" s="161" t="s">
        <v>9058</v>
      </c>
      <c r="F769" s="78" t="s">
        <v>9057</v>
      </c>
      <c r="G769" s="158" t="s">
        <v>9059</v>
      </c>
      <c r="H769" s="95"/>
      <c r="I769" s="235">
        <v>1</v>
      </c>
      <c r="J769" s="235">
        <v>0</v>
      </c>
      <c r="K769" s="235">
        <v>1</v>
      </c>
      <c r="L769" s="235">
        <v>0</v>
      </c>
      <c r="M769" s="235">
        <f t="shared" si="37"/>
        <v>0</v>
      </c>
      <c r="N769" s="235">
        <v>843</v>
      </c>
      <c r="O769" s="33">
        <v>2521</v>
      </c>
      <c r="P769" s="14">
        <v>0.37</v>
      </c>
      <c r="Q769" s="15" t="s">
        <v>14</v>
      </c>
      <c r="R769" s="71" t="s">
        <v>14405</v>
      </c>
      <c r="S769" s="256">
        <v>83637.69</v>
      </c>
      <c r="T769" s="256">
        <v>58546</v>
      </c>
      <c r="U769" s="14">
        <f t="shared" si="38"/>
        <v>0.69999542072479526</v>
      </c>
    </row>
    <row r="770" spans="1:21" x14ac:dyDescent="0.25">
      <c r="A770" s="1"/>
      <c r="B770" s="18" t="s">
        <v>8618</v>
      </c>
      <c r="C770" s="19" t="s">
        <v>8676</v>
      </c>
      <c r="D770" s="73" t="s">
        <v>9096</v>
      </c>
      <c r="E770" s="106" t="s">
        <v>9097</v>
      </c>
      <c r="F770" s="78" t="s">
        <v>9096</v>
      </c>
      <c r="G770" s="151" t="s">
        <v>2671</v>
      </c>
      <c r="H770" s="94"/>
      <c r="I770" s="235">
        <v>0</v>
      </c>
      <c r="J770" s="235">
        <v>1</v>
      </c>
      <c r="K770" s="235">
        <v>0</v>
      </c>
      <c r="L770" s="235">
        <v>0</v>
      </c>
      <c r="M770" s="235">
        <f t="shared" si="37"/>
        <v>0</v>
      </c>
      <c r="N770" s="235">
        <v>317</v>
      </c>
      <c r="O770" s="12">
        <v>25043</v>
      </c>
      <c r="P770" s="14">
        <v>0.69</v>
      </c>
      <c r="Q770" s="15" t="s">
        <v>14</v>
      </c>
      <c r="R770" s="71" t="s">
        <v>18</v>
      </c>
      <c r="S770" s="251">
        <v>86045.88</v>
      </c>
      <c r="T770" s="251">
        <v>43023</v>
      </c>
      <c r="U770" s="14">
        <f t="shared" si="38"/>
        <v>0.50000069730241581</v>
      </c>
    </row>
    <row r="771" spans="1:21" x14ac:dyDescent="0.25">
      <c r="A771" s="1"/>
      <c r="B771" s="18" t="s">
        <v>8618</v>
      </c>
      <c r="C771" s="19" t="s">
        <v>8676</v>
      </c>
      <c r="D771" s="73" t="s">
        <v>9101</v>
      </c>
      <c r="E771" s="106" t="s">
        <v>9102</v>
      </c>
      <c r="F771" s="78" t="s">
        <v>9101</v>
      </c>
      <c r="G771" s="151" t="s">
        <v>9103</v>
      </c>
      <c r="H771" s="94"/>
      <c r="I771" s="235">
        <v>1</v>
      </c>
      <c r="J771" s="235">
        <v>0</v>
      </c>
      <c r="K771" s="235">
        <v>0</v>
      </c>
      <c r="L771" s="235">
        <v>0</v>
      </c>
      <c r="M771" s="235">
        <f t="shared" si="37"/>
        <v>0</v>
      </c>
      <c r="N771" s="235">
        <v>3184</v>
      </c>
      <c r="O771" s="12">
        <v>6081.44</v>
      </c>
      <c r="P771" s="14">
        <v>0.517615176151762</v>
      </c>
      <c r="Q771" s="15" t="s">
        <v>15195</v>
      </c>
      <c r="R771" s="71" t="s">
        <v>14405</v>
      </c>
      <c r="S771" s="251">
        <v>10003.17</v>
      </c>
      <c r="T771" s="251">
        <v>5002</v>
      </c>
      <c r="U771" s="14">
        <f t="shared" si="38"/>
        <v>0.500041486848669</v>
      </c>
    </row>
    <row r="772" spans="1:21" x14ac:dyDescent="0.25">
      <c r="A772" s="1"/>
      <c r="B772" s="18" t="s">
        <v>8618</v>
      </c>
      <c r="C772" s="19" t="s">
        <v>8676</v>
      </c>
      <c r="D772" s="73" t="s">
        <v>9134</v>
      </c>
      <c r="E772" s="106" t="s">
        <v>9135</v>
      </c>
      <c r="F772" s="78" t="s">
        <v>9134</v>
      </c>
      <c r="G772" s="151" t="s">
        <v>9136</v>
      </c>
      <c r="H772" s="94"/>
      <c r="I772" s="235">
        <v>0</v>
      </c>
      <c r="J772" s="235">
        <v>0</v>
      </c>
      <c r="K772" s="235">
        <v>0</v>
      </c>
      <c r="L772" s="235">
        <v>1</v>
      </c>
      <c r="M772" s="235">
        <f t="shared" si="37"/>
        <v>0</v>
      </c>
      <c r="N772" s="235" t="s">
        <v>13</v>
      </c>
      <c r="O772" s="12" t="s">
        <v>13</v>
      </c>
      <c r="P772" s="14" t="s">
        <v>13</v>
      </c>
      <c r="Q772" s="15" t="s">
        <v>14</v>
      </c>
      <c r="R772" s="71" t="s">
        <v>14405</v>
      </c>
      <c r="S772" s="251">
        <v>84682.559999999998</v>
      </c>
      <c r="T772" s="251">
        <v>50809</v>
      </c>
      <c r="U772" s="14">
        <f t="shared" si="38"/>
        <v>0.59999367047949426</v>
      </c>
    </row>
    <row r="773" spans="1:21" x14ac:dyDescent="0.25">
      <c r="A773" s="1"/>
      <c r="B773" s="18" t="s">
        <v>8618</v>
      </c>
      <c r="C773" s="19" t="s">
        <v>8676</v>
      </c>
      <c r="D773" s="73" t="s">
        <v>9137</v>
      </c>
      <c r="E773" s="106" t="s">
        <v>9138</v>
      </c>
      <c r="F773" s="78" t="s">
        <v>9137</v>
      </c>
      <c r="G773" s="151" t="s">
        <v>9139</v>
      </c>
      <c r="H773" s="94"/>
      <c r="I773" s="235">
        <v>0</v>
      </c>
      <c r="J773" s="235">
        <v>1</v>
      </c>
      <c r="K773" s="235">
        <v>0</v>
      </c>
      <c r="L773" s="235">
        <v>1</v>
      </c>
      <c r="M773" s="235">
        <f t="shared" si="37"/>
        <v>0</v>
      </c>
      <c r="N773" s="235">
        <v>1279</v>
      </c>
      <c r="O773" s="12">
        <v>179060</v>
      </c>
      <c r="P773" s="14">
        <v>0.41791044776119401</v>
      </c>
      <c r="Q773" s="15" t="s">
        <v>14</v>
      </c>
      <c r="R773" s="71" t="s">
        <v>14405</v>
      </c>
      <c r="S773" s="251">
        <v>534429</v>
      </c>
      <c r="T773" s="251">
        <v>244887</v>
      </c>
      <c r="U773" s="14">
        <f t="shared" si="38"/>
        <v>0.45822176566017186</v>
      </c>
    </row>
    <row r="774" spans="1:21" x14ac:dyDescent="0.25">
      <c r="A774" s="1"/>
      <c r="B774" s="18" t="s">
        <v>8618</v>
      </c>
      <c r="C774" s="19" t="s">
        <v>8676</v>
      </c>
      <c r="D774" s="73" t="s">
        <v>9378</v>
      </c>
      <c r="E774" s="106" t="s">
        <v>9379</v>
      </c>
      <c r="F774" s="78" t="s">
        <v>9378</v>
      </c>
      <c r="G774" s="151" t="s">
        <v>9380</v>
      </c>
      <c r="H774" s="94"/>
      <c r="I774" s="235">
        <v>0</v>
      </c>
      <c r="J774" s="235">
        <v>0</v>
      </c>
      <c r="K774" s="235">
        <v>0</v>
      </c>
      <c r="L774" s="235">
        <v>1</v>
      </c>
      <c r="M774" s="235">
        <f t="shared" ref="M774:M837" si="39">IF(SUM(I774:L774)=0,1,)</f>
        <v>0</v>
      </c>
      <c r="N774" s="235">
        <v>278</v>
      </c>
      <c r="O774" s="13">
        <v>40032</v>
      </c>
      <c r="P774" s="14">
        <v>0.75</v>
      </c>
      <c r="Q774" s="15" t="s">
        <v>14</v>
      </c>
      <c r="R774" s="71" t="s">
        <v>14405</v>
      </c>
      <c r="S774" s="251">
        <v>20639.7</v>
      </c>
      <c r="T774" s="251">
        <v>16512</v>
      </c>
      <c r="U774" s="14">
        <f t="shared" si="38"/>
        <v>0.80001162807598947</v>
      </c>
    </row>
    <row r="775" spans="1:21" x14ac:dyDescent="0.25">
      <c r="A775" s="1"/>
      <c r="B775" s="18" t="s">
        <v>8618</v>
      </c>
      <c r="C775" s="19" t="s">
        <v>8676</v>
      </c>
      <c r="D775" s="73" t="s">
        <v>9199</v>
      </c>
      <c r="E775" s="106" t="s">
        <v>9200</v>
      </c>
      <c r="F775" s="78" t="s">
        <v>9199</v>
      </c>
      <c r="G775" s="151" t="s">
        <v>9202</v>
      </c>
      <c r="H775" s="94"/>
      <c r="I775" s="235">
        <v>0</v>
      </c>
      <c r="J775" s="235">
        <v>0</v>
      </c>
      <c r="K775" s="235">
        <v>0</v>
      </c>
      <c r="L775" s="235">
        <v>1</v>
      </c>
      <c r="M775" s="235">
        <f t="shared" si="39"/>
        <v>0</v>
      </c>
      <c r="N775" s="235">
        <v>600</v>
      </c>
      <c r="O775" s="12">
        <v>3000</v>
      </c>
      <c r="P775" s="14">
        <v>1.0937499999999999E-2</v>
      </c>
      <c r="Q775" s="15" t="s">
        <v>15195</v>
      </c>
      <c r="R775" s="71" t="s">
        <v>18</v>
      </c>
      <c r="S775" s="251">
        <v>41520.050000000003</v>
      </c>
      <c r="T775" s="251">
        <v>16315</v>
      </c>
      <c r="U775" s="14">
        <f t="shared" si="38"/>
        <v>0.39294268672605159</v>
      </c>
    </row>
    <row r="776" spans="1:21" x14ac:dyDescent="0.25">
      <c r="A776" s="1"/>
      <c r="B776" s="18" t="s">
        <v>8618</v>
      </c>
      <c r="C776" s="19" t="s">
        <v>8676</v>
      </c>
      <c r="D776" s="73" t="s">
        <v>9199</v>
      </c>
      <c r="E776" s="106" t="s">
        <v>9200</v>
      </c>
      <c r="F776" s="78" t="s">
        <v>9199</v>
      </c>
      <c r="G776" s="151" t="s">
        <v>9203</v>
      </c>
      <c r="H776" s="94"/>
      <c r="I776" s="235">
        <v>0</v>
      </c>
      <c r="J776" s="235">
        <v>1</v>
      </c>
      <c r="K776" s="235">
        <v>0</v>
      </c>
      <c r="L776" s="235">
        <v>0</v>
      </c>
      <c r="M776" s="235">
        <f t="shared" si="39"/>
        <v>0</v>
      </c>
      <c r="N776" s="235">
        <v>490</v>
      </c>
      <c r="O776" s="12">
        <v>139650</v>
      </c>
      <c r="P776" s="14">
        <v>0.74025974025973995</v>
      </c>
      <c r="Q776" s="15" t="s">
        <v>15195</v>
      </c>
      <c r="R776" s="71" t="s">
        <v>14405</v>
      </c>
      <c r="S776" s="251">
        <v>28602.5</v>
      </c>
      <c r="T776" s="251">
        <v>22836</v>
      </c>
      <c r="U776" s="14">
        <f t="shared" si="38"/>
        <v>0.79839174897299192</v>
      </c>
    </row>
    <row r="777" spans="1:21" x14ac:dyDescent="0.25">
      <c r="A777" s="1"/>
      <c r="B777" s="18" t="s">
        <v>8618</v>
      </c>
      <c r="C777" s="19" t="s">
        <v>8676</v>
      </c>
      <c r="D777" s="73" t="s">
        <v>9199</v>
      </c>
      <c r="E777" s="106" t="s">
        <v>9200</v>
      </c>
      <c r="F777" s="78" t="s">
        <v>9199</v>
      </c>
      <c r="G777" s="151" t="s">
        <v>9201</v>
      </c>
      <c r="H777" s="94"/>
      <c r="I777" s="235">
        <v>0</v>
      </c>
      <c r="J777" s="235">
        <v>1</v>
      </c>
      <c r="K777" s="235">
        <v>0</v>
      </c>
      <c r="L777" s="235">
        <v>0</v>
      </c>
      <c r="M777" s="235">
        <f t="shared" si="39"/>
        <v>0</v>
      </c>
      <c r="N777" s="235">
        <v>994</v>
      </c>
      <c r="O777" s="12">
        <v>695.80000000000302</v>
      </c>
      <c r="P777" s="14">
        <v>2.1097046413502098E-2</v>
      </c>
      <c r="Q777" s="15" t="s">
        <v>15195</v>
      </c>
      <c r="R777" s="71" t="s">
        <v>18</v>
      </c>
      <c r="S777" s="251">
        <v>29664</v>
      </c>
      <c r="T777" s="251">
        <v>17162</v>
      </c>
      <c r="U777" s="14">
        <f t="shared" si="38"/>
        <v>0.57854638619201726</v>
      </c>
    </row>
    <row r="778" spans="1:21" x14ac:dyDescent="0.25">
      <c r="A778" s="1"/>
      <c r="B778" s="18" t="s">
        <v>8618</v>
      </c>
      <c r="C778" s="19" t="s">
        <v>8676</v>
      </c>
      <c r="D778" s="73" t="s">
        <v>9204</v>
      </c>
      <c r="E778" s="106" t="s">
        <v>9205</v>
      </c>
      <c r="F778" s="78" t="s">
        <v>9204</v>
      </c>
      <c r="G778" s="151" t="s">
        <v>9206</v>
      </c>
      <c r="H778" s="94"/>
      <c r="I778" s="235">
        <v>0</v>
      </c>
      <c r="J778" s="235">
        <v>0</v>
      </c>
      <c r="K778" s="235">
        <v>0</v>
      </c>
      <c r="L778" s="235">
        <v>1</v>
      </c>
      <c r="M778" s="235">
        <f t="shared" si="39"/>
        <v>0</v>
      </c>
      <c r="N778" s="235">
        <v>1428</v>
      </c>
      <c r="O778" s="12">
        <v>120594.6</v>
      </c>
      <c r="P778" s="14">
        <v>0.85191163119136504</v>
      </c>
      <c r="Q778" s="15" t="s">
        <v>15195</v>
      </c>
      <c r="R778" s="71" t="s">
        <v>18</v>
      </c>
      <c r="S778" s="251">
        <v>472327</v>
      </c>
      <c r="T778" s="251">
        <v>249861</v>
      </c>
      <c r="U778" s="14">
        <f t="shared" si="38"/>
        <v>0.52900003599201406</v>
      </c>
    </row>
    <row r="779" spans="1:21" x14ac:dyDescent="0.25">
      <c r="A779" s="1"/>
      <c r="B779" s="18" t="s">
        <v>8618</v>
      </c>
      <c r="C779" s="19" t="s">
        <v>8676</v>
      </c>
      <c r="D779" s="73" t="s">
        <v>9246</v>
      </c>
      <c r="E779" s="106" t="s">
        <v>9247</v>
      </c>
      <c r="F779" s="78" t="s">
        <v>9246</v>
      </c>
      <c r="G779" s="151" t="s">
        <v>9248</v>
      </c>
      <c r="H779" s="94"/>
      <c r="I779" s="235">
        <v>0</v>
      </c>
      <c r="J779" s="235">
        <v>1</v>
      </c>
      <c r="K779" s="235">
        <v>0</v>
      </c>
      <c r="L779" s="235">
        <v>1</v>
      </c>
      <c r="M779" s="235">
        <f t="shared" si="39"/>
        <v>0</v>
      </c>
      <c r="N779" s="235">
        <v>177</v>
      </c>
      <c r="O779" s="12" t="s">
        <v>13</v>
      </c>
      <c r="P779" s="14" t="s">
        <v>13</v>
      </c>
      <c r="Q779" s="15" t="s">
        <v>15195</v>
      </c>
      <c r="R779" s="71" t="s">
        <v>18</v>
      </c>
      <c r="S779" s="251">
        <v>26333.57</v>
      </c>
      <c r="T779" s="251">
        <v>15800</v>
      </c>
      <c r="U779" s="14">
        <f t="shared" si="38"/>
        <v>0.59999460764339962</v>
      </c>
    </row>
    <row r="780" spans="1:21" x14ac:dyDescent="0.25">
      <c r="A780" s="1"/>
      <c r="B780" s="18" t="s">
        <v>8618</v>
      </c>
      <c r="C780" s="19" t="s">
        <v>8676</v>
      </c>
      <c r="D780" s="73" t="s">
        <v>9249</v>
      </c>
      <c r="E780" s="106" t="s">
        <v>9250</v>
      </c>
      <c r="F780" s="78" t="s">
        <v>9249</v>
      </c>
      <c r="G780" s="151" t="s">
        <v>9251</v>
      </c>
      <c r="H780" s="94"/>
      <c r="I780" s="235">
        <v>0</v>
      </c>
      <c r="J780" s="235">
        <v>1</v>
      </c>
      <c r="K780" s="235">
        <v>0</v>
      </c>
      <c r="L780" s="235">
        <v>0</v>
      </c>
      <c r="M780" s="235">
        <f t="shared" si="39"/>
        <v>0</v>
      </c>
      <c r="N780" s="235" t="s">
        <v>13</v>
      </c>
      <c r="O780" s="12" t="s">
        <v>13</v>
      </c>
      <c r="P780" s="14" t="s">
        <v>13</v>
      </c>
      <c r="Q780" s="15" t="s">
        <v>15195</v>
      </c>
      <c r="R780" s="71" t="s">
        <v>14405</v>
      </c>
      <c r="S780" s="251">
        <v>9121.2199999999993</v>
      </c>
      <c r="T780" s="251">
        <v>4105</v>
      </c>
      <c r="U780" s="14">
        <f t="shared" si="38"/>
        <v>0.45004944514001421</v>
      </c>
    </row>
    <row r="781" spans="1:21" x14ac:dyDescent="0.25">
      <c r="A781" s="1"/>
      <c r="B781" s="18" t="s">
        <v>8618</v>
      </c>
      <c r="C781" s="19" t="s">
        <v>8676</v>
      </c>
      <c r="D781" s="73" t="s">
        <v>9287</v>
      </c>
      <c r="E781" s="106" t="s">
        <v>9288</v>
      </c>
      <c r="F781" s="78" t="s">
        <v>9287</v>
      </c>
      <c r="G781" s="151" t="s">
        <v>9289</v>
      </c>
      <c r="H781" s="94"/>
      <c r="I781" s="235">
        <v>0</v>
      </c>
      <c r="J781" s="235">
        <v>1</v>
      </c>
      <c r="K781" s="235">
        <v>0</v>
      </c>
      <c r="L781" s="235">
        <v>0</v>
      </c>
      <c r="M781" s="235">
        <f t="shared" si="39"/>
        <v>0</v>
      </c>
      <c r="N781" s="235">
        <v>955</v>
      </c>
      <c r="O781" s="12">
        <v>40721.199999999997</v>
      </c>
      <c r="P781" s="14">
        <v>0.53406813627254501</v>
      </c>
      <c r="Q781" s="15" t="s">
        <v>15195</v>
      </c>
      <c r="R781" s="71" t="s">
        <v>14405</v>
      </c>
      <c r="S781" s="251">
        <v>410348.75</v>
      </c>
      <c r="T781" s="251">
        <v>242106</v>
      </c>
      <c r="U781" s="14">
        <f t="shared" si="38"/>
        <v>0.59000057877598022</v>
      </c>
    </row>
    <row r="782" spans="1:21" x14ac:dyDescent="0.25">
      <c r="A782" s="1"/>
      <c r="B782" s="18" t="s">
        <v>8618</v>
      </c>
      <c r="C782" s="19" t="s">
        <v>8676</v>
      </c>
      <c r="D782" s="73" t="s">
        <v>9296</v>
      </c>
      <c r="E782" s="106" t="s">
        <v>9297</v>
      </c>
      <c r="F782" s="78" t="s">
        <v>9296</v>
      </c>
      <c r="G782" s="151" t="s">
        <v>9298</v>
      </c>
      <c r="H782" s="94"/>
      <c r="I782" s="235">
        <v>0</v>
      </c>
      <c r="J782" s="235">
        <v>1</v>
      </c>
      <c r="K782" s="235">
        <v>0</v>
      </c>
      <c r="L782" s="235">
        <v>0</v>
      </c>
      <c r="M782" s="235">
        <f t="shared" si="39"/>
        <v>0</v>
      </c>
      <c r="N782" s="235">
        <v>140</v>
      </c>
      <c r="O782" s="12">
        <v>24780</v>
      </c>
      <c r="P782" s="14">
        <v>0.78666666666666696</v>
      </c>
      <c r="Q782" s="15" t="s">
        <v>15195</v>
      </c>
      <c r="R782" s="71" t="s">
        <v>14405</v>
      </c>
      <c r="S782" s="251">
        <v>140419.29999999999</v>
      </c>
      <c r="T782" s="251">
        <v>70209</v>
      </c>
      <c r="U782" s="14">
        <f t="shared" si="38"/>
        <v>0.49999537100669217</v>
      </c>
    </row>
    <row r="783" spans="1:21" x14ac:dyDescent="0.25">
      <c r="A783" s="1"/>
      <c r="B783" s="18" t="s">
        <v>8618</v>
      </c>
      <c r="C783" s="19" t="s">
        <v>8676</v>
      </c>
      <c r="D783" s="73" t="s">
        <v>9318</v>
      </c>
      <c r="E783" s="106" t="s">
        <v>9319</v>
      </c>
      <c r="F783" s="78" t="s">
        <v>9318</v>
      </c>
      <c r="G783" s="151" t="s">
        <v>9320</v>
      </c>
      <c r="H783" s="94"/>
      <c r="I783" s="235">
        <v>0</v>
      </c>
      <c r="J783" s="235">
        <v>1</v>
      </c>
      <c r="K783" s="235">
        <v>0</v>
      </c>
      <c r="L783" s="235">
        <v>0</v>
      </c>
      <c r="M783" s="235">
        <f t="shared" si="39"/>
        <v>0</v>
      </c>
      <c r="N783" s="235">
        <v>240</v>
      </c>
      <c r="O783" s="12">
        <v>12736.8</v>
      </c>
      <c r="P783" s="14">
        <v>0.50004711203241303</v>
      </c>
      <c r="Q783" s="15" t="s">
        <v>14</v>
      </c>
      <c r="R783" s="71" t="s">
        <v>14405</v>
      </c>
      <c r="S783" s="251">
        <v>26292.04</v>
      </c>
      <c r="T783" s="251">
        <v>10517</v>
      </c>
      <c r="U783" s="14">
        <f t="shared" si="38"/>
        <v>0.40000699831584008</v>
      </c>
    </row>
    <row r="784" spans="1:21" x14ac:dyDescent="0.25">
      <c r="A784" s="1"/>
      <c r="B784" s="18" t="s">
        <v>8618</v>
      </c>
      <c r="C784" s="19" t="s">
        <v>8676</v>
      </c>
      <c r="D784" s="73" t="s">
        <v>9474</v>
      </c>
      <c r="E784" s="106" t="s">
        <v>9475</v>
      </c>
      <c r="F784" s="78" t="s">
        <v>9474</v>
      </c>
      <c r="G784" s="151" t="s">
        <v>9476</v>
      </c>
      <c r="H784" s="94"/>
      <c r="I784" s="235">
        <v>0</v>
      </c>
      <c r="J784" s="235">
        <v>0</v>
      </c>
      <c r="K784" s="235">
        <v>0</v>
      </c>
      <c r="L784" s="235">
        <v>1</v>
      </c>
      <c r="M784" s="235">
        <f t="shared" si="39"/>
        <v>0</v>
      </c>
      <c r="N784" s="235">
        <v>1290</v>
      </c>
      <c r="O784" s="13">
        <v>74820</v>
      </c>
      <c r="P784" s="14">
        <v>0.34117647058823503</v>
      </c>
      <c r="Q784" s="15" t="s">
        <v>15195</v>
      </c>
      <c r="R784" s="71" t="s">
        <v>14405</v>
      </c>
      <c r="S784" s="251">
        <v>195706.7</v>
      </c>
      <c r="T784" s="251">
        <v>97858</v>
      </c>
      <c r="U784" s="14">
        <f t="shared" si="38"/>
        <v>0.50002376004500615</v>
      </c>
    </row>
    <row r="785" spans="1:21" x14ac:dyDescent="0.25">
      <c r="A785" s="1"/>
      <c r="B785" s="18" t="s">
        <v>8618</v>
      </c>
      <c r="C785" s="19" t="s">
        <v>8676</v>
      </c>
      <c r="D785" s="73" t="s">
        <v>9361</v>
      </c>
      <c r="E785" s="106" t="s">
        <v>9362</v>
      </c>
      <c r="F785" s="78" t="s">
        <v>9361</v>
      </c>
      <c r="G785" s="151" t="s">
        <v>9363</v>
      </c>
      <c r="H785" s="94"/>
      <c r="I785" s="235">
        <v>0</v>
      </c>
      <c r="J785" s="235">
        <v>1</v>
      </c>
      <c r="K785" s="235">
        <v>0</v>
      </c>
      <c r="L785" s="235">
        <v>0</v>
      </c>
      <c r="M785" s="235">
        <f t="shared" si="39"/>
        <v>0</v>
      </c>
      <c r="N785" s="235">
        <v>110</v>
      </c>
      <c r="O785" s="13">
        <v>32989</v>
      </c>
      <c r="P785" s="14">
        <v>0.612415764753931</v>
      </c>
      <c r="Q785" s="15" t="s">
        <v>14</v>
      </c>
      <c r="R785" s="71" t="s">
        <v>18</v>
      </c>
      <c r="S785" s="251">
        <v>23788</v>
      </c>
      <c r="T785" s="251">
        <v>11894</v>
      </c>
      <c r="U785" s="14">
        <f t="shared" si="38"/>
        <v>0.5</v>
      </c>
    </row>
    <row r="786" spans="1:21" x14ac:dyDescent="0.25">
      <c r="A786" s="1"/>
      <c r="B786" s="18" t="s">
        <v>8618</v>
      </c>
      <c r="C786" s="19" t="s">
        <v>8676</v>
      </c>
      <c r="D786" s="73" t="s">
        <v>9386</v>
      </c>
      <c r="E786" s="106" t="s">
        <v>9387</v>
      </c>
      <c r="F786" s="78" t="s">
        <v>9386</v>
      </c>
      <c r="G786" s="151" t="s">
        <v>9388</v>
      </c>
      <c r="H786" s="94"/>
      <c r="I786" s="235">
        <v>0</v>
      </c>
      <c r="J786" s="235">
        <v>1</v>
      </c>
      <c r="K786" s="235">
        <v>0</v>
      </c>
      <c r="L786" s="235">
        <v>1</v>
      </c>
      <c r="M786" s="235">
        <f t="shared" si="39"/>
        <v>0</v>
      </c>
      <c r="N786" s="235">
        <v>307</v>
      </c>
      <c r="O786" s="13">
        <v>13201</v>
      </c>
      <c r="P786" s="14">
        <v>0.36440677966101698</v>
      </c>
      <c r="Q786" s="15" t="s">
        <v>15195</v>
      </c>
      <c r="R786" s="71" t="s">
        <v>14405</v>
      </c>
      <c r="S786" s="251">
        <v>27624.01</v>
      </c>
      <c r="T786" s="251">
        <v>22099</v>
      </c>
      <c r="U786" s="14">
        <f t="shared" si="38"/>
        <v>0.79999247031839338</v>
      </c>
    </row>
    <row r="787" spans="1:21" x14ac:dyDescent="0.25">
      <c r="A787" s="1"/>
      <c r="B787" s="18" t="s">
        <v>8618</v>
      </c>
      <c r="C787" s="19" t="s">
        <v>8676</v>
      </c>
      <c r="D787" s="73" t="s">
        <v>9556</v>
      </c>
      <c r="E787" s="106" t="s">
        <v>9557</v>
      </c>
      <c r="F787" s="78" t="s">
        <v>9556</v>
      </c>
      <c r="G787" s="151" t="s">
        <v>9558</v>
      </c>
      <c r="H787" s="94"/>
      <c r="I787" s="235">
        <v>0</v>
      </c>
      <c r="J787" s="235">
        <v>1</v>
      </c>
      <c r="K787" s="235">
        <v>0</v>
      </c>
      <c r="L787" s="235">
        <v>0</v>
      </c>
      <c r="M787" s="235">
        <f t="shared" si="39"/>
        <v>0</v>
      </c>
      <c r="N787" s="235">
        <v>70</v>
      </c>
      <c r="O787" s="13">
        <v>823.9</v>
      </c>
      <c r="P787" s="14">
        <v>0.36126457949662399</v>
      </c>
      <c r="Q787" s="15" t="s">
        <v>15195</v>
      </c>
      <c r="R787" s="71" t="s">
        <v>18</v>
      </c>
      <c r="S787" s="251">
        <v>19422.63</v>
      </c>
      <c r="T787" s="251">
        <v>15538</v>
      </c>
      <c r="U787" s="14">
        <f t="shared" si="38"/>
        <v>0.79999464542134613</v>
      </c>
    </row>
    <row r="788" spans="1:21" x14ac:dyDescent="0.25">
      <c r="A788" s="1"/>
      <c r="B788" s="18" t="s">
        <v>8618</v>
      </c>
      <c r="C788" s="19" t="s">
        <v>8676</v>
      </c>
      <c r="D788" s="73" t="s">
        <v>9654</v>
      </c>
      <c r="E788" s="106" t="s">
        <v>9655</v>
      </c>
      <c r="F788" s="78" t="s">
        <v>9654</v>
      </c>
      <c r="G788" s="151" t="s">
        <v>9656</v>
      </c>
      <c r="H788" s="94"/>
      <c r="I788" s="235">
        <v>0</v>
      </c>
      <c r="J788" s="235">
        <v>1</v>
      </c>
      <c r="K788" s="235">
        <v>0</v>
      </c>
      <c r="L788" s="235">
        <v>0</v>
      </c>
      <c r="M788" s="235">
        <f t="shared" si="39"/>
        <v>0</v>
      </c>
      <c r="N788" s="235">
        <v>70.2</v>
      </c>
      <c r="O788" s="13">
        <v>5265</v>
      </c>
      <c r="P788" s="14">
        <v>0.33333333333333298</v>
      </c>
      <c r="Q788" s="15" t="s">
        <v>14</v>
      </c>
      <c r="R788" s="71" t="s">
        <v>18</v>
      </c>
      <c r="S788" s="251">
        <v>24557.25</v>
      </c>
      <c r="T788" s="251">
        <v>7367</v>
      </c>
      <c r="U788" s="14">
        <f t="shared" si="38"/>
        <v>0.2999928737949078</v>
      </c>
    </row>
    <row r="789" spans="1:21" x14ac:dyDescent="0.25">
      <c r="A789" s="1"/>
      <c r="B789" s="18" t="s">
        <v>8618</v>
      </c>
      <c r="C789" s="19" t="s">
        <v>8676</v>
      </c>
      <c r="D789" s="73" t="s">
        <v>9701</v>
      </c>
      <c r="E789" s="106" t="s">
        <v>9702</v>
      </c>
      <c r="F789" s="78" t="s">
        <v>9701</v>
      </c>
      <c r="G789" s="151" t="s">
        <v>9703</v>
      </c>
      <c r="H789" s="94"/>
      <c r="I789" s="235">
        <v>0</v>
      </c>
      <c r="J789" s="235">
        <v>0</v>
      </c>
      <c r="K789" s="235">
        <v>0</v>
      </c>
      <c r="L789" s="235">
        <v>1</v>
      </c>
      <c r="M789" s="235">
        <f t="shared" si="39"/>
        <v>0</v>
      </c>
      <c r="N789" s="235">
        <v>1540</v>
      </c>
      <c r="O789" s="13">
        <v>30137.8</v>
      </c>
      <c r="P789" s="14">
        <v>0.183635169372244</v>
      </c>
      <c r="Q789" s="15" t="s">
        <v>14</v>
      </c>
      <c r="R789" s="71" t="s">
        <v>14405</v>
      </c>
      <c r="S789" s="251">
        <v>298415.27</v>
      </c>
      <c r="T789" s="251">
        <v>89525</v>
      </c>
      <c r="U789" s="14">
        <f t="shared" si="38"/>
        <v>0.3000014040836449</v>
      </c>
    </row>
    <row r="790" spans="1:21" x14ac:dyDescent="0.25">
      <c r="A790" s="1"/>
      <c r="B790" s="18" t="s">
        <v>8618</v>
      </c>
      <c r="C790" s="19" t="s">
        <v>8676</v>
      </c>
      <c r="D790" s="73" t="s">
        <v>9704</v>
      </c>
      <c r="E790" s="106" t="s">
        <v>9705</v>
      </c>
      <c r="F790" s="78" t="s">
        <v>9704</v>
      </c>
      <c r="G790" s="151" t="s">
        <v>9706</v>
      </c>
      <c r="H790" s="94"/>
      <c r="I790" s="235">
        <v>0</v>
      </c>
      <c r="J790" s="235">
        <v>1</v>
      </c>
      <c r="K790" s="235">
        <v>0</v>
      </c>
      <c r="L790" s="235">
        <v>0</v>
      </c>
      <c r="M790" s="235">
        <f t="shared" si="39"/>
        <v>0</v>
      </c>
      <c r="N790" s="235">
        <v>403</v>
      </c>
      <c r="O790" s="13">
        <v>54554.11</v>
      </c>
      <c r="P790" s="14">
        <v>0.65503725926642797</v>
      </c>
      <c r="Q790" s="15" t="s">
        <v>14</v>
      </c>
      <c r="R790" s="71" t="s">
        <v>18</v>
      </c>
      <c r="S790" s="251">
        <v>152325.17000000001</v>
      </c>
      <c r="T790" s="251">
        <v>45698</v>
      </c>
      <c r="U790" s="14">
        <f t="shared" si="38"/>
        <v>0.30000294764154867</v>
      </c>
    </row>
    <row r="791" spans="1:21" x14ac:dyDescent="0.25">
      <c r="A791" s="1"/>
      <c r="B791" s="18" t="s">
        <v>8618</v>
      </c>
      <c r="C791" s="19" t="s">
        <v>8676</v>
      </c>
      <c r="D791" s="73" t="s">
        <v>9726</v>
      </c>
      <c r="E791" s="106" t="s">
        <v>9727</v>
      </c>
      <c r="F791" s="78" t="s">
        <v>9726</v>
      </c>
      <c r="G791" s="151" t="s">
        <v>9728</v>
      </c>
      <c r="H791" s="94"/>
      <c r="I791" s="235">
        <v>0</v>
      </c>
      <c r="J791" s="235">
        <v>1</v>
      </c>
      <c r="K791" s="235">
        <v>0</v>
      </c>
      <c r="L791" s="235">
        <v>0</v>
      </c>
      <c r="M791" s="235">
        <f t="shared" si="39"/>
        <v>0</v>
      </c>
      <c r="N791" s="235">
        <v>175</v>
      </c>
      <c r="O791" s="13">
        <v>5950</v>
      </c>
      <c r="P791" s="14">
        <v>0.144067796610169</v>
      </c>
      <c r="Q791" s="15" t="s">
        <v>15195</v>
      </c>
      <c r="R791" s="71" t="s">
        <v>14405</v>
      </c>
      <c r="S791" s="251">
        <v>86037.21</v>
      </c>
      <c r="T791" s="251">
        <v>69228</v>
      </c>
      <c r="U791" s="14">
        <f t="shared" si="38"/>
        <v>0.80462860197349495</v>
      </c>
    </row>
    <row r="792" spans="1:21" x14ac:dyDescent="0.25">
      <c r="A792" s="1"/>
      <c r="B792" s="18" t="s">
        <v>8618</v>
      </c>
      <c r="C792" s="19" t="s">
        <v>8676</v>
      </c>
      <c r="D792" s="73" t="s">
        <v>9763</v>
      </c>
      <c r="E792" s="106" t="s">
        <v>9764</v>
      </c>
      <c r="F792" s="78" t="s">
        <v>9763</v>
      </c>
      <c r="G792" s="151" t="s">
        <v>9765</v>
      </c>
      <c r="H792" s="94"/>
      <c r="I792" s="235">
        <v>0</v>
      </c>
      <c r="J792" s="235">
        <v>1</v>
      </c>
      <c r="K792" s="235">
        <v>0</v>
      </c>
      <c r="L792" s="235">
        <v>0</v>
      </c>
      <c r="M792" s="235">
        <f t="shared" si="39"/>
        <v>0</v>
      </c>
      <c r="N792" s="235" t="s">
        <v>13</v>
      </c>
      <c r="O792" s="12" t="s">
        <v>13</v>
      </c>
      <c r="P792" s="14" t="s">
        <v>13</v>
      </c>
      <c r="Q792" s="15" t="s">
        <v>14</v>
      </c>
      <c r="R792" s="71" t="s">
        <v>14405</v>
      </c>
      <c r="S792" s="251">
        <v>38485.51</v>
      </c>
      <c r="T792" s="251">
        <v>17318</v>
      </c>
      <c r="U792" s="14">
        <f t="shared" si="38"/>
        <v>0.44998754076534259</v>
      </c>
    </row>
    <row r="793" spans="1:21" x14ac:dyDescent="0.25">
      <c r="A793" s="1"/>
      <c r="B793" s="18" t="s">
        <v>8618</v>
      </c>
      <c r="C793" s="19" t="s">
        <v>8676</v>
      </c>
      <c r="D793" s="73" t="s">
        <v>9512</v>
      </c>
      <c r="E793" s="106" t="s">
        <v>9513</v>
      </c>
      <c r="F793" s="78" t="s">
        <v>9512</v>
      </c>
      <c r="G793" s="151" t="s">
        <v>9514</v>
      </c>
      <c r="H793" s="94"/>
      <c r="I793" s="235">
        <v>0</v>
      </c>
      <c r="J793" s="235">
        <v>1</v>
      </c>
      <c r="K793" s="235">
        <v>0</v>
      </c>
      <c r="L793" s="235">
        <v>0</v>
      </c>
      <c r="M793" s="235">
        <f t="shared" si="39"/>
        <v>0</v>
      </c>
      <c r="N793" s="235">
        <v>765</v>
      </c>
      <c r="O793" s="12" t="s">
        <v>13</v>
      </c>
      <c r="P793" s="14" t="s">
        <v>13</v>
      </c>
      <c r="Q793" s="15" t="s">
        <v>14</v>
      </c>
      <c r="R793" s="71" t="s">
        <v>14405</v>
      </c>
      <c r="S793" s="251">
        <v>11100</v>
      </c>
      <c r="T793" s="251">
        <v>6660</v>
      </c>
      <c r="U793" s="14">
        <f t="shared" si="38"/>
        <v>0.6</v>
      </c>
    </row>
    <row r="794" spans="1:21" x14ac:dyDescent="0.25">
      <c r="A794" s="1"/>
      <c r="B794" s="18" t="s">
        <v>8618</v>
      </c>
      <c r="C794" s="19" t="s">
        <v>8676</v>
      </c>
      <c r="D794" s="73" t="s">
        <v>9781</v>
      </c>
      <c r="E794" s="106" t="s">
        <v>9782</v>
      </c>
      <c r="F794" s="78" t="s">
        <v>9781</v>
      </c>
      <c r="G794" s="151" t="s">
        <v>9783</v>
      </c>
      <c r="H794" s="94"/>
      <c r="I794" s="235">
        <v>0</v>
      </c>
      <c r="J794" s="235">
        <v>0</v>
      </c>
      <c r="K794" s="235">
        <v>0</v>
      </c>
      <c r="L794" s="235">
        <v>1</v>
      </c>
      <c r="M794" s="235">
        <f t="shared" si="39"/>
        <v>0</v>
      </c>
      <c r="N794" s="235">
        <v>498</v>
      </c>
      <c r="O794" s="13">
        <v>31374</v>
      </c>
      <c r="P794" s="14">
        <v>0.26700000000000002</v>
      </c>
      <c r="Q794" s="15" t="s">
        <v>15195</v>
      </c>
      <c r="R794" s="71" t="s">
        <v>18</v>
      </c>
      <c r="S794" s="251">
        <v>101282.92</v>
      </c>
      <c r="T794" s="251">
        <v>75962</v>
      </c>
      <c r="U794" s="14">
        <f t="shared" si="38"/>
        <v>0.74999812406672317</v>
      </c>
    </row>
    <row r="795" spans="1:21" x14ac:dyDescent="0.25">
      <c r="A795" s="1"/>
      <c r="B795" s="18" t="s">
        <v>8618</v>
      </c>
      <c r="C795" s="19" t="s">
        <v>8676</v>
      </c>
      <c r="D795" s="73" t="s">
        <v>9796</v>
      </c>
      <c r="E795" s="106" t="s">
        <v>9797</v>
      </c>
      <c r="F795" s="78" t="s">
        <v>9796</v>
      </c>
      <c r="G795" s="151" t="s">
        <v>9798</v>
      </c>
      <c r="H795" s="94"/>
      <c r="I795" s="235">
        <v>0</v>
      </c>
      <c r="J795" s="235">
        <v>1</v>
      </c>
      <c r="K795" s="235">
        <v>0</v>
      </c>
      <c r="L795" s="235">
        <v>0</v>
      </c>
      <c r="M795" s="235">
        <f t="shared" si="39"/>
        <v>0</v>
      </c>
      <c r="N795" s="235">
        <v>150</v>
      </c>
      <c r="O795" s="13">
        <v>3750</v>
      </c>
      <c r="P795" s="14">
        <v>0.30120481927710802</v>
      </c>
      <c r="Q795" s="15" t="s">
        <v>14</v>
      </c>
      <c r="R795" s="71" t="s">
        <v>18</v>
      </c>
      <c r="S795" s="251">
        <v>111416.74</v>
      </c>
      <c r="T795" s="251">
        <v>44567</v>
      </c>
      <c r="U795" s="14">
        <f t="shared" si="38"/>
        <v>0.40000272849483837</v>
      </c>
    </row>
    <row r="796" spans="1:21" x14ac:dyDescent="0.25">
      <c r="A796" s="1"/>
      <c r="B796" s="18" t="s">
        <v>8618</v>
      </c>
      <c r="C796" s="19" t="s">
        <v>8676</v>
      </c>
      <c r="D796" s="73" t="s">
        <v>9874</v>
      </c>
      <c r="E796" s="106" t="s">
        <v>9875</v>
      </c>
      <c r="F796" s="78" t="s">
        <v>9874</v>
      </c>
      <c r="G796" s="151" t="s">
        <v>9876</v>
      </c>
      <c r="H796" s="94"/>
      <c r="I796" s="235">
        <v>0</v>
      </c>
      <c r="J796" s="235">
        <v>1</v>
      </c>
      <c r="K796" s="235">
        <v>0</v>
      </c>
      <c r="L796" s="235">
        <v>0</v>
      </c>
      <c r="M796" s="235">
        <f t="shared" si="39"/>
        <v>0</v>
      </c>
      <c r="N796" s="235">
        <v>3932</v>
      </c>
      <c r="O796" s="13">
        <v>363080.88</v>
      </c>
      <c r="P796" s="14">
        <v>0.37291010419190701</v>
      </c>
      <c r="Q796" s="15" t="s">
        <v>14</v>
      </c>
      <c r="R796" s="71" t="s">
        <v>14405</v>
      </c>
      <c r="S796" s="251">
        <v>669788.19999999995</v>
      </c>
      <c r="T796" s="251">
        <v>334894</v>
      </c>
      <c r="U796" s="14">
        <f t="shared" si="38"/>
        <v>0.49999985069907177</v>
      </c>
    </row>
    <row r="797" spans="1:21" x14ac:dyDescent="0.25">
      <c r="A797" s="1"/>
      <c r="B797" s="18" t="s">
        <v>8618</v>
      </c>
      <c r="C797" s="19" t="s">
        <v>8676</v>
      </c>
      <c r="D797" s="73" t="s">
        <v>9877</v>
      </c>
      <c r="E797" s="106" t="s">
        <v>9878</v>
      </c>
      <c r="F797" s="78" t="s">
        <v>9877</v>
      </c>
      <c r="G797" s="151" t="s">
        <v>9879</v>
      </c>
      <c r="H797" s="94"/>
      <c r="I797" s="235">
        <v>0</v>
      </c>
      <c r="J797" s="235">
        <v>1</v>
      </c>
      <c r="K797" s="235">
        <v>0</v>
      </c>
      <c r="L797" s="235">
        <v>0</v>
      </c>
      <c r="M797" s="235">
        <f t="shared" si="39"/>
        <v>0</v>
      </c>
      <c r="N797" s="235">
        <v>80</v>
      </c>
      <c r="O797" s="12" t="s">
        <v>13</v>
      </c>
      <c r="P797" s="14" t="s">
        <v>13</v>
      </c>
      <c r="Q797" s="15" t="s">
        <v>14</v>
      </c>
      <c r="R797" s="71" t="s">
        <v>18</v>
      </c>
      <c r="S797" s="251">
        <v>20005.78</v>
      </c>
      <c r="T797" s="251">
        <v>12003</v>
      </c>
      <c r="U797" s="14">
        <f t="shared" si="38"/>
        <v>0.59997660676064624</v>
      </c>
    </row>
    <row r="798" spans="1:21" x14ac:dyDescent="0.25">
      <c r="A798" s="1"/>
      <c r="B798" s="18" t="s">
        <v>8618</v>
      </c>
      <c r="C798" s="19" t="s">
        <v>8676</v>
      </c>
      <c r="D798" s="73" t="s">
        <v>9904</v>
      </c>
      <c r="E798" s="106" t="s">
        <v>9905</v>
      </c>
      <c r="F798" s="78" t="s">
        <v>9904</v>
      </c>
      <c r="G798" s="151" t="s">
        <v>9906</v>
      </c>
      <c r="H798" s="94"/>
      <c r="I798" s="235">
        <v>0</v>
      </c>
      <c r="J798" s="235">
        <v>1</v>
      </c>
      <c r="K798" s="235">
        <v>0</v>
      </c>
      <c r="L798" s="235">
        <v>0</v>
      </c>
      <c r="M798" s="235">
        <f t="shared" si="39"/>
        <v>0</v>
      </c>
      <c r="N798" s="235">
        <v>82.5</v>
      </c>
      <c r="O798" s="13">
        <v>1485</v>
      </c>
      <c r="P798" s="14">
        <v>0.375</v>
      </c>
      <c r="Q798" s="15" t="s">
        <v>14</v>
      </c>
      <c r="R798" s="71" t="s">
        <v>18</v>
      </c>
      <c r="S798" s="251">
        <v>3127.57</v>
      </c>
      <c r="T798" s="251">
        <v>2502</v>
      </c>
      <c r="U798" s="14">
        <f t="shared" si="38"/>
        <v>0.79998209472529791</v>
      </c>
    </row>
    <row r="799" spans="1:21" x14ac:dyDescent="0.25">
      <c r="A799" s="1"/>
      <c r="B799" s="18" t="s">
        <v>8618</v>
      </c>
      <c r="C799" s="19" t="s">
        <v>8676</v>
      </c>
      <c r="D799" s="73" t="s">
        <v>9929</v>
      </c>
      <c r="E799" s="106" t="s">
        <v>9930</v>
      </c>
      <c r="F799" s="78" t="s">
        <v>9929</v>
      </c>
      <c r="G799" s="151" t="s">
        <v>9933</v>
      </c>
      <c r="H799" s="94"/>
      <c r="I799" s="235">
        <v>0</v>
      </c>
      <c r="J799" s="235">
        <v>0</v>
      </c>
      <c r="K799" s="235">
        <v>1</v>
      </c>
      <c r="L799" s="235">
        <v>0</v>
      </c>
      <c r="M799" s="235">
        <f t="shared" si="39"/>
        <v>0</v>
      </c>
      <c r="N799" s="235">
        <v>2278</v>
      </c>
      <c r="O799" s="13">
        <v>120734</v>
      </c>
      <c r="P799" s="14">
        <v>0.28042328042328002</v>
      </c>
      <c r="Q799" s="15" t="s">
        <v>15195</v>
      </c>
      <c r="R799" s="71" t="s">
        <v>18</v>
      </c>
      <c r="S799" s="251">
        <v>69480.08</v>
      </c>
      <c r="T799" s="251">
        <v>46258</v>
      </c>
      <c r="U799" s="14">
        <f t="shared" si="38"/>
        <v>0.66577355696769491</v>
      </c>
    </row>
    <row r="800" spans="1:21" x14ac:dyDescent="0.25">
      <c r="A800" s="1"/>
      <c r="B800" s="18" t="s">
        <v>8618</v>
      </c>
      <c r="C800" s="19" t="s">
        <v>8676</v>
      </c>
      <c r="D800" s="73" t="s">
        <v>9929</v>
      </c>
      <c r="E800" s="106" t="s">
        <v>9930</v>
      </c>
      <c r="F800" s="78" t="s">
        <v>9929</v>
      </c>
      <c r="G800" s="151" t="s">
        <v>9931</v>
      </c>
      <c r="H800" s="94"/>
      <c r="I800" s="235">
        <v>1</v>
      </c>
      <c r="J800" s="235">
        <v>0</v>
      </c>
      <c r="K800" s="235">
        <v>0</v>
      </c>
      <c r="L800" s="235">
        <v>1</v>
      </c>
      <c r="M800" s="235">
        <f t="shared" si="39"/>
        <v>0</v>
      </c>
      <c r="N800" s="235">
        <v>258</v>
      </c>
      <c r="O800" s="13">
        <v>3870</v>
      </c>
      <c r="P800" s="59">
        <v>0.28042328042328002</v>
      </c>
      <c r="Q800" s="15" t="s">
        <v>15195</v>
      </c>
      <c r="R800" s="71" t="s">
        <v>18</v>
      </c>
      <c r="S800" s="251">
        <v>92516.63</v>
      </c>
      <c r="T800" s="251">
        <v>7135</v>
      </c>
      <c r="U800" s="14">
        <f t="shared" si="38"/>
        <v>7.712126998140767E-2</v>
      </c>
    </row>
    <row r="801" spans="1:21" x14ac:dyDescent="0.25">
      <c r="A801" s="1"/>
      <c r="B801" s="18" t="s">
        <v>8618</v>
      </c>
      <c r="C801" s="19" t="s">
        <v>8676</v>
      </c>
      <c r="D801" s="73" t="s">
        <v>9929</v>
      </c>
      <c r="E801" s="106" t="s">
        <v>9930</v>
      </c>
      <c r="F801" s="78" t="s">
        <v>9929</v>
      </c>
      <c r="G801" s="151" t="s">
        <v>9932</v>
      </c>
      <c r="H801" s="94"/>
      <c r="I801" s="235">
        <v>0</v>
      </c>
      <c r="J801" s="235">
        <v>0</v>
      </c>
      <c r="K801" s="235">
        <v>0</v>
      </c>
      <c r="L801" s="235">
        <v>1</v>
      </c>
      <c r="M801" s="235">
        <f t="shared" si="39"/>
        <v>0</v>
      </c>
      <c r="N801" s="235" t="s">
        <v>13</v>
      </c>
      <c r="O801" s="13">
        <v>120734</v>
      </c>
      <c r="P801" s="14">
        <v>9.2592592592592601E-2</v>
      </c>
      <c r="Q801" s="15" t="s">
        <v>15195</v>
      </c>
      <c r="R801" s="71" t="s">
        <v>14405</v>
      </c>
      <c r="S801" s="251">
        <v>8919.1299999999992</v>
      </c>
      <c r="T801" s="251">
        <v>41688</v>
      </c>
      <c r="U801" s="14">
        <f t="shared" ref="U801:U864" si="40">T801/S801</f>
        <v>4.6739984729452315</v>
      </c>
    </row>
    <row r="802" spans="1:21" x14ac:dyDescent="0.25">
      <c r="A802" s="1"/>
      <c r="B802" s="18" t="s">
        <v>8618</v>
      </c>
      <c r="C802" s="19" t="s">
        <v>8676</v>
      </c>
      <c r="D802" s="73" t="s">
        <v>9392</v>
      </c>
      <c r="E802" s="106" t="s">
        <v>9393</v>
      </c>
      <c r="F802" s="78" t="s">
        <v>9392</v>
      </c>
      <c r="G802" s="151" t="s">
        <v>9396</v>
      </c>
      <c r="H802" s="94"/>
      <c r="I802" s="235">
        <v>0</v>
      </c>
      <c r="J802" s="235">
        <v>0</v>
      </c>
      <c r="K802" s="235">
        <v>0</v>
      </c>
      <c r="L802" s="235">
        <v>1</v>
      </c>
      <c r="M802" s="235">
        <f t="shared" si="39"/>
        <v>0</v>
      </c>
      <c r="N802" s="235">
        <v>2521</v>
      </c>
      <c r="O802" s="13">
        <v>85714</v>
      </c>
      <c r="P802" s="14">
        <v>0.11971830985915501</v>
      </c>
      <c r="Q802" s="25" t="s">
        <v>48</v>
      </c>
      <c r="R802" s="71" t="s">
        <v>14405</v>
      </c>
      <c r="S802" s="251">
        <v>162917.42000000001</v>
      </c>
      <c r="T802" s="251">
        <v>55954</v>
      </c>
      <c r="U802" s="14">
        <f t="shared" si="40"/>
        <v>0.34345007427689439</v>
      </c>
    </row>
    <row r="803" spans="1:21" x14ac:dyDescent="0.25">
      <c r="A803" s="1"/>
      <c r="B803" s="18" t="s">
        <v>8618</v>
      </c>
      <c r="C803" s="19" t="s">
        <v>8676</v>
      </c>
      <c r="D803" s="73" t="s">
        <v>9392</v>
      </c>
      <c r="E803" s="106" t="s">
        <v>9393</v>
      </c>
      <c r="F803" s="78" t="s">
        <v>9392</v>
      </c>
      <c r="G803" s="151" t="s">
        <v>9397</v>
      </c>
      <c r="H803" s="94"/>
      <c r="I803" s="235">
        <v>0</v>
      </c>
      <c r="J803" s="235">
        <v>1</v>
      </c>
      <c r="K803" s="235">
        <v>0</v>
      </c>
      <c r="L803" s="235">
        <v>0</v>
      </c>
      <c r="M803" s="235">
        <f t="shared" si="39"/>
        <v>0</v>
      </c>
      <c r="N803" s="235">
        <v>5802</v>
      </c>
      <c r="O803" s="13">
        <v>214674</v>
      </c>
      <c r="P803" s="14">
        <v>0.16129032258064499</v>
      </c>
      <c r="Q803" s="25" t="s">
        <v>48</v>
      </c>
      <c r="R803" s="71" t="s">
        <v>14405</v>
      </c>
      <c r="S803" s="251">
        <v>379448.22</v>
      </c>
      <c r="T803" s="251">
        <v>124321</v>
      </c>
      <c r="U803" s="14">
        <f t="shared" si="40"/>
        <v>0.32763627142591423</v>
      </c>
    </row>
    <row r="804" spans="1:21" x14ac:dyDescent="0.25">
      <c r="A804" s="1"/>
      <c r="B804" s="18" t="s">
        <v>8618</v>
      </c>
      <c r="C804" s="19" t="s">
        <v>8676</v>
      </c>
      <c r="D804" s="73" t="s">
        <v>9392</v>
      </c>
      <c r="E804" s="106" t="s">
        <v>9393</v>
      </c>
      <c r="F804" s="78" t="s">
        <v>9392</v>
      </c>
      <c r="G804" s="151" t="s">
        <v>9395</v>
      </c>
      <c r="H804" s="94"/>
      <c r="I804" s="235">
        <v>0</v>
      </c>
      <c r="J804" s="235">
        <v>1</v>
      </c>
      <c r="K804" s="235">
        <v>0</v>
      </c>
      <c r="L804" s="235">
        <v>0</v>
      </c>
      <c r="M804" s="235">
        <f t="shared" si="39"/>
        <v>0</v>
      </c>
      <c r="N804" s="235">
        <v>10789</v>
      </c>
      <c r="O804" s="13">
        <v>215780</v>
      </c>
      <c r="P804" s="14">
        <v>0.202185792349727</v>
      </c>
      <c r="Q804" s="25" t="s">
        <v>48</v>
      </c>
      <c r="R804" s="71" t="s">
        <v>14405</v>
      </c>
      <c r="S804" s="251">
        <v>193259.58</v>
      </c>
      <c r="T804" s="251">
        <v>65167</v>
      </c>
      <c r="U804" s="14">
        <f t="shared" si="40"/>
        <v>0.33719932538402497</v>
      </c>
    </row>
    <row r="805" spans="1:21" x14ac:dyDescent="0.25">
      <c r="A805" s="1"/>
      <c r="B805" s="18" t="s">
        <v>8618</v>
      </c>
      <c r="C805" s="19" t="s">
        <v>8676</v>
      </c>
      <c r="D805" s="73" t="s">
        <v>9392</v>
      </c>
      <c r="E805" s="106" t="s">
        <v>9393</v>
      </c>
      <c r="F805" s="78" t="s">
        <v>9392</v>
      </c>
      <c r="G805" s="151" t="s">
        <v>9399</v>
      </c>
      <c r="H805" s="94"/>
      <c r="I805" s="235">
        <v>0</v>
      </c>
      <c r="J805" s="235">
        <v>0</v>
      </c>
      <c r="K805" s="235">
        <v>0</v>
      </c>
      <c r="L805" s="235">
        <v>1</v>
      </c>
      <c r="M805" s="235">
        <f t="shared" si="39"/>
        <v>0</v>
      </c>
      <c r="N805" s="235">
        <v>5937</v>
      </c>
      <c r="O805" s="13">
        <v>77181</v>
      </c>
      <c r="P805" s="14">
        <v>0.14000000000000001</v>
      </c>
      <c r="Q805" s="15" t="s">
        <v>15195</v>
      </c>
      <c r="R805" s="71" t="s">
        <v>14406</v>
      </c>
      <c r="S805" s="251">
        <v>392289.43</v>
      </c>
      <c r="T805" s="251">
        <v>246641</v>
      </c>
      <c r="U805" s="14">
        <f t="shared" si="40"/>
        <v>0.62872201272412565</v>
      </c>
    </row>
    <row r="806" spans="1:21" x14ac:dyDescent="0.25">
      <c r="A806" s="1"/>
      <c r="B806" s="18" t="s">
        <v>8618</v>
      </c>
      <c r="C806" s="19" t="s">
        <v>8676</v>
      </c>
      <c r="D806" s="73" t="s">
        <v>9392</v>
      </c>
      <c r="E806" s="106" t="s">
        <v>9393</v>
      </c>
      <c r="F806" s="78" t="s">
        <v>9392</v>
      </c>
      <c r="G806" s="151" t="s">
        <v>9398</v>
      </c>
      <c r="H806" s="94"/>
      <c r="I806" s="235">
        <v>0</v>
      </c>
      <c r="J806" s="235">
        <v>1</v>
      </c>
      <c r="K806" s="235">
        <v>1</v>
      </c>
      <c r="L806" s="235">
        <v>0</v>
      </c>
      <c r="M806" s="235">
        <f t="shared" si="39"/>
        <v>0</v>
      </c>
      <c r="N806" s="235">
        <v>4309</v>
      </c>
      <c r="O806" s="13">
        <v>68944</v>
      </c>
      <c r="P806" s="14">
        <v>0.21666666666666701</v>
      </c>
      <c r="Q806" s="25" t="s">
        <v>48</v>
      </c>
      <c r="R806" s="71" t="s">
        <v>14405</v>
      </c>
      <c r="S806" s="251">
        <v>709173.48</v>
      </c>
      <c r="T806" s="251">
        <v>249430</v>
      </c>
      <c r="U806" s="14">
        <f t="shared" si="40"/>
        <v>0.35171930005053209</v>
      </c>
    </row>
    <row r="807" spans="1:21" x14ac:dyDescent="0.25">
      <c r="A807" s="1"/>
      <c r="B807" s="18" t="s">
        <v>8618</v>
      </c>
      <c r="C807" s="19" t="s">
        <v>8676</v>
      </c>
      <c r="D807" s="73" t="s">
        <v>9392</v>
      </c>
      <c r="E807" s="106" t="s">
        <v>9393</v>
      </c>
      <c r="F807" s="78" t="s">
        <v>9392</v>
      </c>
      <c r="G807" s="106" t="s">
        <v>9394</v>
      </c>
      <c r="H807" s="94"/>
      <c r="I807" s="235">
        <v>0</v>
      </c>
      <c r="J807" s="235">
        <v>1</v>
      </c>
      <c r="K807" s="235">
        <v>0</v>
      </c>
      <c r="L807" s="235">
        <v>0</v>
      </c>
      <c r="M807" s="235">
        <f t="shared" si="39"/>
        <v>0</v>
      </c>
      <c r="N807" s="235">
        <v>7645</v>
      </c>
      <c r="O807" s="13">
        <v>2194115</v>
      </c>
      <c r="P807" s="14">
        <v>0.58097165991902799</v>
      </c>
      <c r="Q807" s="15" t="s">
        <v>15195</v>
      </c>
      <c r="R807" s="71" t="s">
        <v>18</v>
      </c>
      <c r="S807" s="251">
        <v>93256.21</v>
      </c>
      <c r="T807" s="251">
        <v>156916</v>
      </c>
      <c r="U807" s="14">
        <f t="shared" si="40"/>
        <v>1.6826332530562842</v>
      </c>
    </row>
    <row r="808" spans="1:21" x14ac:dyDescent="0.25">
      <c r="A808" s="1"/>
      <c r="B808" s="18" t="s">
        <v>8618</v>
      </c>
      <c r="C808" s="19" t="s">
        <v>8676</v>
      </c>
      <c r="D808" s="73" t="s">
        <v>9403</v>
      </c>
      <c r="E808" s="106" t="s">
        <v>9404</v>
      </c>
      <c r="F808" s="78" t="s">
        <v>9403</v>
      </c>
      <c r="G808" s="106" t="s">
        <v>9405</v>
      </c>
      <c r="H808" s="94"/>
      <c r="I808" s="235">
        <v>0</v>
      </c>
      <c r="J808" s="235">
        <v>1</v>
      </c>
      <c r="K808" s="235">
        <v>0</v>
      </c>
      <c r="L808" s="235">
        <v>0</v>
      </c>
      <c r="M808" s="235">
        <f t="shared" si="39"/>
        <v>0</v>
      </c>
      <c r="N808" s="235">
        <v>107</v>
      </c>
      <c r="O808" s="13">
        <v>7714.7</v>
      </c>
      <c r="P808" s="14">
        <v>0.51945244956772296</v>
      </c>
      <c r="Q808" s="15" t="s">
        <v>15195</v>
      </c>
      <c r="R808" s="71" t="s">
        <v>18</v>
      </c>
      <c r="S808" s="251">
        <v>29114.98</v>
      </c>
      <c r="T808" s="251">
        <v>13102</v>
      </c>
      <c r="U808" s="14">
        <f t="shared" si="40"/>
        <v>0.45000889576431102</v>
      </c>
    </row>
    <row r="809" spans="1:21" x14ac:dyDescent="0.25">
      <c r="A809" s="1"/>
      <c r="B809" s="18" t="s">
        <v>8618</v>
      </c>
      <c r="C809" s="19" t="s">
        <v>8676</v>
      </c>
      <c r="D809" s="73" t="s">
        <v>9957</v>
      </c>
      <c r="E809" s="106" t="s">
        <v>9958</v>
      </c>
      <c r="F809" s="78" t="s">
        <v>9957</v>
      </c>
      <c r="G809" s="106" t="s">
        <v>9959</v>
      </c>
      <c r="H809" s="94"/>
      <c r="I809" s="235">
        <v>0</v>
      </c>
      <c r="J809" s="235">
        <v>1</v>
      </c>
      <c r="K809" s="235">
        <v>0</v>
      </c>
      <c r="L809" s="235">
        <v>0</v>
      </c>
      <c r="M809" s="235">
        <f t="shared" si="39"/>
        <v>0</v>
      </c>
      <c r="N809" s="235">
        <v>300</v>
      </c>
      <c r="O809" s="13">
        <v>59477</v>
      </c>
      <c r="P809" s="14">
        <v>0.52026311876208198</v>
      </c>
      <c r="Q809" s="15" t="s">
        <v>14</v>
      </c>
      <c r="R809" s="71" t="s">
        <v>14406</v>
      </c>
      <c r="S809" s="251">
        <v>428386.35</v>
      </c>
      <c r="T809" s="251">
        <v>171355</v>
      </c>
      <c r="U809" s="14">
        <f t="shared" si="40"/>
        <v>0.40000107379705263</v>
      </c>
    </row>
    <row r="810" spans="1:21" x14ac:dyDescent="0.25">
      <c r="A810" s="1"/>
      <c r="B810" s="18" t="s">
        <v>8618</v>
      </c>
      <c r="C810" s="19" t="s">
        <v>8676</v>
      </c>
      <c r="D810" s="73" t="s">
        <v>9999</v>
      </c>
      <c r="E810" s="106" t="s">
        <v>10000</v>
      </c>
      <c r="F810" s="78" t="s">
        <v>9999</v>
      </c>
      <c r="G810" s="106" t="s">
        <v>10001</v>
      </c>
      <c r="H810" s="94"/>
      <c r="I810" s="235">
        <v>0</v>
      </c>
      <c r="J810" s="235">
        <v>0</v>
      </c>
      <c r="K810" s="235">
        <v>0</v>
      </c>
      <c r="L810" s="235">
        <v>1</v>
      </c>
      <c r="M810" s="235">
        <f t="shared" si="39"/>
        <v>0</v>
      </c>
      <c r="N810" s="235" t="s">
        <v>13</v>
      </c>
      <c r="O810" s="12" t="s">
        <v>13</v>
      </c>
      <c r="P810" s="14" t="s">
        <v>13</v>
      </c>
      <c r="Q810" s="15" t="s">
        <v>15195</v>
      </c>
      <c r="R810" s="71" t="s">
        <v>18</v>
      </c>
      <c r="S810" s="251">
        <v>19757</v>
      </c>
      <c r="T810" s="251">
        <v>11854</v>
      </c>
      <c r="U810" s="14">
        <f t="shared" si="40"/>
        <v>0.59998987700561823</v>
      </c>
    </row>
    <row r="811" spans="1:21" x14ac:dyDescent="0.25">
      <c r="A811" s="1"/>
      <c r="B811" s="18" t="s">
        <v>8618</v>
      </c>
      <c r="C811" s="19" t="s">
        <v>8676</v>
      </c>
      <c r="D811" s="73" t="s">
        <v>10002</v>
      </c>
      <c r="E811" s="106" t="s">
        <v>10003</v>
      </c>
      <c r="F811" s="78" t="s">
        <v>10002</v>
      </c>
      <c r="G811" s="106" t="s">
        <v>10004</v>
      </c>
      <c r="H811" s="94"/>
      <c r="I811" s="235">
        <v>1</v>
      </c>
      <c r="J811" s="235">
        <v>0</v>
      </c>
      <c r="K811" s="235">
        <v>0</v>
      </c>
      <c r="L811" s="235">
        <v>0</v>
      </c>
      <c r="M811" s="235">
        <f t="shared" si="39"/>
        <v>0</v>
      </c>
      <c r="N811" s="235">
        <v>2978</v>
      </c>
      <c r="O811" s="13">
        <v>386544.4</v>
      </c>
      <c r="P811" s="14">
        <v>0.61313179026924902</v>
      </c>
      <c r="Q811" s="15" t="s">
        <v>14</v>
      </c>
      <c r="R811" s="71" t="s">
        <v>18</v>
      </c>
      <c r="S811" s="251">
        <v>18478.5</v>
      </c>
      <c r="T811" s="251">
        <v>8315</v>
      </c>
      <c r="U811" s="14">
        <f t="shared" si="40"/>
        <v>0.44998241199231537</v>
      </c>
    </row>
    <row r="812" spans="1:21" x14ac:dyDescent="0.25">
      <c r="A812" s="1"/>
      <c r="B812" s="18" t="s">
        <v>8618</v>
      </c>
      <c r="C812" s="19" t="s">
        <v>8676</v>
      </c>
      <c r="D812" s="73" t="s">
        <v>10008</v>
      </c>
      <c r="E812" s="106" t="s">
        <v>10009</v>
      </c>
      <c r="F812" s="78" t="s">
        <v>10008</v>
      </c>
      <c r="G812" s="106" t="s">
        <v>1061</v>
      </c>
      <c r="H812" s="94"/>
      <c r="I812" s="235">
        <v>0</v>
      </c>
      <c r="J812" s="235">
        <v>1</v>
      </c>
      <c r="K812" s="235">
        <v>0</v>
      </c>
      <c r="L812" s="235">
        <v>0</v>
      </c>
      <c r="M812" s="235">
        <f t="shared" si="39"/>
        <v>0</v>
      </c>
      <c r="N812" s="235" t="s">
        <v>13</v>
      </c>
      <c r="O812" s="12" t="s">
        <v>13</v>
      </c>
      <c r="P812" s="14" t="s">
        <v>13</v>
      </c>
      <c r="Q812" s="15" t="s">
        <v>15195</v>
      </c>
      <c r="R812" s="71" t="s">
        <v>18</v>
      </c>
      <c r="S812" s="251">
        <v>10295.17</v>
      </c>
      <c r="T812" s="251">
        <v>8236</v>
      </c>
      <c r="U812" s="14">
        <f t="shared" si="40"/>
        <v>0.799986789921876</v>
      </c>
    </row>
    <row r="813" spans="1:21" x14ac:dyDescent="0.25">
      <c r="A813" s="1"/>
      <c r="B813" s="18" t="s">
        <v>8618</v>
      </c>
      <c r="C813" s="19" t="s">
        <v>8676</v>
      </c>
      <c r="D813" s="73" t="s">
        <v>10005</v>
      </c>
      <c r="E813" s="106" t="s">
        <v>10006</v>
      </c>
      <c r="F813" s="78" t="s">
        <v>10005</v>
      </c>
      <c r="G813" s="106" t="s">
        <v>10007</v>
      </c>
      <c r="H813" s="94"/>
      <c r="I813" s="235">
        <v>0</v>
      </c>
      <c r="J813" s="235">
        <v>1</v>
      </c>
      <c r="K813" s="235">
        <v>0</v>
      </c>
      <c r="L813" s="235">
        <v>1</v>
      </c>
      <c r="M813" s="235">
        <f t="shared" si="39"/>
        <v>0</v>
      </c>
      <c r="N813" s="235">
        <v>374</v>
      </c>
      <c r="O813" s="13">
        <v>27676</v>
      </c>
      <c r="P813" s="14">
        <v>0.36274509803921601</v>
      </c>
      <c r="Q813" s="15" t="s">
        <v>15195</v>
      </c>
      <c r="R813" s="71" t="s">
        <v>14405</v>
      </c>
      <c r="S813" s="251">
        <v>127016</v>
      </c>
      <c r="T813" s="251">
        <v>95262</v>
      </c>
      <c r="U813" s="14">
        <f t="shared" si="40"/>
        <v>0.75</v>
      </c>
    </row>
    <row r="814" spans="1:21" x14ac:dyDescent="0.25">
      <c r="A814" s="1"/>
      <c r="B814" s="18" t="s">
        <v>8618</v>
      </c>
      <c r="C814" s="19" t="s">
        <v>8676</v>
      </c>
      <c r="D814" s="73" t="s">
        <v>10022</v>
      </c>
      <c r="E814" s="106" t="s">
        <v>10023</v>
      </c>
      <c r="F814" s="78" t="s">
        <v>10022</v>
      </c>
      <c r="G814" s="106" t="s">
        <v>10024</v>
      </c>
      <c r="H814" s="94"/>
      <c r="I814" s="235">
        <v>0</v>
      </c>
      <c r="J814" s="235">
        <v>1</v>
      </c>
      <c r="K814" s="235">
        <v>0</v>
      </c>
      <c r="L814" s="235">
        <v>0</v>
      </c>
      <c r="M814" s="235">
        <f t="shared" si="39"/>
        <v>0</v>
      </c>
      <c r="N814" s="235">
        <v>676</v>
      </c>
      <c r="O814" s="13">
        <v>5.1599999999999966</v>
      </c>
      <c r="P814" s="14">
        <v>0.85777692010806605</v>
      </c>
      <c r="Q814" s="15" t="s">
        <v>15195</v>
      </c>
      <c r="R814" s="71" t="s">
        <v>18</v>
      </c>
      <c r="S814" s="251">
        <v>361420.93</v>
      </c>
      <c r="T814" s="251">
        <v>155411</v>
      </c>
      <c r="U814" s="14">
        <f t="shared" si="40"/>
        <v>0.43000000027668572</v>
      </c>
    </row>
    <row r="815" spans="1:21" x14ac:dyDescent="0.25">
      <c r="A815" s="1"/>
      <c r="B815" s="18" t="s">
        <v>8618</v>
      </c>
      <c r="C815" s="19" t="s">
        <v>8676</v>
      </c>
      <c r="D815" s="73" t="s">
        <v>10028</v>
      </c>
      <c r="E815" s="106" t="s">
        <v>10029</v>
      </c>
      <c r="F815" s="78" t="s">
        <v>10028</v>
      </c>
      <c r="G815" s="106" t="s">
        <v>10030</v>
      </c>
      <c r="H815" s="94"/>
      <c r="I815" s="235">
        <v>1</v>
      </c>
      <c r="J815" s="235">
        <v>0</v>
      </c>
      <c r="K815" s="235">
        <v>0</v>
      </c>
      <c r="L815" s="235">
        <v>0</v>
      </c>
      <c r="M815" s="235">
        <f t="shared" si="39"/>
        <v>0</v>
      </c>
      <c r="N815" s="235">
        <v>2340</v>
      </c>
      <c r="O815" s="13">
        <v>3767.4</v>
      </c>
      <c r="P815" s="14">
        <v>0.23299565846599099</v>
      </c>
      <c r="Q815" s="15" t="s">
        <v>14</v>
      </c>
      <c r="R815" s="71" t="s">
        <v>14406</v>
      </c>
      <c r="S815" s="251">
        <v>26011.52</v>
      </c>
      <c r="T815" s="251">
        <v>15607</v>
      </c>
      <c r="U815" s="14">
        <f t="shared" si="40"/>
        <v>0.60000338311640378</v>
      </c>
    </row>
    <row r="816" spans="1:21" x14ac:dyDescent="0.25">
      <c r="A816" s="1"/>
      <c r="B816" s="18" t="s">
        <v>8618</v>
      </c>
      <c r="C816" s="19" t="s">
        <v>8676</v>
      </c>
      <c r="D816" s="73" t="s">
        <v>10036</v>
      </c>
      <c r="E816" s="106" t="s">
        <v>10037</v>
      </c>
      <c r="F816" s="78" t="s">
        <v>10036</v>
      </c>
      <c r="G816" s="106" t="s">
        <v>10038</v>
      </c>
      <c r="H816" s="94"/>
      <c r="I816" s="235">
        <v>0</v>
      </c>
      <c r="J816" s="235">
        <v>1</v>
      </c>
      <c r="K816" s="235">
        <v>0</v>
      </c>
      <c r="L816" s="235">
        <v>0</v>
      </c>
      <c r="M816" s="235">
        <f t="shared" si="39"/>
        <v>0</v>
      </c>
      <c r="N816" s="235">
        <v>1833</v>
      </c>
      <c r="O816" s="13">
        <v>21996</v>
      </c>
      <c r="P816" s="14">
        <v>7.0588235294117604E-2</v>
      </c>
      <c r="Q816" s="15" t="s">
        <v>15195</v>
      </c>
      <c r="R816" s="71" t="s">
        <v>14405</v>
      </c>
      <c r="S816" s="251">
        <v>24420</v>
      </c>
      <c r="T816" s="251">
        <v>12210</v>
      </c>
      <c r="U816" s="14">
        <f t="shared" si="40"/>
        <v>0.5</v>
      </c>
    </row>
    <row r="817" spans="1:21" x14ac:dyDescent="0.25">
      <c r="A817" s="1"/>
      <c r="B817" s="18" t="s">
        <v>8618</v>
      </c>
      <c r="C817" s="19" t="s">
        <v>8676</v>
      </c>
      <c r="D817" s="73" t="s">
        <v>10036</v>
      </c>
      <c r="E817" s="106" t="s">
        <v>10037</v>
      </c>
      <c r="F817" s="78" t="s">
        <v>10036</v>
      </c>
      <c r="G817" s="106" t="s">
        <v>10039</v>
      </c>
      <c r="H817" s="94"/>
      <c r="I817" s="235">
        <v>0</v>
      </c>
      <c r="J817" s="235">
        <v>0</v>
      </c>
      <c r="K817" s="235">
        <v>0</v>
      </c>
      <c r="L817" s="235">
        <v>1</v>
      </c>
      <c r="M817" s="235">
        <f t="shared" si="39"/>
        <v>0</v>
      </c>
      <c r="N817" s="235" t="s">
        <v>13</v>
      </c>
      <c r="O817" s="12" t="s">
        <v>13</v>
      </c>
      <c r="P817" s="14" t="s">
        <v>13</v>
      </c>
      <c r="Q817" s="15" t="s">
        <v>15195</v>
      </c>
      <c r="R817" s="71" t="s">
        <v>14405</v>
      </c>
      <c r="S817" s="251">
        <v>139831.21</v>
      </c>
      <c r="T817" s="251">
        <v>69916</v>
      </c>
      <c r="U817" s="14">
        <f t="shared" si="40"/>
        <v>0.5000028248343128</v>
      </c>
    </row>
    <row r="818" spans="1:21" x14ac:dyDescent="0.25">
      <c r="A818" s="1"/>
      <c r="B818" s="18" t="s">
        <v>8618</v>
      </c>
      <c r="C818" s="19" t="s">
        <v>8676</v>
      </c>
      <c r="D818" s="73" t="s">
        <v>10049</v>
      </c>
      <c r="E818" s="106" t="s">
        <v>10050</v>
      </c>
      <c r="F818" s="78" t="s">
        <v>10049</v>
      </c>
      <c r="G818" s="106" t="s">
        <v>10051</v>
      </c>
      <c r="H818" s="94"/>
      <c r="I818" s="235">
        <v>0</v>
      </c>
      <c r="J818" s="235">
        <v>1</v>
      </c>
      <c r="K818" s="235">
        <v>0</v>
      </c>
      <c r="L818" s="235">
        <v>0</v>
      </c>
      <c r="M818" s="235">
        <f t="shared" si="39"/>
        <v>0</v>
      </c>
      <c r="N818" s="235">
        <v>82</v>
      </c>
      <c r="O818" s="13">
        <v>13038</v>
      </c>
      <c r="P818" s="14">
        <v>0.421750663129973</v>
      </c>
      <c r="Q818" s="15" t="s">
        <v>14</v>
      </c>
      <c r="R818" s="71" t="s">
        <v>18</v>
      </c>
      <c r="S818" s="251">
        <v>46767.03</v>
      </c>
      <c r="T818" s="251">
        <v>28060</v>
      </c>
      <c r="U818" s="14">
        <f t="shared" si="40"/>
        <v>0.59999533859644283</v>
      </c>
    </row>
    <row r="819" spans="1:21" x14ac:dyDescent="0.25">
      <c r="A819" s="1"/>
      <c r="B819" s="18" t="s">
        <v>8618</v>
      </c>
      <c r="C819" s="19" t="s">
        <v>8676</v>
      </c>
      <c r="D819" s="73" t="s">
        <v>10082</v>
      </c>
      <c r="E819" s="106" t="s">
        <v>10083</v>
      </c>
      <c r="F819" s="78" t="s">
        <v>10082</v>
      </c>
      <c r="G819" s="106" t="s">
        <v>10085</v>
      </c>
      <c r="H819" s="94"/>
      <c r="I819" s="235">
        <v>0</v>
      </c>
      <c r="J819" s="235">
        <v>0</v>
      </c>
      <c r="K819" s="235">
        <v>0</v>
      </c>
      <c r="L819" s="235">
        <v>1</v>
      </c>
      <c r="M819" s="235">
        <f t="shared" si="39"/>
        <v>0</v>
      </c>
      <c r="N819" s="235">
        <v>120</v>
      </c>
      <c r="O819" s="13">
        <v>10922.4</v>
      </c>
      <c r="P819" s="14">
        <v>0.75527898196056498</v>
      </c>
      <c r="Q819" s="15" t="s">
        <v>15195</v>
      </c>
      <c r="R819" s="71" t="s">
        <v>14405</v>
      </c>
      <c r="S819" s="251">
        <v>38125</v>
      </c>
      <c r="T819" s="251">
        <v>6621</v>
      </c>
      <c r="U819" s="14">
        <f t="shared" si="40"/>
        <v>0.1736655737704918</v>
      </c>
    </row>
    <row r="820" spans="1:21" x14ac:dyDescent="0.25">
      <c r="A820" s="1"/>
      <c r="B820" s="18" t="s">
        <v>8618</v>
      </c>
      <c r="C820" s="19" t="s">
        <v>8676</v>
      </c>
      <c r="D820" s="73" t="s">
        <v>10082</v>
      </c>
      <c r="E820" s="106" t="s">
        <v>10083</v>
      </c>
      <c r="F820" s="78" t="s">
        <v>10082</v>
      </c>
      <c r="G820" s="106" t="s">
        <v>10084</v>
      </c>
      <c r="H820" s="94"/>
      <c r="I820" s="235">
        <v>0</v>
      </c>
      <c r="J820" s="235">
        <v>0</v>
      </c>
      <c r="K820" s="235">
        <v>0</v>
      </c>
      <c r="L820" s="235">
        <v>1</v>
      </c>
      <c r="M820" s="235">
        <f t="shared" si="39"/>
        <v>0</v>
      </c>
      <c r="N820" s="235">
        <v>660</v>
      </c>
      <c r="O820" s="13">
        <v>71293.2</v>
      </c>
      <c r="P820" s="14">
        <v>0.64361476453118405</v>
      </c>
      <c r="Q820" s="15" t="s">
        <v>15195</v>
      </c>
      <c r="R820" s="71" t="s">
        <v>18</v>
      </c>
      <c r="S820" s="251">
        <v>8276</v>
      </c>
      <c r="T820" s="251">
        <v>30500</v>
      </c>
      <c r="U820" s="14">
        <f t="shared" si="40"/>
        <v>3.6853552440792652</v>
      </c>
    </row>
    <row r="821" spans="1:21" x14ac:dyDescent="0.25">
      <c r="A821" s="1"/>
      <c r="B821" s="18" t="s">
        <v>8618</v>
      </c>
      <c r="C821" s="19" t="s">
        <v>8676</v>
      </c>
      <c r="D821" s="73" t="s">
        <v>10112</v>
      </c>
      <c r="E821" s="106" t="s">
        <v>10113</v>
      </c>
      <c r="F821" s="78" t="s">
        <v>10112</v>
      </c>
      <c r="G821" s="106" t="s">
        <v>10114</v>
      </c>
      <c r="H821" s="94"/>
      <c r="I821" s="235">
        <v>0</v>
      </c>
      <c r="J821" s="235">
        <v>1</v>
      </c>
      <c r="K821" s="235">
        <v>0</v>
      </c>
      <c r="L821" s="235">
        <v>0</v>
      </c>
      <c r="M821" s="235">
        <f t="shared" si="39"/>
        <v>0</v>
      </c>
      <c r="N821" s="235">
        <v>1131</v>
      </c>
      <c r="O821" s="13">
        <v>4524</v>
      </c>
      <c r="P821" s="14">
        <v>0.114285714285714</v>
      </c>
      <c r="Q821" s="15" t="s">
        <v>14</v>
      </c>
      <c r="R821" s="71" t="s">
        <v>18</v>
      </c>
      <c r="S821" s="251">
        <v>12103.66</v>
      </c>
      <c r="T821" s="251">
        <v>9683</v>
      </c>
      <c r="U821" s="14">
        <f t="shared" si="40"/>
        <v>0.80000594861389041</v>
      </c>
    </row>
    <row r="822" spans="1:21" x14ac:dyDescent="0.25">
      <c r="A822" s="1"/>
      <c r="B822" s="18" t="s">
        <v>8618</v>
      </c>
      <c r="C822" s="19" t="s">
        <v>8676</v>
      </c>
      <c r="D822" s="73" t="s">
        <v>10132</v>
      </c>
      <c r="E822" s="106" t="s">
        <v>10133</v>
      </c>
      <c r="F822" s="78" t="s">
        <v>10132</v>
      </c>
      <c r="G822" s="106" t="s">
        <v>9264</v>
      </c>
      <c r="H822" s="94"/>
      <c r="I822" s="235">
        <v>0</v>
      </c>
      <c r="J822" s="235">
        <v>1</v>
      </c>
      <c r="K822" s="235">
        <v>0</v>
      </c>
      <c r="L822" s="235">
        <v>0</v>
      </c>
      <c r="M822" s="235">
        <f t="shared" si="39"/>
        <v>0</v>
      </c>
      <c r="N822" s="235" t="s">
        <v>13</v>
      </c>
      <c r="O822" s="12" t="s">
        <v>13</v>
      </c>
      <c r="P822" s="14" t="s">
        <v>13</v>
      </c>
      <c r="Q822" s="15" t="s">
        <v>15195</v>
      </c>
      <c r="R822" s="71" t="s">
        <v>14405</v>
      </c>
      <c r="S822" s="251">
        <v>8403.51</v>
      </c>
      <c r="T822" s="251">
        <v>6723</v>
      </c>
      <c r="U822" s="14">
        <f t="shared" si="40"/>
        <v>0.80002284759582598</v>
      </c>
    </row>
    <row r="823" spans="1:21" x14ac:dyDescent="0.25">
      <c r="A823" s="1"/>
      <c r="B823" s="18" t="s">
        <v>8618</v>
      </c>
      <c r="C823" s="19" t="s">
        <v>8676</v>
      </c>
      <c r="D823" s="73" t="s">
        <v>10182</v>
      </c>
      <c r="E823" s="106" t="s">
        <v>10183</v>
      </c>
      <c r="F823" s="78" t="s">
        <v>10182</v>
      </c>
      <c r="G823" s="106" t="s">
        <v>10184</v>
      </c>
      <c r="H823" s="94"/>
      <c r="I823" s="235">
        <v>0</v>
      </c>
      <c r="J823" s="235">
        <v>1</v>
      </c>
      <c r="K823" s="235">
        <v>0</v>
      </c>
      <c r="L823" s="235">
        <v>0</v>
      </c>
      <c r="M823" s="235">
        <f t="shared" si="39"/>
        <v>0</v>
      </c>
      <c r="N823" s="235">
        <v>3693</v>
      </c>
      <c r="O823" s="13">
        <v>42875.73</v>
      </c>
      <c r="P823" s="14">
        <v>0.154347248072321</v>
      </c>
      <c r="Q823" s="15" t="s">
        <v>15195</v>
      </c>
      <c r="R823" s="71" t="s">
        <v>14405</v>
      </c>
      <c r="S823" s="251">
        <v>49009.38</v>
      </c>
      <c r="T823" s="251">
        <v>29406</v>
      </c>
      <c r="U823" s="14">
        <f t="shared" si="40"/>
        <v>0.60000759038371843</v>
      </c>
    </row>
    <row r="824" spans="1:21" x14ac:dyDescent="0.25">
      <c r="A824" s="1"/>
      <c r="B824" s="18" t="s">
        <v>8618</v>
      </c>
      <c r="C824" s="19" t="s">
        <v>8676</v>
      </c>
      <c r="D824" s="73" t="s">
        <v>10146</v>
      </c>
      <c r="E824" s="106" t="s">
        <v>10147</v>
      </c>
      <c r="F824" s="78" t="s">
        <v>10146</v>
      </c>
      <c r="G824" s="106" t="s">
        <v>10148</v>
      </c>
      <c r="H824" s="94"/>
      <c r="I824" s="235">
        <v>0</v>
      </c>
      <c r="J824" s="235">
        <v>0</v>
      </c>
      <c r="K824" s="235">
        <v>0</v>
      </c>
      <c r="L824" s="235">
        <v>1</v>
      </c>
      <c r="M824" s="235">
        <f t="shared" si="39"/>
        <v>0</v>
      </c>
      <c r="N824" s="235" t="s">
        <v>13</v>
      </c>
      <c r="O824" s="12" t="s">
        <v>13</v>
      </c>
      <c r="P824" s="14" t="s">
        <v>13</v>
      </c>
      <c r="Q824" s="15" t="s">
        <v>15195</v>
      </c>
      <c r="R824" s="71" t="s">
        <v>18</v>
      </c>
      <c r="S824" s="251">
        <v>96778.27</v>
      </c>
      <c r="T824" s="251">
        <v>62906</v>
      </c>
      <c r="U824" s="14">
        <f t="shared" si="40"/>
        <v>0.65000128644581057</v>
      </c>
    </row>
    <row r="825" spans="1:21" x14ac:dyDescent="0.25">
      <c r="A825" s="1"/>
      <c r="B825" s="18" t="s">
        <v>8618</v>
      </c>
      <c r="C825" s="19" t="s">
        <v>8676</v>
      </c>
      <c r="D825" s="73" t="s">
        <v>10236</v>
      </c>
      <c r="E825" s="106" t="s">
        <v>10237</v>
      </c>
      <c r="F825" s="78" t="s">
        <v>10236</v>
      </c>
      <c r="G825" s="106" t="s">
        <v>10238</v>
      </c>
      <c r="H825" s="94"/>
      <c r="I825" s="235">
        <v>0</v>
      </c>
      <c r="J825" s="235">
        <v>0</v>
      </c>
      <c r="K825" s="235">
        <v>0</v>
      </c>
      <c r="L825" s="235">
        <v>1</v>
      </c>
      <c r="M825" s="235">
        <f t="shared" si="39"/>
        <v>0</v>
      </c>
      <c r="N825" s="235">
        <v>112</v>
      </c>
      <c r="O825" s="12">
        <v>18195.52</v>
      </c>
      <c r="P825" s="14">
        <v>0.98139422496073403</v>
      </c>
      <c r="Q825" s="15" t="s">
        <v>14</v>
      </c>
      <c r="R825" s="71" t="s">
        <v>18</v>
      </c>
      <c r="S825" s="251">
        <v>6065.81</v>
      </c>
      <c r="T825" s="251">
        <v>3336</v>
      </c>
      <c r="U825" s="14">
        <f t="shared" si="40"/>
        <v>0.54996777017413989</v>
      </c>
    </row>
    <row r="826" spans="1:21" x14ac:dyDescent="0.25">
      <c r="A826" s="1"/>
      <c r="B826" s="18" t="s">
        <v>8618</v>
      </c>
      <c r="C826" s="19" t="s">
        <v>8676</v>
      </c>
      <c r="D826" s="73" t="s">
        <v>10245</v>
      </c>
      <c r="E826" s="106" t="s">
        <v>10246</v>
      </c>
      <c r="F826" s="78" t="s">
        <v>10245</v>
      </c>
      <c r="G826" s="106" t="s">
        <v>10248</v>
      </c>
      <c r="H826" s="94"/>
      <c r="I826" s="235">
        <v>0</v>
      </c>
      <c r="J826" s="235">
        <v>0</v>
      </c>
      <c r="K826" s="235">
        <v>1</v>
      </c>
      <c r="L826" s="235">
        <v>0</v>
      </c>
      <c r="M826" s="235">
        <f t="shared" si="39"/>
        <v>0</v>
      </c>
      <c r="N826" s="235">
        <v>400</v>
      </c>
      <c r="O826" s="12">
        <v>18750</v>
      </c>
      <c r="P826" s="14">
        <v>0.30995260663507102</v>
      </c>
      <c r="Q826" s="15" t="s">
        <v>15195</v>
      </c>
      <c r="R826" s="71" t="s">
        <v>14405</v>
      </c>
      <c r="S826" s="251">
        <v>33482.68</v>
      </c>
      <c r="T826" s="251">
        <v>6076</v>
      </c>
      <c r="U826" s="14">
        <f t="shared" si="40"/>
        <v>0.18146695545278932</v>
      </c>
    </row>
    <row r="827" spans="1:21" x14ac:dyDescent="0.25">
      <c r="A827" s="1"/>
      <c r="B827" s="18" t="s">
        <v>8618</v>
      </c>
      <c r="C827" s="19" t="s">
        <v>8676</v>
      </c>
      <c r="D827" s="73" t="s">
        <v>10245</v>
      </c>
      <c r="E827" s="106" t="s">
        <v>10246</v>
      </c>
      <c r="F827" s="78" t="s">
        <v>10245</v>
      </c>
      <c r="G827" s="106" t="s">
        <v>10247</v>
      </c>
      <c r="H827" s="94"/>
      <c r="I827" s="235">
        <v>0</v>
      </c>
      <c r="J827" s="235">
        <v>0</v>
      </c>
      <c r="K827" s="235">
        <v>0</v>
      </c>
      <c r="L827" s="235">
        <v>1</v>
      </c>
      <c r="M827" s="235">
        <f t="shared" si="39"/>
        <v>0</v>
      </c>
      <c r="N827" s="235">
        <v>2300</v>
      </c>
      <c r="O827" s="12">
        <v>22563</v>
      </c>
      <c r="P827" s="14">
        <v>0.2</v>
      </c>
      <c r="Q827" s="15" t="s">
        <v>15195</v>
      </c>
      <c r="R827" s="71" t="s">
        <v>14405</v>
      </c>
      <c r="S827" s="251">
        <v>12151</v>
      </c>
      <c r="T827" s="251">
        <v>16741</v>
      </c>
      <c r="U827" s="14">
        <f t="shared" si="40"/>
        <v>1.3777466875154307</v>
      </c>
    </row>
    <row r="828" spans="1:21" x14ac:dyDescent="0.25">
      <c r="A828" s="1"/>
      <c r="B828" s="18" t="s">
        <v>8618</v>
      </c>
      <c r="C828" s="19" t="s">
        <v>8676</v>
      </c>
      <c r="D828" s="73" t="s">
        <v>10257</v>
      </c>
      <c r="E828" s="106" t="s">
        <v>10258</v>
      </c>
      <c r="F828" s="78" t="s">
        <v>10257</v>
      </c>
      <c r="G828" s="106" t="s">
        <v>10259</v>
      </c>
      <c r="H828" s="94"/>
      <c r="I828" s="235">
        <v>0</v>
      </c>
      <c r="J828" s="235">
        <v>1</v>
      </c>
      <c r="K828" s="235">
        <v>0</v>
      </c>
      <c r="L828" s="235">
        <v>0</v>
      </c>
      <c r="M828" s="235">
        <f t="shared" si="39"/>
        <v>0</v>
      </c>
      <c r="N828" s="235">
        <v>2065</v>
      </c>
      <c r="O828" s="12">
        <v>132160</v>
      </c>
      <c r="P828" s="14">
        <v>0.3</v>
      </c>
      <c r="Q828" s="15" t="s">
        <v>15195</v>
      </c>
      <c r="R828" s="71" t="s">
        <v>14405</v>
      </c>
      <c r="S828" s="251">
        <v>1247581.79</v>
      </c>
      <c r="T828" s="251">
        <v>561412</v>
      </c>
      <c r="U828" s="14">
        <f t="shared" si="40"/>
        <v>0.45000015590160225</v>
      </c>
    </row>
    <row r="829" spans="1:21" x14ac:dyDescent="0.25">
      <c r="A829" s="1"/>
      <c r="B829" s="18" t="s">
        <v>8618</v>
      </c>
      <c r="C829" s="19" t="s">
        <v>8676</v>
      </c>
      <c r="D829" s="73" t="s">
        <v>10358</v>
      </c>
      <c r="E829" s="106" t="s">
        <v>10359</v>
      </c>
      <c r="F829" s="78" t="s">
        <v>10358</v>
      </c>
      <c r="G829" s="106" t="s">
        <v>10360</v>
      </c>
      <c r="H829" s="94"/>
      <c r="I829" s="235">
        <v>0</v>
      </c>
      <c r="J829" s="235">
        <v>0</v>
      </c>
      <c r="K829" s="235">
        <v>0</v>
      </c>
      <c r="L829" s="235">
        <v>1</v>
      </c>
      <c r="M829" s="235">
        <f t="shared" si="39"/>
        <v>0</v>
      </c>
      <c r="N829" s="235">
        <v>553</v>
      </c>
      <c r="O829" s="12">
        <v>5894.98</v>
      </c>
      <c r="P829" s="14">
        <v>0.13963845952318599</v>
      </c>
      <c r="Q829" s="15" t="s">
        <v>15195</v>
      </c>
      <c r="R829" s="71" t="s">
        <v>14405</v>
      </c>
      <c r="S829" s="251">
        <v>81901.56</v>
      </c>
      <c r="T829" s="251">
        <v>49140</v>
      </c>
      <c r="U829" s="14">
        <f t="shared" si="40"/>
        <v>0.59998857164625441</v>
      </c>
    </row>
    <row r="830" spans="1:21" x14ac:dyDescent="0.25">
      <c r="A830" s="1"/>
      <c r="B830" s="18" t="s">
        <v>8618</v>
      </c>
      <c r="C830" s="19" t="s">
        <v>8676</v>
      </c>
      <c r="D830" s="73" t="s">
        <v>10468</v>
      </c>
      <c r="E830" s="106" t="s">
        <v>10469</v>
      </c>
      <c r="F830" s="78" t="s">
        <v>10468</v>
      </c>
      <c r="G830" s="106" t="s">
        <v>10470</v>
      </c>
      <c r="H830" s="94"/>
      <c r="I830" s="235">
        <v>0</v>
      </c>
      <c r="J830" s="235">
        <v>0</v>
      </c>
      <c r="K830" s="235">
        <v>0</v>
      </c>
      <c r="L830" s="235">
        <v>1</v>
      </c>
      <c r="M830" s="235">
        <f t="shared" si="39"/>
        <v>0</v>
      </c>
      <c r="N830" s="235">
        <v>144</v>
      </c>
      <c r="O830" s="12" t="s">
        <v>13</v>
      </c>
      <c r="P830" s="14" t="s">
        <v>13</v>
      </c>
      <c r="Q830" s="15" t="s">
        <v>14</v>
      </c>
      <c r="R830" s="71" t="s">
        <v>18</v>
      </c>
      <c r="S830" s="251">
        <v>10235</v>
      </c>
      <c r="T830" s="251">
        <v>8188</v>
      </c>
      <c r="U830" s="14">
        <f t="shared" si="40"/>
        <v>0.8</v>
      </c>
    </row>
    <row r="831" spans="1:21" x14ac:dyDescent="0.25">
      <c r="A831" s="1"/>
      <c r="B831" s="18" t="s">
        <v>8618</v>
      </c>
      <c r="C831" s="19" t="s">
        <v>8676</v>
      </c>
      <c r="D831" s="73" t="s">
        <v>9880</v>
      </c>
      <c r="E831" s="106" t="s">
        <v>9881</v>
      </c>
      <c r="F831" s="78" t="s">
        <v>9880</v>
      </c>
      <c r="G831" s="106" t="s">
        <v>9882</v>
      </c>
      <c r="H831" s="94"/>
      <c r="I831" s="235">
        <v>0</v>
      </c>
      <c r="J831" s="235">
        <v>1</v>
      </c>
      <c r="K831" s="235">
        <v>0</v>
      </c>
      <c r="L831" s="235">
        <v>1</v>
      </c>
      <c r="M831" s="235">
        <f t="shared" si="39"/>
        <v>0</v>
      </c>
      <c r="N831" s="235">
        <v>1449</v>
      </c>
      <c r="O831" s="13">
        <v>4347</v>
      </c>
      <c r="P831" s="14">
        <v>2.4979184013322199E-2</v>
      </c>
      <c r="Q831" s="15" t="s">
        <v>15195</v>
      </c>
      <c r="R831" s="71" t="s">
        <v>14405</v>
      </c>
      <c r="S831" s="251">
        <v>154858</v>
      </c>
      <c r="T831" s="251">
        <v>92915</v>
      </c>
      <c r="U831" s="14">
        <f t="shared" si="40"/>
        <v>0.60000129150576653</v>
      </c>
    </row>
    <row r="832" spans="1:21" ht="25.5" x14ac:dyDescent="0.25">
      <c r="A832" s="1"/>
      <c r="B832" s="9" t="s">
        <v>12297</v>
      </c>
      <c r="C832" s="10" t="s">
        <v>12298</v>
      </c>
      <c r="D832" s="73" t="s">
        <v>12625</v>
      </c>
      <c r="E832" s="107" t="s">
        <v>12626</v>
      </c>
      <c r="F832" s="78" t="s">
        <v>12625</v>
      </c>
      <c r="G832" s="159" t="s">
        <v>12627</v>
      </c>
      <c r="H832" s="93"/>
      <c r="I832" s="235">
        <v>0</v>
      </c>
      <c r="J832" s="235">
        <v>1</v>
      </c>
      <c r="K832" s="235">
        <v>0</v>
      </c>
      <c r="L832" s="235">
        <v>0</v>
      </c>
      <c r="M832" s="235">
        <f t="shared" si="39"/>
        <v>0</v>
      </c>
      <c r="N832" s="235" t="s">
        <v>13</v>
      </c>
      <c r="O832" s="12" t="s">
        <v>13</v>
      </c>
      <c r="P832" s="14" t="s">
        <v>13</v>
      </c>
      <c r="Q832" s="15" t="s">
        <v>15195</v>
      </c>
      <c r="R832" s="71" t="s">
        <v>18</v>
      </c>
      <c r="S832" s="283">
        <v>53102.16</v>
      </c>
      <c r="T832" s="246">
        <v>21240.86</v>
      </c>
      <c r="U832" s="14">
        <f t="shared" si="40"/>
        <v>0.39999992467349726</v>
      </c>
    </row>
    <row r="833" spans="1:21" ht="25.5" x14ac:dyDescent="0.25">
      <c r="A833" s="1"/>
      <c r="B833" s="9" t="s">
        <v>12297</v>
      </c>
      <c r="C833" s="17" t="s">
        <v>12326</v>
      </c>
      <c r="D833" s="73" t="s">
        <v>12628</v>
      </c>
      <c r="E833" s="107" t="s">
        <v>12629</v>
      </c>
      <c r="F833" s="78" t="s">
        <v>12628</v>
      </c>
      <c r="G833" s="107" t="s">
        <v>12630</v>
      </c>
      <c r="H833" s="93" t="s">
        <v>12631</v>
      </c>
      <c r="I833" s="235">
        <v>1</v>
      </c>
      <c r="J833" s="235">
        <v>1</v>
      </c>
      <c r="K833" s="235">
        <v>0</v>
      </c>
      <c r="L833" s="235">
        <v>0</v>
      </c>
      <c r="M833" s="235">
        <f t="shared" si="39"/>
        <v>0</v>
      </c>
      <c r="N833" s="235">
        <v>120</v>
      </c>
      <c r="O833" s="13">
        <v>7420</v>
      </c>
      <c r="P833" s="14">
        <v>0.375</v>
      </c>
      <c r="Q833" s="15" t="s">
        <v>15195</v>
      </c>
      <c r="R833" s="71" t="s">
        <v>18</v>
      </c>
      <c r="S833" s="245">
        <v>232000</v>
      </c>
      <c r="T833" s="246">
        <v>46400</v>
      </c>
      <c r="U833" s="14">
        <f t="shared" si="40"/>
        <v>0.2</v>
      </c>
    </row>
    <row r="834" spans="1:21" x14ac:dyDescent="0.25">
      <c r="A834" s="1"/>
      <c r="B834" s="18" t="s">
        <v>13134</v>
      </c>
      <c r="C834" s="18" t="s">
        <v>14410</v>
      </c>
      <c r="D834" s="73" t="s">
        <v>14585</v>
      </c>
      <c r="E834" s="106" t="s">
        <v>13280</v>
      </c>
      <c r="F834" s="78" t="s">
        <v>14585</v>
      </c>
      <c r="G834" s="129" t="s">
        <v>13348</v>
      </c>
      <c r="H834" s="94"/>
      <c r="I834" s="235">
        <v>0</v>
      </c>
      <c r="J834" s="235">
        <v>1</v>
      </c>
      <c r="K834" s="235">
        <v>0</v>
      </c>
      <c r="L834" s="235">
        <v>0</v>
      </c>
      <c r="M834" s="235">
        <f t="shared" si="39"/>
        <v>0</v>
      </c>
      <c r="N834" s="235">
        <v>320</v>
      </c>
      <c r="O834" s="12">
        <v>50</v>
      </c>
      <c r="P834" s="21">
        <v>0.3</v>
      </c>
      <c r="Q834" s="25" t="s">
        <v>14</v>
      </c>
      <c r="R834" s="71" t="s">
        <v>18</v>
      </c>
      <c r="S834" s="244">
        <v>29541</v>
      </c>
      <c r="T834" s="244">
        <v>14771</v>
      </c>
      <c r="U834" s="14">
        <f t="shared" si="40"/>
        <v>0.50001692562878708</v>
      </c>
    </row>
    <row r="835" spans="1:21" x14ac:dyDescent="0.25">
      <c r="A835" s="1"/>
      <c r="B835" s="18" t="s">
        <v>10477</v>
      </c>
      <c r="C835" s="18" t="s">
        <v>10610</v>
      </c>
      <c r="D835" s="73" t="s">
        <v>11089</v>
      </c>
      <c r="E835" s="106" t="s">
        <v>11090</v>
      </c>
      <c r="F835" s="78" t="s">
        <v>11089</v>
      </c>
      <c r="G835" s="106" t="s">
        <v>11091</v>
      </c>
      <c r="H835" s="94" t="s">
        <v>11092</v>
      </c>
      <c r="I835" s="235">
        <v>0</v>
      </c>
      <c r="J835" s="235">
        <v>1</v>
      </c>
      <c r="K835" s="235">
        <v>0</v>
      </c>
      <c r="L835" s="235">
        <v>0</v>
      </c>
      <c r="M835" s="235">
        <f t="shared" si="39"/>
        <v>0</v>
      </c>
      <c r="N835" s="235">
        <v>880</v>
      </c>
      <c r="O835" s="12">
        <v>73339</v>
      </c>
      <c r="P835" s="14">
        <v>0.4</v>
      </c>
      <c r="Q835" s="15" t="s">
        <v>14</v>
      </c>
      <c r="R835" s="71" t="s">
        <v>14405</v>
      </c>
      <c r="S835" s="244">
        <v>87435.51</v>
      </c>
      <c r="T835" s="244">
        <v>69948</v>
      </c>
      <c r="U835" s="14">
        <f t="shared" si="40"/>
        <v>0.79999533370366349</v>
      </c>
    </row>
    <row r="836" spans="1:21" x14ac:dyDescent="0.25">
      <c r="A836" s="1"/>
      <c r="B836" s="18" t="s">
        <v>6496</v>
      </c>
      <c r="C836" s="19" t="s">
        <v>6540</v>
      </c>
      <c r="D836" s="73" t="s">
        <v>6755</v>
      </c>
      <c r="E836" s="106" t="s">
        <v>6756</v>
      </c>
      <c r="F836" s="78" t="s">
        <v>6755</v>
      </c>
      <c r="G836" s="106" t="s">
        <v>6758</v>
      </c>
      <c r="H836" s="94"/>
      <c r="I836" s="235">
        <v>0</v>
      </c>
      <c r="J836" s="235">
        <v>1</v>
      </c>
      <c r="K836" s="235">
        <v>0</v>
      </c>
      <c r="L836" s="235">
        <v>0</v>
      </c>
      <c r="M836" s="235">
        <f t="shared" si="39"/>
        <v>0</v>
      </c>
      <c r="N836" s="235">
        <v>640</v>
      </c>
      <c r="O836" s="12" t="s">
        <v>13</v>
      </c>
      <c r="P836" s="14">
        <v>0.3</v>
      </c>
      <c r="Q836" s="15" t="s">
        <v>15195</v>
      </c>
      <c r="R836" s="71" t="s">
        <v>14405</v>
      </c>
      <c r="S836" s="251">
        <v>19401</v>
      </c>
      <c r="T836" s="251">
        <v>9700.52</v>
      </c>
      <c r="U836" s="14">
        <f t="shared" si="40"/>
        <v>0.50000103087469716</v>
      </c>
    </row>
    <row r="837" spans="1:21" x14ac:dyDescent="0.25">
      <c r="A837" s="1"/>
      <c r="B837" s="10" t="s">
        <v>2326</v>
      </c>
      <c r="C837" s="17" t="s">
        <v>2351</v>
      </c>
      <c r="D837" s="73" t="s">
        <v>3049</v>
      </c>
      <c r="E837" s="107" t="s">
        <v>3050</v>
      </c>
      <c r="F837" s="78" t="s">
        <v>3049</v>
      </c>
      <c r="G837" s="107" t="s">
        <v>3051</v>
      </c>
      <c r="H837" s="93"/>
      <c r="I837" s="235">
        <v>0</v>
      </c>
      <c r="J837" s="235">
        <v>1</v>
      </c>
      <c r="K837" s="235">
        <v>0</v>
      </c>
      <c r="L837" s="235">
        <v>0</v>
      </c>
      <c r="M837" s="235">
        <f t="shared" si="39"/>
        <v>0</v>
      </c>
      <c r="N837" s="235">
        <v>133</v>
      </c>
      <c r="O837" s="13">
        <v>41024</v>
      </c>
      <c r="P837" s="14">
        <v>0.46250000000000002</v>
      </c>
      <c r="Q837" s="15" t="s">
        <v>14</v>
      </c>
      <c r="R837" s="71" t="s">
        <v>14405</v>
      </c>
      <c r="S837" s="249">
        <v>95000</v>
      </c>
      <c r="T837" s="246">
        <v>38000</v>
      </c>
      <c r="U837" s="14">
        <f t="shared" si="40"/>
        <v>0.4</v>
      </c>
    </row>
    <row r="838" spans="1:21" x14ac:dyDescent="0.25">
      <c r="A838" s="1"/>
      <c r="B838" s="9" t="s">
        <v>959</v>
      </c>
      <c r="C838" s="9" t="s">
        <v>1007</v>
      </c>
      <c r="D838" s="73" t="s">
        <v>1275</v>
      </c>
      <c r="E838" s="107" t="s">
        <v>1276</v>
      </c>
      <c r="F838" s="78" t="s">
        <v>1275</v>
      </c>
      <c r="G838" s="107" t="s">
        <v>1277</v>
      </c>
      <c r="H838" s="93" t="s">
        <v>1278</v>
      </c>
      <c r="I838" s="235">
        <v>0</v>
      </c>
      <c r="J838" s="235">
        <v>1</v>
      </c>
      <c r="K838" s="235">
        <v>0</v>
      </c>
      <c r="L838" s="235">
        <v>0</v>
      </c>
      <c r="M838" s="235">
        <f t="shared" ref="M838:M901" si="41">IF(SUM(I838:L838)=0,1,)</f>
        <v>0</v>
      </c>
      <c r="N838" s="235">
        <v>487</v>
      </c>
      <c r="O838" s="13">
        <v>25729</v>
      </c>
      <c r="P838" s="14">
        <v>0.41</v>
      </c>
      <c r="Q838" s="15" t="s">
        <v>14</v>
      </c>
      <c r="R838" s="71" t="s">
        <v>18</v>
      </c>
      <c r="S838" s="245">
        <v>149341</v>
      </c>
      <c r="T838" s="245">
        <v>119472</v>
      </c>
      <c r="U838" s="14">
        <f t="shared" si="40"/>
        <v>0.79999464313216062</v>
      </c>
    </row>
    <row r="839" spans="1:21" x14ac:dyDescent="0.25">
      <c r="A839" s="1"/>
      <c r="B839" s="18" t="s">
        <v>6496</v>
      </c>
      <c r="C839" s="19" t="s">
        <v>6540</v>
      </c>
      <c r="D839" s="73" t="s">
        <v>6984</v>
      </c>
      <c r="E839" s="106" t="s">
        <v>6985</v>
      </c>
      <c r="F839" s="78" t="s">
        <v>6984</v>
      </c>
      <c r="G839" s="106" t="s">
        <v>6986</v>
      </c>
      <c r="H839" s="94"/>
      <c r="I839" s="235">
        <v>0</v>
      </c>
      <c r="J839" s="235">
        <v>1</v>
      </c>
      <c r="K839" s="235">
        <v>0</v>
      </c>
      <c r="L839" s="235">
        <v>0</v>
      </c>
      <c r="M839" s="235">
        <f t="shared" si="41"/>
        <v>0</v>
      </c>
      <c r="N839" s="235">
        <v>260</v>
      </c>
      <c r="O839" s="13">
        <v>30160</v>
      </c>
      <c r="P839" s="14">
        <v>0.3</v>
      </c>
      <c r="Q839" s="15" t="s">
        <v>15195</v>
      </c>
      <c r="R839" s="71" t="s">
        <v>14405</v>
      </c>
      <c r="S839" s="251">
        <v>348056</v>
      </c>
      <c r="T839" s="251">
        <v>140000</v>
      </c>
      <c r="U839" s="14">
        <f t="shared" si="40"/>
        <v>0.40223412324453534</v>
      </c>
    </row>
    <row r="840" spans="1:21" x14ac:dyDescent="0.25">
      <c r="A840" s="1"/>
      <c r="B840" s="10" t="s">
        <v>3058</v>
      </c>
      <c r="C840" s="10" t="s">
        <v>3091</v>
      </c>
      <c r="D840" s="73" t="s">
        <v>4094</v>
      </c>
      <c r="E840" s="160" t="s">
        <v>4095</v>
      </c>
      <c r="F840" s="78" t="s">
        <v>4094</v>
      </c>
      <c r="G840" s="160" t="s">
        <v>4096</v>
      </c>
      <c r="H840" s="96"/>
      <c r="I840" s="235">
        <v>0</v>
      </c>
      <c r="J840" s="235">
        <v>1</v>
      </c>
      <c r="K840" s="235">
        <v>0</v>
      </c>
      <c r="L840" s="235">
        <v>0</v>
      </c>
      <c r="M840" s="235">
        <f t="shared" si="41"/>
        <v>0</v>
      </c>
      <c r="N840" s="235">
        <v>2087</v>
      </c>
      <c r="O840" s="13">
        <v>118948</v>
      </c>
      <c r="P840" s="14">
        <v>0.45300000000000001</v>
      </c>
      <c r="Q840" s="15" t="s">
        <v>15195</v>
      </c>
      <c r="R840" s="71" t="s">
        <v>14405</v>
      </c>
      <c r="S840" s="245">
        <v>579718</v>
      </c>
      <c r="T840" s="245">
        <v>231887</v>
      </c>
      <c r="U840" s="14">
        <f t="shared" si="40"/>
        <v>0.39999965500467466</v>
      </c>
    </row>
    <row r="841" spans="1:21" x14ac:dyDescent="0.25">
      <c r="A841" s="1"/>
      <c r="B841" s="17" t="s">
        <v>5079</v>
      </c>
      <c r="C841" s="17" t="s">
        <v>5084</v>
      </c>
      <c r="D841" s="73" t="s">
        <v>5576</v>
      </c>
      <c r="E841" s="107" t="s">
        <v>5577</v>
      </c>
      <c r="F841" s="78" t="s">
        <v>5576</v>
      </c>
      <c r="G841" s="107" t="s">
        <v>5578</v>
      </c>
      <c r="H841" s="93" t="s">
        <v>5083</v>
      </c>
      <c r="I841" s="235">
        <v>0</v>
      </c>
      <c r="J841" s="235">
        <v>1</v>
      </c>
      <c r="K841" s="235">
        <v>0</v>
      </c>
      <c r="L841" s="235">
        <v>0</v>
      </c>
      <c r="M841" s="235">
        <f t="shared" si="41"/>
        <v>0</v>
      </c>
      <c r="N841" s="235">
        <v>209</v>
      </c>
      <c r="O841" s="12" t="s">
        <v>13</v>
      </c>
      <c r="P841" s="14">
        <v>0.48</v>
      </c>
      <c r="Q841" s="15" t="s">
        <v>14</v>
      </c>
      <c r="R841" s="71" t="s">
        <v>18</v>
      </c>
      <c r="S841" s="248">
        <v>35591</v>
      </c>
      <c r="T841" s="248">
        <v>14236</v>
      </c>
      <c r="U841" s="14">
        <f t="shared" si="40"/>
        <v>0.3999887612036751</v>
      </c>
    </row>
    <row r="842" spans="1:21" ht="25.5" x14ac:dyDescent="0.25">
      <c r="A842" s="1"/>
      <c r="B842" s="19" t="s">
        <v>1644</v>
      </c>
      <c r="C842" s="17" t="s">
        <v>1653</v>
      </c>
      <c r="D842" s="73" t="s">
        <v>2104</v>
      </c>
      <c r="E842" s="107" t="s">
        <v>2105</v>
      </c>
      <c r="F842" s="78" t="s">
        <v>2104</v>
      </c>
      <c r="G842" s="107" t="s">
        <v>2106</v>
      </c>
      <c r="H842" s="93"/>
      <c r="I842" s="235">
        <v>0</v>
      </c>
      <c r="J842" s="235">
        <v>1</v>
      </c>
      <c r="K842" s="235">
        <v>0</v>
      </c>
      <c r="L842" s="235">
        <v>0</v>
      </c>
      <c r="M842" s="235">
        <f t="shared" si="41"/>
        <v>0</v>
      </c>
      <c r="N842" s="235">
        <v>391</v>
      </c>
      <c r="O842" s="13">
        <v>12200</v>
      </c>
      <c r="P842" s="14">
        <v>0.59</v>
      </c>
      <c r="Q842" s="15" t="s">
        <v>14</v>
      </c>
      <c r="R842" s="71" t="s">
        <v>18</v>
      </c>
      <c r="S842" s="248">
        <v>314765</v>
      </c>
      <c r="T842" s="248">
        <v>126000</v>
      </c>
      <c r="U842" s="14">
        <f t="shared" si="40"/>
        <v>0.40029863548996869</v>
      </c>
    </row>
    <row r="843" spans="1:21" x14ac:dyDescent="0.25">
      <c r="A843" s="1"/>
      <c r="B843" s="9" t="s">
        <v>959</v>
      </c>
      <c r="C843" s="17" t="s">
        <v>1012</v>
      </c>
      <c r="D843" s="73" t="s">
        <v>1166</v>
      </c>
      <c r="E843" s="107" t="s">
        <v>1167</v>
      </c>
      <c r="F843" s="78" t="s">
        <v>1166</v>
      </c>
      <c r="G843" s="107" t="s">
        <v>1168</v>
      </c>
      <c r="H843" s="93" t="s">
        <v>1169</v>
      </c>
      <c r="I843" s="235">
        <v>0</v>
      </c>
      <c r="J843" s="235">
        <v>1</v>
      </c>
      <c r="K843" s="235">
        <v>0</v>
      </c>
      <c r="L843" s="235">
        <v>0</v>
      </c>
      <c r="M843" s="235">
        <f t="shared" si="41"/>
        <v>0</v>
      </c>
      <c r="N843" s="235">
        <v>1600</v>
      </c>
      <c r="O843" s="12" t="s">
        <v>13</v>
      </c>
      <c r="P843" s="14">
        <v>0.64</v>
      </c>
      <c r="Q843" s="15" t="s">
        <v>14</v>
      </c>
      <c r="R843" s="71" t="s">
        <v>14405</v>
      </c>
      <c r="S843" s="245">
        <v>565150</v>
      </c>
      <c r="T843" s="245">
        <v>170265</v>
      </c>
      <c r="U843" s="14">
        <f t="shared" si="40"/>
        <v>0.3012739980536141</v>
      </c>
    </row>
    <row r="844" spans="1:21" x14ac:dyDescent="0.25">
      <c r="A844" s="1"/>
      <c r="B844" s="17" t="s">
        <v>5079</v>
      </c>
      <c r="C844" s="17" t="s">
        <v>5123</v>
      </c>
      <c r="D844" s="73" t="s">
        <v>5762</v>
      </c>
      <c r="E844" s="107" t="s">
        <v>5763</v>
      </c>
      <c r="F844" s="78" t="s">
        <v>5762</v>
      </c>
      <c r="G844" s="107" t="s">
        <v>5764</v>
      </c>
      <c r="H844" s="93" t="s">
        <v>5083</v>
      </c>
      <c r="I844" s="235">
        <v>0</v>
      </c>
      <c r="J844" s="235">
        <v>1</v>
      </c>
      <c r="K844" s="235">
        <v>0</v>
      </c>
      <c r="L844" s="235">
        <v>0</v>
      </c>
      <c r="M844" s="235">
        <f t="shared" si="41"/>
        <v>0</v>
      </c>
      <c r="N844" s="235">
        <v>666</v>
      </c>
      <c r="O844" s="13">
        <v>39270</v>
      </c>
      <c r="P844" s="14">
        <v>0.3</v>
      </c>
      <c r="Q844" s="15" t="s">
        <v>15195</v>
      </c>
      <c r="R844" s="71" t="s">
        <v>14406</v>
      </c>
      <c r="S844" s="248">
        <v>982738</v>
      </c>
      <c r="T844" s="248">
        <v>120952</v>
      </c>
      <c r="U844" s="14">
        <f t="shared" si="40"/>
        <v>0.12307654736053759</v>
      </c>
    </row>
    <row r="845" spans="1:21" x14ac:dyDescent="0.25">
      <c r="A845" s="1"/>
      <c r="B845" s="10" t="s">
        <v>3058</v>
      </c>
      <c r="C845" s="45" t="s">
        <v>3059</v>
      </c>
      <c r="D845" s="73" t="s">
        <v>3279</v>
      </c>
      <c r="E845" s="111" t="s">
        <v>3280</v>
      </c>
      <c r="F845" s="78" t="s">
        <v>3279</v>
      </c>
      <c r="G845" s="111" t="s">
        <v>3281</v>
      </c>
      <c r="H845" s="94" t="s">
        <v>3282</v>
      </c>
      <c r="I845" s="235">
        <v>0</v>
      </c>
      <c r="J845" s="235">
        <v>1</v>
      </c>
      <c r="K845" s="235">
        <v>0</v>
      </c>
      <c r="L845" s="235">
        <v>0</v>
      </c>
      <c r="M845" s="235">
        <f t="shared" si="41"/>
        <v>0</v>
      </c>
      <c r="N845" s="235">
        <v>121</v>
      </c>
      <c r="O845" s="12" t="s">
        <v>13</v>
      </c>
      <c r="P845" s="14">
        <v>0.5</v>
      </c>
      <c r="Q845" s="15" t="s">
        <v>14</v>
      </c>
      <c r="R845" s="71" t="s">
        <v>18</v>
      </c>
      <c r="S845" s="279">
        <v>42287.65</v>
      </c>
      <c r="T845" s="244">
        <v>33830.120000000003</v>
      </c>
      <c r="U845" s="14">
        <f t="shared" si="40"/>
        <v>0.8</v>
      </c>
    </row>
    <row r="846" spans="1:21" x14ac:dyDescent="0.25">
      <c r="A846" s="1"/>
      <c r="B846" s="17" t="s">
        <v>5079</v>
      </c>
      <c r="C846" s="17" t="s">
        <v>5088</v>
      </c>
      <c r="D846" s="73" t="s">
        <v>6384</v>
      </c>
      <c r="E846" s="107" t="s">
        <v>6385</v>
      </c>
      <c r="F846" s="78" t="s">
        <v>6384</v>
      </c>
      <c r="G846" s="107" t="s">
        <v>6386</v>
      </c>
      <c r="H846" s="93" t="s">
        <v>5083</v>
      </c>
      <c r="I846" s="235">
        <v>0</v>
      </c>
      <c r="J846" s="235">
        <v>1</v>
      </c>
      <c r="K846" s="235">
        <v>0</v>
      </c>
      <c r="L846" s="235">
        <v>0</v>
      </c>
      <c r="M846" s="235">
        <f t="shared" si="41"/>
        <v>0</v>
      </c>
      <c r="N846" s="235">
        <v>258</v>
      </c>
      <c r="O846" s="13">
        <v>11115</v>
      </c>
      <c r="P846" s="14">
        <v>0.3</v>
      </c>
      <c r="Q846" s="15" t="s">
        <v>14</v>
      </c>
      <c r="R846" s="71" t="s">
        <v>18</v>
      </c>
      <c r="S846" s="249">
        <v>11619.9</v>
      </c>
      <c r="T846" s="246">
        <v>5810</v>
      </c>
      <c r="U846" s="14">
        <f t="shared" si="40"/>
        <v>0.50000430296302034</v>
      </c>
    </row>
    <row r="847" spans="1:21" x14ac:dyDescent="0.25">
      <c r="A847" s="1"/>
      <c r="B847" s="18" t="s">
        <v>8618</v>
      </c>
      <c r="C847" s="19" t="s">
        <v>8658</v>
      </c>
      <c r="D847" s="73" t="s">
        <v>15202</v>
      </c>
      <c r="E847" s="106" t="s">
        <v>9260</v>
      </c>
      <c r="F847" s="73" t="s">
        <v>15202</v>
      </c>
      <c r="G847" s="106" t="s">
        <v>9261</v>
      </c>
      <c r="H847" s="94"/>
      <c r="I847" s="235">
        <v>0</v>
      </c>
      <c r="J847" s="235">
        <v>1</v>
      </c>
      <c r="K847" s="235">
        <v>0</v>
      </c>
      <c r="L847" s="235">
        <v>0</v>
      </c>
      <c r="M847" s="235">
        <f t="shared" si="41"/>
        <v>0</v>
      </c>
      <c r="N847" s="235">
        <v>113</v>
      </c>
      <c r="O847" s="12" t="s">
        <v>13</v>
      </c>
      <c r="P847" s="14">
        <v>0.56999999999999995</v>
      </c>
      <c r="Q847" s="15" t="s">
        <v>14</v>
      </c>
      <c r="R847" s="71" t="s">
        <v>14405</v>
      </c>
      <c r="S847" s="251">
        <v>34000</v>
      </c>
      <c r="T847" s="251">
        <v>10200</v>
      </c>
      <c r="U847" s="14">
        <f t="shared" si="40"/>
        <v>0.3</v>
      </c>
    </row>
    <row r="848" spans="1:21" x14ac:dyDescent="0.25">
      <c r="A848" s="1"/>
      <c r="B848" s="18" t="s">
        <v>8618</v>
      </c>
      <c r="C848" s="19" t="s">
        <v>8658</v>
      </c>
      <c r="D848" s="73" t="s">
        <v>8659</v>
      </c>
      <c r="E848" s="106" t="s">
        <v>8660</v>
      </c>
      <c r="F848" s="78" t="s">
        <v>8659</v>
      </c>
      <c r="G848" s="106" t="s">
        <v>8661</v>
      </c>
      <c r="H848" s="94"/>
      <c r="I848" s="235">
        <v>0</v>
      </c>
      <c r="J848" s="235">
        <v>1</v>
      </c>
      <c r="K848" s="235">
        <v>0</v>
      </c>
      <c r="L848" s="235">
        <v>1</v>
      </c>
      <c r="M848" s="235">
        <f t="shared" si="41"/>
        <v>0</v>
      </c>
      <c r="N848" s="235">
        <v>186</v>
      </c>
      <c r="O848" s="12" t="s">
        <v>13</v>
      </c>
      <c r="P848" s="14">
        <v>0.56999999999999995</v>
      </c>
      <c r="Q848" s="15" t="s">
        <v>14</v>
      </c>
      <c r="R848" s="71" t="s">
        <v>14405</v>
      </c>
      <c r="S848" s="251">
        <v>12384</v>
      </c>
      <c r="T848" s="251">
        <v>3715.2</v>
      </c>
      <c r="U848" s="14">
        <f t="shared" si="40"/>
        <v>0.3</v>
      </c>
    </row>
    <row r="849" spans="1:21" x14ac:dyDescent="0.25">
      <c r="A849" s="1"/>
      <c r="B849" s="18" t="s">
        <v>8618</v>
      </c>
      <c r="C849" s="19" t="s">
        <v>8658</v>
      </c>
      <c r="D849" s="73" t="s">
        <v>8662</v>
      </c>
      <c r="E849" s="106" t="s">
        <v>8663</v>
      </c>
      <c r="F849" s="78" t="s">
        <v>8662</v>
      </c>
      <c r="G849" s="106" t="s">
        <v>8664</v>
      </c>
      <c r="H849" s="94"/>
      <c r="I849" s="235">
        <v>0</v>
      </c>
      <c r="J849" s="235">
        <v>1</v>
      </c>
      <c r="K849" s="235">
        <v>0</v>
      </c>
      <c r="L849" s="235">
        <v>0</v>
      </c>
      <c r="M849" s="235">
        <f t="shared" si="41"/>
        <v>0</v>
      </c>
      <c r="N849" s="235">
        <v>59</v>
      </c>
      <c r="O849" s="12" t="s">
        <v>13</v>
      </c>
      <c r="P849" s="14">
        <v>0.6</v>
      </c>
      <c r="Q849" s="15" t="s">
        <v>14</v>
      </c>
      <c r="R849" s="71" t="s">
        <v>18</v>
      </c>
      <c r="S849" s="251">
        <v>58300</v>
      </c>
      <c r="T849" s="251">
        <v>17490</v>
      </c>
      <c r="U849" s="14">
        <f t="shared" si="40"/>
        <v>0.3</v>
      </c>
    </row>
    <row r="850" spans="1:21" x14ac:dyDescent="0.25">
      <c r="A850" s="1"/>
      <c r="B850" s="18" t="s">
        <v>8618</v>
      </c>
      <c r="C850" s="19" t="s">
        <v>8658</v>
      </c>
      <c r="D850" s="73" t="s">
        <v>8765</v>
      </c>
      <c r="E850" s="106" t="s">
        <v>8766</v>
      </c>
      <c r="F850" s="78" t="s">
        <v>8765</v>
      </c>
      <c r="G850" s="106" t="s">
        <v>8767</v>
      </c>
      <c r="H850" s="94"/>
      <c r="I850" s="235">
        <v>0</v>
      </c>
      <c r="J850" s="235">
        <v>1</v>
      </c>
      <c r="K850" s="235">
        <v>0</v>
      </c>
      <c r="L850" s="235">
        <v>1</v>
      </c>
      <c r="M850" s="235">
        <f t="shared" si="41"/>
        <v>0</v>
      </c>
      <c r="N850" s="235">
        <v>596</v>
      </c>
      <c r="O850" s="12" t="s">
        <v>13</v>
      </c>
      <c r="P850" s="14">
        <v>0.32</v>
      </c>
      <c r="Q850" s="15" t="s">
        <v>14</v>
      </c>
      <c r="R850" s="71" t="s">
        <v>18</v>
      </c>
      <c r="S850" s="251">
        <v>75000</v>
      </c>
      <c r="T850" s="251">
        <v>22500</v>
      </c>
      <c r="U850" s="14">
        <f t="shared" si="40"/>
        <v>0.3</v>
      </c>
    </row>
    <row r="851" spans="1:21" x14ac:dyDescent="0.25">
      <c r="A851" s="1"/>
      <c r="B851" s="18" t="s">
        <v>8618</v>
      </c>
      <c r="C851" s="19" t="s">
        <v>8658</v>
      </c>
      <c r="D851" s="73" t="s">
        <v>8849</v>
      </c>
      <c r="E851" s="106" t="s">
        <v>8850</v>
      </c>
      <c r="F851" s="78" t="s">
        <v>8849</v>
      </c>
      <c r="G851" s="106" t="s">
        <v>8851</v>
      </c>
      <c r="H851" s="94"/>
      <c r="I851" s="235">
        <v>0</v>
      </c>
      <c r="J851" s="235">
        <v>1</v>
      </c>
      <c r="K851" s="235">
        <v>0</v>
      </c>
      <c r="L851" s="235">
        <v>0</v>
      </c>
      <c r="M851" s="235">
        <f t="shared" si="41"/>
        <v>0</v>
      </c>
      <c r="N851" s="235">
        <v>2255</v>
      </c>
      <c r="O851" s="12" t="s">
        <v>13</v>
      </c>
      <c r="P851" s="14">
        <v>0.54</v>
      </c>
      <c r="Q851" s="15" t="s">
        <v>15195</v>
      </c>
      <c r="R851" s="71" t="s">
        <v>14405</v>
      </c>
      <c r="S851" s="251">
        <v>250000</v>
      </c>
      <c r="T851" s="251">
        <v>75000</v>
      </c>
      <c r="U851" s="14">
        <f t="shared" si="40"/>
        <v>0.3</v>
      </c>
    </row>
    <row r="852" spans="1:21" x14ac:dyDescent="0.25">
      <c r="A852" s="1"/>
      <c r="B852" s="18" t="s">
        <v>8618</v>
      </c>
      <c r="C852" s="19" t="s">
        <v>8658</v>
      </c>
      <c r="D852" s="73" t="s">
        <v>8880</v>
      </c>
      <c r="E852" s="106" t="s">
        <v>8881</v>
      </c>
      <c r="F852" s="78" t="s">
        <v>8880</v>
      </c>
      <c r="G852" s="106" t="s">
        <v>8883</v>
      </c>
      <c r="H852" s="94"/>
      <c r="I852" s="235">
        <v>0</v>
      </c>
      <c r="J852" s="235">
        <v>1</v>
      </c>
      <c r="K852" s="235">
        <v>0</v>
      </c>
      <c r="L852" s="235">
        <v>0</v>
      </c>
      <c r="M852" s="235">
        <f t="shared" si="41"/>
        <v>0</v>
      </c>
      <c r="N852" s="235">
        <v>650</v>
      </c>
      <c r="O852" s="12" t="s">
        <v>13</v>
      </c>
      <c r="P852" s="14">
        <v>9.6000000000000002E-2</v>
      </c>
      <c r="Q852" s="15" t="s">
        <v>15195</v>
      </c>
      <c r="R852" s="71" t="s">
        <v>14405</v>
      </c>
      <c r="S852" s="251">
        <v>305000</v>
      </c>
      <c r="T852" s="251">
        <v>105000</v>
      </c>
      <c r="U852" s="14">
        <f t="shared" si="40"/>
        <v>0.34426229508196721</v>
      </c>
    </row>
    <row r="853" spans="1:21" x14ac:dyDescent="0.25">
      <c r="A853" s="1"/>
      <c r="B853" s="18" t="s">
        <v>8618</v>
      </c>
      <c r="C853" s="19" t="s">
        <v>8658</v>
      </c>
      <c r="D853" s="73" t="s">
        <v>8880</v>
      </c>
      <c r="E853" s="106" t="s">
        <v>8881</v>
      </c>
      <c r="F853" s="78" t="s">
        <v>8880</v>
      </c>
      <c r="G853" s="106" t="s">
        <v>8882</v>
      </c>
      <c r="H853" s="94"/>
      <c r="I853" s="235">
        <v>0</v>
      </c>
      <c r="J853" s="235">
        <v>1</v>
      </c>
      <c r="K853" s="235">
        <v>0</v>
      </c>
      <c r="L853" s="235">
        <v>0</v>
      </c>
      <c r="M853" s="235">
        <f t="shared" si="41"/>
        <v>0</v>
      </c>
      <c r="N853" s="235">
        <v>7364</v>
      </c>
      <c r="O853" s="12" t="s">
        <v>13</v>
      </c>
      <c r="P853" s="14">
        <v>0.1633</v>
      </c>
      <c r="Q853" s="15" t="s">
        <v>15195</v>
      </c>
      <c r="R853" s="71" t="s">
        <v>18</v>
      </c>
      <c r="S853" s="251">
        <v>436000</v>
      </c>
      <c r="T853" s="251">
        <v>91500</v>
      </c>
      <c r="U853" s="14">
        <f t="shared" si="40"/>
        <v>0.20986238532110091</v>
      </c>
    </row>
    <row r="854" spans="1:21" x14ac:dyDescent="0.25">
      <c r="A854" s="1"/>
      <c r="B854" s="18" t="s">
        <v>8618</v>
      </c>
      <c r="C854" s="19" t="s">
        <v>8658</v>
      </c>
      <c r="D854" s="73" t="s">
        <v>9077</v>
      </c>
      <c r="E854" s="106" t="s">
        <v>9078</v>
      </c>
      <c r="F854" s="78" t="s">
        <v>9077</v>
      </c>
      <c r="G854" s="106" t="s">
        <v>9079</v>
      </c>
      <c r="H854" s="202" t="s">
        <v>9080</v>
      </c>
      <c r="I854" s="235">
        <v>0</v>
      </c>
      <c r="J854" s="235">
        <v>1</v>
      </c>
      <c r="K854" s="235">
        <v>0</v>
      </c>
      <c r="L854" s="235">
        <v>0</v>
      </c>
      <c r="M854" s="235">
        <f t="shared" si="41"/>
        <v>0</v>
      </c>
      <c r="N854" s="235">
        <v>113</v>
      </c>
      <c r="O854" s="12" t="s">
        <v>13</v>
      </c>
      <c r="P854" s="14">
        <v>0.56999999999999995</v>
      </c>
      <c r="Q854" s="15" t="s">
        <v>15195</v>
      </c>
      <c r="R854" s="71" t="s">
        <v>18</v>
      </c>
      <c r="S854" s="251">
        <v>168776.43</v>
      </c>
      <c r="T854" s="251">
        <v>50632.93</v>
      </c>
      <c r="U854" s="14">
        <f t="shared" si="40"/>
        <v>0.30000000592499798</v>
      </c>
    </row>
    <row r="855" spans="1:21" x14ac:dyDescent="0.25">
      <c r="A855" s="1"/>
      <c r="B855" s="18" t="s">
        <v>8618</v>
      </c>
      <c r="C855" s="19" t="s">
        <v>8658</v>
      </c>
      <c r="D855" s="73" t="s">
        <v>9087</v>
      </c>
      <c r="E855" s="106" t="s">
        <v>9088</v>
      </c>
      <c r="F855" s="78" t="s">
        <v>9087</v>
      </c>
      <c r="G855" s="106" t="s">
        <v>9089</v>
      </c>
      <c r="H855" s="202" t="s">
        <v>14</v>
      </c>
      <c r="I855" s="235">
        <v>0</v>
      </c>
      <c r="J855" s="235">
        <v>1</v>
      </c>
      <c r="K855" s="235">
        <v>0</v>
      </c>
      <c r="L855" s="235">
        <v>1</v>
      </c>
      <c r="M855" s="235">
        <f t="shared" si="41"/>
        <v>0</v>
      </c>
      <c r="N855" s="235">
        <v>260</v>
      </c>
      <c r="O855" s="12" t="s">
        <v>13</v>
      </c>
      <c r="P855" s="14">
        <v>0.53</v>
      </c>
      <c r="Q855" s="15" t="s">
        <v>15195</v>
      </c>
      <c r="R855" s="71" t="s">
        <v>14405</v>
      </c>
      <c r="S855" s="251">
        <v>133000</v>
      </c>
      <c r="T855" s="251">
        <v>39900</v>
      </c>
      <c r="U855" s="14">
        <f t="shared" si="40"/>
        <v>0.3</v>
      </c>
    </row>
    <row r="856" spans="1:21" x14ac:dyDescent="0.25">
      <c r="A856" s="1"/>
      <c r="B856" s="18" t="s">
        <v>8618</v>
      </c>
      <c r="C856" s="19" t="s">
        <v>8658</v>
      </c>
      <c r="D856" s="73" t="s">
        <v>9375</v>
      </c>
      <c r="E856" s="106" t="s">
        <v>9376</v>
      </c>
      <c r="F856" s="78" t="s">
        <v>9375</v>
      </c>
      <c r="G856" s="106" t="s">
        <v>9377</v>
      </c>
      <c r="H856" s="94"/>
      <c r="I856" s="235">
        <v>0</v>
      </c>
      <c r="J856" s="235">
        <v>1</v>
      </c>
      <c r="K856" s="235">
        <v>0</v>
      </c>
      <c r="L856" s="235">
        <v>0</v>
      </c>
      <c r="M856" s="235">
        <f t="shared" si="41"/>
        <v>0</v>
      </c>
      <c r="N856" s="235">
        <v>316</v>
      </c>
      <c r="O856" s="12" t="s">
        <v>13</v>
      </c>
      <c r="P856" s="14">
        <v>0.69</v>
      </c>
      <c r="Q856" s="15" t="s">
        <v>14</v>
      </c>
      <c r="R856" s="71" t="s">
        <v>18</v>
      </c>
      <c r="S856" s="251">
        <v>278230</v>
      </c>
      <c r="T856" s="251">
        <v>83469</v>
      </c>
      <c r="U856" s="14">
        <f t="shared" si="40"/>
        <v>0.3</v>
      </c>
    </row>
    <row r="857" spans="1:21" x14ac:dyDescent="0.25">
      <c r="A857" s="1"/>
      <c r="B857" s="18" t="s">
        <v>8618</v>
      </c>
      <c r="C857" s="19" t="s">
        <v>8658</v>
      </c>
      <c r="D857" s="73" t="s">
        <v>9465</v>
      </c>
      <c r="E857" s="106" t="s">
        <v>9466</v>
      </c>
      <c r="F857" s="78" t="s">
        <v>9465</v>
      </c>
      <c r="G857" s="106" t="s">
        <v>9467</v>
      </c>
      <c r="H857" s="94"/>
      <c r="I857" s="235">
        <v>0</v>
      </c>
      <c r="J857" s="235">
        <v>1</v>
      </c>
      <c r="K857" s="235">
        <v>0</v>
      </c>
      <c r="L857" s="235">
        <v>0</v>
      </c>
      <c r="M857" s="235">
        <f t="shared" si="41"/>
        <v>0</v>
      </c>
      <c r="N857" s="235">
        <v>150</v>
      </c>
      <c r="O857" s="12" t="s">
        <v>13</v>
      </c>
      <c r="P857" s="14">
        <v>0.27</v>
      </c>
      <c r="Q857" s="15" t="s">
        <v>14</v>
      </c>
      <c r="R857" s="71" t="s">
        <v>18</v>
      </c>
      <c r="S857" s="251">
        <v>69000</v>
      </c>
      <c r="T857" s="251">
        <v>20700</v>
      </c>
      <c r="U857" s="14">
        <f t="shared" si="40"/>
        <v>0.3</v>
      </c>
    </row>
    <row r="858" spans="1:21" x14ac:dyDescent="0.25">
      <c r="A858" s="1"/>
      <c r="B858" s="18" t="s">
        <v>8618</v>
      </c>
      <c r="C858" s="19" t="s">
        <v>8658</v>
      </c>
      <c r="D858" s="73" t="s">
        <v>9125</v>
      </c>
      <c r="E858" s="106" t="s">
        <v>9126</v>
      </c>
      <c r="F858" s="78" t="s">
        <v>9125</v>
      </c>
      <c r="G858" s="106" t="s">
        <v>9127</v>
      </c>
      <c r="H858" s="94"/>
      <c r="I858" s="235">
        <v>0</v>
      </c>
      <c r="J858" s="235">
        <v>1</v>
      </c>
      <c r="K858" s="235">
        <v>0</v>
      </c>
      <c r="L858" s="235">
        <v>0</v>
      </c>
      <c r="M858" s="235">
        <f t="shared" si="41"/>
        <v>0</v>
      </c>
      <c r="N858" s="235" t="s">
        <v>13</v>
      </c>
      <c r="O858" s="12" t="s">
        <v>13</v>
      </c>
      <c r="P858" s="14" t="s">
        <v>13</v>
      </c>
      <c r="Q858" s="15" t="s">
        <v>15195</v>
      </c>
      <c r="R858" s="71" t="s">
        <v>18</v>
      </c>
      <c r="S858" s="251">
        <v>15694</v>
      </c>
      <c r="T858" s="251">
        <v>4708.2</v>
      </c>
      <c r="U858" s="14">
        <f t="shared" si="40"/>
        <v>0.3</v>
      </c>
    </row>
    <row r="859" spans="1:21" x14ac:dyDescent="0.25">
      <c r="A859" s="1"/>
      <c r="B859" s="18" t="s">
        <v>8618</v>
      </c>
      <c r="C859" s="19" t="s">
        <v>8658</v>
      </c>
      <c r="D859" s="73" t="s">
        <v>9128</v>
      </c>
      <c r="E859" s="106" t="s">
        <v>9129</v>
      </c>
      <c r="F859" s="78" t="s">
        <v>9128</v>
      </c>
      <c r="G859" s="106" t="s">
        <v>9130</v>
      </c>
      <c r="H859" s="94"/>
      <c r="I859" s="235">
        <v>0</v>
      </c>
      <c r="J859" s="235">
        <v>1</v>
      </c>
      <c r="K859" s="235">
        <v>0</v>
      </c>
      <c r="L859" s="235">
        <v>1</v>
      </c>
      <c r="M859" s="235">
        <f t="shared" si="41"/>
        <v>0</v>
      </c>
      <c r="N859" s="235">
        <v>268</v>
      </c>
      <c r="O859" s="12">
        <v>607</v>
      </c>
      <c r="P859" s="14">
        <v>0.61</v>
      </c>
      <c r="Q859" s="15" t="s">
        <v>14</v>
      </c>
      <c r="R859" s="71" t="s">
        <v>18</v>
      </c>
      <c r="S859" s="251">
        <v>68561.7</v>
      </c>
      <c r="T859" s="251">
        <v>20568.509999999998</v>
      </c>
      <c r="U859" s="14">
        <f t="shared" si="40"/>
        <v>0.3</v>
      </c>
    </row>
    <row r="860" spans="1:21" x14ac:dyDescent="0.25">
      <c r="A860" s="1"/>
      <c r="B860" s="18" t="s">
        <v>8618</v>
      </c>
      <c r="C860" s="19" t="s">
        <v>8658</v>
      </c>
      <c r="D860" s="73" t="s">
        <v>9140</v>
      </c>
      <c r="E860" s="106" t="s">
        <v>9141</v>
      </c>
      <c r="F860" s="78" t="s">
        <v>9140</v>
      </c>
      <c r="G860" s="106" t="s">
        <v>9142</v>
      </c>
      <c r="H860" s="94"/>
      <c r="I860" s="235">
        <v>0</v>
      </c>
      <c r="J860" s="235">
        <v>1</v>
      </c>
      <c r="K860" s="235">
        <v>0</v>
      </c>
      <c r="L860" s="235">
        <v>0</v>
      </c>
      <c r="M860" s="235">
        <f t="shared" si="41"/>
        <v>0</v>
      </c>
      <c r="N860" s="235">
        <v>60</v>
      </c>
      <c r="O860" s="12" t="s">
        <v>13</v>
      </c>
      <c r="P860" s="14">
        <v>0.65</v>
      </c>
      <c r="Q860" s="15" t="s">
        <v>14</v>
      </c>
      <c r="R860" s="71" t="s">
        <v>18</v>
      </c>
      <c r="S860" s="251">
        <v>15142</v>
      </c>
      <c r="T860" s="251">
        <v>4542.6000000000004</v>
      </c>
      <c r="U860" s="14">
        <f t="shared" si="40"/>
        <v>0.30000000000000004</v>
      </c>
    </row>
    <row r="861" spans="1:21" x14ac:dyDescent="0.25">
      <c r="A861" s="1"/>
      <c r="B861" s="18" t="s">
        <v>8618</v>
      </c>
      <c r="C861" s="19" t="s">
        <v>8658</v>
      </c>
      <c r="D861" s="73" t="s">
        <v>9159</v>
      </c>
      <c r="E861" s="106" t="s">
        <v>9160</v>
      </c>
      <c r="F861" s="78" t="s">
        <v>9159</v>
      </c>
      <c r="G861" s="106" t="s">
        <v>9161</v>
      </c>
      <c r="H861" s="94"/>
      <c r="I861" s="235">
        <v>0</v>
      </c>
      <c r="J861" s="235">
        <v>1</v>
      </c>
      <c r="K861" s="235">
        <v>0</v>
      </c>
      <c r="L861" s="235">
        <v>1</v>
      </c>
      <c r="M861" s="235">
        <f t="shared" si="41"/>
        <v>0</v>
      </c>
      <c r="N861" s="235" t="s">
        <v>13</v>
      </c>
      <c r="O861" s="12" t="s">
        <v>13</v>
      </c>
      <c r="P861" s="14" t="s">
        <v>13</v>
      </c>
      <c r="Q861" s="15" t="s">
        <v>15195</v>
      </c>
      <c r="R861" s="71" t="s">
        <v>18</v>
      </c>
      <c r="S861" s="251">
        <v>48000</v>
      </c>
      <c r="T861" s="251">
        <v>14400</v>
      </c>
      <c r="U861" s="14">
        <f t="shared" si="40"/>
        <v>0.3</v>
      </c>
    </row>
    <row r="862" spans="1:21" x14ac:dyDescent="0.25">
      <c r="A862" s="1"/>
      <c r="B862" s="18" t="s">
        <v>8618</v>
      </c>
      <c r="C862" s="19" t="s">
        <v>8658</v>
      </c>
      <c r="D862" s="73" t="s">
        <v>9218</v>
      </c>
      <c r="E862" s="106" t="s">
        <v>9219</v>
      </c>
      <c r="F862" s="78" t="s">
        <v>9218</v>
      </c>
      <c r="G862" s="106" t="s">
        <v>9220</v>
      </c>
      <c r="H862" s="94"/>
      <c r="I862" s="235">
        <v>0</v>
      </c>
      <c r="J862" s="235">
        <v>1</v>
      </c>
      <c r="K862" s="235">
        <v>0</v>
      </c>
      <c r="L862" s="235">
        <v>0</v>
      </c>
      <c r="M862" s="235">
        <f t="shared" si="41"/>
        <v>0</v>
      </c>
      <c r="N862" s="235">
        <v>226</v>
      </c>
      <c r="O862" s="12" t="s">
        <v>13</v>
      </c>
      <c r="P862" s="21">
        <v>0.35</v>
      </c>
      <c r="Q862" s="15" t="s">
        <v>14</v>
      </c>
      <c r="R862" s="71" t="s">
        <v>18</v>
      </c>
      <c r="S862" s="251">
        <v>200000</v>
      </c>
      <c r="T862" s="251">
        <v>60000</v>
      </c>
      <c r="U862" s="14">
        <f t="shared" si="40"/>
        <v>0.3</v>
      </c>
    </row>
    <row r="863" spans="1:21" x14ac:dyDescent="0.25">
      <c r="A863" s="1"/>
      <c r="B863" s="18" t="s">
        <v>8618</v>
      </c>
      <c r="C863" s="19" t="s">
        <v>8658</v>
      </c>
      <c r="D863" s="73" t="s">
        <v>9334</v>
      </c>
      <c r="E863" s="106" t="s">
        <v>9335</v>
      </c>
      <c r="F863" s="78" t="s">
        <v>9334</v>
      </c>
      <c r="G863" s="106" t="s">
        <v>9336</v>
      </c>
      <c r="H863" s="94"/>
      <c r="I863" s="235">
        <v>0</v>
      </c>
      <c r="J863" s="235">
        <v>1</v>
      </c>
      <c r="K863" s="235">
        <v>0</v>
      </c>
      <c r="L863" s="235">
        <v>0</v>
      </c>
      <c r="M863" s="235">
        <f t="shared" si="41"/>
        <v>0</v>
      </c>
      <c r="N863" s="235">
        <v>260</v>
      </c>
      <c r="O863" s="12" t="s">
        <v>13</v>
      </c>
      <c r="P863" s="14">
        <v>0.53</v>
      </c>
      <c r="Q863" s="15" t="s">
        <v>14</v>
      </c>
      <c r="R863" s="71" t="s">
        <v>18</v>
      </c>
      <c r="S863" s="251">
        <v>39521.89</v>
      </c>
      <c r="T863" s="251">
        <v>11856.57</v>
      </c>
      <c r="U863" s="14">
        <f t="shared" si="40"/>
        <v>0.30000007590730099</v>
      </c>
    </row>
    <row r="864" spans="1:21" x14ac:dyDescent="0.25">
      <c r="A864" s="1"/>
      <c r="B864" s="18" t="s">
        <v>8618</v>
      </c>
      <c r="C864" s="19" t="s">
        <v>8658</v>
      </c>
      <c r="D864" s="73" t="s">
        <v>9337</v>
      </c>
      <c r="E864" s="106" t="s">
        <v>9338</v>
      </c>
      <c r="F864" s="78" t="s">
        <v>9337</v>
      </c>
      <c r="G864" s="106" t="s">
        <v>9339</v>
      </c>
      <c r="H864" s="94"/>
      <c r="I864" s="235">
        <v>0</v>
      </c>
      <c r="J864" s="235">
        <v>1</v>
      </c>
      <c r="K864" s="235">
        <v>0</v>
      </c>
      <c r="L864" s="235">
        <v>0</v>
      </c>
      <c r="M864" s="235">
        <f t="shared" si="41"/>
        <v>0</v>
      </c>
      <c r="N864" s="235">
        <v>113</v>
      </c>
      <c r="O864" s="12" t="s">
        <v>13</v>
      </c>
      <c r="P864" s="14">
        <v>0.56999999999999995</v>
      </c>
      <c r="Q864" s="15" t="s">
        <v>14</v>
      </c>
      <c r="R864" s="71" t="s">
        <v>18</v>
      </c>
      <c r="S864" s="251">
        <v>64934.09</v>
      </c>
      <c r="T864" s="251">
        <v>19480.23</v>
      </c>
      <c r="U864" s="14">
        <f t="shared" si="40"/>
        <v>0.30000004620069365</v>
      </c>
    </row>
    <row r="865" spans="1:21" x14ac:dyDescent="0.25">
      <c r="A865" s="1"/>
      <c r="B865" s="18" t="s">
        <v>8618</v>
      </c>
      <c r="C865" s="19" t="s">
        <v>8658</v>
      </c>
      <c r="D865" s="73" t="s">
        <v>9364</v>
      </c>
      <c r="E865" s="106" t="s">
        <v>9365</v>
      </c>
      <c r="F865" s="78" t="s">
        <v>9364</v>
      </c>
      <c r="G865" s="106" t="s">
        <v>9366</v>
      </c>
      <c r="H865" s="94"/>
      <c r="I865" s="235">
        <v>0</v>
      </c>
      <c r="J865" s="235">
        <v>1</v>
      </c>
      <c r="K865" s="235">
        <v>0</v>
      </c>
      <c r="L865" s="235">
        <v>1</v>
      </c>
      <c r="M865" s="235">
        <f t="shared" si="41"/>
        <v>0</v>
      </c>
      <c r="N865" s="235">
        <v>200</v>
      </c>
      <c r="O865" s="12" t="s">
        <v>13</v>
      </c>
      <c r="P865" s="14">
        <v>0.73</v>
      </c>
      <c r="Q865" s="15" t="s">
        <v>14</v>
      </c>
      <c r="R865" s="71" t="s">
        <v>18</v>
      </c>
      <c r="S865" s="251">
        <v>38179</v>
      </c>
      <c r="T865" s="251">
        <v>11453.7</v>
      </c>
      <c r="U865" s="14">
        <f t="shared" ref="U865:U928" si="42">T865/S865</f>
        <v>0.30000000000000004</v>
      </c>
    </row>
    <row r="866" spans="1:21" x14ac:dyDescent="0.25">
      <c r="A866" s="1"/>
      <c r="B866" s="18" t="s">
        <v>8618</v>
      </c>
      <c r="C866" s="19" t="s">
        <v>8658</v>
      </c>
      <c r="D866" s="73" t="s">
        <v>9441</v>
      </c>
      <c r="E866" s="106" t="s">
        <v>9442</v>
      </c>
      <c r="F866" s="78" t="s">
        <v>9441</v>
      </c>
      <c r="G866" s="106" t="s">
        <v>9443</v>
      </c>
      <c r="H866" s="94"/>
      <c r="I866" s="235">
        <v>0</v>
      </c>
      <c r="J866" s="235">
        <v>1</v>
      </c>
      <c r="K866" s="235">
        <v>0</v>
      </c>
      <c r="L866" s="235">
        <v>0</v>
      </c>
      <c r="M866" s="235">
        <f t="shared" si="41"/>
        <v>0</v>
      </c>
      <c r="N866" s="235" t="s">
        <v>13</v>
      </c>
      <c r="O866" s="12" t="s">
        <v>13</v>
      </c>
      <c r="P866" s="14" t="s">
        <v>13</v>
      </c>
      <c r="Q866" s="15" t="s">
        <v>15195</v>
      </c>
      <c r="R866" s="71" t="s">
        <v>18</v>
      </c>
      <c r="S866" s="251">
        <v>17940</v>
      </c>
      <c r="T866" s="251">
        <v>5382</v>
      </c>
      <c r="U866" s="14">
        <f t="shared" si="42"/>
        <v>0.3</v>
      </c>
    </row>
    <row r="867" spans="1:21" x14ac:dyDescent="0.25">
      <c r="A867" s="1"/>
      <c r="B867" s="18" t="s">
        <v>8618</v>
      </c>
      <c r="C867" s="19" t="s">
        <v>8658</v>
      </c>
      <c r="D867" s="73" t="s">
        <v>9447</v>
      </c>
      <c r="E867" s="106" t="s">
        <v>9448</v>
      </c>
      <c r="F867" s="78" t="s">
        <v>9447</v>
      </c>
      <c r="G867" s="106" t="s">
        <v>9449</v>
      </c>
      <c r="H867" s="94"/>
      <c r="I867" s="235">
        <v>0</v>
      </c>
      <c r="J867" s="235">
        <v>1</v>
      </c>
      <c r="K867" s="235">
        <v>0</v>
      </c>
      <c r="L867" s="235">
        <v>0</v>
      </c>
      <c r="M867" s="235">
        <f t="shared" si="41"/>
        <v>0</v>
      </c>
      <c r="N867" s="235">
        <v>84</v>
      </c>
      <c r="O867" s="12" t="s">
        <v>13</v>
      </c>
      <c r="P867" s="14" t="s">
        <v>13</v>
      </c>
      <c r="Q867" s="15" t="s">
        <v>14</v>
      </c>
      <c r="R867" s="71" t="s">
        <v>18</v>
      </c>
      <c r="S867" s="251">
        <v>33500</v>
      </c>
      <c r="T867" s="251">
        <v>10050</v>
      </c>
      <c r="U867" s="14">
        <f t="shared" si="42"/>
        <v>0.3</v>
      </c>
    </row>
    <row r="868" spans="1:21" x14ac:dyDescent="0.25">
      <c r="A868" s="1"/>
      <c r="B868" s="18" t="s">
        <v>8618</v>
      </c>
      <c r="C868" s="19" t="s">
        <v>8658</v>
      </c>
      <c r="D868" s="73" t="s">
        <v>9570</v>
      </c>
      <c r="E868" s="106" t="s">
        <v>9571</v>
      </c>
      <c r="F868" s="78" t="s">
        <v>9570</v>
      </c>
      <c r="G868" s="106" t="s">
        <v>9572</v>
      </c>
      <c r="H868" s="94"/>
      <c r="I868" s="235">
        <v>0</v>
      </c>
      <c r="J868" s="235">
        <v>0</v>
      </c>
      <c r="K868" s="235">
        <v>0</v>
      </c>
      <c r="L868" s="235">
        <v>1</v>
      </c>
      <c r="M868" s="235">
        <f t="shared" si="41"/>
        <v>0</v>
      </c>
      <c r="N868" s="235">
        <v>424</v>
      </c>
      <c r="O868" s="12" t="s">
        <v>13</v>
      </c>
      <c r="P868" s="21">
        <v>0.27</v>
      </c>
      <c r="Q868" s="15" t="s">
        <v>14</v>
      </c>
      <c r="R868" s="71" t="s">
        <v>18</v>
      </c>
      <c r="S868" s="251">
        <v>24837.13</v>
      </c>
      <c r="T868" s="251">
        <v>7451.14</v>
      </c>
      <c r="U868" s="14">
        <f t="shared" si="42"/>
        <v>0.30000004026230082</v>
      </c>
    </row>
    <row r="869" spans="1:21" x14ac:dyDescent="0.25">
      <c r="A869" s="1"/>
      <c r="B869" s="18" t="s">
        <v>8618</v>
      </c>
      <c r="C869" s="19" t="s">
        <v>8658</v>
      </c>
      <c r="D869" s="73" t="s">
        <v>9605</v>
      </c>
      <c r="E869" s="106" t="s">
        <v>9606</v>
      </c>
      <c r="F869" s="78" t="s">
        <v>9605</v>
      </c>
      <c r="G869" s="106" t="s">
        <v>9607</v>
      </c>
      <c r="H869" s="94"/>
      <c r="I869" s="235">
        <v>0</v>
      </c>
      <c r="J869" s="235">
        <v>1</v>
      </c>
      <c r="K869" s="235">
        <v>0</v>
      </c>
      <c r="L869" s="235">
        <v>0</v>
      </c>
      <c r="M869" s="235">
        <f t="shared" si="41"/>
        <v>0</v>
      </c>
      <c r="N869" s="235">
        <v>380</v>
      </c>
      <c r="O869" s="12" t="s">
        <v>13</v>
      </c>
      <c r="P869" s="14">
        <v>0.49</v>
      </c>
      <c r="Q869" s="15" t="s">
        <v>14</v>
      </c>
      <c r="R869" s="71" t="s">
        <v>14405</v>
      </c>
      <c r="S869" s="251">
        <v>199000</v>
      </c>
      <c r="T869" s="251">
        <v>59700</v>
      </c>
      <c r="U869" s="14">
        <f t="shared" si="42"/>
        <v>0.3</v>
      </c>
    </row>
    <row r="870" spans="1:21" x14ac:dyDescent="0.25">
      <c r="A870" s="1"/>
      <c r="B870" s="18" t="s">
        <v>8618</v>
      </c>
      <c r="C870" s="19" t="s">
        <v>8658</v>
      </c>
      <c r="D870" s="73" t="s">
        <v>9623</v>
      </c>
      <c r="E870" s="106" t="s">
        <v>9624</v>
      </c>
      <c r="F870" s="78" t="s">
        <v>9623</v>
      </c>
      <c r="G870" s="106" t="s">
        <v>9625</v>
      </c>
      <c r="H870" s="94"/>
      <c r="I870" s="235">
        <v>0</v>
      </c>
      <c r="J870" s="235">
        <v>1</v>
      </c>
      <c r="K870" s="235">
        <v>0</v>
      </c>
      <c r="L870" s="235">
        <v>0</v>
      </c>
      <c r="M870" s="235">
        <f t="shared" si="41"/>
        <v>0</v>
      </c>
      <c r="N870" s="235">
        <v>181</v>
      </c>
      <c r="O870" s="12" t="s">
        <v>13</v>
      </c>
      <c r="P870" s="14">
        <v>0.3</v>
      </c>
      <c r="Q870" s="15" t="s">
        <v>14</v>
      </c>
      <c r="R870" s="71" t="s">
        <v>18</v>
      </c>
      <c r="S870" s="251">
        <v>190000</v>
      </c>
      <c r="T870" s="251">
        <v>57000</v>
      </c>
      <c r="U870" s="14">
        <f t="shared" si="42"/>
        <v>0.3</v>
      </c>
    </row>
    <row r="871" spans="1:21" x14ac:dyDescent="0.25">
      <c r="A871" s="1"/>
      <c r="B871" s="18" t="s">
        <v>8618</v>
      </c>
      <c r="C871" s="19" t="s">
        <v>8658</v>
      </c>
      <c r="D871" s="73" t="s">
        <v>9638</v>
      </c>
      <c r="E871" s="106" t="s">
        <v>9639</v>
      </c>
      <c r="F871" s="78" t="s">
        <v>9638</v>
      </c>
      <c r="G871" s="106" t="s">
        <v>9640</v>
      </c>
      <c r="H871" s="94"/>
      <c r="I871" s="235">
        <v>0</v>
      </c>
      <c r="J871" s="235">
        <v>1</v>
      </c>
      <c r="K871" s="235">
        <v>0</v>
      </c>
      <c r="L871" s="235">
        <v>0</v>
      </c>
      <c r="M871" s="235">
        <f t="shared" si="41"/>
        <v>0</v>
      </c>
      <c r="N871" s="235">
        <v>727</v>
      </c>
      <c r="O871" s="12" t="s">
        <v>13</v>
      </c>
      <c r="P871" s="14">
        <v>0.36</v>
      </c>
      <c r="Q871" s="15" t="s">
        <v>14</v>
      </c>
      <c r="R871" s="71" t="s">
        <v>14405</v>
      </c>
      <c r="S871" s="251">
        <v>220000</v>
      </c>
      <c r="T871" s="251">
        <v>66000</v>
      </c>
      <c r="U871" s="14">
        <f t="shared" si="42"/>
        <v>0.3</v>
      </c>
    </row>
    <row r="872" spans="1:21" x14ac:dyDescent="0.25">
      <c r="A872" s="1"/>
      <c r="B872" s="18" t="s">
        <v>8618</v>
      </c>
      <c r="C872" s="19" t="s">
        <v>8658</v>
      </c>
      <c r="D872" s="73" t="s">
        <v>9644</v>
      </c>
      <c r="E872" s="106" t="s">
        <v>9645</v>
      </c>
      <c r="F872" s="78" t="s">
        <v>9644</v>
      </c>
      <c r="G872" s="106" t="s">
        <v>9646</v>
      </c>
      <c r="H872" s="94"/>
      <c r="I872" s="235">
        <v>0</v>
      </c>
      <c r="J872" s="235">
        <v>1</v>
      </c>
      <c r="K872" s="235">
        <v>0</v>
      </c>
      <c r="L872" s="235">
        <v>0</v>
      </c>
      <c r="M872" s="235">
        <f t="shared" si="41"/>
        <v>0</v>
      </c>
      <c r="N872" s="235">
        <v>80</v>
      </c>
      <c r="O872" s="12" t="s">
        <v>13</v>
      </c>
      <c r="P872" s="14">
        <v>0.64</v>
      </c>
      <c r="Q872" s="15" t="s">
        <v>14</v>
      </c>
      <c r="R872" s="71" t="s">
        <v>18</v>
      </c>
      <c r="S872" s="251">
        <v>113712</v>
      </c>
      <c r="T872" s="251">
        <v>34113.599999999999</v>
      </c>
      <c r="U872" s="14">
        <f t="shared" si="42"/>
        <v>0.3</v>
      </c>
    </row>
    <row r="873" spans="1:21" x14ac:dyDescent="0.25">
      <c r="A873" s="1"/>
      <c r="B873" s="18" t="s">
        <v>8618</v>
      </c>
      <c r="C873" s="19" t="s">
        <v>8658</v>
      </c>
      <c r="D873" s="73" t="s">
        <v>9683</v>
      </c>
      <c r="E873" s="106" t="s">
        <v>9684</v>
      </c>
      <c r="F873" s="78" t="s">
        <v>9683</v>
      </c>
      <c r="G873" s="106" t="s">
        <v>9685</v>
      </c>
      <c r="H873" s="94"/>
      <c r="I873" s="235">
        <v>0</v>
      </c>
      <c r="J873" s="235">
        <v>1</v>
      </c>
      <c r="K873" s="235">
        <v>0</v>
      </c>
      <c r="L873" s="235">
        <v>0</v>
      </c>
      <c r="M873" s="235">
        <f t="shared" si="41"/>
        <v>0</v>
      </c>
      <c r="N873" s="235" t="s">
        <v>13</v>
      </c>
      <c r="O873" s="12" t="s">
        <v>13</v>
      </c>
      <c r="P873" s="14" t="s">
        <v>13</v>
      </c>
      <c r="Q873" s="15" t="s">
        <v>15195</v>
      </c>
      <c r="R873" s="71" t="s">
        <v>18</v>
      </c>
      <c r="S873" s="251">
        <v>220000</v>
      </c>
      <c r="T873" s="251">
        <v>20377.13</v>
      </c>
      <c r="U873" s="14">
        <f t="shared" si="42"/>
        <v>9.2623318181818182E-2</v>
      </c>
    </row>
    <row r="874" spans="1:21" x14ac:dyDescent="0.25">
      <c r="A874" s="1"/>
      <c r="B874" s="18" t="s">
        <v>8618</v>
      </c>
      <c r="C874" s="19" t="s">
        <v>8658</v>
      </c>
      <c r="D874" s="73" t="s">
        <v>9698</v>
      </c>
      <c r="E874" s="106" t="s">
        <v>9699</v>
      </c>
      <c r="F874" s="78" t="s">
        <v>9698</v>
      </c>
      <c r="G874" s="106" t="s">
        <v>9700</v>
      </c>
      <c r="H874" s="94"/>
      <c r="I874" s="235">
        <v>0</v>
      </c>
      <c r="J874" s="235">
        <v>1</v>
      </c>
      <c r="K874" s="235">
        <v>0</v>
      </c>
      <c r="L874" s="235">
        <v>1</v>
      </c>
      <c r="M874" s="235">
        <f t="shared" si="41"/>
        <v>0</v>
      </c>
      <c r="N874" s="235">
        <v>157</v>
      </c>
      <c r="O874" s="12" t="s">
        <v>13</v>
      </c>
      <c r="P874" s="14">
        <v>0.56999999999999995</v>
      </c>
      <c r="Q874" s="15" t="s">
        <v>14</v>
      </c>
      <c r="R874" s="71" t="s">
        <v>14405</v>
      </c>
      <c r="S874" s="251">
        <v>140000</v>
      </c>
      <c r="T874" s="251">
        <v>42000</v>
      </c>
      <c r="U874" s="14">
        <f t="shared" si="42"/>
        <v>0.3</v>
      </c>
    </row>
    <row r="875" spans="1:21" x14ac:dyDescent="0.25">
      <c r="A875" s="1"/>
      <c r="B875" s="18" t="s">
        <v>8618</v>
      </c>
      <c r="C875" s="19" t="s">
        <v>8658</v>
      </c>
      <c r="D875" s="73" t="s">
        <v>9754</v>
      </c>
      <c r="E875" s="106" t="s">
        <v>9755</v>
      </c>
      <c r="F875" s="78" t="s">
        <v>9754</v>
      </c>
      <c r="G875" s="106" t="s">
        <v>9756</v>
      </c>
      <c r="H875" s="94"/>
      <c r="I875" s="235">
        <v>0</v>
      </c>
      <c r="J875" s="235">
        <v>1</v>
      </c>
      <c r="K875" s="235">
        <v>0</v>
      </c>
      <c r="L875" s="235">
        <v>1</v>
      </c>
      <c r="M875" s="235">
        <f t="shared" si="41"/>
        <v>0</v>
      </c>
      <c r="N875" s="235" t="s">
        <v>13</v>
      </c>
      <c r="O875" s="12" t="s">
        <v>13</v>
      </c>
      <c r="P875" s="14" t="s">
        <v>13</v>
      </c>
      <c r="Q875" s="15" t="s">
        <v>15195</v>
      </c>
      <c r="R875" s="71" t="s">
        <v>18</v>
      </c>
      <c r="S875" s="251">
        <v>450000</v>
      </c>
      <c r="T875" s="251">
        <v>105000</v>
      </c>
      <c r="U875" s="14">
        <f t="shared" si="42"/>
        <v>0.23333333333333334</v>
      </c>
    </row>
    <row r="876" spans="1:21" x14ac:dyDescent="0.25">
      <c r="A876" s="1"/>
      <c r="B876" s="18" t="s">
        <v>8618</v>
      </c>
      <c r="C876" s="19" t="s">
        <v>8658</v>
      </c>
      <c r="D876" s="73" t="s">
        <v>9799</v>
      </c>
      <c r="E876" s="106" t="s">
        <v>9800</v>
      </c>
      <c r="F876" s="78" t="s">
        <v>9799</v>
      </c>
      <c r="G876" s="106" t="s">
        <v>9801</v>
      </c>
      <c r="H876" s="94"/>
      <c r="I876" s="235">
        <v>0</v>
      </c>
      <c r="J876" s="235">
        <v>1</v>
      </c>
      <c r="K876" s="235">
        <v>0</v>
      </c>
      <c r="L876" s="235">
        <v>1</v>
      </c>
      <c r="M876" s="235">
        <f t="shared" si="41"/>
        <v>0</v>
      </c>
      <c r="N876" s="235">
        <v>130</v>
      </c>
      <c r="O876" s="12" t="s">
        <v>13</v>
      </c>
      <c r="P876" s="14">
        <v>0.35</v>
      </c>
      <c r="Q876" s="15" t="s">
        <v>14</v>
      </c>
      <c r="R876" s="71" t="s">
        <v>18</v>
      </c>
      <c r="S876" s="251">
        <v>52247</v>
      </c>
      <c r="T876" s="251">
        <v>15674.1</v>
      </c>
      <c r="U876" s="14">
        <f t="shared" si="42"/>
        <v>0.3</v>
      </c>
    </row>
    <row r="877" spans="1:21" x14ac:dyDescent="0.25">
      <c r="A877" s="1"/>
      <c r="B877" s="18" t="s">
        <v>8618</v>
      </c>
      <c r="C877" s="19" t="s">
        <v>8658</v>
      </c>
      <c r="D877" s="73" t="s">
        <v>9951</v>
      </c>
      <c r="E877" s="106" t="s">
        <v>9952</v>
      </c>
      <c r="F877" s="78" t="s">
        <v>9951</v>
      </c>
      <c r="G877" s="106" t="s">
        <v>9953</v>
      </c>
      <c r="H877" s="94"/>
      <c r="I877" s="235">
        <v>0</v>
      </c>
      <c r="J877" s="235">
        <v>1</v>
      </c>
      <c r="K877" s="235">
        <v>0</v>
      </c>
      <c r="L877" s="235">
        <v>1</v>
      </c>
      <c r="M877" s="235">
        <f t="shared" si="41"/>
        <v>0</v>
      </c>
      <c r="N877" s="235">
        <v>550</v>
      </c>
      <c r="O877" s="12" t="s">
        <v>13</v>
      </c>
      <c r="P877" s="14">
        <v>0.35499999999999998</v>
      </c>
      <c r="Q877" s="15" t="s">
        <v>14</v>
      </c>
      <c r="R877" s="71" t="s">
        <v>18</v>
      </c>
      <c r="S877" s="251">
        <v>90000</v>
      </c>
      <c r="T877" s="251">
        <v>27000</v>
      </c>
      <c r="U877" s="14">
        <f t="shared" si="42"/>
        <v>0.3</v>
      </c>
    </row>
    <row r="878" spans="1:21" x14ac:dyDescent="0.25">
      <c r="A878" s="1"/>
      <c r="B878" s="18" t="s">
        <v>8618</v>
      </c>
      <c r="C878" s="19" t="s">
        <v>8658</v>
      </c>
      <c r="D878" s="73" t="s">
        <v>9984</v>
      </c>
      <c r="E878" s="106" t="s">
        <v>9985</v>
      </c>
      <c r="F878" s="78" t="s">
        <v>9984</v>
      </c>
      <c r="G878" s="106" t="s">
        <v>9986</v>
      </c>
      <c r="H878" s="94"/>
      <c r="I878" s="235">
        <v>0</v>
      </c>
      <c r="J878" s="235">
        <v>1</v>
      </c>
      <c r="K878" s="235">
        <v>0</v>
      </c>
      <c r="L878" s="235">
        <v>0</v>
      </c>
      <c r="M878" s="235">
        <f t="shared" si="41"/>
        <v>0</v>
      </c>
      <c r="N878" s="235">
        <v>367</v>
      </c>
      <c r="O878" s="12" t="s">
        <v>13</v>
      </c>
      <c r="P878" s="14">
        <v>0.3</v>
      </c>
      <c r="Q878" s="15" t="s">
        <v>14</v>
      </c>
      <c r="R878" s="71" t="s">
        <v>18</v>
      </c>
      <c r="S878" s="251">
        <v>320512</v>
      </c>
      <c r="T878" s="251">
        <v>96153.600000000006</v>
      </c>
      <c r="U878" s="14">
        <f t="shared" si="42"/>
        <v>0.30000000000000004</v>
      </c>
    </row>
    <row r="879" spans="1:21" x14ac:dyDescent="0.25">
      <c r="A879" s="1"/>
      <c r="B879" s="18" t="s">
        <v>8618</v>
      </c>
      <c r="C879" s="19" t="s">
        <v>8658</v>
      </c>
      <c r="D879" s="73" t="s">
        <v>10185</v>
      </c>
      <c r="E879" s="106" t="s">
        <v>10186</v>
      </c>
      <c r="F879" s="78" t="s">
        <v>10185</v>
      </c>
      <c r="G879" s="106" t="s">
        <v>10187</v>
      </c>
      <c r="H879" s="94"/>
      <c r="I879" s="235">
        <v>0</v>
      </c>
      <c r="J879" s="235">
        <v>1</v>
      </c>
      <c r="K879" s="235">
        <v>0</v>
      </c>
      <c r="L879" s="235">
        <v>0</v>
      </c>
      <c r="M879" s="235">
        <f t="shared" si="41"/>
        <v>0</v>
      </c>
      <c r="N879" s="235" t="s">
        <v>13</v>
      </c>
      <c r="O879" s="12" t="s">
        <v>13</v>
      </c>
      <c r="P879" s="14" t="s">
        <v>13</v>
      </c>
      <c r="Q879" s="15" t="s">
        <v>15195</v>
      </c>
      <c r="R879" s="71" t="s">
        <v>18</v>
      </c>
      <c r="S879" s="251">
        <v>26322</v>
      </c>
      <c r="T879" s="251">
        <v>7896.6</v>
      </c>
      <c r="U879" s="14">
        <f t="shared" si="42"/>
        <v>0.3</v>
      </c>
    </row>
    <row r="880" spans="1:21" x14ac:dyDescent="0.25">
      <c r="A880" s="1"/>
      <c r="B880" s="18" t="s">
        <v>8618</v>
      </c>
      <c r="C880" s="19" t="s">
        <v>8658</v>
      </c>
      <c r="D880" s="73" t="s">
        <v>10013</v>
      </c>
      <c r="E880" s="106" t="s">
        <v>10014</v>
      </c>
      <c r="F880" s="78" t="s">
        <v>10013</v>
      </c>
      <c r="G880" s="106" t="s">
        <v>10015</v>
      </c>
      <c r="H880" s="94"/>
      <c r="I880" s="235">
        <v>0</v>
      </c>
      <c r="J880" s="235">
        <v>1</v>
      </c>
      <c r="K880" s="235">
        <v>0</v>
      </c>
      <c r="L880" s="235">
        <v>0</v>
      </c>
      <c r="M880" s="235">
        <f t="shared" si="41"/>
        <v>0</v>
      </c>
      <c r="N880" s="235" t="s">
        <v>13</v>
      </c>
      <c r="O880" s="12" t="s">
        <v>13</v>
      </c>
      <c r="P880" s="14" t="s">
        <v>13</v>
      </c>
      <c r="Q880" s="15" t="s">
        <v>15195</v>
      </c>
      <c r="R880" s="71" t="s">
        <v>18</v>
      </c>
      <c r="S880" s="251">
        <v>25457</v>
      </c>
      <c r="T880" s="251">
        <v>7637.1</v>
      </c>
      <c r="U880" s="14">
        <f t="shared" si="42"/>
        <v>0.3</v>
      </c>
    </row>
    <row r="881" spans="1:21" x14ac:dyDescent="0.25">
      <c r="A881" s="1"/>
      <c r="B881" s="18" t="s">
        <v>8618</v>
      </c>
      <c r="C881" s="19" t="s">
        <v>8658</v>
      </c>
      <c r="D881" s="73" t="s">
        <v>10016</v>
      </c>
      <c r="E881" s="106" t="s">
        <v>10017</v>
      </c>
      <c r="F881" s="78" t="s">
        <v>10016</v>
      </c>
      <c r="G881" s="106" t="s">
        <v>10018</v>
      </c>
      <c r="H881" s="94"/>
      <c r="I881" s="235">
        <v>0</v>
      </c>
      <c r="J881" s="235">
        <v>1</v>
      </c>
      <c r="K881" s="235">
        <v>0</v>
      </c>
      <c r="L881" s="235">
        <v>0</v>
      </c>
      <c r="M881" s="235">
        <f t="shared" si="41"/>
        <v>0</v>
      </c>
      <c r="N881" s="235">
        <v>292</v>
      </c>
      <c r="O881" s="13">
        <v>1079</v>
      </c>
      <c r="P881" s="14">
        <v>0.55000000000000004</v>
      </c>
      <c r="Q881" s="15" t="s">
        <v>14</v>
      </c>
      <c r="R881" s="71" t="s">
        <v>18</v>
      </c>
      <c r="S881" s="251">
        <v>114612</v>
      </c>
      <c r="T881" s="251">
        <v>34383.599999999999</v>
      </c>
      <c r="U881" s="14">
        <f t="shared" si="42"/>
        <v>0.3</v>
      </c>
    </row>
    <row r="882" spans="1:21" x14ac:dyDescent="0.25">
      <c r="A882" s="1"/>
      <c r="B882" s="18" t="s">
        <v>8618</v>
      </c>
      <c r="C882" s="19" t="s">
        <v>8658</v>
      </c>
      <c r="D882" s="73" t="s">
        <v>10019</v>
      </c>
      <c r="E882" s="106" t="s">
        <v>10020</v>
      </c>
      <c r="F882" s="78" t="s">
        <v>10019</v>
      </c>
      <c r="G882" s="106" t="s">
        <v>10021</v>
      </c>
      <c r="H882" s="94"/>
      <c r="I882" s="235">
        <v>0</v>
      </c>
      <c r="J882" s="235">
        <v>1</v>
      </c>
      <c r="K882" s="235">
        <v>0</v>
      </c>
      <c r="L882" s="235">
        <v>0</v>
      </c>
      <c r="M882" s="235">
        <f t="shared" si="41"/>
        <v>0</v>
      </c>
      <c r="N882" s="235">
        <v>540</v>
      </c>
      <c r="O882" s="12" t="s">
        <v>13</v>
      </c>
      <c r="P882" s="14">
        <v>0.36</v>
      </c>
      <c r="Q882" s="15" t="s">
        <v>14</v>
      </c>
      <c r="R882" s="71" t="s">
        <v>14405</v>
      </c>
      <c r="S882" s="251">
        <v>215000</v>
      </c>
      <c r="T882" s="251">
        <v>64500</v>
      </c>
      <c r="U882" s="14">
        <f t="shared" si="42"/>
        <v>0.3</v>
      </c>
    </row>
    <row r="883" spans="1:21" x14ac:dyDescent="0.25">
      <c r="A883" s="1"/>
      <c r="B883" s="18" t="s">
        <v>8618</v>
      </c>
      <c r="C883" s="19" t="s">
        <v>8658</v>
      </c>
      <c r="D883" s="73" t="s">
        <v>10025</v>
      </c>
      <c r="E883" s="106" t="s">
        <v>10026</v>
      </c>
      <c r="F883" s="78" t="s">
        <v>10025</v>
      </c>
      <c r="G883" s="106" t="s">
        <v>10027</v>
      </c>
      <c r="H883" s="94"/>
      <c r="I883" s="235">
        <v>0</v>
      </c>
      <c r="J883" s="235">
        <v>1</v>
      </c>
      <c r="K883" s="235">
        <v>0</v>
      </c>
      <c r="L883" s="235">
        <v>0</v>
      </c>
      <c r="M883" s="235">
        <f t="shared" si="41"/>
        <v>0</v>
      </c>
      <c r="N883" s="235">
        <v>124</v>
      </c>
      <c r="O883" s="13">
        <v>768</v>
      </c>
      <c r="P883" s="14">
        <v>0.65</v>
      </c>
      <c r="Q883" s="15" t="s">
        <v>14</v>
      </c>
      <c r="R883" s="71" t="s">
        <v>18</v>
      </c>
      <c r="S883" s="251">
        <v>108340</v>
      </c>
      <c r="T883" s="251">
        <v>32502</v>
      </c>
      <c r="U883" s="14">
        <f t="shared" si="42"/>
        <v>0.3</v>
      </c>
    </row>
    <row r="884" spans="1:21" x14ac:dyDescent="0.25">
      <c r="A884" s="1"/>
      <c r="B884" s="18" t="s">
        <v>8618</v>
      </c>
      <c r="C884" s="19" t="s">
        <v>8658</v>
      </c>
      <c r="D884" s="73" t="s">
        <v>10033</v>
      </c>
      <c r="E884" s="106" t="s">
        <v>10034</v>
      </c>
      <c r="F884" s="78" t="s">
        <v>10033</v>
      </c>
      <c r="G884" s="106" t="s">
        <v>10035</v>
      </c>
      <c r="H884" s="94"/>
      <c r="I884" s="235">
        <v>0</v>
      </c>
      <c r="J884" s="235">
        <v>1</v>
      </c>
      <c r="K884" s="235">
        <v>0</v>
      </c>
      <c r="L884" s="235">
        <v>0</v>
      </c>
      <c r="M884" s="235">
        <f t="shared" si="41"/>
        <v>0</v>
      </c>
      <c r="N884" s="235">
        <v>70</v>
      </c>
      <c r="O884" s="12" t="s">
        <v>13</v>
      </c>
      <c r="P884" s="14">
        <v>0.33</v>
      </c>
      <c r="Q884" s="15" t="s">
        <v>14</v>
      </c>
      <c r="R884" s="71" t="s">
        <v>18</v>
      </c>
      <c r="S884" s="251">
        <v>15000</v>
      </c>
      <c r="T884" s="251">
        <v>3792</v>
      </c>
      <c r="U884" s="14">
        <f t="shared" si="42"/>
        <v>0.25280000000000002</v>
      </c>
    </row>
    <row r="885" spans="1:21" x14ac:dyDescent="0.25">
      <c r="A885" s="1"/>
      <c r="B885" s="18" t="s">
        <v>8618</v>
      </c>
      <c r="C885" s="19" t="s">
        <v>8658</v>
      </c>
      <c r="D885" s="73" t="s">
        <v>10089</v>
      </c>
      <c r="E885" s="106" t="s">
        <v>10090</v>
      </c>
      <c r="F885" s="78" t="s">
        <v>10089</v>
      </c>
      <c r="G885" s="106" t="s">
        <v>10091</v>
      </c>
      <c r="H885" s="94"/>
      <c r="I885" s="235">
        <v>0</v>
      </c>
      <c r="J885" s="235">
        <v>1</v>
      </c>
      <c r="K885" s="235">
        <v>0</v>
      </c>
      <c r="L885" s="235">
        <v>0</v>
      </c>
      <c r="M885" s="235">
        <f t="shared" si="41"/>
        <v>0</v>
      </c>
      <c r="N885" s="235">
        <v>92</v>
      </c>
      <c r="O885" s="13">
        <v>21896</v>
      </c>
      <c r="P885" s="14">
        <v>0.5</v>
      </c>
      <c r="Q885" s="15" t="s">
        <v>14</v>
      </c>
      <c r="R885" s="71" t="s">
        <v>18</v>
      </c>
      <c r="S885" s="251">
        <v>30000</v>
      </c>
      <c r="T885" s="251">
        <v>9000</v>
      </c>
      <c r="U885" s="14">
        <f t="shared" si="42"/>
        <v>0.3</v>
      </c>
    </row>
    <row r="886" spans="1:21" x14ac:dyDescent="0.25">
      <c r="A886" s="1"/>
      <c r="B886" s="18" t="s">
        <v>8618</v>
      </c>
      <c r="C886" s="19" t="s">
        <v>8658</v>
      </c>
      <c r="D886" s="73" t="s">
        <v>10089</v>
      </c>
      <c r="E886" s="106" t="s">
        <v>10212</v>
      </c>
      <c r="F886" s="78" t="s">
        <v>10089</v>
      </c>
      <c r="G886" s="106" t="s">
        <v>10213</v>
      </c>
      <c r="H886" s="94"/>
      <c r="I886" s="235">
        <v>0</v>
      </c>
      <c r="J886" s="235">
        <v>1</v>
      </c>
      <c r="K886" s="235">
        <v>0</v>
      </c>
      <c r="L886" s="235">
        <v>0</v>
      </c>
      <c r="M886" s="235">
        <f t="shared" si="41"/>
        <v>0</v>
      </c>
      <c r="N886" s="235">
        <v>110</v>
      </c>
      <c r="O886" s="12" t="s">
        <v>13</v>
      </c>
      <c r="P886" s="14">
        <v>0.69</v>
      </c>
      <c r="Q886" s="15" t="s">
        <v>14</v>
      </c>
      <c r="R886" s="71" t="s">
        <v>18</v>
      </c>
      <c r="S886" s="251">
        <v>40000</v>
      </c>
      <c r="T886" s="251">
        <v>12000</v>
      </c>
      <c r="U886" s="14">
        <f t="shared" si="42"/>
        <v>0.3</v>
      </c>
    </row>
    <row r="887" spans="1:21" x14ac:dyDescent="0.25">
      <c r="A887" s="1"/>
      <c r="B887" s="18" t="s">
        <v>8618</v>
      </c>
      <c r="C887" s="19" t="s">
        <v>8658</v>
      </c>
      <c r="D887" s="73" t="s">
        <v>10064</v>
      </c>
      <c r="E887" s="106" t="s">
        <v>10065</v>
      </c>
      <c r="F887" s="78" t="s">
        <v>10064</v>
      </c>
      <c r="G887" s="106" t="s">
        <v>10066</v>
      </c>
      <c r="H887" s="94"/>
      <c r="I887" s="235">
        <v>0</v>
      </c>
      <c r="J887" s="235">
        <v>1</v>
      </c>
      <c r="K887" s="235">
        <v>0</v>
      </c>
      <c r="L887" s="235">
        <v>1</v>
      </c>
      <c r="M887" s="235">
        <f t="shared" si="41"/>
        <v>0</v>
      </c>
      <c r="N887" s="235">
        <v>177</v>
      </c>
      <c r="O887" s="12" t="s">
        <v>13</v>
      </c>
      <c r="P887" s="14">
        <v>0.68</v>
      </c>
      <c r="Q887" s="15" t="s">
        <v>14</v>
      </c>
      <c r="R887" s="71" t="s">
        <v>18</v>
      </c>
      <c r="S887" s="251">
        <v>120000</v>
      </c>
      <c r="T887" s="251">
        <v>36000</v>
      </c>
      <c r="U887" s="14">
        <f t="shared" si="42"/>
        <v>0.3</v>
      </c>
    </row>
    <row r="888" spans="1:21" x14ac:dyDescent="0.25">
      <c r="A888" s="1"/>
      <c r="B888" s="18" t="s">
        <v>8618</v>
      </c>
      <c r="C888" s="19" t="s">
        <v>8658</v>
      </c>
      <c r="D888" s="73" t="s">
        <v>10079</v>
      </c>
      <c r="E888" s="106" t="s">
        <v>10080</v>
      </c>
      <c r="F888" s="78" t="s">
        <v>10079</v>
      </c>
      <c r="G888" s="106" t="s">
        <v>10081</v>
      </c>
      <c r="H888" s="94"/>
      <c r="I888" s="235">
        <v>0</v>
      </c>
      <c r="J888" s="235">
        <v>1</v>
      </c>
      <c r="K888" s="235">
        <v>0</v>
      </c>
      <c r="L888" s="235">
        <v>0</v>
      </c>
      <c r="M888" s="235">
        <f t="shared" si="41"/>
        <v>0</v>
      </c>
      <c r="N888" s="235">
        <v>120</v>
      </c>
      <c r="O888" s="12" t="s">
        <v>13</v>
      </c>
      <c r="P888" s="14">
        <v>0.13</v>
      </c>
      <c r="Q888" s="15" t="s">
        <v>14</v>
      </c>
      <c r="R888" s="71" t="s">
        <v>18</v>
      </c>
      <c r="S888" s="251">
        <v>14433.51</v>
      </c>
      <c r="T888" s="251">
        <v>4330.05</v>
      </c>
      <c r="U888" s="14">
        <f t="shared" si="42"/>
        <v>0.29999979215035011</v>
      </c>
    </row>
    <row r="889" spans="1:21" x14ac:dyDescent="0.25">
      <c r="A889" s="1"/>
      <c r="B889" s="18" t="s">
        <v>8618</v>
      </c>
      <c r="C889" s="19" t="s">
        <v>8658</v>
      </c>
      <c r="D889" s="73" t="s">
        <v>10086</v>
      </c>
      <c r="E889" s="106" t="s">
        <v>10087</v>
      </c>
      <c r="F889" s="78" t="s">
        <v>10086</v>
      </c>
      <c r="G889" s="106" t="s">
        <v>10088</v>
      </c>
      <c r="H889" s="94"/>
      <c r="I889" s="235">
        <v>0</v>
      </c>
      <c r="J889" s="235">
        <v>1</v>
      </c>
      <c r="K889" s="235">
        <v>0</v>
      </c>
      <c r="L889" s="235">
        <v>0</v>
      </c>
      <c r="M889" s="235">
        <f t="shared" si="41"/>
        <v>0</v>
      </c>
      <c r="N889" s="235">
        <v>2199</v>
      </c>
      <c r="O889" s="12" t="s">
        <v>13</v>
      </c>
      <c r="P889" s="21">
        <v>0.27500000000000002</v>
      </c>
      <c r="Q889" s="15" t="s">
        <v>14</v>
      </c>
      <c r="R889" s="71" t="s">
        <v>14405</v>
      </c>
      <c r="S889" s="251">
        <v>1558000</v>
      </c>
      <c r="T889" s="251">
        <v>105000</v>
      </c>
      <c r="U889" s="14">
        <f t="shared" si="42"/>
        <v>6.739409499358151E-2</v>
      </c>
    </row>
    <row r="890" spans="1:21" x14ac:dyDescent="0.25">
      <c r="A890" s="1"/>
      <c r="B890" s="18" t="s">
        <v>8618</v>
      </c>
      <c r="C890" s="19" t="s">
        <v>8658</v>
      </c>
      <c r="D890" s="73" t="s">
        <v>10092</v>
      </c>
      <c r="E890" s="106" t="s">
        <v>10090</v>
      </c>
      <c r="F890" s="78" t="s">
        <v>10092</v>
      </c>
      <c r="G890" s="106" t="s">
        <v>10093</v>
      </c>
      <c r="H890" s="94"/>
      <c r="I890" s="235">
        <v>0</v>
      </c>
      <c r="J890" s="235">
        <v>1</v>
      </c>
      <c r="K890" s="235">
        <v>0</v>
      </c>
      <c r="L890" s="235">
        <v>0</v>
      </c>
      <c r="M890" s="235">
        <f t="shared" si="41"/>
        <v>0</v>
      </c>
      <c r="N890" s="235">
        <v>50</v>
      </c>
      <c r="O890" s="12" t="s">
        <v>13</v>
      </c>
      <c r="P890" s="14">
        <v>0.55000000000000004</v>
      </c>
      <c r="Q890" s="15" t="s">
        <v>14</v>
      </c>
      <c r="R890" s="71" t="s">
        <v>18</v>
      </c>
      <c r="S890" s="251">
        <v>40000</v>
      </c>
      <c r="T890" s="251">
        <v>12000</v>
      </c>
      <c r="U890" s="14">
        <f t="shared" si="42"/>
        <v>0.3</v>
      </c>
    </row>
    <row r="891" spans="1:21" x14ac:dyDescent="0.25">
      <c r="A891" s="1"/>
      <c r="B891" s="18" t="s">
        <v>8618</v>
      </c>
      <c r="C891" s="19" t="s">
        <v>8658</v>
      </c>
      <c r="D891" s="73" t="s">
        <v>10094</v>
      </c>
      <c r="E891" s="106" t="s">
        <v>10095</v>
      </c>
      <c r="F891" s="78" t="s">
        <v>10094</v>
      </c>
      <c r="G891" s="106" t="s">
        <v>10096</v>
      </c>
      <c r="H891" s="94"/>
      <c r="I891" s="235">
        <v>0</v>
      </c>
      <c r="J891" s="235">
        <v>1</v>
      </c>
      <c r="K891" s="235">
        <v>0</v>
      </c>
      <c r="L891" s="235">
        <v>0</v>
      </c>
      <c r="M891" s="235">
        <f t="shared" si="41"/>
        <v>0</v>
      </c>
      <c r="N891" s="235">
        <v>60</v>
      </c>
      <c r="O891" s="12" t="s">
        <v>13</v>
      </c>
      <c r="P891" s="14">
        <v>0.34</v>
      </c>
      <c r="Q891" s="15" t="s">
        <v>14</v>
      </c>
      <c r="R891" s="71" t="s">
        <v>14405</v>
      </c>
      <c r="S891" s="251">
        <v>147727</v>
      </c>
      <c r="T891" s="251">
        <v>44318.1</v>
      </c>
      <c r="U891" s="14">
        <f t="shared" si="42"/>
        <v>0.3</v>
      </c>
    </row>
    <row r="892" spans="1:21" x14ac:dyDescent="0.25">
      <c r="A892" s="1"/>
      <c r="B892" s="18" t="s">
        <v>8618</v>
      </c>
      <c r="C892" s="19" t="s">
        <v>8658</v>
      </c>
      <c r="D892" s="73" t="s">
        <v>10134</v>
      </c>
      <c r="E892" s="106" t="s">
        <v>10135</v>
      </c>
      <c r="F892" s="78" t="s">
        <v>10134</v>
      </c>
      <c r="G892" s="106" t="s">
        <v>10136</v>
      </c>
      <c r="H892" s="94"/>
      <c r="I892" s="235">
        <v>0</v>
      </c>
      <c r="J892" s="235">
        <v>1</v>
      </c>
      <c r="K892" s="235">
        <v>0</v>
      </c>
      <c r="L892" s="235">
        <v>0</v>
      </c>
      <c r="M892" s="235">
        <f t="shared" si="41"/>
        <v>0</v>
      </c>
      <c r="N892" s="235" t="s">
        <v>13</v>
      </c>
      <c r="O892" s="12" t="s">
        <v>13</v>
      </c>
      <c r="P892" s="14" t="s">
        <v>13</v>
      </c>
      <c r="Q892" s="15" t="s">
        <v>15195</v>
      </c>
      <c r="R892" s="71" t="s">
        <v>18</v>
      </c>
      <c r="S892" s="251">
        <v>108055.7</v>
      </c>
      <c r="T892" s="251">
        <v>32416.71</v>
      </c>
      <c r="U892" s="14">
        <f t="shared" si="42"/>
        <v>0.3</v>
      </c>
    </row>
    <row r="893" spans="1:21" x14ac:dyDescent="0.25">
      <c r="A893" s="1"/>
      <c r="B893" s="18" t="s">
        <v>8618</v>
      </c>
      <c r="C893" s="19" t="s">
        <v>8658</v>
      </c>
      <c r="D893" s="73" t="s">
        <v>10149</v>
      </c>
      <c r="E893" s="106" t="s">
        <v>10150</v>
      </c>
      <c r="F893" s="78" t="s">
        <v>10149</v>
      </c>
      <c r="G893" s="106" t="s">
        <v>10151</v>
      </c>
      <c r="H893" s="94"/>
      <c r="I893" s="235">
        <v>0</v>
      </c>
      <c r="J893" s="235">
        <v>1</v>
      </c>
      <c r="K893" s="235">
        <v>0</v>
      </c>
      <c r="L893" s="235">
        <v>0</v>
      </c>
      <c r="M893" s="235">
        <f t="shared" si="41"/>
        <v>0</v>
      </c>
      <c r="N893" s="235" t="s">
        <v>13</v>
      </c>
      <c r="O893" s="12" t="s">
        <v>13</v>
      </c>
      <c r="P893" s="14" t="s">
        <v>13</v>
      </c>
      <c r="Q893" s="15" t="s">
        <v>15195</v>
      </c>
      <c r="R893" s="71" t="s">
        <v>18</v>
      </c>
      <c r="S893" s="251">
        <v>17846</v>
      </c>
      <c r="T893" s="251">
        <v>5353.8</v>
      </c>
      <c r="U893" s="14">
        <f t="shared" si="42"/>
        <v>0.3</v>
      </c>
    </row>
    <row r="894" spans="1:21" x14ac:dyDescent="0.25">
      <c r="A894" s="1"/>
      <c r="B894" s="18" t="s">
        <v>8618</v>
      </c>
      <c r="C894" s="19" t="s">
        <v>8658</v>
      </c>
      <c r="D894" s="73" t="s">
        <v>10273</v>
      </c>
      <c r="E894" s="106" t="s">
        <v>10274</v>
      </c>
      <c r="F894" s="78" t="s">
        <v>10273</v>
      </c>
      <c r="G894" s="106" t="s">
        <v>1869</v>
      </c>
      <c r="H894" s="94"/>
      <c r="I894" s="235">
        <v>0</v>
      </c>
      <c r="J894" s="235">
        <v>0</v>
      </c>
      <c r="K894" s="235">
        <v>0</v>
      </c>
      <c r="L894" s="235">
        <v>0</v>
      </c>
      <c r="M894" s="235">
        <f t="shared" si="41"/>
        <v>1</v>
      </c>
      <c r="N894" s="235" t="s">
        <v>13</v>
      </c>
      <c r="O894" s="12" t="s">
        <v>13</v>
      </c>
      <c r="P894" s="14" t="s">
        <v>13</v>
      </c>
      <c r="Q894" s="15" t="s">
        <v>15195</v>
      </c>
      <c r="R894" s="71" t="s">
        <v>18</v>
      </c>
      <c r="S894" s="251">
        <v>385560</v>
      </c>
      <c r="T894" s="251">
        <v>105000</v>
      </c>
      <c r="U894" s="14">
        <f t="shared" si="42"/>
        <v>0.27233115468409586</v>
      </c>
    </row>
    <row r="895" spans="1:21" x14ac:dyDescent="0.25">
      <c r="A895" s="1"/>
      <c r="B895" s="18" t="s">
        <v>8618</v>
      </c>
      <c r="C895" s="19" t="s">
        <v>8658</v>
      </c>
      <c r="D895" s="73" t="s">
        <v>10296</v>
      </c>
      <c r="E895" s="106" t="s">
        <v>10297</v>
      </c>
      <c r="F895" s="78" t="s">
        <v>10296</v>
      </c>
      <c r="G895" s="106" t="s">
        <v>10298</v>
      </c>
      <c r="H895" s="94"/>
      <c r="I895" s="235">
        <v>0</v>
      </c>
      <c r="J895" s="235">
        <v>1</v>
      </c>
      <c r="K895" s="235">
        <v>0</v>
      </c>
      <c r="L895" s="235">
        <v>1</v>
      </c>
      <c r="M895" s="235">
        <f t="shared" si="41"/>
        <v>0</v>
      </c>
      <c r="N895" s="235">
        <v>94</v>
      </c>
      <c r="O895" s="12" t="s">
        <v>13</v>
      </c>
      <c r="P895" s="14" t="s">
        <v>13</v>
      </c>
      <c r="Q895" s="15" t="s">
        <v>14</v>
      </c>
      <c r="R895" s="71" t="s">
        <v>18</v>
      </c>
      <c r="S895" s="251">
        <v>8766.4500000000007</v>
      </c>
      <c r="T895" s="251">
        <v>2629.93</v>
      </c>
      <c r="U895" s="14">
        <f t="shared" si="42"/>
        <v>0.29999942964369836</v>
      </c>
    </row>
    <row r="896" spans="1:21" x14ac:dyDescent="0.25">
      <c r="A896" s="1"/>
      <c r="B896" s="18" t="s">
        <v>8618</v>
      </c>
      <c r="C896" s="19" t="s">
        <v>8658</v>
      </c>
      <c r="D896" s="73" t="s">
        <v>10380</v>
      </c>
      <c r="E896" s="106" t="s">
        <v>10381</v>
      </c>
      <c r="F896" s="78" t="s">
        <v>10380</v>
      </c>
      <c r="G896" s="106" t="s">
        <v>10382</v>
      </c>
      <c r="H896" s="94"/>
      <c r="I896" s="235">
        <v>0</v>
      </c>
      <c r="J896" s="235">
        <v>1</v>
      </c>
      <c r="K896" s="235">
        <v>0</v>
      </c>
      <c r="L896" s="235">
        <v>0</v>
      </c>
      <c r="M896" s="235">
        <f t="shared" si="41"/>
        <v>0</v>
      </c>
      <c r="N896" s="235">
        <v>88</v>
      </c>
      <c r="O896" s="12" t="s">
        <v>13</v>
      </c>
      <c r="P896" s="14">
        <v>0.64</v>
      </c>
      <c r="Q896" s="15" t="s">
        <v>14</v>
      </c>
      <c r="R896" s="71" t="s">
        <v>14406</v>
      </c>
      <c r="S896" s="251">
        <v>131178</v>
      </c>
      <c r="T896" s="251">
        <v>39353.4</v>
      </c>
      <c r="U896" s="14">
        <f t="shared" si="42"/>
        <v>0.3</v>
      </c>
    </row>
    <row r="897" spans="1:21" x14ac:dyDescent="0.25">
      <c r="A897" s="1"/>
      <c r="B897" s="18" t="s">
        <v>8618</v>
      </c>
      <c r="C897" s="19" t="s">
        <v>8658</v>
      </c>
      <c r="D897" s="73" t="s">
        <v>10390</v>
      </c>
      <c r="E897" s="106" t="s">
        <v>10391</v>
      </c>
      <c r="F897" s="78" t="s">
        <v>10390</v>
      </c>
      <c r="G897" s="106" t="s">
        <v>10392</v>
      </c>
      <c r="H897" s="94"/>
      <c r="I897" s="235">
        <v>0</v>
      </c>
      <c r="J897" s="235">
        <v>1</v>
      </c>
      <c r="K897" s="235">
        <v>0</v>
      </c>
      <c r="L897" s="235">
        <v>1</v>
      </c>
      <c r="M897" s="235">
        <f t="shared" si="41"/>
        <v>0</v>
      </c>
      <c r="N897" s="235">
        <v>879</v>
      </c>
      <c r="O897" s="12" t="s">
        <v>13</v>
      </c>
      <c r="P897" s="14">
        <v>0.55000000000000004</v>
      </c>
      <c r="Q897" s="15" t="s">
        <v>14</v>
      </c>
      <c r="R897" s="71" t="s">
        <v>14405</v>
      </c>
      <c r="S897" s="251">
        <v>329370</v>
      </c>
      <c r="T897" s="251">
        <v>98811</v>
      </c>
      <c r="U897" s="14">
        <f t="shared" si="42"/>
        <v>0.3</v>
      </c>
    </row>
    <row r="898" spans="1:21" x14ac:dyDescent="0.25">
      <c r="A898" s="1"/>
      <c r="B898" s="18" t="s">
        <v>8618</v>
      </c>
      <c r="C898" s="19" t="s">
        <v>8658</v>
      </c>
      <c r="D898" s="73" t="s">
        <v>10414</v>
      </c>
      <c r="E898" s="106" t="s">
        <v>10415</v>
      </c>
      <c r="F898" s="78" t="s">
        <v>10414</v>
      </c>
      <c r="G898" s="106" t="s">
        <v>10417</v>
      </c>
      <c r="H898" s="94"/>
      <c r="I898" s="235">
        <v>0</v>
      </c>
      <c r="J898" s="235">
        <v>1</v>
      </c>
      <c r="K898" s="235">
        <v>0</v>
      </c>
      <c r="L898" s="235">
        <v>0</v>
      </c>
      <c r="M898" s="235">
        <f t="shared" si="41"/>
        <v>0</v>
      </c>
      <c r="N898" s="235" t="s">
        <v>13</v>
      </c>
      <c r="O898" s="12" t="s">
        <v>13</v>
      </c>
      <c r="P898" s="14" t="s">
        <v>13</v>
      </c>
      <c r="Q898" s="15" t="s">
        <v>15195</v>
      </c>
      <c r="R898" s="71" t="s">
        <v>18</v>
      </c>
      <c r="S898" s="251">
        <v>3170</v>
      </c>
      <c r="T898" s="251">
        <v>3400.5</v>
      </c>
      <c r="U898" s="14">
        <f t="shared" si="42"/>
        <v>1.0727129337539432</v>
      </c>
    </row>
    <row r="899" spans="1:21" x14ac:dyDescent="0.25">
      <c r="A899" s="1"/>
      <c r="B899" s="18" t="s">
        <v>8618</v>
      </c>
      <c r="C899" s="19" t="s">
        <v>8658</v>
      </c>
      <c r="D899" s="73" t="s">
        <v>10414</v>
      </c>
      <c r="E899" s="106" t="s">
        <v>10415</v>
      </c>
      <c r="F899" s="78" t="s">
        <v>10414</v>
      </c>
      <c r="G899" s="106" t="s">
        <v>10416</v>
      </c>
      <c r="H899" s="94"/>
      <c r="I899" s="235">
        <v>0</v>
      </c>
      <c r="J899" s="235">
        <v>0</v>
      </c>
      <c r="K899" s="235">
        <v>0</v>
      </c>
      <c r="L899" s="235">
        <v>1</v>
      </c>
      <c r="M899" s="235">
        <f t="shared" si="41"/>
        <v>0</v>
      </c>
      <c r="N899" s="235" t="s">
        <v>13</v>
      </c>
      <c r="O899" s="12" t="s">
        <v>13</v>
      </c>
      <c r="P899" s="14" t="s">
        <v>13</v>
      </c>
      <c r="Q899" s="15" t="s">
        <v>15195</v>
      </c>
      <c r="R899" s="71" t="s">
        <v>18</v>
      </c>
      <c r="S899" s="251">
        <v>11335</v>
      </c>
      <c r="T899" s="251">
        <v>951</v>
      </c>
      <c r="U899" s="14">
        <f t="shared" si="42"/>
        <v>8.3899426554918388E-2</v>
      </c>
    </row>
    <row r="900" spans="1:21" x14ac:dyDescent="0.25">
      <c r="A900" s="1"/>
      <c r="B900" s="18" t="s">
        <v>8618</v>
      </c>
      <c r="C900" s="19" t="s">
        <v>8658</v>
      </c>
      <c r="D900" s="73" t="s">
        <v>10418</v>
      </c>
      <c r="E900" s="106" t="s">
        <v>10419</v>
      </c>
      <c r="F900" s="78" t="s">
        <v>10418</v>
      </c>
      <c r="G900" s="106" t="s">
        <v>9607</v>
      </c>
      <c r="H900" s="94"/>
      <c r="I900" s="235">
        <v>0</v>
      </c>
      <c r="J900" s="235">
        <v>1</v>
      </c>
      <c r="K900" s="235">
        <v>0</v>
      </c>
      <c r="L900" s="235">
        <v>0</v>
      </c>
      <c r="M900" s="235">
        <f t="shared" si="41"/>
        <v>0</v>
      </c>
      <c r="N900" s="235">
        <v>1506</v>
      </c>
      <c r="O900" s="12" t="s">
        <v>13</v>
      </c>
      <c r="P900" s="14">
        <v>0.35</v>
      </c>
      <c r="Q900" s="15" t="s">
        <v>14</v>
      </c>
      <c r="R900" s="71" t="s">
        <v>14405</v>
      </c>
      <c r="S900" s="251">
        <v>153595</v>
      </c>
      <c r="T900" s="251">
        <v>46078.5</v>
      </c>
      <c r="U900" s="14">
        <f t="shared" si="42"/>
        <v>0.3</v>
      </c>
    </row>
    <row r="901" spans="1:21" x14ac:dyDescent="0.25">
      <c r="A901" s="1"/>
      <c r="B901" s="17" t="s">
        <v>5079</v>
      </c>
      <c r="C901" s="17" t="s">
        <v>5127</v>
      </c>
      <c r="D901" s="73" t="s">
        <v>5302</v>
      </c>
      <c r="E901" s="107" t="s">
        <v>5303</v>
      </c>
      <c r="F901" s="242" t="s">
        <v>15180</v>
      </c>
      <c r="G901" s="107" t="s">
        <v>5304</v>
      </c>
      <c r="H901" s="93" t="s">
        <v>5083</v>
      </c>
      <c r="I901" s="235">
        <v>0</v>
      </c>
      <c r="J901" s="235">
        <v>1</v>
      </c>
      <c r="K901" s="235">
        <v>0</v>
      </c>
      <c r="L901" s="235">
        <v>1</v>
      </c>
      <c r="M901" s="235">
        <f t="shared" si="41"/>
        <v>0</v>
      </c>
      <c r="N901" s="235">
        <v>594</v>
      </c>
      <c r="O901" s="13">
        <v>160380</v>
      </c>
      <c r="P901" s="14">
        <v>0.49</v>
      </c>
      <c r="Q901" s="15" t="s">
        <v>15195</v>
      </c>
      <c r="R901" s="71" t="s">
        <v>18</v>
      </c>
      <c r="S901" s="248">
        <v>76061.2</v>
      </c>
      <c r="T901" s="248">
        <v>30424</v>
      </c>
      <c r="U901" s="14">
        <f t="shared" si="42"/>
        <v>0.39999368929230672</v>
      </c>
    </row>
    <row r="902" spans="1:21" x14ac:dyDescent="0.25">
      <c r="A902" s="1"/>
      <c r="B902" s="17" t="s">
        <v>5079</v>
      </c>
      <c r="C902" s="17" t="s">
        <v>5080</v>
      </c>
      <c r="D902" s="73" t="s">
        <v>6162</v>
      </c>
      <c r="E902" s="107" t="s">
        <v>6163</v>
      </c>
      <c r="F902" s="78" t="s">
        <v>6162</v>
      </c>
      <c r="G902" s="155" t="s">
        <v>6164</v>
      </c>
      <c r="H902" s="93" t="s">
        <v>5083</v>
      </c>
      <c r="I902" s="235">
        <v>0</v>
      </c>
      <c r="J902" s="235">
        <v>1</v>
      </c>
      <c r="K902" s="235">
        <v>0</v>
      </c>
      <c r="L902" s="235">
        <v>0</v>
      </c>
      <c r="M902" s="235">
        <f t="shared" ref="M902:M965" si="43">IF(SUM(I902:L902)=0,1,)</f>
        <v>0</v>
      </c>
      <c r="N902" s="235">
        <v>175</v>
      </c>
      <c r="O902" s="13">
        <v>10350</v>
      </c>
      <c r="P902" s="14">
        <v>0.45400000000000001</v>
      </c>
      <c r="Q902" s="15" t="s">
        <v>14</v>
      </c>
      <c r="R902" s="71" t="s">
        <v>18</v>
      </c>
      <c r="S902" s="248">
        <v>67856.86</v>
      </c>
      <c r="T902" s="248">
        <v>27143</v>
      </c>
      <c r="U902" s="14">
        <f t="shared" si="42"/>
        <v>0.40000377264730491</v>
      </c>
    </row>
    <row r="903" spans="1:21" ht="25.5" x14ac:dyDescent="0.25">
      <c r="A903" s="1"/>
      <c r="B903" s="9" t="s">
        <v>12297</v>
      </c>
      <c r="C903" s="10" t="s">
        <v>12312</v>
      </c>
      <c r="D903" s="73" t="s">
        <v>12632</v>
      </c>
      <c r="E903" s="107" t="s">
        <v>11404</v>
      </c>
      <c r="F903" s="78" t="s">
        <v>12632</v>
      </c>
      <c r="G903" s="107" t="s">
        <v>12633</v>
      </c>
      <c r="H903" s="93" t="s">
        <v>12634</v>
      </c>
      <c r="I903" s="235">
        <v>0</v>
      </c>
      <c r="J903" s="235">
        <v>1</v>
      </c>
      <c r="K903" s="235">
        <v>0</v>
      </c>
      <c r="L903" s="235">
        <v>0</v>
      </c>
      <c r="M903" s="235">
        <f t="shared" si="43"/>
        <v>0</v>
      </c>
      <c r="N903" s="235">
        <v>120</v>
      </c>
      <c r="O903" s="13">
        <v>6000</v>
      </c>
      <c r="P903" s="14">
        <v>0.33</v>
      </c>
      <c r="Q903" s="15" t="s">
        <v>15195</v>
      </c>
      <c r="R903" s="71" t="s">
        <v>14405</v>
      </c>
      <c r="S903" s="246">
        <v>80000</v>
      </c>
      <c r="T903" s="246">
        <v>32000</v>
      </c>
      <c r="U903" s="14">
        <f t="shared" si="42"/>
        <v>0.4</v>
      </c>
    </row>
    <row r="904" spans="1:21" x14ac:dyDescent="0.25">
      <c r="A904" s="1"/>
      <c r="B904" s="18" t="s">
        <v>10477</v>
      </c>
      <c r="C904" s="18" t="s">
        <v>10511</v>
      </c>
      <c r="D904" s="73" t="s">
        <v>10535</v>
      </c>
      <c r="E904" s="106" t="s">
        <v>10536</v>
      </c>
      <c r="F904" s="18" t="s">
        <v>15037</v>
      </c>
      <c r="G904" s="106" t="s">
        <v>10537</v>
      </c>
      <c r="H904" s="199">
        <v>580</v>
      </c>
      <c r="I904" s="235">
        <v>0</v>
      </c>
      <c r="J904" s="235">
        <v>1</v>
      </c>
      <c r="K904" s="235">
        <v>0</v>
      </c>
      <c r="L904" s="235">
        <v>0</v>
      </c>
      <c r="M904" s="235">
        <f t="shared" si="43"/>
        <v>0</v>
      </c>
      <c r="N904" s="235" t="s">
        <v>13</v>
      </c>
      <c r="O904" s="12">
        <v>100176</v>
      </c>
      <c r="P904" s="14">
        <v>0.44</v>
      </c>
      <c r="Q904" s="15" t="s">
        <v>15195</v>
      </c>
      <c r="R904" s="71" t="s">
        <v>18</v>
      </c>
      <c r="S904" s="244">
        <v>593542</v>
      </c>
      <c r="T904" s="244">
        <v>178062</v>
      </c>
      <c r="U904" s="14">
        <f t="shared" si="42"/>
        <v>0.2999989891195568</v>
      </c>
    </row>
    <row r="905" spans="1:21" x14ac:dyDescent="0.25">
      <c r="A905" s="1"/>
      <c r="B905" s="16" t="s">
        <v>8</v>
      </c>
      <c r="C905" s="17" t="s">
        <v>9</v>
      </c>
      <c r="D905" s="73" t="s">
        <v>22</v>
      </c>
      <c r="E905" s="107" t="s">
        <v>23</v>
      </c>
      <c r="F905" s="241" t="s">
        <v>45</v>
      </c>
      <c r="G905" s="107" t="s">
        <v>24</v>
      </c>
      <c r="H905" s="93"/>
      <c r="I905" s="235">
        <v>0</v>
      </c>
      <c r="J905" s="235">
        <v>0</v>
      </c>
      <c r="K905" s="235">
        <v>0</v>
      </c>
      <c r="L905" s="235">
        <v>0</v>
      </c>
      <c r="M905" s="235">
        <f t="shared" si="43"/>
        <v>1</v>
      </c>
      <c r="N905" s="235" t="s">
        <v>13</v>
      </c>
      <c r="O905" s="12" t="s">
        <v>13</v>
      </c>
      <c r="P905" s="14" t="s">
        <v>13</v>
      </c>
      <c r="Q905" s="15" t="s">
        <v>14</v>
      </c>
      <c r="R905" s="71" t="s">
        <v>18</v>
      </c>
      <c r="S905" s="246">
        <v>1520000</v>
      </c>
      <c r="T905" s="246">
        <v>593866</v>
      </c>
      <c r="U905" s="14">
        <f t="shared" si="42"/>
        <v>0.3907013157894737</v>
      </c>
    </row>
    <row r="906" spans="1:21" ht="25.5" x14ac:dyDescent="0.25">
      <c r="A906" s="1"/>
      <c r="B906" s="19" t="s">
        <v>1644</v>
      </c>
      <c r="C906" s="17" t="s">
        <v>1645</v>
      </c>
      <c r="D906" s="73" t="s">
        <v>2137</v>
      </c>
      <c r="E906" s="107" t="s">
        <v>2138</v>
      </c>
      <c r="F906" s="78" t="s">
        <v>2137</v>
      </c>
      <c r="G906" s="107" t="s">
        <v>2139</v>
      </c>
      <c r="H906" s="93"/>
      <c r="I906" s="235">
        <v>0</v>
      </c>
      <c r="J906" s="235">
        <v>1</v>
      </c>
      <c r="K906" s="235">
        <v>0</v>
      </c>
      <c r="L906" s="235">
        <v>0</v>
      </c>
      <c r="M906" s="235">
        <f t="shared" si="43"/>
        <v>0</v>
      </c>
      <c r="N906" s="235">
        <v>151.69999999999999</v>
      </c>
      <c r="O906" s="13">
        <v>13200</v>
      </c>
      <c r="P906" s="14">
        <v>0.53</v>
      </c>
      <c r="Q906" s="15" t="s">
        <v>14</v>
      </c>
      <c r="R906" s="71" t="s">
        <v>14405</v>
      </c>
      <c r="S906" s="249">
        <v>194720.28</v>
      </c>
      <c r="T906" s="246">
        <v>87670</v>
      </c>
      <c r="U906" s="14">
        <f t="shared" si="42"/>
        <v>0.45023558922573448</v>
      </c>
    </row>
    <row r="907" spans="1:21" x14ac:dyDescent="0.25">
      <c r="A907" s="1"/>
      <c r="B907" s="18" t="s">
        <v>8618</v>
      </c>
      <c r="C907" s="17" t="s">
        <v>8646</v>
      </c>
      <c r="D907" s="73" t="s">
        <v>8912</v>
      </c>
      <c r="E907" s="107" t="s">
        <v>8913</v>
      </c>
      <c r="F907" s="8" t="s">
        <v>14408</v>
      </c>
      <c r="G907" s="107" t="s">
        <v>8914</v>
      </c>
      <c r="H907" s="93"/>
      <c r="I907" s="235">
        <v>1</v>
      </c>
      <c r="J907" s="235">
        <v>0</v>
      </c>
      <c r="K907" s="235">
        <v>0</v>
      </c>
      <c r="L907" s="235">
        <v>0</v>
      </c>
      <c r="M907" s="235">
        <f t="shared" si="43"/>
        <v>0</v>
      </c>
      <c r="N907" s="235" t="s">
        <v>15179</v>
      </c>
      <c r="O907" s="13">
        <v>63871</v>
      </c>
      <c r="P907" s="14">
        <v>0.77349999999999997</v>
      </c>
      <c r="Q907" s="15" t="s">
        <v>15195</v>
      </c>
      <c r="R907" s="71" t="s">
        <v>14406</v>
      </c>
      <c r="S907" s="246">
        <v>100000</v>
      </c>
      <c r="T907" s="244">
        <v>25617</v>
      </c>
      <c r="U907" s="14">
        <f t="shared" si="42"/>
        <v>0.25617000000000001</v>
      </c>
    </row>
    <row r="908" spans="1:21" x14ac:dyDescent="0.25">
      <c r="A908" s="1"/>
      <c r="B908" s="18" t="s">
        <v>13134</v>
      </c>
      <c r="C908" s="18" t="s">
        <v>14413</v>
      </c>
      <c r="D908" s="73" t="s">
        <v>14784</v>
      </c>
      <c r="E908" s="106" t="s">
        <v>13748</v>
      </c>
      <c r="F908" s="78" t="s">
        <v>14784</v>
      </c>
      <c r="G908" s="129" t="s">
        <v>13749</v>
      </c>
      <c r="H908" s="94"/>
      <c r="I908" s="235">
        <v>0</v>
      </c>
      <c r="J908" s="235">
        <v>1</v>
      </c>
      <c r="K908" s="235">
        <v>0</v>
      </c>
      <c r="L908" s="235">
        <v>0</v>
      </c>
      <c r="M908" s="235">
        <f t="shared" si="43"/>
        <v>0</v>
      </c>
      <c r="N908" s="235">
        <v>1638</v>
      </c>
      <c r="O908" s="12">
        <v>2427</v>
      </c>
      <c r="P908" s="21">
        <v>0.4</v>
      </c>
      <c r="Q908" s="25" t="s">
        <v>14</v>
      </c>
      <c r="R908" s="71" t="s">
        <v>18</v>
      </c>
      <c r="S908" s="244">
        <v>331401</v>
      </c>
      <c r="T908" s="244">
        <v>120000</v>
      </c>
      <c r="U908" s="14">
        <f t="shared" si="42"/>
        <v>0.36209908841554489</v>
      </c>
    </row>
    <row r="909" spans="1:21" x14ac:dyDescent="0.25">
      <c r="A909" s="1"/>
      <c r="B909" s="18" t="s">
        <v>6496</v>
      </c>
      <c r="C909" s="17" t="s">
        <v>6527</v>
      </c>
      <c r="D909" s="73" t="s">
        <v>7199</v>
      </c>
      <c r="E909" s="107" t="s">
        <v>7200</v>
      </c>
      <c r="F909" s="78" t="s">
        <v>7199</v>
      </c>
      <c r="G909" s="107" t="s">
        <v>7201</v>
      </c>
      <c r="H909" s="93"/>
      <c r="I909" s="235">
        <v>0</v>
      </c>
      <c r="J909" s="235">
        <v>1</v>
      </c>
      <c r="K909" s="235">
        <v>0</v>
      </c>
      <c r="L909" s="235">
        <v>0</v>
      </c>
      <c r="M909" s="235">
        <f t="shared" si="43"/>
        <v>0</v>
      </c>
      <c r="N909" s="235" t="s">
        <v>13</v>
      </c>
      <c r="O909" s="33">
        <v>27291.599999999999</v>
      </c>
      <c r="P909" s="14">
        <v>0.63</v>
      </c>
      <c r="Q909" s="15" t="s">
        <v>15195</v>
      </c>
      <c r="R909" s="71" t="s">
        <v>18</v>
      </c>
      <c r="S909" s="246">
        <v>518058.87</v>
      </c>
      <c r="T909" s="246">
        <v>310835.32</v>
      </c>
      <c r="U909" s="14">
        <f t="shared" si="42"/>
        <v>0.59999999613943489</v>
      </c>
    </row>
    <row r="910" spans="1:21" x14ac:dyDescent="0.25">
      <c r="A910" s="1"/>
      <c r="B910" s="18" t="s">
        <v>13134</v>
      </c>
      <c r="C910" s="18" t="s">
        <v>14418</v>
      </c>
      <c r="D910" s="73" t="s">
        <v>15013</v>
      </c>
      <c r="E910" s="106" t="s">
        <v>13820</v>
      </c>
      <c r="F910" s="78" t="s">
        <v>14473</v>
      </c>
      <c r="G910" s="129" t="s">
        <v>13821</v>
      </c>
      <c r="H910" s="94"/>
      <c r="I910" s="235">
        <v>0</v>
      </c>
      <c r="J910" s="235">
        <v>1</v>
      </c>
      <c r="K910" s="235">
        <v>0</v>
      </c>
      <c r="L910" s="235">
        <v>1</v>
      </c>
      <c r="M910" s="235">
        <f t="shared" si="43"/>
        <v>0</v>
      </c>
      <c r="N910" s="235">
        <v>520</v>
      </c>
      <c r="O910" s="12">
        <v>95</v>
      </c>
      <c r="P910" s="21">
        <v>0.32</v>
      </c>
      <c r="Q910" s="25" t="s">
        <v>14</v>
      </c>
      <c r="R910" s="71" t="s">
        <v>14405</v>
      </c>
      <c r="S910" s="244">
        <v>132417</v>
      </c>
      <c r="T910" s="244">
        <v>52967</v>
      </c>
      <c r="U910" s="14">
        <f t="shared" si="42"/>
        <v>0.40000151038008713</v>
      </c>
    </row>
    <row r="911" spans="1:21" ht="25.5" x14ac:dyDescent="0.25">
      <c r="A911" s="1"/>
      <c r="B911" s="19" t="s">
        <v>1644</v>
      </c>
      <c r="C911" s="17" t="s">
        <v>1665</v>
      </c>
      <c r="D911" s="73" t="s">
        <v>1762</v>
      </c>
      <c r="E911" s="107" t="s">
        <v>1763</v>
      </c>
      <c r="F911" s="8" t="s">
        <v>15040</v>
      </c>
      <c r="G911" s="107" t="s">
        <v>1764</v>
      </c>
      <c r="H911" s="93"/>
      <c r="I911" s="235">
        <v>1</v>
      </c>
      <c r="J911" s="235">
        <v>0</v>
      </c>
      <c r="K911" s="235">
        <v>0</v>
      </c>
      <c r="L911" s="235">
        <v>0</v>
      </c>
      <c r="M911" s="235">
        <f t="shared" si="43"/>
        <v>0</v>
      </c>
      <c r="N911" s="235" t="s">
        <v>13</v>
      </c>
      <c r="O911" s="13">
        <v>21000</v>
      </c>
      <c r="P911" s="14" t="s">
        <v>13</v>
      </c>
      <c r="Q911" s="15" t="s">
        <v>15195</v>
      </c>
      <c r="R911" s="71" t="s">
        <v>18</v>
      </c>
      <c r="S911" s="249">
        <v>70721.100000000006</v>
      </c>
      <c r="T911" s="246">
        <v>24752.39</v>
      </c>
      <c r="U911" s="14">
        <f t="shared" si="42"/>
        <v>0.35000007070025774</v>
      </c>
    </row>
    <row r="912" spans="1:21" ht="25.5" x14ac:dyDescent="0.25">
      <c r="A912" s="1"/>
      <c r="B912" s="19" t="s">
        <v>1644</v>
      </c>
      <c r="C912" s="17" t="s">
        <v>1665</v>
      </c>
      <c r="D912" s="73" t="s">
        <v>1762</v>
      </c>
      <c r="E912" s="107" t="s">
        <v>1763</v>
      </c>
      <c r="F912" s="242" t="s">
        <v>15040</v>
      </c>
      <c r="G912" s="107" t="s">
        <v>1765</v>
      </c>
      <c r="H912" s="93"/>
      <c r="I912" s="235">
        <v>0</v>
      </c>
      <c r="J912" s="235">
        <v>1</v>
      </c>
      <c r="K912" s="235">
        <v>0</v>
      </c>
      <c r="L912" s="235">
        <v>0</v>
      </c>
      <c r="M912" s="235">
        <f t="shared" si="43"/>
        <v>0</v>
      </c>
      <c r="N912" s="235" t="s">
        <v>13</v>
      </c>
      <c r="O912" s="12" t="s">
        <v>13</v>
      </c>
      <c r="P912" s="14" t="s">
        <v>13</v>
      </c>
      <c r="Q912" s="15" t="s">
        <v>15195</v>
      </c>
      <c r="R912" s="71" t="s">
        <v>18</v>
      </c>
      <c r="S912" s="249">
        <v>1629477.61</v>
      </c>
      <c r="T912" s="246">
        <v>530880</v>
      </c>
      <c r="U912" s="14">
        <f t="shared" si="42"/>
        <v>0.32579766468837823</v>
      </c>
    </row>
    <row r="913" spans="1:21" x14ac:dyDescent="0.25">
      <c r="A913" s="1"/>
      <c r="B913" s="18" t="s">
        <v>13134</v>
      </c>
      <c r="C913" s="18" t="s">
        <v>14416</v>
      </c>
      <c r="D913" s="73" t="s">
        <v>14266</v>
      </c>
      <c r="E913" s="106" t="s">
        <v>14154</v>
      </c>
      <c r="F913" s="18" t="s">
        <v>15041</v>
      </c>
      <c r="G913" s="129" t="s">
        <v>14155</v>
      </c>
      <c r="H913" s="94"/>
      <c r="I913" s="235">
        <v>0</v>
      </c>
      <c r="J913" s="235">
        <v>0</v>
      </c>
      <c r="K913" s="235">
        <v>1</v>
      </c>
      <c r="L913" s="235">
        <v>0</v>
      </c>
      <c r="M913" s="235">
        <f t="shared" si="43"/>
        <v>0</v>
      </c>
      <c r="N913" s="235" t="s">
        <v>13</v>
      </c>
      <c r="O913" s="12" t="s">
        <v>13</v>
      </c>
      <c r="P913" s="21" t="s">
        <v>13</v>
      </c>
      <c r="Q913" s="15" t="s">
        <v>15195</v>
      </c>
      <c r="R913" s="71" t="s">
        <v>18</v>
      </c>
      <c r="S913" s="244">
        <v>171393</v>
      </c>
      <c r="T913" s="244">
        <v>116114</v>
      </c>
      <c r="U913" s="14">
        <f t="shared" si="42"/>
        <v>0.67747224215691426</v>
      </c>
    </row>
    <row r="914" spans="1:21" x14ac:dyDescent="0.25">
      <c r="A914" s="1"/>
      <c r="B914" s="9" t="s">
        <v>959</v>
      </c>
      <c r="C914" s="17" t="s">
        <v>982</v>
      </c>
      <c r="D914" s="73" t="s">
        <v>1498</v>
      </c>
      <c r="E914" s="107" t="s">
        <v>1499</v>
      </c>
      <c r="F914" s="78" t="s">
        <v>1498</v>
      </c>
      <c r="G914" s="107" t="s">
        <v>1500</v>
      </c>
      <c r="H914" s="93" t="s">
        <v>1501</v>
      </c>
      <c r="I914" s="235">
        <v>0</v>
      </c>
      <c r="J914" s="235">
        <v>1</v>
      </c>
      <c r="K914" s="235">
        <v>0</v>
      </c>
      <c r="L914" s="235">
        <v>0</v>
      </c>
      <c r="M914" s="235">
        <f t="shared" si="43"/>
        <v>0</v>
      </c>
      <c r="N914" s="235">
        <v>336</v>
      </c>
      <c r="O914" s="12" t="s">
        <v>13</v>
      </c>
      <c r="P914" s="14">
        <v>0.8</v>
      </c>
      <c r="Q914" s="15" t="s">
        <v>15195</v>
      </c>
      <c r="R914" s="71" t="s">
        <v>14405</v>
      </c>
      <c r="S914" s="245">
        <v>192337.02</v>
      </c>
      <c r="T914" s="245">
        <v>51931</v>
      </c>
      <c r="U914" s="14">
        <f t="shared" si="42"/>
        <v>0.27000002391635269</v>
      </c>
    </row>
    <row r="915" spans="1:21" x14ac:dyDescent="0.25">
      <c r="A915" s="1"/>
      <c r="B915" s="18" t="s">
        <v>8618</v>
      </c>
      <c r="C915" s="17" t="s">
        <v>8622</v>
      </c>
      <c r="D915" s="73" t="s">
        <v>9007</v>
      </c>
      <c r="E915" s="133" t="s">
        <v>9008</v>
      </c>
      <c r="F915" s="8" t="s">
        <v>15042</v>
      </c>
      <c r="G915" s="133" t="s">
        <v>9011</v>
      </c>
      <c r="H915" s="93"/>
      <c r="I915" s="235">
        <v>0</v>
      </c>
      <c r="J915" s="235">
        <v>1</v>
      </c>
      <c r="K915" s="235">
        <v>0</v>
      </c>
      <c r="L915" s="235">
        <v>0</v>
      </c>
      <c r="M915" s="235">
        <f t="shared" si="43"/>
        <v>0</v>
      </c>
      <c r="N915" s="235">
        <v>415</v>
      </c>
      <c r="O915" s="13">
        <v>63950</v>
      </c>
      <c r="P915" s="14">
        <v>0.74099999999999999</v>
      </c>
      <c r="Q915" s="15" t="s">
        <v>14</v>
      </c>
      <c r="R915" s="71" t="s">
        <v>14405</v>
      </c>
      <c r="S915" s="247">
        <v>279166.67000000004</v>
      </c>
      <c r="T915" s="251">
        <v>43791.67</v>
      </c>
      <c r="U915" s="14">
        <f t="shared" si="42"/>
        <v>0.15686568170906645</v>
      </c>
    </row>
    <row r="916" spans="1:21" x14ac:dyDescent="0.25">
      <c r="A916" s="1"/>
      <c r="B916" s="18" t="s">
        <v>8618</v>
      </c>
      <c r="C916" s="8" t="s">
        <v>8622</v>
      </c>
      <c r="D916" s="73" t="s">
        <v>9007</v>
      </c>
      <c r="E916" s="130" t="s">
        <v>9008</v>
      </c>
      <c r="F916" s="8" t="s">
        <v>15042</v>
      </c>
      <c r="G916" s="130" t="s">
        <v>9010</v>
      </c>
      <c r="H916" s="93"/>
      <c r="I916" s="235">
        <v>0</v>
      </c>
      <c r="J916" s="235">
        <v>1</v>
      </c>
      <c r="K916" s="235">
        <v>0</v>
      </c>
      <c r="L916" s="235">
        <v>0</v>
      </c>
      <c r="M916" s="235">
        <f t="shared" si="43"/>
        <v>0</v>
      </c>
      <c r="N916" s="235">
        <v>536</v>
      </c>
      <c r="O916" s="13">
        <v>24150</v>
      </c>
      <c r="P916" s="14">
        <v>0.28999999999999998</v>
      </c>
      <c r="Q916" s="15" t="s">
        <v>14</v>
      </c>
      <c r="R916" s="71" t="s">
        <v>18</v>
      </c>
      <c r="S916" s="245">
        <v>125000</v>
      </c>
      <c r="T916" s="245">
        <v>66314.84</v>
      </c>
      <c r="U916" s="14">
        <f t="shared" si="42"/>
        <v>0.53051872</v>
      </c>
    </row>
    <row r="917" spans="1:21" x14ac:dyDescent="0.25">
      <c r="A917" s="1"/>
      <c r="B917" s="18" t="s">
        <v>8618</v>
      </c>
      <c r="C917" s="31" t="s">
        <v>8622</v>
      </c>
      <c r="D917" s="73" t="s">
        <v>9007</v>
      </c>
      <c r="E917" s="153" t="s">
        <v>9008</v>
      </c>
      <c r="F917" s="242" t="s">
        <v>15219</v>
      </c>
      <c r="G917" s="153" t="s">
        <v>9013</v>
      </c>
      <c r="H917" s="95"/>
      <c r="I917" s="235">
        <v>0</v>
      </c>
      <c r="J917" s="235">
        <v>1</v>
      </c>
      <c r="K917" s="235">
        <v>0</v>
      </c>
      <c r="L917" s="235">
        <v>0</v>
      </c>
      <c r="M917" s="235">
        <f t="shared" si="43"/>
        <v>0</v>
      </c>
      <c r="N917" s="235">
        <v>1061</v>
      </c>
      <c r="O917" s="33">
        <v>111480</v>
      </c>
      <c r="P917" s="14">
        <v>0.71699999999999997</v>
      </c>
      <c r="Q917" s="15" t="s">
        <v>14</v>
      </c>
      <c r="R917" s="71" t="s">
        <v>14405</v>
      </c>
      <c r="S917" s="284">
        <v>106666.67</v>
      </c>
      <c r="T917" s="256">
        <v>139583.34</v>
      </c>
      <c r="U917" s="14">
        <f t="shared" si="42"/>
        <v>1.3085937716064446</v>
      </c>
    </row>
    <row r="918" spans="1:21" x14ac:dyDescent="0.25">
      <c r="A918" s="1"/>
      <c r="B918" s="18" t="s">
        <v>8618</v>
      </c>
      <c r="C918" s="31" t="s">
        <v>8622</v>
      </c>
      <c r="D918" s="73" t="s">
        <v>9007</v>
      </c>
      <c r="E918" s="153" t="s">
        <v>9008</v>
      </c>
      <c r="F918" s="8" t="s">
        <v>14534</v>
      </c>
      <c r="G918" s="153" t="s">
        <v>9012</v>
      </c>
      <c r="H918" s="95"/>
      <c r="I918" s="235">
        <v>0</v>
      </c>
      <c r="J918" s="235">
        <v>1</v>
      </c>
      <c r="K918" s="235">
        <v>0</v>
      </c>
      <c r="L918" s="235">
        <v>0</v>
      </c>
      <c r="M918" s="235">
        <f t="shared" si="43"/>
        <v>0</v>
      </c>
      <c r="N918" s="235">
        <v>744</v>
      </c>
      <c r="O918" s="33">
        <v>49310</v>
      </c>
      <c r="P918" s="14">
        <v>0.56699999999999995</v>
      </c>
      <c r="Q918" s="15" t="s">
        <v>14</v>
      </c>
      <c r="R918" s="71" t="s">
        <v>14405</v>
      </c>
      <c r="S918" s="284">
        <v>151870.32999999999</v>
      </c>
      <c r="T918" s="256">
        <v>75935.17</v>
      </c>
      <c r="U918" s="14">
        <f t="shared" si="42"/>
        <v>0.50000003292282302</v>
      </c>
    </row>
    <row r="919" spans="1:21" x14ac:dyDescent="0.25">
      <c r="A919" s="1"/>
      <c r="B919" s="18" t="s">
        <v>8618</v>
      </c>
      <c r="C919" s="17" t="s">
        <v>8622</v>
      </c>
      <c r="D919" s="73" t="s">
        <v>9007</v>
      </c>
      <c r="E919" s="133" t="s">
        <v>9008</v>
      </c>
      <c r="F919" s="8" t="s">
        <v>15042</v>
      </c>
      <c r="G919" s="133" t="s">
        <v>9009</v>
      </c>
      <c r="H919" s="93"/>
      <c r="I919" s="235">
        <v>0</v>
      </c>
      <c r="J919" s="235">
        <v>1</v>
      </c>
      <c r="K919" s="235">
        <v>0</v>
      </c>
      <c r="L919" s="235">
        <v>0</v>
      </c>
      <c r="M919" s="235">
        <f t="shared" si="43"/>
        <v>0</v>
      </c>
      <c r="N919" s="235">
        <v>225</v>
      </c>
      <c r="O919" s="13">
        <v>55950</v>
      </c>
      <c r="P919" s="14">
        <v>0.52300000000000002</v>
      </c>
      <c r="Q919" s="15" t="s">
        <v>14</v>
      </c>
      <c r="R919" s="71" t="s">
        <v>18</v>
      </c>
      <c r="S919" s="285">
        <v>87583.33</v>
      </c>
      <c r="T919" s="244">
        <v>53333.34</v>
      </c>
      <c r="U919" s="14">
        <f t="shared" si="42"/>
        <v>0.60894396228140668</v>
      </c>
    </row>
    <row r="920" spans="1:21" x14ac:dyDescent="0.25">
      <c r="A920" s="1"/>
      <c r="B920" s="18" t="s">
        <v>8618</v>
      </c>
      <c r="C920" s="8" t="s">
        <v>8622</v>
      </c>
      <c r="D920" s="73" t="s">
        <v>9007</v>
      </c>
      <c r="E920" s="130" t="s">
        <v>9008</v>
      </c>
      <c r="F920" s="8" t="s">
        <v>14534</v>
      </c>
      <c r="G920" s="130" t="s">
        <v>9014</v>
      </c>
      <c r="H920" s="93"/>
      <c r="I920" s="235">
        <v>0</v>
      </c>
      <c r="J920" s="235">
        <v>1</v>
      </c>
      <c r="K920" s="235">
        <v>0</v>
      </c>
      <c r="L920" s="235">
        <v>1</v>
      </c>
      <c r="M920" s="235">
        <f t="shared" si="43"/>
        <v>0</v>
      </c>
      <c r="N920" s="235">
        <v>1144</v>
      </c>
      <c r="O920" s="13">
        <v>92100</v>
      </c>
      <c r="P920" s="14">
        <v>0.28000000000000003</v>
      </c>
      <c r="Q920" s="15" t="s">
        <v>14</v>
      </c>
      <c r="R920" s="71" t="s">
        <v>14406</v>
      </c>
      <c r="S920" s="245">
        <v>242083.33</v>
      </c>
      <c r="T920" s="245">
        <v>121041.67</v>
      </c>
      <c r="U920" s="14">
        <f t="shared" si="42"/>
        <v>0.50000002065404503</v>
      </c>
    </row>
    <row r="921" spans="1:21" x14ac:dyDescent="0.25">
      <c r="A921" s="1"/>
      <c r="B921" s="18" t="s">
        <v>8618</v>
      </c>
      <c r="C921" s="18" t="s">
        <v>8713</v>
      </c>
      <c r="D921" s="73" t="s">
        <v>8951</v>
      </c>
      <c r="E921" s="106" t="s">
        <v>8952</v>
      </c>
      <c r="F921" s="8" t="s">
        <v>15043</v>
      </c>
      <c r="G921" s="106" t="s">
        <v>8953</v>
      </c>
      <c r="H921" s="94"/>
      <c r="I921" s="235">
        <v>0</v>
      </c>
      <c r="J921" s="235">
        <v>1</v>
      </c>
      <c r="K921" s="235">
        <v>0</v>
      </c>
      <c r="L921" s="235">
        <v>0</v>
      </c>
      <c r="M921" s="235">
        <f t="shared" si="43"/>
        <v>0</v>
      </c>
      <c r="N921" s="235" t="s">
        <v>13</v>
      </c>
      <c r="O921" s="12" t="s">
        <v>13</v>
      </c>
      <c r="P921" s="14">
        <v>0.33</v>
      </c>
      <c r="Q921" s="15" t="s">
        <v>15195</v>
      </c>
      <c r="R921" s="71" t="s">
        <v>14405</v>
      </c>
      <c r="S921" s="244">
        <v>78830</v>
      </c>
      <c r="T921" s="244">
        <v>31532</v>
      </c>
      <c r="U921" s="14">
        <f t="shared" si="42"/>
        <v>0.4</v>
      </c>
    </row>
    <row r="922" spans="1:21" x14ac:dyDescent="0.25">
      <c r="A922" s="1"/>
      <c r="B922" s="18" t="s">
        <v>8618</v>
      </c>
      <c r="C922" s="18" t="s">
        <v>8713</v>
      </c>
      <c r="D922" s="73" t="s">
        <v>8951</v>
      </c>
      <c r="E922" s="106" t="s">
        <v>8952</v>
      </c>
      <c r="F922" s="8" t="s">
        <v>14527</v>
      </c>
      <c r="G922" s="106" t="s">
        <v>8954</v>
      </c>
      <c r="H922" s="94"/>
      <c r="I922" s="235">
        <v>0</v>
      </c>
      <c r="J922" s="235">
        <v>1</v>
      </c>
      <c r="K922" s="235">
        <v>0</v>
      </c>
      <c r="L922" s="235">
        <v>0</v>
      </c>
      <c r="M922" s="235">
        <f t="shared" si="43"/>
        <v>0</v>
      </c>
      <c r="N922" s="235" t="s">
        <v>13</v>
      </c>
      <c r="O922" s="12" t="s">
        <v>13</v>
      </c>
      <c r="P922" s="14">
        <v>0.41</v>
      </c>
      <c r="Q922" s="15" t="s">
        <v>15195</v>
      </c>
      <c r="R922" s="71" t="s">
        <v>14405</v>
      </c>
      <c r="S922" s="244">
        <v>38405</v>
      </c>
      <c r="T922" s="244">
        <v>15362</v>
      </c>
      <c r="U922" s="14">
        <f t="shared" si="42"/>
        <v>0.4</v>
      </c>
    </row>
    <row r="923" spans="1:21" x14ac:dyDescent="0.25">
      <c r="A923" s="1"/>
      <c r="B923" s="17" t="s">
        <v>5079</v>
      </c>
      <c r="C923" s="17" t="s">
        <v>5170</v>
      </c>
      <c r="D923" s="73" t="s">
        <v>6104</v>
      </c>
      <c r="E923" s="134" t="s">
        <v>6105</v>
      </c>
      <c r="F923" s="78" t="s">
        <v>6104</v>
      </c>
      <c r="G923" s="134" t="s">
        <v>6106</v>
      </c>
      <c r="H923" s="93" t="s">
        <v>5083</v>
      </c>
      <c r="I923" s="235">
        <v>0</v>
      </c>
      <c r="J923" s="235">
        <v>1</v>
      </c>
      <c r="K923" s="235">
        <v>0</v>
      </c>
      <c r="L923" s="235">
        <v>0</v>
      </c>
      <c r="M923" s="235">
        <f t="shared" si="43"/>
        <v>0</v>
      </c>
      <c r="N923" s="235">
        <v>7721</v>
      </c>
      <c r="O923" s="13">
        <v>101212</v>
      </c>
      <c r="P923" s="14">
        <v>0.39400000000000002</v>
      </c>
      <c r="Q923" s="15" t="s">
        <v>14</v>
      </c>
      <c r="R923" s="71" t="s">
        <v>14405</v>
      </c>
      <c r="S923" s="254">
        <v>44146</v>
      </c>
      <c r="T923" s="252">
        <v>17658</v>
      </c>
      <c r="U923" s="14">
        <f t="shared" si="42"/>
        <v>0.39999093915643547</v>
      </c>
    </row>
    <row r="924" spans="1:21" x14ac:dyDescent="0.25">
      <c r="A924" s="1"/>
      <c r="B924" s="17" t="s">
        <v>5079</v>
      </c>
      <c r="C924" s="17" t="s">
        <v>5088</v>
      </c>
      <c r="D924" s="73" t="s">
        <v>5495</v>
      </c>
      <c r="E924" s="107" t="s">
        <v>5496</v>
      </c>
      <c r="F924" s="78" t="s">
        <v>5495</v>
      </c>
      <c r="G924" s="107" t="s">
        <v>5497</v>
      </c>
      <c r="H924" s="93" t="s">
        <v>5083</v>
      </c>
      <c r="I924" s="235">
        <v>0</v>
      </c>
      <c r="J924" s="235">
        <v>1</v>
      </c>
      <c r="K924" s="235">
        <v>0</v>
      </c>
      <c r="L924" s="235">
        <v>0</v>
      </c>
      <c r="M924" s="235">
        <f t="shared" si="43"/>
        <v>0</v>
      </c>
      <c r="N924" s="235">
        <v>213</v>
      </c>
      <c r="O924" s="13">
        <v>15000</v>
      </c>
      <c r="P924" s="14">
        <v>0.3</v>
      </c>
      <c r="Q924" s="15" t="s">
        <v>14</v>
      </c>
      <c r="R924" s="71" t="s">
        <v>18</v>
      </c>
      <c r="S924" s="246">
        <v>21600.5</v>
      </c>
      <c r="T924" s="246">
        <v>10800</v>
      </c>
      <c r="U924" s="14">
        <f t="shared" si="42"/>
        <v>0.4999884261938381</v>
      </c>
    </row>
    <row r="925" spans="1:21" x14ac:dyDescent="0.25">
      <c r="A925" s="1"/>
      <c r="B925" s="18" t="s">
        <v>6496</v>
      </c>
      <c r="C925" s="19" t="s">
        <v>6540</v>
      </c>
      <c r="D925" s="73" t="s">
        <v>6598</v>
      </c>
      <c r="E925" s="106" t="s">
        <v>6599</v>
      </c>
      <c r="F925" s="8" t="s">
        <v>15044</v>
      </c>
      <c r="G925" s="106" t="s">
        <v>6601</v>
      </c>
      <c r="H925" s="94"/>
      <c r="I925" s="235">
        <v>0</v>
      </c>
      <c r="J925" s="235">
        <v>1</v>
      </c>
      <c r="K925" s="235">
        <v>0</v>
      </c>
      <c r="L925" s="235">
        <v>0</v>
      </c>
      <c r="M925" s="235">
        <f t="shared" si="43"/>
        <v>0</v>
      </c>
      <c r="N925" s="235" t="s">
        <v>13</v>
      </c>
      <c r="O925" s="12">
        <v>434467</v>
      </c>
      <c r="P925" s="217" t="s">
        <v>13</v>
      </c>
      <c r="Q925" s="15" t="s">
        <v>15195</v>
      </c>
      <c r="R925" s="71" t="s">
        <v>18</v>
      </c>
      <c r="S925" s="251">
        <v>3487352</v>
      </c>
      <c r="T925" s="251">
        <v>219300</v>
      </c>
      <c r="U925" s="14">
        <f t="shared" si="42"/>
        <v>6.2884389072281777E-2</v>
      </c>
    </row>
    <row r="926" spans="1:21" x14ac:dyDescent="0.25">
      <c r="A926" s="1"/>
      <c r="B926" s="10" t="s">
        <v>3058</v>
      </c>
      <c r="C926" s="27" t="s">
        <v>3068</v>
      </c>
      <c r="D926" s="73" t="s">
        <v>3681</v>
      </c>
      <c r="E926" s="108" t="s">
        <v>3682</v>
      </c>
      <c r="F926" s="242" t="s">
        <v>3129</v>
      </c>
      <c r="G926" s="107" t="s">
        <v>3683</v>
      </c>
      <c r="H926" s="98"/>
      <c r="I926" s="235">
        <v>0</v>
      </c>
      <c r="J926" s="235">
        <v>0</v>
      </c>
      <c r="K926" s="235">
        <v>0</v>
      </c>
      <c r="L926" s="235">
        <v>0</v>
      </c>
      <c r="M926" s="235">
        <f t="shared" si="43"/>
        <v>1</v>
      </c>
      <c r="N926" s="235" t="s">
        <v>13</v>
      </c>
      <c r="O926" s="12" t="s">
        <v>13</v>
      </c>
      <c r="P926" s="14" t="s">
        <v>13</v>
      </c>
      <c r="Q926" s="15" t="s">
        <v>15195</v>
      </c>
      <c r="R926" s="71" t="s">
        <v>18</v>
      </c>
      <c r="S926" s="245">
        <v>353047.61</v>
      </c>
      <c r="T926" s="245">
        <v>124692</v>
      </c>
      <c r="U926" s="14">
        <f t="shared" si="42"/>
        <v>0.35318749219120904</v>
      </c>
    </row>
    <row r="927" spans="1:21" x14ac:dyDescent="0.25">
      <c r="A927" s="1"/>
      <c r="B927" s="17" t="s">
        <v>5079</v>
      </c>
      <c r="C927" s="17" t="s">
        <v>5088</v>
      </c>
      <c r="D927" s="73" t="s">
        <v>6328</v>
      </c>
      <c r="E927" s="106" t="s">
        <v>6329</v>
      </c>
      <c r="F927" s="8" t="s">
        <v>15045</v>
      </c>
      <c r="G927" s="106" t="s">
        <v>6330</v>
      </c>
      <c r="H927" s="93" t="s">
        <v>5083</v>
      </c>
      <c r="I927" s="235">
        <v>0</v>
      </c>
      <c r="J927" s="235">
        <v>1</v>
      </c>
      <c r="K927" s="235">
        <v>0</v>
      </c>
      <c r="L927" s="235">
        <v>1</v>
      </c>
      <c r="M927" s="235">
        <f t="shared" si="43"/>
        <v>0</v>
      </c>
      <c r="N927" s="235">
        <v>34</v>
      </c>
      <c r="O927" s="13" t="s">
        <v>13</v>
      </c>
      <c r="P927" s="14" t="s">
        <v>13</v>
      </c>
      <c r="Q927" s="15" t="s">
        <v>15195</v>
      </c>
      <c r="R927" s="71" t="s">
        <v>14405</v>
      </c>
      <c r="S927" s="251">
        <v>46970</v>
      </c>
      <c r="T927" s="251">
        <v>23485</v>
      </c>
      <c r="U927" s="14">
        <f t="shared" si="42"/>
        <v>0.5</v>
      </c>
    </row>
    <row r="928" spans="1:21" x14ac:dyDescent="0.25">
      <c r="A928" s="1"/>
      <c r="B928" s="18" t="s">
        <v>13134</v>
      </c>
      <c r="C928" s="18" t="s">
        <v>14417</v>
      </c>
      <c r="D928" s="73" t="s">
        <v>15014</v>
      </c>
      <c r="E928" s="106" t="s">
        <v>13609</v>
      </c>
      <c r="F928" s="18" t="s">
        <v>13</v>
      </c>
      <c r="G928" s="129" t="s">
        <v>13610</v>
      </c>
      <c r="H928" s="94"/>
      <c r="I928" s="235">
        <v>0</v>
      </c>
      <c r="J928" s="235">
        <v>1</v>
      </c>
      <c r="K928" s="235">
        <v>0</v>
      </c>
      <c r="L928" s="235">
        <v>0</v>
      </c>
      <c r="M928" s="235">
        <f t="shared" si="43"/>
        <v>0</v>
      </c>
      <c r="N928" s="235">
        <v>593</v>
      </c>
      <c r="O928" s="12">
        <v>57521</v>
      </c>
      <c r="P928" s="21">
        <v>0.42170000000000002</v>
      </c>
      <c r="Q928" s="25" t="s">
        <v>14</v>
      </c>
      <c r="R928" s="71" t="s">
        <v>18</v>
      </c>
      <c r="S928" s="244">
        <v>45500</v>
      </c>
      <c r="T928" s="244">
        <v>18200</v>
      </c>
      <c r="U928" s="14">
        <f t="shared" si="42"/>
        <v>0.4</v>
      </c>
    </row>
    <row r="929" spans="1:21" x14ac:dyDescent="0.25">
      <c r="A929" s="1"/>
      <c r="B929" s="9" t="s">
        <v>959</v>
      </c>
      <c r="C929" s="17" t="s">
        <v>960</v>
      </c>
      <c r="D929" s="73" t="s">
        <v>1379</v>
      </c>
      <c r="E929" s="108" t="s">
        <v>1380</v>
      </c>
      <c r="F929" s="78" t="s">
        <v>1379</v>
      </c>
      <c r="G929" s="108" t="s">
        <v>1381</v>
      </c>
      <c r="H929" s="93" t="s">
        <v>981</v>
      </c>
      <c r="I929" s="235">
        <v>0</v>
      </c>
      <c r="J929" s="235">
        <v>1</v>
      </c>
      <c r="K929" s="235">
        <v>0</v>
      </c>
      <c r="L929" s="235">
        <v>0</v>
      </c>
      <c r="M929" s="235">
        <f t="shared" si="43"/>
        <v>0</v>
      </c>
      <c r="N929" s="235">
        <v>124</v>
      </c>
      <c r="O929" s="13">
        <v>4620</v>
      </c>
      <c r="P929" s="14">
        <v>0.31</v>
      </c>
      <c r="Q929" s="15" t="s">
        <v>14</v>
      </c>
      <c r="R929" s="71" t="s">
        <v>18</v>
      </c>
      <c r="S929" s="245">
        <v>14899</v>
      </c>
      <c r="T929" s="245">
        <v>5960</v>
      </c>
      <c r="U929" s="14">
        <f t="shared" ref="U929:U992" si="44">T929/S929</f>
        <v>0.40002684743942546</v>
      </c>
    </row>
    <row r="930" spans="1:21" ht="25.5" x14ac:dyDescent="0.25">
      <c r="A930" s="1"/>
      <c r="B930" s="9" t="s">
        <v>12297</v>
      </c>
      <c r="C930" s="17" t="s">
        <v>12307</v>
      </c>
      <c r="D930" s="73" t="s">
        <v>12635</v>
      </c>
      <c r="E930" s="107" t="s">
        <v>12636</v>
      </c>
      <c r="F930" s="78" t="s">
        <v>12635</v>
      </c>
      <c r="G930" s="107" t="s">
        <v>12637</v>
      </c>
      <c r="H930" s="93"/>
      <c r="I930" s="235">
        <v>0</v>
      </c>
      <c r="J930" s="235">
        <v>1</v>
      </c>
      <c r="K930" s="235">
        <v>0</v>
      </c>
      <c r="L930" s="235">
        <v>0</v>
      </c>
      <c r="M930" s="235">
        <f t="shared" si="43"/>
        <v>0</v>
      </c>
      <c r="N930" s="235">
        <v>11382</v>
      </c>
      <c r="O930" s="13">
        <v>187038</v>
      </c>
      <c r="P930" s="14">
        <v>0.123</v>
      </c>
      <c r="Q930" s="15" t="s">
        <v>15195</v>
      </c>
      <c r="R930" s="71" t="s">
        <v>14405</v>
      </c>
      <c r="S930" s="245">
        <v>55000</v>
      </c>
      <c r="T930" s="246">
        <v>29557.200000000001</v>
      </c>
      <c r="U930" s="14">
        <f t="shared" si="44"/>
        <v>0.53740363636363642</v>
      </c>
    </row>
    <row r="931" spans="1:21" ht="25.5" x14ac:dyDescent="0.25">
      <c r="A931" s="1"/>
      <c r="B931" s="9" t="s">
        <v>12297</v>
      </c>
      <c r="C931" s="10" t="s">
        <v>12298</v>
      </c>
      <c r="D931" s="73" t="s">
        <v>12638</v>
      </c>
      <c r="E931" s="107" t="s">
        <v>12639</v>
      </c>
      <c r="F931" s="78" t="s">
        <v>12638</v>
      </c>
      <c r="G931" s="159" t="s">
        <v>12640</v>
      </c>
      <c r="H931" s="93"/>
      <c r="I931" s="235">
        <v>0</v>
      </c>
      <c r="J931" s="235">
        <v>1</v>
      </c>
      <c r="K931" s="235">
        <v>0</v>
      </c>
      <c r="L931" s="235">
        <v>0</v>
      </c>
      <c r="M931" s="235">
        <f t="shared" si="43"/>
        <v>0</v>
      </c>
      <c r="N931" s="235" t="s">
        <v>13</v>
      </c>
      <c r="O931" s="12" t="s">
        <v>13</v>
      </c>
      <c r="P931" s="14" t="s">
        <v>13</v>
      </c>
      <c r="Q931" s="15" t="s">
        <v>15195</v>
      </c>
      <c r="R931" s="71" t="s">
        <v>14405</v>
      </c>
      <c r="S931" s="283">
        <v>79600</v>
      </c>
      <c r="T931" s="246">
        <v>63680</v>
      </c>
      <c r="U931" s="14">
        <f t="shared" si="44"/>
        <v>0.8</v>
      </c>
    </row>
    <row r="932" spans="1:21" x14ac:dyDescent="0.25">
      <c r="A932" s="1"/>
      <c r="B932" s="18" t="s">
        <v>8618</v>
      </c>
      <c r="C932" s="17" t="s">
        <v>8667</v>
      </c>
      <c r="D932" s="73" t="s">
        <v>9775</v>
      </c>
      <c r="E932" s="133" t="s">
        <v>9776</v>
      </c>
      <c r="F932" s="78" t="s">
        <v>9775</v>
      </c>
      <c r="G932" s="133" t="s">
        <v>9777</v>
      </c>
      <c r="H932" s="203"/>
      <c r="I932" s="235">
        <v>0</v>
      </c>
      <c r="J932" s="235">
        <v>1</v>
      </c>
      <c r="K932" s="235">
        <v>0</v>
      </c>
      <c r="L932" s="235">
        <v>0</v>
      </c>
      <c r="M932" s="235">
        <f t="shared" si="43"/>
        <v>0</v>
      </c>
      <c r="N932" s="235">
        <v>500</v>
      </c>
      <c r="O932" s="13">
        <v>22000</v>
      </c>
      <c r="P932" s="14">
        <v>0.3</v>
      </c>
      <c r="Q932" s="15" t="s">
        <v>14</v>
      </c>
      <c r="R932" s="71" t="s">
        <v>14405</v>
      </c>
      <c r="S932" s="285">
        <v>239850</v>
      </c>
      <c r="T932" s="244">
        <v>71955</v>
      </c>
      <c r="U932" s="14">
        <f t="shared" si="44"/>
        <v>0.3</v>
      </c>
    </row>
    <row r="933" spans="1:21" x14ac:dyDescent="0.25">
      <c r="A933" s="1"/>
      <c r="B933" s="18" t="s">
        <v>13134</v>
      </c>
      <c r="C933" s="18" t="s">
        <v>14409</v>
      </c>
      <c r="D933" s="73" t="s">
        <v>13171</v>
      </c>
      <c r="E933" s="106" t="s">
        <v>13172</v>
      </c>
      <c r="F933" s="78" t="s">
        <v>13171</v>
      </c>
      <c r="G933" s="129" t="s">
        <v>13231</v>
      </c>
      <c r="H933" s="94"/>
      <c r="I933" s="235">
        <v>0</v>
      </c>
      <c r="J933" s="235">
        <v>1</v>
      </c>
      <c r="K933" s="235">
        <v>0</v>
      </c>
      <c r="L933" s="235">
        <v>0</v>
      </c>
      <c r="M933" s="235">
        <f t="shared" si="43"/>
        <v>0</v>
      </c>
      <c r="N933" s="235">
        <v>86</v>
      </c>
      <c r="O933" s="12">
        <v>97</v>
      </c>
      <c r="P933" s="21">
        <v>0.67</v>
      </c>
      <c r="Q933" s="25" t="s">
        <v>14</v>
      </c>
      <c r="R933" s="71" t="s">
        <v>18</v>
      </c>
      <c r="S933" s="244">
        <v>125555</v>
      </c>
      <c r="T933" s="244">
        <v>11151</v>
      </c>
      <c r="U933" s="14">
        <f t="shared" si="44"/>
        <v>8.8813667317112016E-2</v>
      </c>
    </row>
    <row r="934" spans="1:21" ht="25.5" x14ac:dyDescent="0.25">
      <c r="A934" s="1"/>
      <c r="B934" s="9" t="s">
        <v>12297</v>
      </c>
      <c r="C934" s="17" t="s">
        <v>12312</v>
      </c>
      <c r="D934" s="73" t="s">
        <v>12641</v>
      </c>
      <c r="E934" s="107" t="s">
        <v>12642</v>
      </c>
      <c r="F934" s="78" t="s">
        <v>12641</v>
      </c>
      <c r="G934" s="110" t="s">
        <v>12643</v>
      </c>
      <c r="H934" s="93" t="s">
        <v>12644</v>
      </c>
      <c r="I934" s="235">
        <v>0</v>
      </c>
      <c r="J934" s="235">
        <v>1</v>
      </c>
      <c r="K934" s="235">
        <v>0</v>
      </c>
      <c r="L934" s="235">
        <v>1</v>
      </c>
      <c r="M934" s="235">
        <f t="shared" si="43"/>
        <v>0</v>
      </c>
      <c r="N934" s="235">
        <v>1166</v>
      </c>
      <c r="O934" s="12" t="s">
        <v>13</v>
      </c>
      <c r="P934" s="14">
        <v>0.5</v>
      </c>
      <c r="Q934" s="15" t="s">
        <v>15195</v>
      </c>
      <c r="R934" s="71" t="s">
        <v>14405</v>
      </c>
      <c r="S934" s="246">
        <v>141390.88</v>
      </c>
      <c r="T934" s="246">
        <v>77764.98</v>
      </c>
      <c r="U934" s="14">
        <f t="shared" si="44"/>
        <v>0.54999997170963211</v>
      </c>
    </row>
    <row r="935" spans="1:21" ht="25.5" x14ac:dyDescent="0.25">
      <c r="A935" s="1"/>
      <c r="B935" s="9" t="s">
        <v>12297</v>
      </c>
      <c r="C935" s="17" t="s">
        <v>12312</v>
      </c>
      <c r="D935" s="73" t="s">
        <v>12645</v>
      </c>
      <c r="E935" s="107" t="s">
        <v>12646</v>
      </c>
      <c r="F935" s="78" t="s">
        <v>12645</v>
      </c>
      <c r="G935" s="110" t="s">
        <v>12647</v>
      </c>
      <c r="H935" s="93" t="s">
        <v>12648</v>
      </c>
      <c r="I935" s="235">
        <v>0</v>
      </c>
      <c r="J935" s="235">
        <v>0</v>
      </c>
      <c r="K935" s="235">
        <v>0</v>
      </c>
      <c r="L935" s="235">
        <v>1</v>
      </c>
      <c r="M935" s="235">
        <f t="shared" si="43"/>
        <v>0</v>
      </c>
      <c r="N935" s="235">
        <v>150</v>
      </c>
      <c r="O935" s="13">
        <v>8400</v>
      </c>
      <c r="P935" s="14">
        <v>0.14000000000000001</v>
      </c>
      <c r="Q935" s="15" t="s">
        <v>15195</v>
      </c>
      <c r="R935" s="71" t="s">
        <v>14405</v>
      </c>
      <c r="S935" s="257">
        <v>27927.64</v>
      </c>
      <c r="T935" s="257">
        <v>22342.11</v>
      </c>
      <c r="U935" s="14">
        <f t="shared" si="44"/>
        <v>0.79999992838635847</v>
      </c>
    </row>
    <row r="936" spans="1:21" ht="25.5" x14ac:dyDescent="0.25">
      <c r="A936" s="1"/>
      <c r="B936" s="9" t="s">
        <v>12297</v>
      </c>
      <c r="C936" s="17" t="s">
        <v>12326</v>
      </c>
      <c r="D936" s="73" t="s">
        <v>12649</v>
      </c>
      <c r="E936" s="107" t="s">
        <v>12650</v>
      </c>
      <c r="F936" s="78" t="s">
        <v>12608</v>
      </c>
      <c r="G936" s="107" t="s">
        <v>12653</v>
      </c>
      <c r="H936" s="93" t="s">
        <v>12654</v>
      </c>
      <c r="I936" s="235">
        <v>0</v>
      </c>
      <c r="J936" s="235">
        <v>1</v>
      </c>
      <c r="K936" s="235">
        <v>0</v>
      </c>
      <c r="L936" s="235">
        <v>0</v>
      </c>
      <c r="M936" s="235">
        <f t="shared" si="43"/>
        <v>0</v>
      </c>
      <c r="N936" s="235">
        <v>671</v>
      </c>
      <c r="O936" s="13">
        <v>50000</v>
      </c>
      <c r="P936" s="14">
        <v>0.15</v>
      </c>
      <c r="Q936" s="15" t="s">
        <v>15195</v>
      </c>
      <c r="R936" s="71" t="s">
        <v>18</v>
      </c>
      <c r="S936" s="246">
        <v>90000</v>
      </c>
      <c r="T936" s="246">
        <v>72000</v>
      </c>
      <c r="U936" s="14">
        <f t="shared" si="44"/>
        <v>0.8</v>
      </c>
    </row>
    <row r="937" spans="1:21" x14ac:dyDescent="0.25">
      <c r="A937" s="1"/>
      <c r="B937" s="18" t="s">
        <v>8618</v>
      </c>
      <c r="C937" s="18" t="s">
        <v>8646</v>
      </c>
      <c r="D937" s="73" t="s">
        <v>8650</v>
      </c>
      <c r="E937" s="106" t="s">
        <v>8651</v>
      </c>
      <c r="F937" s="242" t="s">
        <v>8647</v>
      </c>
      <c r="G937" s="106" t="s">
        <v>8652</v>
      </c>
      <c r="H937" s="199" t="s">
        <v>8653</v>
      </c>
      <c r="I937" s="235">
        <v>1</v>
      </c>
      <c r="J937" s="235">
        <v>0</v>
      </c>
      <c r="K937" s="235">
        <v>0</v>
      </c>
      <c r="L937" s="235">
        <v>0</v>
      </c>
      <c r="M937" s="235">
        <f t="shared" si="43"/>
        <v>0</v>
      </c>
      <c r="N937" s="235" t="s">
        <v>13</v>
      </c>
      <c r="O937" s="12">
        <v>397418</v>
      </c>
      <c r="P937" s="14">
        <v>0.6</v>
      </c>
      <c r="Q937" s="15" t="s">
        <v>15195</v>
      </c>
      <c r="R937" s="71" t="s">
        <v>18</v>
      </c>
      <c r="S937" s="244">
        <v>1500000</v>
      </c>
      <c r="T937" s="244">
        <v>481757</v>
      </c>
      <c r="U937" s="14">
        <f t="shared" si="44"/>
        <v>0.32117133333333331</v>
      </c>
    </row>
    <row r="938" spans="1:21" x14ac:dyDescent="0.25">
      <c r="A938" s="1"/>
      <c r="B938" s="18" t="s">
        <v>13134</v>
      </c>
      <c r="C938" s="18" t="s">
        <v>14410</v>
      </c>
      <c r="D938" s="73" t="s">
        <v>15015</v>
      </c>
      <c r="E938" s="106" t="s">
        <v>13455</v>
      </c>
      <c r="F938" s="18" t="s">
        <v>14496</v>
      </c>
      <c r="G938" s="129" t="s">
        <v>13456</v>
      </c>
      <c r="H938" s="94"/>
      <c r="I938" s="235">
        <v>0</v>
      </c>
      <c r="J938" s="235">
        <v>1</v>
      </c>
      <c r="K938" s="235">
        <v>0</v>
      </c>
      <c r="L938" s="235">
        <v>0</v>
      </c>
      <c r="M938" s="235">
        <f t="shared" si="43"/>
        <v>0</v>
      </c>
      <c r="N938" s="235">
        <v>885</v>
      </c>
      <c r="O938" s="12">
        <v>357</v>
      </c>
      <c r="P938" s="21">
        <v>0.87</v>
      </c>
      <c r="Q938" s="25" t="s">
        <v>14</v>
      </c>
      <c r="R938" s="71" t="s">
        <v>18</v>
      </c>
      <c r="S938" s="244">
        <v>184359</v>
      </c>
      <c r="T938" s="244">
        <v>92180</v>
      </c>
      <c r="U938" s="14">
        <f t="shared" si="44"/>
        <v>0.50000271209976188</v>
      </c>
    </row>
    <row r="939" spans="1:21" x14ac:dyDescent="0.25">
      <c r="A939" s="1"/>
      <c r="B939" s="10" t="s">
        <v>2326</v>
      </c>
      <c r="C939" s="17" t="s">
        <v>2384</v>
      </c>
      <c r="D939" s="73" t="s">
        <v>2970</v>
      </c>
      <c r="E939" s="107" t="s">
        <v>2971</v>
      </c>
      <c r="F939" s="78" t="s">
        <v>2970</v>
      </c>
      <c r="G939" s="107" t="s">
        <v>2972</v>
      </c>
      <c r="H939" s="93"/>
      <c r="I939" s="235">
        <v>0</v>
      </c>
      <c r="J939" s="235">
        <v>1</v>
      </c>
      <c r="K939" s="235">
        <v>0</v>
      </c>
      <c r="L939" s="235">
        <v>0</v>
      </c>
      <c r="M939" s="235">
        <f t="shared" si="43"/>
        <v>0</v>
      </c>
      <c r="N939" s="235">
        <v>285</v>
      </c>
      <c r="O939" s="13">
        <v>5614</v>
      </c>
      <c r="P939" s="14">
        <v>0.35049999999999998</v>
      </c>
      <c r="Q939" s="15" t="s">
        <v>14</v>
      </c>
      <c r="R939" s="71" t="s">
        <v>18</v>
      </c>
      <c r="S939" s="249">
        <v>81279</v>
      </c>
      <c r="T939" s="246">
        <v>40639.5</v>
      </c>
      <c r="U939" s="14">
        <f t="shared" si="44"/>
        <v>0.5</v>
      </c>
    </row>
    <row r="940" spans="1:21" ht="25.5" x14ac:dyDescent="0.25">
      <c r="A940" s="1"/>
      <c r="B940" s="19" t="s">
        <v>1644</v>
      </c>
      <c r="C940" s="18" t="s">
        <v>1645</v>
      </c>
      <c r="D940" s="73" t="s">
        <v>2176</v>
      </c>
      <c r="E940" s="106" t="s">
        <v>2177</v>
      </c>
      <c r="F940" s="78" t="s">
        <v>2176</v>
      </c>
      <c r="G940" s="106" t="s">
        <v>2178</v>
      </c>
      <c r="H940" s="94"/>
      <c r="I940" s="235">
        <v>0</v>
      </c>
      <c r="J940" s="235">
        <v>1</v>
      </c>
      <c r="K940" s="235">
        <v>0</v>
      </c>
      <c r="L940" s="235">
        <v>0</v>
      </c>
      <c r="M940" s="235">
        <f t="shared" si="43"/>
        <v>0</v>
      </c>
      <c r="N940" s="235">
        <v>100</v>
      </c>
      <c r="O940" s="13">
        <v>10436</v>
      </c>
      <c r="P940" s="14">
        <v>0.46</v>
      </c>
      <c r="Q940" s="15" t="s">
        <v>14</v>
      </c>
      <c r="R940" s="71" t="s">
        <v>14406</v>
      </c>
      <c r="S940" s="244">
        <v>24249.42</v>
      </c>
      <c r="T940" s="244">
        <v>17000</v>
      </c>
      <c r="U940" s="14">
        <f t="shared" si="44"/>
        <v>0.70104769516136889</v>
      </c>
    </row>
    <row r="941" spans="1:21" x14ac:dyDescent="0.25">
      <c r="A941" s="1"/>
      <c r="B941" s="10" t="s">
        <v>3058</v>
      </c>
      <c r="C941" s="45" t="s">
        <v>3059</v>
      </c>
      <c r="D941" s="73" t="s">
        <v>3894</v>
      </c>
      <c r="E941" s="111" t="s">
        <v>3895</v>
      </c>
      <c r="F941" s="78" t="s">
        <v>3894</v>
      </c>
      <c r="G941" s="153" t="s">
        <v>3896</v>
      </c>
      <c r="H941" s="94" t="s">
        <v>3897</v>
      </c>
      <c r="I941" s="235">
        <v>1</v>
      </c>
      <c r="J941" s="235">
        <v>1</v>
      </c>
      <c r="K941" s="235">
        <v>0</v>
      </c>
      <c r="L941" s="235">
        <v>0</v>
      </c>
      <c r="M941" s="235">
        <f t="shared" si="43"/>
        <v>0</v>
      </c>
      <c r="N941" s="235">
        <v>70</v>
      </c>
      <c r="O941" s="33">
        <v>42560</v>
      </c>
      <c r="P941" s="14">
        <v>0.69</v>
      </c>
      <c r="Q941" s="15" t="s">
        <v>14</v>
      </c>
      <c r="R941" s="71" t="s">
        <v>18</v>
      </c>
      <c r="S941" s="279">
        <v>78364.45</v>
      </c>
      <c r="T941" s="244">
        <v>62691.56</v>
      </c>
      <c r="U941" s="14">
        <f t="shared" si="44"/>
        <v>0.8</v>
      </c>
    </row>
    <row r="942" spans="1:21" x14ac:dyDescent="0.25">
      <c r="A942" s="1"/>
      <c r="B942" s="18" t="s">
        <v>13134</v>
      </c>
      <c r="C942" s="18" t="s">
        <v>14410</v>
      </c>
      <c r="D942" s="73" t="s">
        <v>15016</v>
      </c>
      <c r="E942" s="106" t="s">
        <v>13444</v>
      </c>
      <c r="F942" s="78" t="s">
        <v>14499</v>
      </c>
      <c r="G942" s="129" t="s">
        <v>13445</v>
      </c>
      <c r="H942" s="94"/>
      <c r="I942" s="235">
        <v>0</v>
      </c>
      <c r="J942" s="235">
        <v>1</v>
      </c>
      <c r="K942" s="235">
        <v>0</v>
      </c>
      <c r="L942" s="235">
        <v>0</v>
      </c>
      <c r="M942" s="235">
        <f t="shared" si="43"/>
        <v>0</v>
      </c>
      <c r="N942" s="235">
        <v>536</v>
      </c>
      <c r="O942" s="12">
        <v>40.6</v>
      </c>
      <c r="P942" s="21">
        <v>0.32</v>
      </c>
      <c r="Q942" s="25" t="s">
        <v>14</v>
      </c>
      <c r="R942" s="71" t="s">
        <v>14405</v>
      </c>
      <c r="S942" s="244">
        <v>138967</v>
      </c>
      <c r="T942" s="244">
        <v>55587</v>
      </c>
      <c r="U942" s="14">
        <f t="shared" si="44"/>
        <v>0.40000143919059922</v>
      </c>
    </row>
    <row r="943" spans="1:21" x14ac:dyDescent="0.25">
      <c r="A943" s="1"/>
      <c r="B943" s="17" t="s">
        <v>5079</v>
      </c>
      <c r="C943" s="8" t="s">
        <v>5170</v>
      </c>
      <c r="D943" s="73" t="s">
        <v>6343</v>
      </c>
      <c r="E943" s="130" t="s">
        <v>6344</v>
      </c>
      <c r="F943" s="78" t="s">
        <v>6343</v>
      </c>
      <c r="G943" s="130" t="s">
        <v>6345</v>
      </c>
      <c r="H943" s="93" t="s">
        <v>5083</v>
      </c>
      <c r="I943" s="235">
        <v>0</v>
      </c>
      <c r="J943" s="235">
        <v>1</v>
      </c>
      <c r="K943" s="235">
        <v>0</v>
      </c>
      <c r="L943" s="235">
        <v>0</v>
      </c>
      <c r="M943" s="235">
        <f t="shared" si="43"/>
        <v>0</v>
      </c>
      <c r="N943" s="235">
        <v>197.3</v>
      </c>
      <c r="O943" s="13">
        <v>42222</v>
      </c>
      <c r="P943" s="14">
        <v>0.52709359605911332</v>
      </c>
      <c r="Q943" s="15" t="s">
        <v>14</v>
      </c>
      <c r="R943" s="71" t="s">
        <v>18</v>
      </c>
      <c r="S943" s="245">
        <v>32005.79</v>
      </c>
      <c r="T943" s="245">
        <v>12802</v>
      </c>
      <c r="U943" s="14">
        <f t="shared" si="44"/>
        <v>0.39999012678643459</v>
      </c>
    </row>
    <row r="944" spans="1:21" x14ac:dyDescent="0.25">
      <c r="A944" s="1"/>
      <c r="B944" s="18" t="s">
        <v>13134</v>
      </c>
      <c r="C944" s="18" t="s">
        <v>14410</v>
      </c>
      <c r="D944" s="73" t="s">
        <v>13476</v>
      </c>
      <c r="E944" s="106" t="s">
        <v>13424</v>
      </c>
      <c r="F944" s="18" t="s">
        <v>15047</v>
      </c>
      <c r="G944" s="129" t="s">
        <v>13477</v>
      </c>
      <c r="H944" s="94"/>
      <c r="I944" s="235">
        <v>0</v>
      </c>
      <c r="J944" s="235">
        <v>1</v>
      </c>
      <c r="K944" s="235">
        <v>0</v>
      </c>
      <c r="L944" s="235">
        <v>0</v>
      </c>
      <c r="M944" s="235">
        <f t="shared" si="43"/>
        <v>0</v>
      </c>
      <c r="N944" s="235" t="s">
        <v>13</v>
      </c>
      <c r="O944" s="12" t="s">
        <v>13</v>
      </c>
      <c r="P944" s="21" t="s">
        <v>13</v>
      </c>
      <c r="Q944" s="15" t="s">
        <v>15195</v>
      </c>
      <c r="R944" s="71" t="s">
        <v>18</v>
      </c>
      <c r="S944" s="244">
        <v>257006</v>
      </c>
      <c r="T944" s="244">
        <v>154204</v>
      </c>
      <c r="U944" s="14">
        <f t="shared" si="44"/>
        <v>0.60000155638389763</v>
      </c>
    </row>
    <row r="945" spans="1:21" x14ac:dyDescent="0.25">
      <c r="A945" s="1"/>
      <c r="B945" s="17" t="s">
        <v>5079</v>
      </c>
      <c r="C945" s="17" t="s">
        <v>5084</v>
      </c>
      <c r="D945" s="73" t="s">
        <v>5810</v>
      </c>
      <c r="E945" s="107" t="s">
        <v>5811</v>
      </c>
      <c r="F945" s="78" t="s">
        <v>5810</v>
      </c>
      <c r="G945" s="107" t="s">
        <v>5812</v>
      </c>
      <c r="H945" s="93" t="s">
        <v>5083</v>
      </c>
      <c r="I945" s="235">
        <v>0</v>
      </c>
      <c r="J945" s="235">
        <v>1</v>
      </c>
      <c r="K945" s="235">
        <v>0</v>
      </c>
      <c r="L945" s="235">
        <v>0</v>
      </c>
      <c r="M945" s="235">
        <f t="shared" si="43"/>
        <v>0</v>
      </c>
      <c r="N945" s="235">
        <v>89</v>
      </c>
      <c r="O945" s="13">
        <v>4000</v>
      </c>
      <c r="P945" s="14">
        <v>0.18</v>
      </c>
      <c r="Q945" s="15" t="s">
        <v>14</v>
      </c>
      <c r="R945" s="71" t="s">
        <v>18</v>
      </c>
      <c r="S945" s="248">
        <v>2786</v>
      </c>
      <c r="T945" s="248">
        <v>1114</v>
      </c>
      <c r="U945" s="14">
        <f t="shared" si="44"/>
        <v>0.39985642498205315</v>
      </c>
    </row>
    <row r="946" spans="1:21" x14ac:dyDescent="0.25">
      <c r="A946" s="1"/>
      <c r="B946" s="17" t="s">
        <v>7309</v>
      </c>
      <c r="C946" s="17" t="s">
        <v>7310</v>
      </c>
      <c r="D946" s="73" t="s">
        <v>7486</v>
      </c>
      <c r="E946" s="107" t="s">
        <v>7487</v>
      </c>
      <c r="F946" s="8" t="s">
        <v>14408</v>
      </c>
      <c r="G946" s="107" t="s">
        <v>7488</v>
      </c>
      <c r="H946" s="93" t="s">
        <v>7489</v>
      </c>
      <c r="I946" s="235">
        <v>1</v>
      </c>
      <c r="J946" s="235">
        <v>0</v>
      </c>
      <c r="K946" s="235">
        <v>0</v>
      </c>
      <c r="L946" s="235">
        <v>0</v>
      </c>
      <c r="M946" s="235">
        <f t="shared" si="43"/>
        <v>0</v>
      </c>
      <c r="N946" s="235" t="s">
        <v>13</v>
      </c>
      <c r="O946" s="12" t="s">
        <v>13</v>
      </c>
      <c r="P946" s="14" t="s">
        <v>13</v>
      </c>
      <c r="Q946" s="15" t="s">
        <v>15195</v>
      </c>
      <c r="R946" s="71" t="s">
        <v>18</v>
      </c>
      <c r="S946" s="248">
        <v>118710</v>
      </c>
      <c r="T946" s="248">
        <v>35000</v>
      </c>
      <c r="U946" s="14">
        <f t="shared" si="44"/>
        <v>0.2948361553365344</v>
      </c>
    </row>
    <row r="947" spans="1:21" x14ac:dyDescent="0.25">
      <c r="A947" s="1"/>
      <c r="B947" s="9" t="s">
        <v>959</v>
      </c>
      <c r="C947" s="17" t="s">
        <v>960</v>
      </c>
      <c r="D947" s="73" t="s">
        <v>1495</v>
      </c>
      <c r="E947" s="107" t="s">
        <v>1496</v>
      </c>
      <c r="F947" s="78" t="s">
        <v>1495</v>
      </c>
      <c r="G947" s="107" t="s">
        <v>1497</v>
      </c>
      <c r="H947" s="93" t="s">
        <v>981</v>
      </c>
      <c r="I947" s="235">
        <v>0</v>
      </c>
      <c r="J947" s="235">
        <v>1</v>
      </c>
      <c r="K947" s="235">
        <v>0</v>
      </c>
      <c r="L947" s="235">
        <v>0</v>
      </c>
      <c r="M947" s="235">
        <f t="shared" si="43"/>
        <v>0</v>
      </c>
      <c r="N947" s="235">
        <v>63</v>
      </c>
      <c r="O947" s="13">
        <v>40610</v>
      </c>
      <c r="P947" s="14">
        <v>0.73</v>
      </c>
      <c r="Q947" s="15" t="s">
        <v>14</v>
      </c>
      <c r="R947" s="71" t="s">
        <v>14405</v>
      </c>
      <c r="S947" s="245">
        <v>61290</v>
      </c>
      <c r="T947" s="245">
        <v>18387</v>
      </c>
      <c r="U947" s="14">
        <f t="shared" si="44"/>
        <v>0.3</v>
      </c>
    </row>
    <row r="948" spans="1:21" x14ac:dyDescent="0.25">
      <c r="A948" s="1"/>
      <c r="B948" s="18" t="s">
        <v>10477</v>
      </c>
      <c r="C948" s="18" t="s">
        <v>10482</v>
      </c>
      <c r="D948" s="73" t="s">
        <v>10762</v>
      </c>
      <c r="E948" s="106" t="s">
        <v>10763</v>
      </c>
      <c r="F948" s="18" t="s">
        <v>13</v>
      </c>
      <c r="G948" s="106" t="s">
        <v>10764</v>
      </c>
      <c r="H948" s="94" t="s">
        <v>10765</v>
      </c>
      <c r="I948" s="235">
        <v>0</v>
      </c>
      <c r="J948" s="235">
        <v>0</v>
      </c>
      <c r="K948" s="235">
        <v>1</v>
      </c>
      <c r="L948" s="235">
        <v>0</v>
      </c>
      <c r="M948" s="235">
        <f t="shared" si="43"/>
        <v>0</v>
      </c>
      <c r="N948" s="235" t="s">
        <v>13</v>
      </c>
      <c r="O948" s="12" t="s">
        <v>13</v>
      </c>
      <c r="P948" s="14" t="s">
        <v>13</v>
      </c>
      <c r="Q948" s="15" t="s">
        <v>15195</v>
      </c>
      <c r="R948" s="71" t="s">
        <v>18</v>
      </c>
      <c r="S948" s="244">
        <v>213851</v>
      </c>
      <c r="T948" s="244">
        <v>74848</v>
      </c>
      <c r="U948" s="14">
        <f t="shared" si="44"/>
        <v>0.35000070142295336</v>
      </c>
    </row>
    <row r="949" spans="1:21" x14ac:dyDescent="0.25">
      <c r="A949" s="1"/>
      <c r="B949" s="18" t="s">
        <v>10477</v>
      </c>
      <c r="C949" s="18" t="s">
        <v>10478</v>
      </c>
      <c r="D949" s="73" t="s">
        <v>10762</v>
      </c>
      <c r="E949" s="106" t="s">
        <v>10781</v>
      </c>
      <c r="F949" s="18" t="s">
        <v>11232</v>
      </c>
      <c r="G949" s="106" t="s">
        <v>10782</v>
      </c>
      <c r="H949" s="94"/>
      <c r="I949" s="235">
        <v>1</v>
      </c>
      <c r="J949" s="235">
        <v>0</v>
      </c>
      <c r="K949" s="235">
        <v>0</v>
      </c>
      <c r="L949" s="235">
        <v>0</v>
      </c>
      <c r="M949" s="235">
        <f t="shared" si="43"/>
        <v>0</v>
      </c>
      <c r="N949" s="235" t="s">
        <v>13</v>
      </c>
      <c r="O949" s="12" t="s">
        <v>13</v>
      </c>
      <c r="P949" s="14" t="s">
        <v>13</v>
      </c>
      <c r="Q949" s="15" t="s">
        <v>15195</v>
      </c>
      <c r="R949" s="71" t="s">
        <v>14406</v>
      </c>
      <c r="S949" s="244">
        <v>95499</v>
      </c>
      <c r="T949" s="244">
        <v>28650</v>
      </c>
      <c r="U949" s="14">
        <f t="shared" si="44"/>
        <v>0.30000314139415074</v>
      </c>
    </row>
    <row r="950" spans="1:21" ht="25.5" x14ac:dyDescent="0.25">
      <c r="A950" s="1"/>
      <c r="B950" s="9" t="s">
        <v>12297</v>
      </c>
      <c r="C950" s="17" t="s">
        <v>12326</v>
      </c>
      <c r="D950" s="73" t="s">
        <v>12649</v>
      </c>
      <c r="E950" s="107" t="s">
        <v>12650</v>
      </c>
      <c r="F950" s="78" t="s">
        <v>12608</v>
      </c>
      <c r="G950" s="107" t="s">
        <v>12657</v>
      </c>
      <c r="H950" s="93" t="s">
        <v>12658</v>
      </c>
      <c r="I950" s="235">
        <v>0</v>
      </c>
      <c r="J950" s="235">
        <v>1</v>
      </c>
      <c r="K950" s="235">
        <v>0</v>
      </c>
      <c r="L950" s="235">
        <v>0</v>
      </c>
      <c r="M950" s="235">
        <f t="shared" si="43"/>
        <v>0</v>
      </c>
      <c r="N950" s="235">
        <v>1310</v>
      </c>
      <c r="O950" s="13">
        <v>13800</v>
      </c>
      <c r="P950" s="14">
        <v>0.15</v>
      </c>
      <c r="Q950" s="15" t="s">
        <v>15195</v>
      </c>
      <c r="R950" s="71" t="s">
        <v>18</v>
      </c>
      <c r="S950" s="246">
        <v>90000</v>
      </c>
      <c r="T950" s="246">
        <v>72000</v>
      </c>
      <c r="U950" s="14">
        <f t="shared" si="44"/>
        <v>0.8</v>
      </c>
    </row>
    <row r="951" spans="1:21" x14ac:dyDescent="0.25">
      <c r="A951" s="1"/>
      <c r="B951" s="18" t="s">
        <v>8618</v>
      </c>
      <c r="C951" s="17" t="s">
        <v>8775</v>
      </c>
      <c r="D951" s="73" t="s">
        <v>9162</v>
      </c>
      <c r="E951" s="133" t="s">
        <v>9163</v>
      </c>
      <c r="F951" s="8" t="s">
        <v>14408</v>
      </c>
      <c r="G951" s="133" t="s">
        <v>9164</v>
      </c>
      <c r="H951" s="93"/>
      <c r="I951" s="235">
        <v>0</v>
      </c>
      <c r="J951" s="235">
        <v>1</v>
      </c>
      <c r="K951" s="235">
        <v>0</v>
      </c>
      <c r="L951" s="235">
        <v>1</v>
      </c>
      <c r="M951" s="235">
        <f t="shared" si="43"/>
        <v>0</v>
      </c>
      <c r="N951" s="235">
        <v>3766</v>
      </c>
      <c r="O951" s="12" t="s">
        <v>13</v>
      </c>
      <c r="P951" s="14">
        <v>0.24</v>
      </c>
      <c r="Q951" s="15" t="s">
        <v>15195</v>
      </c>
      <c r="R951" s="71" t="s">
        <v>18</v>
      </c>
      <c r="S951" s="247">
        <v>465220</v>
      </c>
      <c r="T951" s="251">
        <v>300000</v>
      </c>
      <c r="U951" s="14">
        <f t="shared" si="44"/>
        <v>0.64485619706805386</v>
      </c>
    </row>
    <row r="952" spans="1:21" x14ac:dyDescent="0.25">
      <c r="A952" s="1"/>
      <c r="B952" s="17" t="s">
        <v>5079</v>
      </c>
      <c r="C952" s="8" t="s">
        <v>5170</v>
      </c>
      <c r="D952" s="73" t="s">
        <v>5988</v>
      </c>
      <c r="E952" s="130" t="s">
        <v>5989</v>
      </c>
      <c r="F952" s="78" t="s">
        <v>5988</v>
      </c>
      <c r="G952" s="130" t="s">
        <v>5990</v>
      </c>
      <c r="H952" s="93" t="s">
        <v>5083</v>
      </c>
      <c r="I952" s="235">
        <v>0</v>
      </c>
      <c r="J952" s="235">
        <v>1</v>
      </c>
      <c r="K952" s="235">
        <v>0</v>
      </c>
      <c r="L952" s="235">
        <v>0</v>
      </c>
      <c r="M952" s="235">
        <f t="shared" si="43"/>
        <v>0</v>
      </c>
      <c r="N952" s="235">
        <v>74</v>
      </c>
      <c r="O952" s="13">
        <v>7902</v>
      </c>
      <c r="P952" s="14">
        <v>0.46</v>
      </c>
      <c r="Q952" s="15" t="s">
        <v>14</v>
      </c>
      <c r="R952" s="71" t="s">
        <v>18</v>
      </c>
      <c r="S952" s="245">
        <v>46562</v>
      </c>
      <c r="T952" s="245">
        <v>18504</v>
      </c>
      <c r="U952" s="14">
        <f t="shared" si="44"/>
        <v>0.39740560972466821</v>
      </c>
    </row>
    <row r="953" spans="1:21" x14ac:dyDescent="0.25">
      <c r="A953" s="1"/>
      <c r="B953" s="18" t="s">
        <v>10477</v>
      </c>
      <c r="C953" s="18" t="s">
        <v>10478</v>
      </c>
      <c r="D953" s="73" t="s">
        <v>10770</v>
      </c>
      <c r="E953" s="106" t="s">
        <v>10771</v>
      </c>
      <c r="F953" s="18" t="s">
        <v>10662</v>
      </c>
      <c r="G953" s="106" t="s">
        <v>10772</v>
      </c>
      <c r="H953" s="94"/>
      <c r="I953" s="235">
        <v>1</v>
      </c>
      <c r="J953" s="235">
        <v>0</v>
      </c>
      <c r="K953" s="235">
        <v>0</v>
      </c>
      <c r="L953" s="235">
        <v>0</v>
      </c>
      <c r="M953" s="235">
        <f t="shared" si="43"/>
        <v>0</v>
      </c>
      <c r="N953" s="235" t="s">
        <v>13</v>
      </c>
      <c r="O953" s="12" t="s">
        <v>13</v>
      </c>
      <c r="P953" s="14" t="s">
        <v>13</v>
      </c>
      <c r="Q953" s="15" t="s">
        <v>15195</v>
      </c>
      <c r="R953" s="71" t="s">
        <v>14406</v>
      </c>
      <c r="S953" s="244">
        <v>22983</v>
      </c>
      <c r="T953" s="244">
        <v>6895</v>
      </c>
      <c r="U953" s="14">
        <f t="shared" si="44"/>
        <v>0.30000435104207457</v>
      </c>
    </row>
    <row r="954" spans="1:21" x14ac:dyDescent="0.25">
      <c r="A954" s="1"/>
      <c r="B954" s="18" t="s">
        <v>10477</v>
      </c>
      <c r="C954" s="18" t="s">
        <v>10499</v>
      </c>
      <c r="D954" s="73" t="s">
        <v>10960</v>
      </c>
      <c r="E954" s="106" t="s">
        <v>10961</v>
      </c>
      <c r="F954" s="18" t="s">
        <v>15048</v>
      </c>
      <c r="G954" s="106" t="s">
        <v>10962</v>
      </c>
      <c r="H954" s="94"/>
      <c r="I954" s="235">
        <v>0</v>
      </c>
      <c r="J954" s="235">
        <v>1</v>
      </c>
      <c r="K954" s="235">
        <v>0</v>
      </c>
      <c r="L954" s="235">
        <v>0</v>
      </c>
      <c r="M954" s="235">
        <f t="shared" si="43"/>
        <v>0</v>
      </c>
      <c r="N954" s="235" t="s">
        <v>13</v>
      </c>
      <c r="O954" s="12" t="s">
        <v>13</v>
      </c>
      <c r="P954" s="14">
        <v>0.32</v>
      </c>
      <c r="Q954" s="15" t="s">
        <v>15195</v>
      </c>
      <c r="R954" s="71" t="s">
        <v>14406</v>
      </c>
      <c r="S954" s="244">
        <v>158400</v>
      </c>
      <c r="T954" s="244">
        <v>126400</v>
      </c>
      <c r="U954" s="14">
        <f t="shared" si="44"/>
        <v>0.79797979797979801</v>
      </c>
    </row>
    <row r="955" spans="1:21" x14ac:dyDescent="0.25">
      <c r="A955" s="1"/>
      <c r="B955" s="18" t="s">
        <v>10477</v>
      </c>
      <c r="C955" s="18" t="s">
        <v>10499</v>
      </c>
      <c r="D955" s="73" t="s">
        <v>10803</v>
      </c>
      <c r="E955" s="106" t="s">
        <v>10804</v>
      </c>
      <c r="F955" s="18" t="s">
        <v>10538</v>
      </c>
      <c r="G955" s="106" t="s">
        <v>10805</v>
      </c>
      <c r="H955" s="94"/>
      <c r="I955" s="235">
        <v>0</v>
      </c>
      <c r="J955" s="235">
        <v>1</v>
      </c>
      <c r="K955" s="235">
        <v>0</v>
      </c>
      <c r="L955" s="235">
        <v>0</v>
      </c>
      <c r="M955" s="235">
        <f t="shared" si="43"/>
        <v>0</v>
      </c>
      <c r="N955" s="235" t="s">
        <v>13</v>
      </c>
      <c r="O955" s="12" t="s">
        <v>13</v>
      </c>
      <c r="P955" s="14">
        <v>0.3</v>
      </c>
      <c r="Q955" s="15" t="s">
        <v>15195</v>
      </c>
      <c r="R955" s="71" t="s">
        <v>18</v>
      </c>
      <c r="S955" s="244">
        <v>738000</v>
      </c>
      <c r="T955" s="244">
        <v>590400</v>
      </c>
      <c r="U955" s="14">
        <f t="shared" si="44"/>
        <v>0.8</v>
      </c>
    </row>
    <row r="956" spans="1:21" x14ac:dyDescent="0.25">
      <c r="A956" s="1"/>
      <c r="B956" s="18" t="s">
        <v>10477</v>
      </c>
      <c r="C956" s="18" t="s">
        <v>10541</v>
      </c>
      <c r="D956" s="73" t="s">
        <v>12245</v>
      </c>
      <c r="E956" s="106" t="s">
        <v>12246</v>
      </c>
      <c r="F956" s="18" t="s">
        <v>10966</v>
      </c>
      <c r="G956" s="106" t="s">
        <v>12247</v>
      </c>
      <c r="H956" s="94"/>
      <c r="I956" s="235">
        <v>0</v>
      </c>
      <c r="J956" s="235">
        <v>1</v>
      </c>
      <c r="K956" s="235">
        <v>0</v>
      </c>
      <c r="L956" s="235">
        <v>0</v>
      </c>
      <c r="M956" s="235">
        <f t="shared" si="43"/>
        <v>0</v>
      </c>
      <c r="N956" s="235">
        <v>1249</v>
      </c>
      <c r="O956" s="12" t="s">
        <v>13</v>
      </c>
      <c r="P956" s="14">
        <v>0.3</v>
      </c>
      <c r="Q956" s="15" t="s">
        <v>14</v>
      </c>
      <c r="R956" s="71" t="s">
        <v>14405</v>
      </c>
      <c r="S956" s="244">
        <v>23528</v>
      </c>
      <c r="T956" s="244">
        <v>8235</v>
      </c>
      <c r="U956" s="14">
        <f t="shared" si="44"/>
        <v>0.35000850051003063</v>
      </c>
    </row>
    <row r="957" spans="1:21" x14ac:dyDescent="0.25">
      <c r="A957" s="1"/>
      <c r="B957" s="18" t="s">
        <v>10477</v>
      </c>
      <c r="C957" s="18" t="s">
        <v>10494</v>
      </c>
      <c r="D957" s="73" t="s">
        <v>10773</v>
      </c>
      <c r="E957" s="106" t="s">
        <v>10774</v>
      </c>
      <c r="F957" s="18" t="s">
        <v>15049</v>
      </c>
      <c r="G957" s="106" t="s">
        <v>10775</v>
      </c>
      <c r="H957" s="94"/>
      <c r="I957" s="235">
        <v>0</v>
      </c>
      <c r="J957" s="235">
        <v>1</v>
      </c>
      <c r="K957" s="235">
        <v>0</v>
      </c>
      <c r="L957" s="235">
        <v>0</v>
      </c>
      <c r="M957" s="235">
        <f t="shared" si="43"/>
        <v>0</v>
      </c>
      <c r="N957" s="235">
        <v>1589</v>
      </c>
      <c r="O957" s="12">
        <v>158900</v>
      </c>
      <c r="P957" s="14">
        <v>0.43</v>
      </c>
      <c r="Q957" s="15" t="s">
        <v>14</v>
      </c>
      <c r="R957" s="71" t="s">
        <v>18</v>
      </c>
      <c r="S957" s="244">
        <v>2200600</v>
      </c>
      <c r="T957" s="244">
        <v>200000</v>
      </c>
      <c r="U957" s="14">
        <f t="shared" si="44"/>
        <v>9.0884304280650738E-2</v>
      </c>
    </row>
    <row r="958" spans="1:21" x14ac:dyDescent="0.25">
      <c r="A958" s="1"/>
      <c r="B958" s="17" t="s">
        <v>270</v>
      </c>
      <c r="C958" s="17" t="s">
        <v>271</v>
      </c>
      <c r="D958" s="73" t="s">
        <v>551</v>
      </c>
      <c r="E958" s="107" t="s">
        <v>552</v>
      </c>
      <c r="F958" s="78" t="s">
        <v>551</v>
      </c>
      <c r="G958" s="107" t="s">
        <v>553</v>
      </c>
      <c r="H958" s="197">
        <v>44531</v>
      </c>
      <c r="I958" s="235">
        <v>0</v>
      </c>
      <c r="J958" s="235">
        <v>1</v>
      </c>
      <c r="K958" s="235">
        <v>0</v>
      </c>
      <c r="L958" s="235">
        <v>1</v>
      </c>
      <c r="M958" s="235">
        <f t="shared" si="43"/>
        <v>0</v>
      </c>
      <c r="N958" s="235">
        <v>115</v>
      </c>
      <c r="O958" s="12" t="s">
        <v>13</v>
      </c>
      <c r="P958" s="14">
        <v>0.69750000000000001</v>
      </c>
      <c r="Q958" s="15" t="s">
        <v>14</v>
      </c>
      <c r="R958" s="71" t="s">
        <v>14405</v>
      </c>
      <c r="S958" s="246">
        <v>176624</v>
      </c>
      <c r="T958" s="244">
        <v>120000</v>
      </c>
      <c r="U958" s="14">
        <f t="shared" si="44"/>
        <v>0.67940936679047015</v>
      </c>
    </row>
    <row r="959" spans="1:21" x14ac:dyDescent="0.25">
      <c r="A959" s="1"/>
      <c r="B959" s="17" t="s">
        <v>270</v>
      </c>
      <c r="C959" s="17" t="s">
        <v>325</v>
      </c>
      <c r="D959" s="73" t="s">
        <v>881</v>
      </c>
      <c r="E959" s="134" t="s">
        <v>882</v>
      </c>
      <c r="F959" s="8" t="s">
        <v>15120</v>
      </c>
      <c r="G959" s="107" t="s">
        <v>883</v>
      </c>
      <c r="H959" s="197">
        <v>44652</v>
      </c>
      <c r="I959" s="235">
        <v>0</v>
      </c>
      <c r="J959" s="235">
        <v>0</v>
      </c>
      <c r="K959" s="235">
        <v>0</v>
      </c>
      <c r="L959" s="235">
        <v>1</v>
      </c>
      <c r="M959" s="235">
        <f t="shared" si="43"/>
        <v>0</v>
      </c>
      <c r="N959" s="235">
        <v>287</v>
      </c>
      <c r="O959" s="13">
        <v>9750</v>
      </c>
      <c r="P959" s="14">
        <v>0.25</v>
      </c>
      <c r="Q959" s="15" t="s">
        <v>14</v>
      </c>
      <c r="R959" s="71" t="s">
        <v>14405</v>
      </c>
      <c r="S959" s="245">
        <v>85081</v>
      </c>
      <c r="T959" s="252">
        <v>40840</v>
      </c>
      <c r="U959" s="14">
        <f t="shared" si="44"/>
        <v>0.48001316392614096</v>
      </c>
    </row>
    <row r="960" spans="1:21" x14ac:dyDescent="0.25">
      <c r="A960" s="1"/>
      <c r="B960" s="17" t="s">
        <v>270</v>
      </c>
      <c r="C960" s="17" t="s">
        <v>325</v>
      </c>
      <c r="D960" s="73" t="s">
        <v>881</v>
      </c>
      <c r="E960" s="134" t="s">
        <v>884</v>
      </c>
      <c r="F960" s="8" t="s">
        <v>15121</v>
      </c>
      <c r="G960" s="107" t="s">
        <v>885</v>
      </c>
      <c r="H960" s="197">
        <v>44652</v>
      </c>
      <c r="I960" s="235">
        <v>0</v>
      </c>
      <c r="J960" s="235">
        <v>0</v>
      </c>
      <c r="K960" s="235">
        <v>0</v>
      </c>
      <c r="L960" s="235">
        <v>1</v>
      </c>
      <c r="M960" s="235">
        <f t="shared" si="43"/>
        <v>0</v>
      </c>
      <c r="N960" s="235">
        <v>422</v>
      </c>
      <c r="O960" s="13">
        <v>23500</v>
      </c>
      <c r="P960" s="14">
        <v>0.25</v>
      </c>
      <c r="Q960" s="15" t="s">
        <v>14</v>
      </c>
      <c r="R960" s="71" t="s">
        <v>14405</v>
      </c>
      <c r="S960" s="245">
        <v>138833</v>
      </c>
      <c r="T960" s="252">
        <v>66640</v>
      </c>
      <c r="U960" s="14">
        <f t="shared" si="44"/>
        <v>0.48000115246375141</v>
      </c>
    </row>
    <row r="961" spans="1:21" x14ac:dyDescent="0.25">
      <c r="A961" s="1"/>
      <c r="B961" s="18" t="s">
        <v>8618</v>
      </c>
      <c r="C961" s="49" t="s">
        <v>8676</v>
      </c>
      <c r="D961" s="73" t="s">
        <v>9015</v>
      </c>
      <c r="E961" s="161" t="s">
        <v>9016</v>
      </c>
      <c r="F961" s="8" t="s">
        <v>9386</v>
      </c>
      <c r="G961" s="161" t="s">
        <v>9018</v>
      </c>
      <c r="H961" s="95"/>
      <c r="I961" s="235">
        <v>0</v>
      </c>
      <c r="J961" s="235">
        <v>1</v>
      </c>
      <c r="K961" s="235">
        <v>0</v>
      </c>
      <c r="L961" s="235">
        <v>0</v>
      </c>
      <c r="M961" s="235">
        <f t="shared" si="43"/>
        <v>0</v>
      </c>
      <c r="N961" s="235">
        <v>420</v>
      </c>
      <c r="O961" s="33">
        <v>22680</v>
      </c>
      <c r="P961" s="14">
        <v>0.394230769230769</v>
      </c>
      <c r="Q961" s="15" t="s">
        <v>15195</v>
      </c>
      <c r="R961" s="71" t="s">
        <v>18</v>
      </c>
      <c r="S961" s="256">
        <v>79188</v>
      </c>
      <c r="T961" s="256">
        <v>29873</v>
      </c>
      <c r="U961" s="14">
        <f t="shared" si="44"/>
        <v>0.37724150123756123</v>
      </c>
    </row>
    <row r="962" spans="1:21" x14ac:dyDescent="0.25">
      <c r="A962" s="1"/>
      <c r="B962" s="18" t="s">
        <v>8618</v>
      </c>
      <c r="C962" s="49" t="s">
        <v>8676</v>
      </c>
      <c r="D962" s="73" t="s">
        <v>9015</v>
      </c>
      <c r="E962" s="161" t="s">
        <v>9016</v>
      </c>
      <c r="F962" s="8" t="s">
        <v>15050</v>
      </c>
      <c r="G962" s="161" t="s">
        <v>9019</v>
      </c>
      <c r="H962" s="95"/>
      <c r="I962" s="235">
        <v>0</v>
      </c>
      <c r="J962" s="235">
        <v>1</v>
      </c>
      <c r="K962" s="235">
        <v>0</v>
      </c>
      <c r="L962" s="235">
        <v>1</v>
      </c>
      <c r="M962" s="235">
        <f t="shared" si="43"/>
        <v>0</v>
      </c>
      <c r="N962" s="235">
        <v>340</v>
      </c>
      <c r="O962" s="33">
        <v>13940</v>
      </c>
      <c r="P962" s="34">
        <v>0.39490445859872603</v>
      </c>
      <c r="Q962" s="15" t="s">
        <v>15195</v>
      </c>
      <c r="R962" s="71" t="s">
        <v>14406</v>
      </c>
      <c r="S962" s="256">
        <v>671000</v>
      </c>
      <c r="T962" s="256">
        <v>47513</v>
      </c>
      <c r="U962" s="14">
        <f t="shared" si="44"/>
        <v>7.0809239940387486E-2</v>
      </c>
    </row>
    <row r="963" spans="1:21" x14ac:dyDescent="0.25">
      <c r="A963" s="1"/>
      <c r="B963" s="18" t="s">
        <v>8618</v>
      </c>
      <c r="C963" s="49" t="s">
        <v>8676</v>
      </c>
      <c r="D963" s="73" t="s">
        <v>9015</v>
      </c>
      <c r="E963" s="161" t="s">
        <v>9016</v>
      </c>
      <c r="F963" s="8" t="s">
        <v>15122</v>
      </c>
      <c r="G963" s="161" t="s">
        <v>9017</v>
      </c>
      <c r="H963" s="95"/>
      <c r="I963" s="235">
        <v>0</v>
      </c>
      <c r="J963" s="235">
        <v>1</v>
      </c>
      <c r="K963" s="235">
        <v>0</v>
      </c>
      <c r="L963" s="235">
        <v>1</v>
      </c>
      <c r="M963" s="235">
        <f t="shared" si="43"/>
        <v>0</v>
      </c>
      <c r="N963" s="235">
        <v>1048</v>
      </c>
      <c r="O963" s="33">
        <v>64976</v>
      </c>
      <c r="P963" s="14">
        <v>0.58695652173913004</v>
      </c>
      <c r="Q963" s="15" t="s">
        <v>15195</v>
      </c>
      <c r="R963" s="71" t="s">
        <v>18</v>
      </c>
      <c r="S963" s="256">
        <v>49788</v>
      </c>
      <c r="T963" s="256">
        <v>335500</v>
      </c>
      <c r="U963" s="14">
        <f t="shared" si="44"/>
        <v>6.7385715433437774</v>
      </c>
    </row>
    <row r="964" spans="1:21" x14ac:dyDescent="0.25">
      <c r="A964" s="1"/>
      <c r="B964" s="18" t="s">
        <v>8618</v>
      </c>
      <c r="C964" s="49" t="s">
        <v>8676</v>
      </c>
      <c r="D964" s="73" t="s">
        <v>9015</v>
      </c>
      <c r="E964" s="161" t="s">
        <v>9020</v>
      </c>
      <c r="F964" s="8" t="s">
        <v>9296</v>
      </c>
      <c r="G964" s="161" t="s">
        <v>9021</v>
      </c>
      <c r="H964" s="95"/>
      <c r="I964" s="235">
        <v>0</v>
      </c>
      <c r="J964" s="235">
        <v>1</v>
      </c>
      <c r="K964" s="235">
        <v>0</v>
      </c>
      <c r="L964" s="235">
        <v>0</v>
      </c>
      <c r="M964" s="235">
        <f t="shared" si="43"/>
        <v>0</v>
      </c>
      <c r="N964" s="235">
        <v>475</v>
      </c>
      <c r="O964" s="33">
        <v>64976</v>
      </c>
      <c r="P964" s="14">
        <v>0.39490445859872603</v>
      </c>
      <c r="Q964" s="15" t="s">
        <v>15195</v>
      </c>
      <c r="R964" s="71" t="s">
        <v>18</v>
      </c>
      <c r="S964" s="256">
        <v>149739</v>
      </c>
      <c r="T964" s="256">
        <v>86243</v>
      </c>
      <c r="U964" s="14">
        <f t="shared" si="44"/>
        <v>0.57595549589619266</v>
      </c>
    </row>
    <row r="965" spans="1:21" x14ac:dyDescent="0.25">
      <c r="A965" s="1"/>
      <c r="B965" s="18" t="s">
        <v>8618</v>
      </c>
      <c r="C965" s="8" t="s">
        <v>8619</v>
      </c>
      <c r="D965" s="73" t="s">
        <v>9000</v>
      </c>
      <c r="E965" s="130" t="s">
        <v>9001</v>
      </c>
      <c r="F965" s="8" t="s">
        <v>15051</v>
      </c>
      <c r="G965" s="130" t="s">
        <v>9002</v>
      </c>
      <c r="H965" s="93"/>
      <c r="I965" s="235">
        <v>0</v>
      </c>
      <c r="J965" s="235">
        <v>1</v>
      </c>
      <c r="K965" s="235">
        <v>0</v>
      </c>
      <c r="L965" s="235">
        <v>0</v>
      </c>
      <c r="M965" s="235">
        <f t="shared" si="43"/>
        <v>0</v>
      </c>
      <c r="N965" s="235">
        <v>126</v>
      </c>
      <c r="O965" s="12" t="s">
        <v>13</v>
      </c>
      <c r="P965" s="14">
        <v>0.75</v>
      </c>
      <c r="Q965" s="15" t="s">
        <v>15195</v>
      </c>
      <c r="R965" s="71" t="s">
        <v>18</v>
      </c>
      <c r="S965" s="245">
        <v>83133.509999999995</v>
      </c>
      <c r="T965" s="245">
        <v>24366.43</v>
      </c>
      <c r="U965" s="14">
        <f t="shared" si="44"/>
        <v>0.29309997857662934</v>
      </c>
    </row>
    <row r="966" spans="1:21" x14ac:dyDescent="0.25">
      <c r="A966" s="1"/>
      <c r="B966" s="18" t="s">
        <v>8618</v>
      </c>
      <c r="C966" s="8" t="s">
        <v>8619</v>
      </c>
      <c r="D966" s="73" t="s">
        <v>9000</v>
      </c>
      <c r="E966" s="130" t="s">
        <v>9168</v>
      </c>
      <c r="F966" s="8" t="s">
        <v>8869</v>
      </c>
      <c r="G966" s="130" t="s">
        <v>9169</v>
      </c>
      <c r="H966" s="93"/>
      <c r="I966" s="235">
        <v>0</v>
      </c>
      <c r="J966" s="235">
        <v>1</v>
      </c>
      <c r="K966" s="235">
        <v>0</v>
      </c>
      <c r="L966" s="235">
        <v>0</v>
      </c>
      <c r="M966" s="235">
        <f t="shared" ref="M966:M1029" si="45">IF(SUM(I966:L966)=0,1,)</f>
        <v>0</v>
      </c>
      <c r="N966" s="235">
        <v>169</v>
      </c>
      <c r="O966" s="12" t="s">
        <v>13</v>
      </c>
      <c r="P966" s="14">
        <v>0.83899999999999997</v>
      </c>
      <c r="Q966" s="15" t="s">
        <v>15195</v>
      </c>
      <c r="R966" s="71" t="s">
        <v>18</v>
      </c>
      <c r="S966" s="245">
        <v>29093</v>
      </c>
      <c r="T966" s="245">
        <v>10137.25</v>
      </c>
      <c r="U966" s="14">
        <f t="shared" si="44"/>
        <v>0.34844292441480768</v>
      </c>
    </row>
    <row r="967" spans="1:21" x14ac:dyDescent="0.25">
      <c r="A967" s="1"/>
      <c r="B967" s="17" t="s">
        <v>5079</v>
      </c>
      <c r="C967" s="17" t="s">
        <v>5163</v>
      </c>
      <c r="D967" s="73" t="s">
        <v>5285</v>
      </c>
      <c r="E967" s="107" t="s">
        <v>5286</v>
      </c>
      <c r="F967" s="8" t="s">
        <v>14407</v>
      </c>
      <c r="G967" s="107" t="s">
        <v>5287</v>
      </c>
      <c r="H967" s="93" t="s">
        <v>5083</v>
      </c>
      <c r="I967" s="235">
        <v>0</v>
      </c>
      <c r="J967" s="235">
        <v>1</v>
      </c>
      <c r="K967" s="235">
        <v>0</v>
      </c>
      <c r="L967" s="235">
        <v>0</v>
      </c>
      <c r="M967" s="235">
        <f t="shared" si="45"/>
        <v>0</v>
      </c>
      <c r="N967" s="235">
        <v>1300</v>
      </c>
      <c r="O967" s="13">
        <v>534861</v>
      </c>
      <c r="P967" s="14">
        <v>0.3</v>
      </c>
      <c r="Q967" s="15" t="s">
        <v>48</v>
      </c>
      <c r="R967" s="71" t="s">
        <v>14406</v>
      </c>
      <c r="S967" s="248">
        <v>934175</v>
      </c>
      <c r="T967" s="248">
        <v>373670</v>
      </c>
      <c r="U967" s="14">
        <f t="shared" si="44"/>
        <v>0.4</v>
      </c>
    </row>
    <row r="968" spans="1:21" x14ac:dyDescent="0.25">
      <c r="A968" s="1"/>
      <c r="B968" s="18" t="s">
        <v>8618</v>
      </c>
      <c r="C968" s="49" t="s">
        <v>8676</v>
      </c>
      <c r="D968" s="73" t="s">
        <v>9045</v>
      </c>
      <c r="E968" s="161" t="s">
        <v>9046</v>
      </c>
      <c r="F968" s="8" t="s">
        <v>14408</v>
      </c>
      <c r="G968" s="161" t="s">
        <v>9047</v>
      </c>
      <c r="H968" s="95"/>
      <c r="I968" s="235">
        <v>0</v>
      </c>
      <c r="J968" s="235">
        <v>1</v>
      </c>
      <c r="K968" s="235">
        <v>0</v>
      </c>
      <c r="L968" s="235">
        <v>0</v>
      </c>
      <c r="M968" s="235">
        <f t="shared" si="45"/>
        <v>0</v>
      </c>
      <c r="N968" s="235">
        <v>940</v>
      </c>
      <c r="O968" s="33">
        <v>680729.2</v>
      </c>
      <c r="P968" s="14">
        <v>0.34769874878767798</v>
      </c>
      <c r="Q968" s="15" t="s">
        <v>15195</v>
      </c>
      <c r="R968" s="71" t="s">
        <v>14406</v>
      </c>
      <c r="S968" s="256">
        <v>142021.82999999999</v>
      </c>
      <c r="T968" s="256">
        <v>71011</v>
      </c>
      <c r="U968" s="14">
        <f t="shared" si="44"/>
        <v>0.50000059849954059</v>
      </c>
    </row>
    <row r="969" spans="1:21" ht="25.5" x14ac:dyDescent="0.25">
      <c r="A969" s="1"/>
      <c r="B969" s="19" t="s">
        <v>1644</v>
      </c>
      <c r="C969" s="17" t="s">
        <v>1649</v>
      </c>
      <c r="D969" s="73" t="s">
        <v>1778</v>
      </c>
      <c r="E969" s="107" t="s">
        <v>1779</v>
      </c>
      <c r="F969" s="8" t="s">
        <v>15052</v>
      </c>
      <c r="G969" s="107" t="s">
        <v>1780</v>
      </c>
      <c r="H969" s="93"/>
      <c r="I969" s="235">
        <v>0</v>
      </c>
      <c r="J969" s="235">
        <v>1</v>
      </c>
      <c r="K969" s="235">
        <v>0</v>
      </c>
      <c r="L969" s="235">
        <v>1</v>
      </c>
      <c r="M969" s="235">
        <f t="shared" si="45"/>
        <v>0</v>
      </c>
      <c r="N969" s="235">
        <v>3380</v>
      </c>
      <c r="O969" s="13">
        <v>16642</v>
      </c>
      <c r="P969" s="14">
        <v>0.2</v>
      </c>
      <c r="Q969" s="15" t="s">
        <v>14</v>
      </c>
      <c r="R969" s="71" t="s">
        <v>14405</v>
      </c>
      <c r="S969" s="246">
        <v>41000</v>
      </c>
      <c r="T969" s="246">
        <v>24600</v>
      </c>
      <c r="U969" s="14">
        <f t="shared" si="44"/>
        <v>0.6</v>
      </c>
    </row>
    <row r="970" spans="1:21" x14ac:dyDescent="0.25">
      <c r="A970" s="1"/>
      <c r="B970" s="17" t="s">
        <v>270</v>
      </c>
      <c r="C970" s="17" t="s">
        <v>271</v>
      </c>
      <c r="D970" s="73" t="s">
        <v>15203</v>
      </c>
      <c r="E970" s="107" t="s">
        <v>804</v>
      </c>
      <c r="F970" s="78" t="s">
        <v>15203</v>
      </c>
      <c r="G970" s="107" t="s">
        <v>805</v>
      </c>
      <c r="H970" s="197">
        <v>44562</v>
      </c>
      <c r="I970" s="235">
        <v>0</v>
      </c>
      <c r="J970" s="235">
        <v>1</v>
      </c>
      <c r="K970" s="235">
        <v>0</v>
      </c>
      <c r="L970" s="235">
        <v>1</v>
      </c>
      <c r="M970" s="235">
        <f t="shared" si="45"/>
        <v>0</v>
      </c>
      <c r="N970" s="235">
        <v>800</v>
      </c>
      <c r="O970" s="13">
        <v>478609</v>
      </c>
      <c r="P970" s="14">
        <v>0.45</v>
      </c>
      <c r="Q970" s="15" t="s">
        <v>14</v>
      </c>
      <c r="R970" s="71" t="s">
        <v>14405</v>
      </c>
      <c r="S970" s="245">
        <v>294894</v>
      </c>
      <c r="T970" s="244">
        <v>52000</v>
      </c>
      <c r="U970" s="14">
        <f t="shared" si="44"/>
        <v>0.17633454732887072</v>
      </c>
    </row>
    <row r="971" spans="1:21" x14ac:dyDescent="0.25">
      <c r="A971" s="1"/>
      <c r="B971" s="18" t="s">
        <v>13134</v>
      </c>
      <c r="C971" s="18" t="s">
        <v>14418</v>
      </c>
      <c r="D971" s="73" t="s">
        <v>15017</v>
      </c>
      <c r="E971" s="106" t="s">
        <v>13783</v>
      </c>
      <c r="F971" s="78" t="s">
        <v>13</v>
      </c>
      <c r="G971" s="129" t="s">
        <v>13784</v>
      </c>
      <c r="H971" s="94"/>
      <c r="I971" s="235">
        <v>0</v>
      </c>
      <c r="J971" s="235">
        <v>1</v>
      </c>
      <c r="K971" s="235">
        <v>0</v>
      </c>
      <c r="L971" s="235">
        <v>0</v>
      </c>
      <c r="M971" s="235">
        <f t="shared" si="45"/>
        <v>0</v>
      </c>
      <c r="N971" s="235">
        <v>485</v>
      </c>
      <c r="O971" s="12">
        <v>77</v>
      </c>
      <c r="P971" s="21">
        <v>0.57420000000000004</v>
      </c>
      <c r="Q971" s="25" t="s">
        <v>14</v>
      </c>
      <c r="R971" s="71" t="s">
        <v>18</v>
      </c>
      <c r="S971" s="244">
        <v>33840</v>
      </c>
      <c r="T971" s="244">
        <v>13536</v>
      </c>
      <c r="U971" s="14">
        <f t="shared" si="44"/>
        <v>0.4</v>
      </c>
    </row>
    <row r="972" spans="1:21" x14ac:dyDescent="0.25">
      <c r="A972" s="1"/>
      <c r="B972" s="17" t="s">
        <v>5079</v>
      </c>
      <c r="C972" s="17" t="s">
        <v>5080</v>
      </c>
      <c r="D972" s="73" t="s">
        <v>5413</v>
      </c>
      <c r="E972" s="107" t="s">
        <v>5414</v>
      </c>
      <c r="F972" s="8" t="s">
        <v>15123</v>
      </c>
      <c r="G972" s="107" t="s">
        <v>5415</v>
      </c>
      <c r="H972" s="93" t="s">
        <v>5083</v>
      </c>
      <c r="I972" s="235">
        <v>0</v>
      </c>
      <c r="J972" s="235">
        <v>0</v>
      </c>
      <c r="K972" s="235">
        <v>0</v>
      </c>
      <c r="L972" s="235">
        <v>1</v>
      </c>
      <c r="M972" s="235">
        <f t="shared" si="45"/>
        <v>0</v>
      </c>
      <c r="N972" s="235">
        <v>3071</v>
      </c>
      <c r="O972" s="13">
        <v>250000</v>
      </c>
      <c r="P972" s="14">
        <v>0.33</v>
      </c>
      <c r="Q972" s="15" t="s">
        <v>15195</v>
      </c>
      <c r="R972" s="71" t="s">
        <v>15222</v>
      </c>
      <c r="S972" s="248">
        <v>216323</v>
      </c>
      <c r="T972" s="248">
        <v>86529</v>
      </c>
      <c r="U972" s="14">
        <f t="shared" si="44"/>
        <v>0.39999907545660884</v>
      </c>
    </row>
    <row r="973" spans="1:21" x14ac:dyDescent="0.25">
      <c r="A973" s="1"/>
      <c r="B973" s="18" t="s">
        <v>13134</v>
      </c>
      <c r="C973" s="18" t="s">
        <v>14413</v>
      </c>
      <c r="D973" s="73" t="s">
        <v>15232</v>
      </c>
      <c r="E973" s="106" t="s">
        <v>13746</v>
      </c>
      <c r="F973" s="78" t="s">
        <v>14471</v>
      </c>
      <c r="G973" s="129" t="s">
        <v>13747</v>
      </c>
      <c r="H973" s="94"/>
      <c r="I973" s="235">
        <v>0</v>
      </c>
      <c r="J973" s="235">
        <v>1</v>
      </c>
      <c r="K973" s="235">
        <v>0</v>
      </c>
      <c r="L973" s="235">
        <v>0</v>
      </c>
      <c r="M973" s="235">
        <f t="shared" si="45"/>
        <v>0</v>
      </c>
      <c r="N973" s="235">
        <v>386</v>
      </c>
      <c r="O973" s="12">
        <v>13816</v>
      </c>
      <c r="P973" s="21">
        <v>0.4</v>
      </c>
      <c r="Q973" s="15" t="s">
        <v>15195</v>
      </c>
      <c r="R973" s="71" t="s">
        <v>18</v>
      </c>
      <c r="S973" s="244">
        <v>200000</v>
      </c>
      <c r="T973" s="244">
        <v>120000</v>
      </c>
      <c r="U973" s="14">
        <f t="shared" si="44"/>
        <v>0.6</v>
      </c>
    </row>
    <row r="974" spans="1:21" x14ac:dyDescent="0.25">
      <c r="A974" s="1"/>
      <c r="B974" s="17" t="s">
        <v>5079</v>
      </c>
      <c r="C974" s="17" t="s">
        <v>5080</v>
      </c>
      <c r="D974" s="73" t="s">
        <v>5413</v>
      </c>
      <c r="E974" s="107" t="s">
        <v>5422</v>
      </c>
      <c r="F974" s="8" t="s">
        <v>13</v>
      </c>
      <c r="G974" s="107" t="s">
        <v>5424</v>
      </c>
      <c r="H974" s="93" t="s">
        <v>5083</v>
      </c>
      <c r="I974" s="235">
        <v>0</v>
      </c>
      <c r="J974" s="235">
        <v>1</v>
      </c>
      <c r="K974" s="235">
        <v>0</v>
      </c>
      <c r="L974" s="235">
        <v>1</v>
      </c>
      <c r="M974" s="235">
        <f t="shared" si="45"/>
        <v>0</v>
      </c>
      <c r="N974" s="235" t="s">
        <v>13</v>
      </c>
      <c r="O974" s="13" t="s">
        <v>13</v>
      </c>
      <c r="P974" s="14">
        <v>0.187</v>
      </c>
      <c r="Q974" s="15" t="s">
        <v>15195</v>
      </c>
      <c r="R974" s="71" t="s">
        <v>18</v>
      </c>
      <c r="S974" s="248">
        <v>130005</v>
      </c>
      <c r="T974" s="248">
        <v>52002</v>
      </c>
      <c r="U974" s="14">
        <f t="shared" si="44"/>
        <v>0.4</v>
      </c>
    </row>
    <row r="975" spans="1:21" x14ac:dyDescent="0.25">
      <c r="A975" s="1"/>
      <c r="B975" s="18" t="s">
        <v>8618</v>
      </c>
      <c r="C975" s="19" t="s">
        <v>8622</v>
      </c>
      <c r="D975" s="73" t="s">
        <v>9042</v>
      </c>
      <c r="E975" s="106" t="s">
        <v>9043</v>
      </c>
      <c r="F975" s="8" t="s">
        <v>15124</v>
      </c>
      <c r="G975" s="106" t="s">
        <v>9044</v>
      </c>
      <c r="H975" s="94"/>
      <c r="I975" s="235">
        <v>0</v>
      </c>
      <c r="J975" s="235">
        <v>1</v>
      </c>
      <c r="K975" s="235">
        <v>0</v>
      </c>
      <c r="L975" s="235">
        <v>0</v>
      </c>
      <c r="M975" s="235">
        <f t="shared" si="45"/>
        <v>0</v>
      </c>
      <c r="N975" s="235">
        <v>940</v>
      </c>
      <c r="O975" s="12" t="s">
        <v>13</v>
      </c>
      <c r="P975" s="14">
        <v>0.4</v>
      </c>
      <c r="Q975" s="15" t="s">
        <v>14</v>
      </c>
      <c r="R975" s="71" t="s">
        <v>14406</v>
      </c>
      <c r="S975" s="251">
        <v>531711.39</v>
      </c>
      <c r="T975" s="251">
        <v>128634.77</v>
      </c>
      <c r="U975" s="14">
        <f t="shared" si="44"/>
        <v>0.2419259252655844</v>
      </c>
    </row>
    <row r="976" spans="1:21" x14ac:dyDescent="0.25">
      <c r="A976" s="1"/>
      <c r="B976" s="17" t="s">
        <v>5079</v>
      </c>
      <c r="C976" s="17" t="s">
        <v>5123</v>
      </c>
      <c r="D976" s="73" t="s">
        <v>5376</v>
      </c>
      <c r="E976" s="107" t="s">
        <v>5377</v>
      </c>
      <c r="F976" s="78" t="s">
        <v>5376</v>
      </c>
      <c r="G976" s="107" t="s">
        <v>5378</v>
      </c>
      <c r="H976" s="93" t="s">
        <v>5083</v>
      </c>
      <c r="I976" s="235">
        <v>0</v>
      </c>
      <c r="J976" s="235">
        <v>1</v>
      </c>
      <c r="K976" s="235">
        <v>0</v>
      </c>
      <c r="L976" s="235">
        <v>0</v>
      </c>
      <c r="M976" s="235">
        <f t="shared" si="45"/>
        <v>0</v>
      </c>
      <c r="N976" s="235">
        <v>970</v>
      </c>
      <c r="O976" s="12" t="s">
        <v>13</v>
      </c>
      <c r="P976" s="14">
        <v>0.4</v>
      </c>
      <c r="Q976" s="15" t="s">
        <v>15195</v>
      </c>
      <c r="R976" s="71" t="s">
        <v>14405</v>
      </c>
      <c r="S976" s="248">
        <v>60833</v>
      </c>
      <c r="T976" s="248">
        <v>30417</v>
      </c>
      <c r="U976" s="14">
        <f t="shared" si="44"/>
        <v>0.500008219223119</v>
      </c>
    </row>
    <row r="977" spans="1:21" x14ac:dyDescent="0.25">
      <c r="A977" s="1"/>
      <c r="B977" s="10" t="s">
        <v>3058</v>
      </c>
      <c r="C977" s="45" t="s">
        <v>3059</v>
      </c>
      <c r="D977" s="73" t="s">
        <v>3526</v>
      </c>
      <c r="E977" s="111" t="s">
        <v>3527</v>
      </c>
      <c r="F977" s="8" t="s">
        <v>14408</v>
      </c>
      <c r="G977" s="111" t="s">
        <v>3528</v>
      </c>
      <c r="H977" s="94" t="s">
        <v>3529</v>
      </c>
      <c r="I977" s="235">
        <v>0</v>
      </c>
      <c r="J977" s="235">
        <v>0</v>
      </c>
      <c r="K977" s="235">
        <v>0</v>
      </c>
      <c r="L977" s="235">
        <v>1</v>
      </c>
      <c r="M977" s="235">
        <f t="shared" si="45"/>
        <v>0</v>
      </c>
      <c r="N977" s="235">
        <v>1479</v>
      </c>
      <c r="O977" s="12" t="s">
        <v>13</v>
      </c>
      <c r="P977" s="34">
        <v>0.25</v>
      </c>
      <c r="Q977" s="15" t="s">
        <v>14</v>
      </c>
      <c r="R977" s="71" t="s">
        <v>18</v>
      </c>
      <c r="S977" s="279">
        <v>33636</v>
      </c>
      <c r="T977" s="244">
        <v>22000</v>
      </c>
      <c r="U977" s="14">
        <f t="shared" si="44"/>
        <v>0.65406112498513502</v>
      </c>
    </row>
    <row r="978" spans="1:21" x14ac:dyDescent="0.25">
      <c r="A978" s="1"/>
      <c r="B978" s="17" t="s">
        <v>5079</v>
      </c>
      <c r="C978" s="17" t="s">
        <v>5080</v>
      </c>
      <c r="D978" s="73" t="s">
        <v>5419</v>
      </c>
      <c r="E978" s="107" t="s">
        <v>5420</v>
      </c>
      <c r="F978" s="8" t="s">
        <v>14408</v>
      </c>
      <c r="G978" s="155" t="s">
        <v>5421</v>
      </c>
      <c r="H978" s="93" t="s">
        <v>5083</v>
      </c>
      <c r="I978" s="235">
        <v>0</v>
      </c>
      <c r="J978" s="235">
        <v>1</v>
      </c>
      <c r="K978" s="235">
        <v>0</v>
      </c>
      <c r="L978" s="235">
        <v>0</v>
      </c>
      <c r="M978" s="235">
        <f t="shared" si="45"/>
        <v>0</v>
      </c>
      <c r="N978" s="235" t="s">
        <v>13</v>
      </c>
      <c r="O978" s="13" t="s">
        <v>13</v>
      </c>
      <c r="P978" s="14" t="s">
        <v>13</v>
      </c>
      <c r="Q978" s="15" t="s">
        <v>15195</v>
      </c>
      <c r="R978" s="71" t="s">
        <v>18</v>
      </c>
      <c r="S978" s="248">
        <v>24775</v>
      </c>
      <c r="T978" s="248">
        <v>6689</v>
      </c>
      <c r="U978" s="14">
        <f t="shared" si="44"/>
        <v>0.26998990918264382</v>
      </c>
    </row>
    <row r="979" spans="1:21" x14ac:dyDescent="0.25">
      <c r="A979" s="1"/>
      <c r="B979" s="18" t="s">
        <v>8618</v>
      </c>
      <c r="C979" s="17" t="s">
        <v>8720</v>
      </c>
      <c r="D979" s="73" t="s">
        <v>9165</v>
      </c>
      <c r="E979" s="133" t="s">
        <v>9166</v>
      </c>
      <c r="F979" s="8" t="s">
        <v>9772</v>
      </c>
      <c r="G979" s="133" t="s">
        <v>9167</v>
      </c>
      <c r="H979" s="93"/>
      <c r="I979" s="235">
        <v>0</v>
      </c>
      <c r="J979" s="235">
        <v>1</v>
      </c>
      <c r="K979" s="235">
        <v>0</v>
      </c>
      <c r="L979" s="235">
        <v>0</v>
      </c>
      <c r="M979" s="235">
        <f t="shared" si="45"/>
        <v>0</v>
      </c>
      <c r="N979" s="235">
        <v>813</v>
      </c>
      <c r="O979" s="13">
        <v>89430</v>
      </c>
      <c r="P979" s="14">
        <v>0.32</v>
      </c>
      <c r="Q979" s="15" t="s">
        <v>14</v>
      </c>
      <c r="R979" s="71" t="s">
        <v>18</v>
      </c>
      <c r="S979" s="285">
        <v>155518.75</v>
      </c>
      <c r="T979" s="244">
        <v>93311</v>
      </c>
      <c r="U979" s="14">
        <f t="shared" si="44"/>
        <v>0.59999839247679143</v>
      </c>
    </row>
    <row r="980" spans="1:21" x14ac:dyDescent="0.25">
      <c r="A980" s="1"/>
      <c r="B980" s="10" t="s">
        <v>3058</v>
      </c>
      <c r="C980" s="17" t="s">
        <v>3095</v>
      </c>
      <c r="D980" s="73" t="s">
        <v>4554</v>
      </c>
      <c r="E980" s="108" t="s">
        <v>4555</v>
      </c>
      <c r="F980" s="78" t="s">
        <v>4554</v>
      </c>
      <c r="G980" s="108" t="s">
        <v>4556</v>
      </c>
      <c r="H980" s="98" t="s">
        <v>4557</v>
      </c>
      <c r="I980" s="235">
        <v>0</v>
      </c>
      <c r="J980" s="235">
        <v>1</v>
      </c>
      <c r="K980" s="235">
        <v>0</v>
      </c>
      <c r="L980" s="235">
        <v>1</v>
      </c>
      <c r="M980" s="235">
        <f t="shared" si="45"/>
        <v>0</v>
      </c>
      <c r="N980" s="235">
        <v>150</v>
      </c>
      <c r="O980" s="12" t="s">
        <v>13</v>
      </c>
      <c r="P980" s="14">
        <v>0.41560000000000002</v>
      </c>
      <c r="Q980" s="15" t="s">
        <v>14</v>
      </c>
      <c r="R980" s="71" t="s">
        <v>18</v>
      </c>
      <c r="S980" s="245">
        <v>74910.3</v>
      </c>
      <c r="T980" s="245">
        <v>44946.18</v>
      </c>
      <c r="U980" s="14">
        <f t="shared" si="44"/>
        <v>0.6</v>
      </c>
    </row>
    <row r="981" spans="1:21" x14ac:dyDescent="0.25">
      <c r="A981" s="1"/>
      <c r="B981" s="18" t="s">
        <v>13134</v>
      </c>
      <c r="C981" s="18" t="s">
        <v>14410</v>
      </c>
      <c r="D981" s="73" t="s">
        <v>15018</v>
      </c>
      <c r="E981" s="106" t="s">
        <v>13259</v>
      </c>
      <c r="F981" s="18" t="s">
        <v>15125</v>
      </c>
      <c r="G981" s="129" t="s">
        <v>13292</v>
      </c>
      <c r="H981" s="94"/>
      <c r="I981" s="235">
        <v>0</v>
      </c>
      <c r="J981" s="235">
        <v>1</v>
      </c>
      <c r="K981" s="235">
        <v>0</v>
      </c>
      <c r="L981" s="235">
        <v>0</v>
      </c>
      <c r="M981" s="235">
        <f t="shared" si="45"/>
        <v>0</v>
      </c>
      <c r="N981" s="235">
        <v>420</v>
      </c>
      <c r="O981" s="12">
        <v>40</v>
      </c>
      <c r="P981" s="21">
        <v>0.35</v>
      </c>
      <c r="Q981" s="25" t="s">
        <v>14</v>
      </c>
      <c r="R981" s="71" t="s">
        <v>18</v>
      </c>
      <c r="S981" s="244">
        <v>19258</v>
      </c>
      <c r="T981" s="244">
        <v>7703</v>
      </c>
      <c r="U981" s="14">
        <f t="shared" si="44"/>
        <v>0.39998961470557692</v>
      </c>
    </row>
    <row r="982" spans="1:21" x14ac:dyDescent="0.25">
      <c r="A982" s="1"/>
      <c r="B982" s="18" t="s">
        <v>13134</v>
      </c>
      <c r="C982" s="18" t="s">
        <v>14410</v>
      </c>
      <c r="D982" s="73" t="s">
        <v>15018</v>
      </c>
      <c r="E982" s="106" t="s">
        <v>13360</v>
      </c>
      <c r="F982" s="18" t="s">
        <v>13</v>
      </c>
      <c r="G982" s="129" t="s">
        <v>13361</v>
      </c>
      <c r="H982" s="94"/>
      <c r="I982" s="235">
        <v>0</v>
      </c>
      <c r="J982" s="235">
        <v>1</v>
      </c>
      <c r="K982" s="235">
        <v>0</v>
      </c>
      <c r="L982" s="235">
        <v>0</v>
      </c>
      <c r="M982" s="235">
        <f t="shared" si="45"/>
        <v>0</v>
      </c>
      <c r="N982" s="235">
        <v>502</v>
      </c>
      <c r="O982" s="12">
        <v>65</v>
      </c>
      <c r="P982" s="21">
        <v>0.3</v>
      </c>
      <c r="Q982" s="25" t="s">
        <v>14</v>
      </c>
      <c r="R982" s="71" t="s">
        <v>18</v>
      </c>
      <c r="S982" s="244">
        <v>40125</v>
      </c>
      <c r="T982" s="244">
        <v>16050</v>
      </c>
      <c r="U982" s="14">
        <f t="shared" si="44"/>
        <v>0.4</v>
      </c>
    </row>
    <row r="983" spans="1:21" x14ac:dyDescent="0.25">
      <c r="A983" s="1"/>
      <c r="B983" s="17" t="s">
        <v>7309</v>
      </c>
      <c r="C983" s="17" t="s">
        <v>7310</v>
      </c>
      <c r="D983" s="73" t="s">
        <v>7490</v>
      </c>
      <c r="E983" s="107" t="s">
        <v>7491</v>
      </c>
      <c r="F983" s="8" t="s">
        <v>13</v>
      </c>
      <c r="G983" s="107" t="s">
        <v>7492</v>
      </c>
      <c r="H983" s="94" t="s">
        <v>7493</v>
      </c>
      <c r="I983" s="235">
        <v>0</v>
      </c>
      <c r="J983" s="235">
        <v>1</v>
      </c>
      <c r="K983" s="235">
        <v>0</v>
      </c>
      <c r="L983" s="235">
        <v>1</v>
      </c>
      <c r="M983" s="235">
        <f t="shared" si="45"/>
        <v>0</v>
      </c>
      <c r="N983" s="235">
        <v>49</v>
      </c>
      <c r="O983" s="12" t="s">
        <v>13</v>
      </c>
      <c r="P983" s="14">
        <v>0.8</v>
      </c>
      <c r="Q983" s="15" t="s">
        <v>15195</v>
      </c>
      <c r="R983" s="71" t="s">
        <v>18</v>
      </c>
      <c r="S983" s="248">
        <v>157200</v>
      </c>
      <c r="T983" s="248">
        <v>63000</v>
      </c>
      <c r="U983" s="14">
        <f t="shared" si="44"/>
        <v>0.40076335877862596</v>
      </c>
    </row>
    <row r="984" spans="1:21" x14ac:dyDescent="0.25">
      <c r="A984" s="1"/>
      <c r="B984" s="17" t="s">
        <v>7309</v>
      </c>
      <c r="C984" s="17" t="s">
        <v>7310</v>
      </c>
      <c r="D984" s="73" t="s">
        <v>7490</v>
      </c>
      <c r="E984" s="107" t="s">
        <v>7491</v>
      </c>
      <c r="F984" s="8" t="s">
        <v>14507</v>
      </c>
      <c r="G984" s="107" t="s">
        <v>7494</v>
      </c>
      <c r="H984" s="93" t="s">
        <v>7495</v>
      </c>
      <c r="I984" s="235">
        <v>0</v>
      </c>
      <c r="J984" s="235">
        <v>1</v>
      </c>
      <c r="K984" s="235">
        <v>0</v>
      </c>
      <c r="L984" s="235">
        <v>0</v>
      </c>
      <c r="M984" s="235">
        <f t="shared" si="45"/>
        <v>0</v>
      </c>
      <c r="N984" s="235" t="s">
        <v>13</v>
      </c>
      <c r="O984" s="12" t="s">
        <v>13</v>
      </c>
      <c r="P984" s="14">
        <v>0.48</v>
      </c>
      <c r="Q984" s="15" t="s">
        <v>15195</v>
      </c>
      <c r="R984" s="71" t="s">
        <v>14406</v>
      </c>
      <c r="S984" s="248">
        <v>1930000</v>
      </c>
      <c r="T984" s="248">
        <v>300000</v>
      </c>
      <c r="U984" s="14">
        <f t="shared" si="44"/>
        <v>0.15544041450777202</v>
      </c>
    </row>
    <row r="985" spans="1:21" x14ac:dyDescent="0.25">
      <c r="A985" s="1"/>
      <c r="B985" s="10" t="s">
        <v>3058</v>
      </c>
      <c r="C985" s="27" t="s">
        <v>3068</v>
      </c>
      <c r="D985" s="73" t="s">
        <v>3516</v>
      </c>
      <c r="E985" s="108" t="s">
        <v>3517</v>
      </c>
      <c r="F985" s="8" t="s">
        <v>15126</v>
      </c>
      <c r="G985" s="107" t="s">
        <v>3518</v>
      </c>
      <c r="H985" s="98"/>
      <c r="I985" s="235">
        <v>0</v>
      </c>
      <c r="J985" s="235">
        <v>0</v>
      </c>
      <c r="K985" s="235">
        <v>0</v>
      </c>
      <c r="L985" s="235">
        <v>0</v>
      </c>
      <c r="M985" s="235">
        <f t="shared" si="45"/>
        <v>1</v>
      </c>
      <c r="N985" s="235" t="s">
        <v>13</v>
      </c>
      <c r="O985" s="12" t="s">
        <v>13</v>
      </c>
      <c r="P985" s="14" t="s">
        <v>13</v>
      </c>
      <c r="Q985" s="15" t="s">
        <v>15195</v>
      </c>
      <c r="R985" s="71" t="s">
        <v>14406</v>
      </c>
      <c r="S985" s="245">
        <v>1383862.2</v>
      </c>
      <c r="T985" s="245">
        <v>415158.66</v>
      </c>
      <c r="U985" s="14">
        <f t="shared" si="44"/>
        <v>0.3</v>
      </c>
    </row>
    <row r="986" spans="1:21" x14ac:dyDescent="0.25">
      <c r="A986" s="1"/>
      <c r="B986" s="9" t="s">
        <v>959</v>
      </c>
      <c r="C986" s="17" t="s">
        <v>982</v>
      </c>
      <c r="D986" s="73" t="s">
        <v>983</v>
      </c>
      <c r="E986" s="107" t="s">
        <v>984</v>
      </c>
      <c r="F986" s="78" t="s">
        <v>983</v>
      </c>
      <c r="G986" s="107" t="s">
        <v>985</v>
      </c>
      <c r="H986" s="93" t="s">
        <v>986</v>
      </c>
      <c r="I986" s="235">
        <v>0</v>
      </c>
      <c r="J986" s="235">
        <v>1</v>
      </c>
      <c r="K986" s="235">
        <v>0</v>
      </c>
      <c r="L986" s="235">
        <v>0</v>
      </c>
      <c r="M986" s="235">
        <f t="shared" si="45"/>
        <v>0</v>
      </c>
      <c r="N986" s="235">
        <v>225</v>
      </c>
      <c r="O986" s="13">
        <v>15314</v>
      </c>
      <c r="P986" s="14">
        <v>0.3</v>
      </c>
      <c r="Q986" s="15" t="s">
        <v>14</v>
      </c>
      <c r="R986" s="71" t="s">
        <v>18</v>
      </c>
      <c r="S986" s="245">
        <v>38033.93</v>
      </c>
      <c r="T986" s="245">
        <v>20653</v>
      </c>
      <c r="U986" s="14">
        <f t="shared" si="44"/>
        <v>0.54301514463532952</v>
      </c>
    </row>
    <row r="987" spans="1:21" x14ac:dyDescent="0.25">
      <c r="A987" s="1"/>
      <c r="B987" s="18" t="s">
        <v>10477</v>
      </c>
      <c r="C987" s="18" t="s">
        <v>10499</v>
      </c>
      <c r="D987" s="73" t="s">
        <v>11427</v>
      </c>
      <c r="E987" s="106" t="s">
        <v>15127</v>
      </c>
      <c r="F987" s="18" t="s">
        <v>14517</v>
      </c>
      <c r="G987" s="106" t="s">
        <v>11428</v>
      </c>
      <c r="H987" s="94"/>
      <c r="I987" s="235">
        <v>0</v>
      </c>
      <c r="J987" s="235">
        <v>0</v>
      </c>
      <c r="K987" s="235">
        <v>0</v>
      </c>
      <c r="L987" s="235">
        <v>1</v>
      </c>
      <c r="M987" s="235">
        <f t="shared" si="45"/>
        <v>0</v>
      </c>
      <c r="N987" s="235" t="s">
        <v>13</v>
      </c>
      <c r="O987" s="12" t="s">
        <v>13</v>
      </c>
      <c r="P987" s="14" t="s">
        <v>13</v>
      </c>
      <c r="Q987" s="15" t="s">
        <v>15195</v>
      </c>
      <c r="R987" s="71" t="s">
        <v>250</v>
      </c>
      <c r="S987" s="244">
        <v>340889</v>
      </c>
      <c r="T987" s="244">
        <v>97952.01</v>
      </c>
      <c r="U987" s="14">
        <f t="shared" si="44"/>
        <v>0.28734283007078548</v>
      </c>
    </row>
    <row r="988" spans="1:21" x14ac:dyDescent="0.25">
      <c r="A988" s="1"/>
      <c r="B988" s="18" t="s">
        <v>10477</v>
      </c>
      <c r="C988" s="18" t="s">
        <v>10499</v>
      </c>
      <c r="D988" s="73" t="s">
        <v>11427</v>
      </c>
      <c r="E988" s="106" t="s">
        <v>15127</v>
      </c>
      <c r="F988" s="18" t="s">
        <v>14515</v>
      </c>
      <c r="G988" s="106" t="s">
        <v>11429</v>
      </c>
      <c r="H988" s="94"/>
      <c r="I988" s="235">
        <v>0</v>
      </c>
      <c r="J988" s="235">
        <v>0</v>
      </c>
      <c r="K988" s="235">
        <v>0</v>
      </c>
      <c r="L988" s="235">
        <v>1</v>
      </c>
      <c r="M988" s="235">
        <f t="shared" si="45"/>
        <v>0</v>
      </c>
      <c r="N988" s="235" t="s">
        <v>13</v>
      </c>
      <c r="O988" s="12" t="s">
        <v>13</v>
      </c>
      <c r="P988" s="14" t="s">
        <v>13</v>
      </c>
      <c r="Q988" s="15" t="s">
        <v>15195</v>
      </c>
      <c r="R988" s="71" t="s">
        <v>250</v>
      </c>
      <c r="S988" s="244">
        <v>282552</v>
      </c>
      <c r="T988" s="244">
        <v>102000</v>
      </c>
      <c r="U988" s="14">
        <f t="shared" si="44"/>
        <v>0.36099549817378745</v>
      </c>
    </row>
    <row r="989" spans="1:21" x14ac:dyDescent="0.25">
      <c r="A989" s="1"/>
      <c r="B989" s="18" t="s">
        <v>10477</v>
      </c>
      <c r="C989" s="18" t="s">
        <v>10499</v>
      </c>
      <c r="D989" s="73" t="s">
        <v>11427</v>
      </c>
      <c r="E989" s="106" t="s">
        <v>15127</v>
      </c>
      <c r="F989" s="18" t="s">
        <v>12175</v>
      </c>
      <c r="G989" s="106" t="s">
        <v>11430</v>
      </c>
      <c r="H989" s="94"/>
      <c r="I989" s="235">
        <v>0</v>
      </c>
      <c r="J989" s="235">
        <v>0</v>
      </c>
      <c r="K989" s="235">
        <v>0</v>
      </c>
      <c r="L989" s="235">
        <v>1</v>
      </c>
      <c r="M989" s="235">
        <f t="shared" si="45"/>
        <v>0</v>
      </c>
      <c r="N989" s="235" t="s">
        <v>13</v>
      </c>
      <c r="O989" s="12" t="s">
        <v>13</v>
      </c>
      <c r="P989" s="14" t="s">
        <v>13</v>
      </c>
      <c r="Q989" s="15" t="s">
        <v>15195</v>
      </c>
      <c r="R989" s="71" t="s">
        <v>250</v>
      </c>
      <c r="S989" s="244">
        <v>356945.6</v>
      </c>
      <c r="T989" s="244">
        <v>126000</v>
      </c>
      <c r="U989" s="14">
        <f t="shared" si="44"/>
        <v>0.35299496617972043</v>
      </c>
    </row>
    <row r="990" spans="1:21" x14ac:dyDescent="0.25">
      <c r="A990" s="1"/>
      <c r="B990" s="18" t="s">
        <v>13134</v>
      </c>
      <c r="C990" s="18" t="s">
        <v>14419</v>
      </c>
      <c r="D990" s="73" t="s">
        <v>14006</v>
      </c>
      <c r="E990" s="106" t="s">
        <v>14007</v>
      </c>
      <c r="F990" s="18" t="s">
        <v>15056</v>
      </c>
      <c r="G990" s="129" t="s">
        <v>14008</v>
      </c>
      <c r="H990" s="94"/>
      <c r="I990" s="235">
        <v>0</v>
      </c>
      <c r="J990" s="235">
        <v>0</v>
      </c>
      <c r="K990" s="235">
        <v>0</v>
      </c>
      <c r="L990" s="235">
        <v>0</v>
      </c>
      <c r="M990" s="235">
        <f t="shared" si="45"/>
        <v>1</v>
      </c>
      <c r="N990" s="235" t="s">
        <v>13</v>
      </c>
      <c r="O990" s="12" t="s">
        <v>13</v>
      </c>
      <c r="P990" s="21" t="s">
        <v>13</v>
      </c>
      <c r="Q990" s="15" t="s">
        <v>15195</v>
      </c>
      <c r="R990" s="71" t="s">
        <v>14406</v>
      </c>
      <c r="S990" s="244">
        <v>1638230</v>
      </c>
      <c r="T990" s="244">
        <v>345000</v>
      </c>
      <c r="U990" s="14">
        <f t="shared" si="44"/>
        <v>0.21059314015736497</v>
      </c>
    </row>
    <row r="991" spans="1:21" x14ac:dyDescent="0.25">
      <c r="A991" s="1"/>
      <c r="B991" s="18" t="s">
        <v>6496</v>
      </c>
      <c r="C991" s="19" t="s">
        <v>6540</v>
      </c>
      <c r="D991" s="73" t="s">
        <v>6605</v>
      </c>
      <c r="E991" s="106" t="s">
        <v>6606</v>
      </c>
      <c r="F991" s="8" t="s">
        <v>6704</v>
      </c>
      <c r="G991" s="106" t="s">
        <v>6607</v>
      </c>
      <c r="H991" s="94"/>
      <c r="I991" s="235">
        <v>0</v>
      </c>
      <c r="J991" s="235">
        <v>0</v>
      </c>
      <c r="K991" s="235">
        <v>1</v>
      </c>
      <c r="L991" s="235">
        <v>0</v>
      </c>
      <c r="M991" s="235">
        <f t="shared" si="45"/>
        <v>0</v>
      </c>
      <c r="N991" s="235">
        <v>106</v>
      </c>
      <c r="O991" s="12" t="s">
        <v>13</v>
      </c>
      <c r="P991" s="14" t="s">
        <v>13</v>
      </c>
      <c r="Q991" s="15" t="s">
        <v>15195</v>
      </c>
      <c r="R991" s="71" t="s">
        <v>18</v>
      </c>
      <c r="S991" s="251">
        <v>144221</v>
      </c>
      <c r="T991" s="251">
        <v>43266.3</v>
      </c>
      <c r="U991" s="14">
        <f t="shared" si="44"/>
        <v>0.30000000000000004</v>
      </c>
    </row>
    <row r="992" spans="1:21" x14ac:dyDescent="0.25">
      <c r="A992" s="1"/>
      <c r="B992" s="18" t="s">
        <v>13134</v>
      </c>
      <c r="C992" s="18" t="s">
        <v>14416</v>
      </c>
      <c r="D992" s="73" t="s">
        <v>15019</v>
      </c>
      <c r="E992" s="106" t="s">
        <v>14202</v>
      </c>
      <c r="F992" s="78" t="s">
        <v>13</v>
      </c>
      <c r="G992" s="129" t="s">
        <v>14236</v>
      </c>
      <c r="H992" s="94"/>
      <c r="I992" s="235">
        <v>0</v>
      </c>
      <c r="J992" s="235">
        <v>1</v>
      </c>
      <c r="K992" s="235">
        <v>0</v>
      </c>
      <c r="L992" s="235">
        <v>0</v>
      </c>
      <c r="M992" s="235">
        <f t="shared" si="45"/>
        <v>0</v>
      </c>
      <c r="N992" s="235">
        <v>300</v>
      </c>
      <c r="O992" s="12">
        <v>167</v>
      </c>
      <c r="P992" s="21">
        <v>0.41</v>
      </c>
      <c r="Q992" s="15" t="s">
        <v>15195</v>
      </c>
      <c r="R992" s="71" t="s">
        <v>18</v>
      </c>
      <c r="S992" s="244">
        <v>80188</v>
      </c>
      <c r="T992" s="244">
        <v>49130</v>
      </c>
      <c r="U992" s="14">
        <f t="shared" si="44"/>
        <v>0.61268518980396069</v>
      </c>
    </row>
    <row r="993" spans="1:21" x14ac:dyDescent="0.25">
      <c r="A993" s="1"/>
      <c r="B993" s="18" t="s">
        <v>13134</v>
      </c>
      <c r="C993" s="18" t="s">
        <v>14416</v>
      </c>
      <c r="D993" s="73" t="s">
        <v>15019</v>
      </c>
      <c r="E993" s="106" t="s">
        <v>14202</v>
      </c>
      <c r="F993" s="18" t="s">
        <v>15057</v>
      </c>
      <c r="G993" s="129" t="s">
        <v>14203</v>
      </c>
      <c r="H993" s="94"/>
      <c r="I993" s="235">
        <v>0</v>
      </c>
      <c r="J993" s="235">
        <v>1</v>
      </c>
      <c r="K993" s="235">
        <v>0</v>
      </c>
      <c r="L993" s="235">
        <v>0</v>
      </c>
      <c r="M993" s="235">
        <f t="shared" si="45"/>
        <v>0</v>
      </c>
      <c r="N993" s="235">
        <v>3758</v>
      </c>
      <c r="O993" s="12">
        <v>167</v>
      </c>
      <c r="P993" s="21">
        <v>0.4</v>
      </c>
      <c r="Q993" s="25" t="s">
        <v>14158</v>
      </c>
      <c r="R993" s="71" t="s">
        <v>14405</v>
      </c>
      <c r="S993" s="244">
        <v>98260</v>
      </c>
      <c r="T993" s="244">
        <v>40094</v>
      </c>
      <c r="U993" s="14">
        <f t="shared" ref="U993:U1056" si="46">T993/S993</f>
        <v>0.4080398941583554</v>
      </c>
    </row>
    <row r="994" spans="1:21" x14ac:dyDescent="0.25">
      <c r="A994" s="1"/>
      <c r="B994" s="17" t="s">
        <v>5079</v>
      </c>
      <c r="C994" s="17" t="s">
        <v>5170</v>
      </c>
      <c r="D994" s="73" t="s">
        <v>6064</v>
      </c>
      <c r="E994" s="107" t="s">
        <v>6065</v>
      </c>
      <c r="F994" s="8" t="s">
        <v>13</v>
      </c>
      <c r="G994" s="107" t="s">
        <v>6066</v>
      </c>
      <c r="H994" s="93" t="s">
        <v>5083</v>
      </c>
      <c r="I994" s="235">
        <v>0</v>
      </c>
      <c r="J994" s="235">
        <v>1</v>
      </c>
      <c r="K994" s="235">
        <v>0</v>
      </c>
      <c r="L994" s="235">
        <v>0</v>
      </c>
      <c r="M994" s="235">
        <f t="shared" si="45"/>
        <v>0</v>
      </c>
      <c r="N994" s="235">
        <v>800</v>
      </c>
      <c r="O994" s="13" t="s">
        <v>5445</v>
      </c>
      <c r="P994" s="14" t="s">
        <v>13</v>
      </c>
      <c r="Q994" s="15" t="s">
        <v>15195</v>
      </c>
      <c r="R994" s="71" t="s">
        <v>18</v>
      </c>
      <c r="S994" s="245">
        <v>629090</v>
      </c>
      <c r="T994" s="244">
        <v>314545</v>
      </c>
      <c r="U994" s="14">
        <f t="shared" si="46"/>
        <v>0.5</v>
      </c>
    </row>
    <row r="995" spans="1:21" ht="25.5" x14ac:dyDescent="0.25">
      <c r="A995" s="1"/>
      <c r="B995" s="9" t="s">
        <v>12297</v>
      </c>
      <c r="C995" s="17" t="s">
        <v>12326</v>
      </c>
      <c r="D995" s="73" t="s">
        <v>12649</v>
      </c>
      <c r="E995" s="107" t="s">
        <v>12650</v>
      </c>
      <c r="F995" s="78" t="s">
        <v>12608</v>
      </c>
      <c r="G995" s="107" t="s">
        <v>12663</v>
      </c>
      <c r="H995" s="93" t="s">
        <v>12654</v>
      </c>
      <c r="I995" s="235">
        <v>1</v>
      </c>
      <c r="J995" s="235">
        <v>0</v>
      </c>
      <c r="K995" s="235">
        <v>0</v>
      </c>
      <c r="L995" s="235">
        <v>0</v>
      </c>
      <c r="M995" s="235">
        <f t="shared" si="45"/>
        <v>0</v>
      </c>
      <c r="N995" s="235">
        <v>3400</v>
      </c>
      <c r="O995" s="13">
        <v>20700</v>
      </c>
      <c r="P995" s="14">
        <v>0.15</v>
      </c>
      <c r="Q995" s="15" t="s">
        <v>15195</v>
      </c>
      <c r="R995" s="71" t="s">
        <v>18</v>
      </c>
      <c r="S995" s="246">
        <v>15620</v>
      </c>
      <c r="T995" s="246">
        <v>12496</v>
      </c>
      <c r="U995" s="14">
        <f t="shared" si="46"/>
        <v>0.8</v>
      </c>
    </row>
    <row r="996" spans="1:21" ht="25.5" x14ac:dyDescent="0.25">
      <c r="A996" s="1"/>
      <c r="B996" s="9" t="s">
        <v>12297</v>
      </c>
      <c r="C996" s="17" t="s">
        <v>12326</v>
      </c>
      <c r="D996" s="73" t="s">
        <v>12649</v>
      </c>
      <c r="E996" s="107" t="s">
        <v>12650</v>
      </c>
      <c r="F996" s="78" t="s">
        <v>12608</v>
      </c>
      <c r="G996" s="107" t="s">
        <v>12655</v>
      </c>
      <c r="H996" s="93" t="s">
        <v>12656</v>
      </c>
      <c r="I996" s="235">
        <v>1</v>
      </c>
      <c r="J996" s="235">
        <v>0</v>
      </c>
      <c r="K996" s="235">
        <v>0</v>
      </c>
      <c r="L996" s="235">
        <v>0</v>
      </c>
      <c r="M996" s="235">
        <f t="shared" si="45"/>
        <v>0</v>
      </c>
      <c r="N996" s="235">
        <v>671</v>
      </c>
      <c r="O996" s="13">
        <v>32500</v>
      </c>
      <c r="P996" s="14">
        <v>0.15</v>
      </c>
      <c r="Q996" s="15" t="s">
        <v>15195</v>
      </c>
      <c r="R996" s="71" t="s">
        <v>18</v>
      </c>
      <c r="S996" s="246">
        <v>70000</v>
      </c>
      <c r="T996" s="246">
        <v>56000</v>
      </c>
      <c r="U996" s="14">
        <f t="shared" si="46"/>
        <v>0.8</v>
      </c>
    </row>
    <row r="997" spans="1:21" ht="25.5" x14ac:dyDescent="0.25">
      <c r="A997" s="1"/>
      <c r="B997" s="9" t="s">
        <v>12297</v>
      </c>
      <c r="C997" s="17" t="s">
        <v>12326</v>
      </c>
      <c r="D997" s="73" t="s">
        <v>12649</v>
      </c>
      <c r="E997" s="107" t="s">
        <v>12650</v>
      </c>
      <c r="F997" s="78" t="s">
        <v>12608</v>
      </c>
      <c r="G997" s="107" t="s">
        <v>12659</v>
      </c>
      <c r="H997" s="93" t="s">
        <v>12656</v>
      </c>
      <c r="I997" s="235">
        <v>1</v>
      </c>
      <c r="J997" s="235">
        <v>0</v>
      </c>
      <c r="K997" s="235">
        <v>0</v>
      </c>
      <c r="L997" s="235">
        <v>0</v>
      </c>
      <c r="M997" s="235">
        <f t="shared" si="45"/>
        <v>0</v>
      </c>
      <c r="N997" s="235">
        <v>1640</v>
      </c>
      <c r="O997" s="13">
        <v>31350</v>
      </c>
      <c r="P997" s="14">
        <v>0.15</v>
      </c>
      <c r="Q997" s="15" t="s">
        <v>15195</v>
      </c>
      <c r="R997" s="71" t="s">
        <v>18</v>
      </c>
      <c r="S997" s="246">
        <v>20000</v>
      </c>
      <c r="T997" s="246">
        <v>16000</v>
      </c>
      <c r="U997" s="14">
        <f t="shared" si="46"/>
        <v>0.8</v>
      </c>
    </row>
    <row r="998" spans="1:21" ht="25.5" x14ac:dyDescent="0.25">
      <c r="A998" s="1"/>
      <c r="B998" s="9" t="s">
        <v>12297</v>
      </c>
      <c r="C998" s="17" t="s">
        <v>12326</v>
      </c>
      <c r="D998" s="73" t="s">
        <v>12649</v>
      </c>
      <c r="E998" s="107" t="s">
        <v>12650</v>
      </c>
      <c r="F998" s="78" t="s">
        <v>15128</v>
      </c>
      <c r="G998" s="107" t="s">
        <v>12662</v>
      </c>
      <c r="H998" s="93" t="s">
        <v>12217</v>
      </c>
      <c r="I998" s="235">
        <v>0</v>
      </c>
      <c r="J998" s="235">
        <v>1</v>
      </c>
      <c r="K998" s="235">
        <v>0</v>
      </c>
      <c r="L998" s="235">
        <v>0</v>
      </c>
      <c r="M998" s="235">
        <f t="shared" si="45"/>
        <v>0</v>
      </c>
      <c r="N998" s="235" t="s">
        <v>13</v>
      </c>
      <c r="O998" s="12" t="s">
        <v>13</v>
      </c>
      <c r="P998" s="14">
        <v>0.15</v>
      </c>
      <c r="Q998" s="15" t="s">
        <v>15195</v>
      </c>
      <c r="R998" s="71" t="s">
        <v>18</v>
      </c>
      <c r="S998" s="246">
        <v>50000</v>
      </c>
      <c r="T998" s="246">
        <v>40000</v>
      </c>
      <c r="U998" s="14">
        <f t="shared" si="46"/>
        <v>0.8</v>
      </c>
    </row>
    <row r="999" spans="1:21" ht="25.5" x14ac:dyDescent="0.25">
      <c r="A999" s="1"/>
      <c r="B999" s="9" t="s">
        <v>12297</v>
      </c>
      <c r="C999" s="17" t="s">
        <v>12326</v>
      </c>
      <c r="D999" s="73" t="s">
        <v>12649</v>
      </c>
      <c r="E999" s="107" t="s">
        <v>12650</v>
      </c>
      <c r="F999" s="78" t="s">
        <v>14525</v>
      </c>
      <c r="G999" s="107" t="s">
        <v>12660</v>
      </c>
      <c r="H999" s="93" t="s">
        <v>12661</v>
      </c>
      <c r="I999" s="235">
        <v>0</v>
      </c>
      <c r="J999" s="235">
        <v>1</v>
      </c>
      <c r="K999" s="235">
        <v>0</v>
      </c>
      <c r="L999" s="235">
        <v>0</v>
      </c>
      <c r="M999" s="235">
        <f t="shared" si="45"/>
        <v>0</v>
      </c>
      <c r="N999" s="235">
        <v>760</v>
      </c>
      <c r="O999" s="13">
        <v>31800</v>
      </c>
      <c r="P999" s="14">
        <v>0.15</v>
      </c>
      <c r="Q999" s="15" t="s">
        <v>15195</v>
      </c>
      <c r="R999" s="71" t="s">
        <v>14406</v>
      </c>
      <c r="S999" s="246">
        <v>50000</v>
      </c>
      <c r="T999" s="246">
        <v>40000</v>
      </c>
      <c r="U999" s="14">
        <f t="shared" si="46"/>
        <v>0.8</v>
      </c>
    </row>
    <row r="1000" spans="1:21" ht="25.5" x14ac:dyDescent="0.25">
      <c r="A1000" s="1"/>
      <c r="B1000" s="9" t="s">
        <v>12297</v>
      </c>
      <c r="C1000" s="17" t="s">
        <v>12326</v>
      </c>
      <c r="D1000" s="73" t="s">
        <v>12649</v>
      </c>
      <c r="E1000" s="107" t="s">
        <v>12650</v>
      </c>
      <c r="F1000" s="78" t="s">
        <v>15058</v>
      </c>
      <c r="G1000" s="107" t="s">
        <v>12651</v>
      </c>
      <c r="H1000" s="93" t="s">
        <v>12652</v>
      </c>
      <c r="I1000" s="235">
        <v>0</v>
      </c>
      <c r="J1000" s="235">
        <v>1</v>
      </c>
      <c r="K1000" s="235">
        <v>0</v>
      </c>
      <c r="L1000" s="235">
        <v>0</v>
      </c>
      <c r="M1000" s="235">
        <f t="shared" si="45"/>
        <v>0</v>
      </c>
      <c r="N1000" s="235">
        <v>840</v>
      </c>
      <c r="O1000" s="13">
        <v>26214</v>
      </c>
      <c r="P1000" s="14">
        <v>0.15</v>
      </c>
      <c r="Q1000" s="15" t="s">
        <v>15195</v>
      </c>
      <c r="R1000" s="71" t="s">
        <v>14406</v>
      </c>
      <c r="S1000" s="246">
        <v>6091200</v>
      </c>
      <c r="T1000" s="246">
        <v>3697358.4</v>
      </c>
      <c r="U1000" s="14">
        <f t="shared" si="46"/>
        <v>0.60699999999999998</v>
      </c>
    </row>
    <row r="1001" spans="1:21" ht="25.5" x14ac:dyDescent="0.25">
      <c r="A1001" s="1"/>
      <c r="B1001" s="9" t="s">
        <v>12297</v>
      </c>
      <c r="C1001" s="17" t="s">
        <v>12326</v>
      </c>
      <c r="D1001" s="73" t="s">
        <v>12664</v>
      </c>
      <c r="E1001" s="107" t="s">
        <v>12665</v>
      </c>
      <c r="F1001" s="78" t="s">
        <v>12664</v>
      </c>
      <c r="G1001" s="107" t="s">
        <v>12666</v>
      </c>
      <c r="H1001" s="93"/>
      <c r="I1001" s="235">
        <v>0</v>
      </c>
      <c r="J1001" s="235">
        <v>0</v>
      </c>
      <c r="K1001" s="235">
        <v>0</v>
      </c>
      <c r="L1001" s="235">
        <v>1</v>
      </c>
      <c r="M1001" s="235">
        <f t="shared" si="45"/>
        <v>0</v>
      </c>
      <c r="N1001" s="235" t="s">
        <v>13</v>
      </c>
      <c r="O1001" s="12" t="s">
        <v>13</v>
      </c>
      <c r="P1001" s="14" t="s">
        <v>13</v>
      </c>
      <c r="Q1001" s="15" t="s">
        <v>15195</v>
      </c>
      <c r="R1001" s="71" t="s">
        <v>18</v>
      </c>
      <c r="S1001" s="246">
        <v>20980</v>
      </c>
      <c r="T1001" s="246">
        <v>16784</v>
      </c>
      <c r="U1001" s="14">
        <f t="shared" si="46"/>
        <v>0.8</v>
      </c>
    </row>
    <row r="1002" spans="1:21" ht="25.5" x14ac:dyDescent="0.25">
      <c r="A1002" s="1"/>
      <c r="B1002" s="9" t="s">
        <v>12297</v>
      </c>
      <c r="C1002" s="17" t="s">
        <v>12326</v>
      </c>
      <c r="D1002" s="73" t="s">
        <v>14523</v>
      </c>
      <c r="E1002" s="107" t="s">
        <v>12667</v>
      </c>
      <c r="F1002" s="73" t="s">
        <v>14523</v>
      </c>
      <c r="G1002" s="162" t="s">
        <v>12668</v>
      </c>
      <c r="H1002" s="93" t="s">
        <v>12669</v>
      </c>
      <c r="I1002" s="235">
        <v>0</v>
      </c>
      <c r="J1002" s="235">
        <v>1</v>
      </c>
      <c r="K1002" s="235">
        <v>0</v>
      </c>
      <c r="L1002" s="235">
        <v>0</v>
      </c>
      <c r="M1002" s="235">
        <f t="shared" si="45"/>
        <v>0</v>
      </c>
      <c r="N1002" s="235">
        <v>2280</v>
      </c>
      <c r="O1002" s="13">
        <v>94</v>
      </c>
      <c r="P1002" s="14">
        <v>0.4</v>
      </c>
      <c r="Q1002" s="15" t="s">
        <v>15195</v>
      </c>
      <c r="R1002" s="71" t="s">
        <v>18</v>
      </c>
      <c r="S1002" s="246">
        <v>6585000</v>
      </c>
      <c r="T1002" s="246">
        <v>658500</v>
      </c>
      <c r="U1002" s="14">
        <f t="shared" si="46"/>
        <v>0.1</v>
      </c>
    </row>
    <row r="1003" spans="1:21" x14ac:dyDescent="0.25">
      <c r="A1003" s="1"/>
      <c r="B1003" s="17" t="s">
        <v>270</v>
      </c>
      <c r="C1003" s="17" t="s">
        <v>306</v>
      </c>
      <c r="D1003" s="73" t="s">
        <v>503</v>
      </c>
      <c r="E1003" s="107" t="s">
        <v>504</v>
      </c>
      <c r="F1003" s="8" t="s">
        <v>656</v>
      </c>
      <c r="G1003" s="107" t="s">
        <v>505</v>
      </c>
      <c r="H1003" s="197">
        <v>44896</v>
      </c>
      <c r="I1003" s="235">
        <v>1</v>
      </c>
      <c r="J1003" s="235">
        <v>1</v>
      </c>
      <c r="K1003" s="235">
        <v>0</v>
      </c>
      <c r="L1003" s="235">
        <v>1</v>
      </c>
      <c r="M1003" s="235">
        <f t="shared" si="45"/>
        <v>0</v>
      </c>
      <c r="N1003" s="235">
        <v>3166</v>
      </c>
      <c r="O1003" s="13">
        <v>129500</v>
      </c>
      <c r="P1003" s="14">
        <v>0.36</v>
      </c>
      <c r="Q1003" s="15" t="s">
        <v>15195</v>
      </c>
      <c r="R1003" s="71" t="s">
        <v>18</v>
      </c>
      <c r="S1003" s="245">
        <v>350400</v>
      </c>
      <c r="T1003" s="251">
        <v>255397</v>
      </c>
      <c r="U1003" s="14">
        <f t="shared" si="46"/>
        <v>0.72887271689497712</v>
      </c>
    </row>
    <row r="1004" spans="1:21" x14ac:dyDescent="0.25">
      <c r="A1004" s="1"/>
      <c r="B1004" s="9" t="s">
        <v>959</v>
      </c>
      <c r="C1004" s="17" t="s">
        <v>982</v>
      </c>
      <c r="D1004" s="73" t="s">
        <v>1096</v>
      </c>
      <c r="E1004" s="107" t="s">
        <v>1097</v>
      </c>
      <c r="F1004" s="78" t="s">
        <v>15103</v>
      </c>
      <c r="G1004" s="107" t="s">
        <v>1098</v>
      </c>
      <c r="H1004" s="93" t="s">
        <v>1099</v>
      </c>
      <c r="I1004" s="235">
        <v>0</v>
      </c>
      <c r="J1004" s="235">
        <v>1</v>
      </c>
      <c r="K1004" s="235">
        <v>0</v>
      </c>
      <c r="L1004" s="235">
        <v>0</v>
      </c>
      <c r="M1004" s="235">
        <f t="shared" si="45"/>
        <v>0</v>
      </c>
      <c r="N1004" s="235">
        <v>1389</v>
      </c>
      <c r="O1004" s="12" t="s">
        <v>13</v>
      </c>
      <c r="P1004" s="14">
        <v>0.4</v>
      </c>
      <c r="Q1004" s="15" t="s">
        <v>14</v>
      </c>
      <c r="R1004" s="71" t="s">
        <v>14405</v>
      </c>
      <c r="S1004" s="245">
        <v>435053</v>
      </c>
      <c r="T1004" s="245">
        <v>244647</v>
      </c>
      <c r="U1004" s="14">
        <f t="shared" si="46"/>
        <v>0.5623383817603832</v>
      </c>
    </row>
    <row r="1005" spans="1:21" x14ac:dyDescent="0.25">
      <c r="A1005" s="1"/>
      <c r="B1005" s="18" t="s">
        <v>10477</v>
      </c>
      <c r="C1005" s="18" t="s">
        <v>10522</v>
      </c>
      <c r="D1005" s="73" t="s">
        <v>12120</v>
      </c>
      <c r="E1005" s="106" t="s">
        <v>12121</v>
      </c>
      <c r="F1005" s="78" t="s">
        <v>12120</v>
      </c>
      <c r="G1005" s="106" t="s">
        <v>12122</v>
      </c>
      <c r="H1005" s="94"/>
      <c r="I1005" s="235">
        <v>0</v>
      </c>
      <c r="J1005" s="235">
        <v>1</v>
      </c>
      <c r="K1005" s="235">
        <v>0</v>
      </c>
      <c r="L1005" s="235">
        <v>0</v>
      </c>
      <c r="M1005" s="235">
        <f t="shared" si="45"/>
        <v>0</v>
      </c>
      <c r="N1005" s="235">
        <v>2320</v>
      </c>
      <c r="O1005" s="12" t="s">
        <v>13</v>
      </c>
      <c r="P1005" s="14">
        <v>0.39</v>
      </c>
      <c r="Q1005" s="15" t="s">
        <v>15195</v>
      </c>
      <c r="R1005" s="71" t="s">
        <v>14405</v>
      </c>
      <c r="S1005" s="244">
        <v>450000</v>
      </c>
      <c r="T1005" s="244">
        <v>90000</v>
      </c>
      <c r="U1005" s="14">
        <f t="shared" si="46"/>
        <v>0.2</v>
      </c>
    </row>
    <row r="1006" spans="1:21" x14ac:dyDescent="0.25">
      <c r="A1006" s="1"/>
      <c r="B1006" s="10" t="s">
        <v>2326</v>
      </c>
      <c r="C1006" s="17" t="s">
        <v>2351</v>
      </c>
      <c r="D1006" s="73" t="s">
        <v>2524</v>
      </c>
      <c r="E1006" s="133" t="s">
        <v>2525</v>
      </c>
      <c r="F1006" s="78" t="s">
        <v>2524</v>
      </c>
      <c r="G1006" s="133" t="s">
        <v>2526</v>
      </c>
      <c r="H1006" s="93"/>
      <c r="I1006" s="235">
        <v>0</v>
      </c>
      <c r="J1006" s="235">
        <v>1</v>
      </c>
      <c r="K1006" s="235">
        <v>0</v>
      </c>
      <c r="L1006" s="235">
        <v>1</v>
      </c>
      <c r="M1006" s="235">
        <f t="shared" si="45"/>
        <v>0</v>
      </c>
      <c r="N1006" s="235">
        <v>110</v>
      </c>
      <c r="O1006" s="13">
        <v>9000</v>
      </c>
      <c r="P1006" s="14">
        <v>0.31132173371614402</v>
      </c>
      <c r="Q1006" s="15" t="s">
        <v>14</v>
      </c>
      <c r="R1006" s="71" t="s">
        <v>18</v>
      </c>
      <c r="S1006" s="247">
        <v>21438.36</v>
      </c>
      <c r="T1006" s="251">
        <v>8146.5767999999998</v>
      </c>
      <c r="U1006" s="14">
        <f t="shared" si="46"/>
        <v>0.38</v>
      </c>
    </row>
    <row r="1007" spans="1:21" x14ac:dyDescent="0.25">
      <c r="A1007" s="1"/>
      <c r="B1007" s="10" t="s">
        <v>2326</v>
      </c>
      <c r="C1007" s="27" t="s">
        <v>2327</v>
      </c>
      <c r="D1007" s="73" t="s">
        <v>2484</v>
      </c>
      <c r="E1007" s="107" t="s">
        <v>2751</v>
      </c>
      <c r="F1007" s="78" t="s">
        <v>2484</v>
      </c>
      <c r="G1007" s="107" t="s">
        <v>2752</v>
      </c>
      <c r="H1007" s="198"/>
      <c r="I1007" s="235">
        <v>0</v>
      </c>
      <c r="J1007" s="235">
        <v>1</v>
      </c>
      <c r="K1007" s="235">
        <v>0</v>
      </c>
      <c r="L1007" s="235">
        <v>0</v>
      </c>
      <c r="M1007" s="235">
        <f t="shared" si="45"/>
        <v>0</v>
      </c>
      <c r="N1007" s="235">
        <v>1437</v>
      </c>
      <c r="O1007" s="13">
        <v>136591</v>
      </c>
      <c r="P1007" s="14">
        <v>0.55000000000000004</v>
      </c>
      <c r="Q1007" s="15" t="s">
        <v>15195</v>
      </c>
      <c r="R1007" s="71" t="s">
        <v>18</v>
      </c>
      <c r="S1007" s="254">
        <v>377207.8</v>
      </c>
      <c r="T1007" s="245">
        <v>245185.07</v>
      </c>
      <c r="U1007" s="14">
        <f t="shared" si="46"/>
        <v>0.65</v>
      </c>
    </row>
    <row r="1008" spans="1:21" x14ac:dyDescent="0.25">
      <c r="A1008" s="1"/>
      <c r="B1008" s="17" t="s">
        <v>5079</v>
      </c>
      <c r="C1008" s="17" t="s">
        <v>5084</v>
      </c>
      <c r="D1008" s="73" t="s">
        <v>6035</v>
      </c>
      <c r="E1008" s="107" t="s">
        <v>6036</v>
      </c>
      <c r="F1008" s="78" t="s">
        <v>6035</v>
      </c>
      <c r="G1008" s="107" t="s">
        <v>6037</v>
      </c>
      <c r="H1008" s="93" t="s">
        <v>5083</v>
      </c>
      <c r="I1008" s="235">
        <v>0</v>
      </c>
      <c r="J1008" s="235">
        <v>1</v>
      </c>
      <c r="K1008" s="235">
        <v>0</v>
      </c>
      <c r="L1008" s="235">
        <v>0</v>
      </c>
      <c r="M1008" s="235">
        <f t="shared" si="45"/>
        <v>0</v>
      </c>
      <c r="N1008" s="235">
        <v>1142</v>
      </c>
      <c r="O1008" s="13">
        <v>5587</v>
      </c>
      <c r="P1008" s="14">
        <v>0.3</v>
      </c>
      <c r="Q1008" s="15" t="s">
        <v>14</v>
      </c>
      <c r="R1008" s="71" t="s">
        <v>18</v>
      </c>
      <c r="S1008" s="248">
        <v>157842</v>
      </c>
      <c r="T1008" s="248">
        <v>63136</v>
      </c>
      <c r="U1008" s="14">
        <f t="shared" si="46"/>
        <v>0.39999493164050126</v>
      </c>
    </row>
    <row r="1009" spans="1:21" x14ac:dyDescent="0.25">
      <c r="A1009" s="1"/>
      <c r="B1009" s="10" t="s">
        <v>2326</v>
      </c>
      <c r="C1009" s="17" t="s">
        <v>2351</v>
      </c>
      <c r="D1009" s="73" t="s">
        <v>2863</v>
      </c>
      <c r="E1009" s="107" t="s">
        <v>2864</v>
      </c>
      <c r="F1009" s="78" t="s">
        <v>2863</v>
      </c>
      <c r="G1009" s="107" t="s">
        <v>2865</v>
      </c>
      <c r="H1009" s="93"/>
      <c r="I1009" s="235">
        <v>0</v>
      </c>
      <c r="J1009" s="235">
        <v>1</v>
      </c>
      <c r="K1009" s="235">
        <v>0</v>
      </c>
      <c r="L1009" s="235">
        <v>1</v>
      </c>
      <c r="M1009" s="235">
        <f t="shared" si="45"/>
        <v>0</v>
      </c>
      <c r="N1009" s="235">
        <v>300</v>
      </c>
      <c r="O1009" s="13">
        <v>17100</v>
      </c>
      <c r="P1009" s="14">
        <v>0.3</v>
      </c>
      <c r="Q1009" s="15" t="s">
        <v>15195</v>
      </c>
      <c r="R1009" s="71" t="s">
        <v>18</v>
      </c>
      <c r="S1009" s="249">
        <v>1020000</v>
      </c>
      <c r="T1009" s="246">
        <v>408000</v>
      </c>
      <c r="U1009" s="14">
        <f t="shared" si="46"/>
        <v>0.4</v>
      </c>
    </row>
    <row r="1010" spans="1:21" x14ac:dyDescent="0.25">
      <c r="A1010" s="1"/>
      <c r="B1010" s="17" t="s">
        <v>270</v>
      </c>
      <c r="C1010" s="17" t="s">
        <v>282</v>
      </c>
      <c r="D1010" s="73" t="s">
        <v>385</v>
      </c>
      <c r="E1010" s="133" t="s">
        <v>386</v>
      </c>
      <c r="F1010" s="8" t="s">
        <v>15129</v>
      </c>
      <c r="G1010" s="133" t="s">
        <v>387</v>
      </c>
      <c r="H1010" s="197">
        <v>44440</v>
      </c>
      <c r="I1010" s="235">
        <v>0</v>
      </c>
      <c r="J1010" s="235">
        <v>1</v>
      </c>
      <c r="K1010" s="235">
        <v>0</v>
      </c>
      <c r="L1010" s="235">
        <v>0</v>
      </c>
      <c r="M1010" s="235">
        <f t="shared" si="45"/>
        <v>0</v>
      </c>
      <c r="N1010" s="235">
        <v>1350</v>
      </c>
      <c r="O1010" s="12" t="s">
        <v>13</v>
      </c>
      <c r="P1010" s="14">
        <v>0.3</v>
      </c>
      <c r="Q1010" s="15" t="s">
        <v>15195</v>
      </c>
      <c r="R1010" s="71" t="s">
        <v>18</v>
      </c>
      <c r="S1010" s="247">
        <v>187455</v>
      </c>
      <c r="T1010" s="251">
        <v>140591</v>
      </c>
      <c r="U1010" s="14">
        <f t="shared" si="46"/>
        <v>0.74999866634658985</v>
      </c>
    </row>
    <row r="1011" spans="1:21" x14ac:dyDescent="0.25">
      <c r="A1011" s="1"/>
      <c r="B1011" s="10" t="s">
        <v>2326</v>
      </c>
      <c r="C1011" s="17" t="s">
        <v>2330</v>
      </c>
      <c r="D1011" s="73" t="s">
        <v>3030</v>
      </c>
      <c r="E1011" s="107" t="s">
        <v>3031</v>
      </c>
      <c r="F1011" s="78" t="s">
        <v>3030</v>
      </c>
      <c r="G1011" s="107" t="s">
        <v>3032</v>
      </c>
      <c r="H1011" s="93"/>
      <c r="I1011" s="235">
        <v>0</v>
      </c>
      <c r="J1011" s="235">
        <v>0</v>
      </c>
      <c r="K1011" s="235">
        <v>1</v>
      </c>
      <c r="L1011" s="235">
        <v>0</v>
      </c>
      <c r="M1011" s="235">
        <f t="shared" si="45"/>
        <v>0</v>
      </c>
      <c r="N1011" s="235">
        <v>548</v>
      </c>
      <c r="O1011" s="13">
        <v>23710</v>
      </c>
      <c r="P1011" s="14">
        <v>0.22</v>
      </c>
      <c r="Q1011" s="15" t="s">
        <v>15195</v>
      </c>
      <c r="R1011" s="71" t="s">
        <v>18</v>
      </c>
      <c r="S1011" s="249">
        <v>57040</v>
      </c>
      <c r="T1011" s="246">
        <v>34224</v>
      </c>
      <c r="U1011" s="14">
        <f t="shared" si="46"/>
        <v>0.6</v>
      </c>
    </row>
    <row r="1012" spans="1:21" x14ac:dyDescent="0.25">
      <c r="A1012" s="1"/>
      <c r="B1012" s="10" t="s">
        <v>2326</v>
      </c>
      <c r="C1012" s="17" t="s">
        <v>2330</v>
      </c>
      <c r="D1012" s="73" t="s">
        <v>2348</v>
      </c>
      <c r="E1012" s="107" t="s">
        <v>2349</v>
      </c>
      <c r="F1012" s="78" t="s">
        <v>2348</v>
      </c>
      <c r="G1012" s="107" t="s">
        <v>2350</v>
      </c>
      <c r="H1012" s="93"/>
      <c r="I1012" s="235">
        <v>0</v>
      </c>
      <c r="J1012" s="235">
        <v>0</v>
      </c>
      <c r="K1012" s="235">
        <v>0</v>
      </c>
      <c r="L1012" s="235">
        <v>1</v>
      </c>
      <c r="M1012" s="235">
        <f t="shared" si="45"/>
        <v>0</v>
      </c>
      <c r="N1012" s="235">
        <v>115</v>
      </c>
      <c r="O1012" s="13">
        <v>10083</v>
      </c>
      <c r="P1012" s="14">
        <v>0.39</v>
      </c>
      <c r="Q1012" s="15" t="s">
        <v>14</v>
      </c>
      <c r="R1012" s="71" t="s">
        <v>18</v>
      </c>
      <c r="S1012" s="249">
        <v>13988</v>
      </c>
      <c r="T1012" s="246">
        <v>5595</v>
      </c>
      <c r="U1012" s="14">
        <f t="shared" si="46"/>
        <v>0.3999857020303117</v>
      </c>
    </row>
    <row r="1013" spans="1:21" x14ac:dyDescent="0.25">
      <c r="A1013" s="1"/>
      <c r="B1013" s="18" t="s">
        <v>10477</v>
      </c>
      <c r="C1013" s="18" t="s">
        <v>10522</v>
      </c>
      <c r="D1013" s="73" t="s">
        <v>11341</v>
      </c>
      <c r="E1013" s="106" t="s">
        <v>11342</v>
      </c>
      <c r="F1013" s="18" t="s">
        <v>14518</v>
      </c>
      <c r="G1013" s="106" t="s">
        <v>11343</v>
      </c>
      <c r="H1013" s="94"/>
      <c r="I1013" s="235">
        <v>0</v>
      </c>
      <c r="J1013" s="235">
        <v>0</v>
      </c>
      <c r="K1013" s="235">
        <v>0</v>
      </c>
      <c r="L1013" s="235">
        <v>1</v>
      </c>
      <c r="M1013" s="235">
        <f t="shared" si="45"/>
        <v>0</v>
      </c>
      <c r="N1013" s="235" t="s">
        <v>13</v>
      </c>
      <c r="O1013" s="13">
        <v>70000</v>
      </c>
      <c r="P1013" s="14">
        <v>0.3</v>
      </c>
      <c r="Q1013" s="15" t="s">
        <v>15195</v>
      </c>
      <c r="R1013" s="71" t="s">
        <v>14406</v>
      </c>
      <c r="S1013" s="244">
        <v>34821</v>
      </c>
      <c r="T1013" s="244">
        <v>6964</v>
      </c>
      <c r="U1013" s="14">
        <f t="shared" si="46"/>
        <v>0.19999425633956522</v>
      </c>
    </row>
    <row r="1014" spans="1:21" x14ac:dyDescent="0.25">
      <c r="A1014" s="1"/>
      <c r="B1014" s="18" t="s">
        <v>10477</v>
      </c>
      <c r="C1014" s="18" t="s">
        <v>10522</v>
      </c>
      <c r="D1014" s="73" t="s">
        <v>11341</v>
      </c>
      <c r="E1014" s="106" t="s">
        <v>11342</v>
      </c>
      <c r="F1014" s="18" t="s">
        <v>11456</v>
      </c>
      <c r="G1014" s="106" t="s">
        <v>11344</v>
      </c>
      <c r="H1014" s="94"/>
      <c r="I1014" s="235">
        <v>0</v>
      </c>
      <c r="J1014" s="235">
        <v>1</v>
      </c>
      <c r="K1014" s="235">
        <v>0</v>
      </c>
      <c r="L1014" s="235">
        <v>0</v>
      </c>
      <c r="M1014" s="235">
        <f t="shared" si="45"/>
        <v>0</v>
      </c>
      <c r="N1014" s="235" t="s">
        <v>13</v>
      </c>
      <c r="O1014" s="13">
        <v>560000</v>
      </c>
      <c r="P1014" s="14">
        <v>0.27</v>
      </c>
      <c r="Q1014" s="15" t="s">
        <v>15195</v>
      </c>
      <c r="R1014" s="71" t="s">
        <v>14406</v>
      </c>
      <c r="S1014" s="244">
        <v>18808</v>
      </c>
      <c r="T1014" s="244">
        <v>3762</v>
      </c>
      <c r="U1014" s="14">
        <f t="shared" si="46"/>
        <v>0.20002126754572522</v>
      </c>
    </row>
    <row r="1015" spans="1:21" x14ac:dyDescent="0.25">
      <c r="A1015" s="1"/>
      <c r="B1015" s="18" t="s">
        <v>10477</v>
      </c>
      <c r="C1015" s="18" t="s">
        <v>10522</v>
      </c>
      <c r="D1015" s="73" t="s">
        <v>11341</v>
      </c>
      <c r="E1015" s="106" t="s">
        <v>11342</v>
      </c>
      <c r="F1015" s="18" t="s">
        <v>11456</v>
      </c>
      <c r="G1015" s="106" t="s">
        <v>11345</v>
      </c>
      <c r="H1015" s="94"/>
      <c r="I1015" s="235">
        <v>1</v>
      </c>
      <c r="J1015" s="235">
        <v>0</v>
      </c>
      <c r="K1015" s="235">
        <v>0</v>
      </c>
      <c r="L1015" s="235">
        <v>0</v>
      </c>
      <c r="M1015" s="235">
        <f t="shared" si="45"/>
        <v>0</v>
      </c>
      <c r="N1015" s="235" t="s">
        <v>13</v>
      </c>
      <c r="O1015" s="13">
        <v>8000</v>
      </c>
      <c r="P1015" s="14">
        <v>0.24</v>
      </c>
      <c r="Q1015" s="15" t="s">
        <v>15195</v>
      </c>
      <c r="R1015" s="71" t="s">
        <v>18</v>
      </c>
      <c r="S1015" s="244">
        <v>12000</v>
      </c>
      <c r="T1015" s="244">
        <v>2400</v>
      </c>
      <c r="U1015" s="14">
        <f t="shared" si="46"/>
        <v>0.2</v>
      </c>
    </row>
    <row r="1016" spans="1:21" x14ac:dyDescent="0.25">
      <c r="A1016" s="1"/>
      <c r="B1016" s="18" t="s">
        <v>10477</v>
      </c>
      <c r="C1016" s="18" t="s">
        <v>10522</v>
      </c>
      <c r="D1016" s="73" t="s">
        <v>10783</v>
      </c>
      <c r="E1016" s="106" t="s">
        <v>10784</v>
      </c>
      <c r="F1016" s="18" t="s">
        <v>15061</v>
      </c>
      <c r="G1016" s="106" t="s">
        <v>10785</v>
      </c>
      <c r="H1016" s="94"/>
      <c r="I1016" s="235">
        <v>0</v>
      </c>
      <c r="J1016" s="235">
        <v>0</v>
      </c>
      <c r="K1016" s="235">
        <v>0</v>
      </c>
      <c r="L1016" s="235">
        <v>1</v>
      </c>
      <c r="M1016" s="235">
        <f t="shared" si="45"/>
        <v>0</v>
      </c>
      <c r="N1016" s="235">
        <v>4750</v>
      </c>
      <c r="O1016" s="12">
        <v>114000</v>
      </c>
      <c r="P1016" s="14">
        <v>0.15</v>
      </c>
      <c r="Q1016" s="15" t="s">
        <v>15195</v>
      </c>
      <c r="R1016" s="71" t="s">
        <v>18</v>
      </c>
      <c r="S1016" s="244">
        <v>17645</v>
      </c>
      <c r="T1016" s="244">
        <v>6176</v>
      </c>
      <c r="U1016" s="14">
        <f t="shared" si="46"/>
        <v>0.35001416831963728</v>
      </c>
    </row>
    <row r="1017" spans="1:21" x14ac:dyDescent="0.25">
      <c r="A1017" s="1"/>
      <c r="B1017" s="17" t="s">
        <v>7309</v>
      </c>
      <c r="C1017" s="17" t="s">
        <v>7347</v>
      </c>
      <c r="D1017" s="73" t="s">
        <v>7851</v>
      </c>
      <c r="E1017" s="107" t="s">
        <v>7852</v>
      </c>
      <c r="F1017" s="78" t="s">
        <v>14509</v>
      </c>
      <c r="G1017" s="107" t="s">
        <v>7853</v>
      </c>
      <c r="H1017" s="93"/>
      <c r="I1017" s="235">
        <v>0</v>
      </c>
      <c r="J1017" s="235">
        <v>1</v>
      </c>
      <c r="K1017" s="235">
        <v>0</v>
      </c>
      <c r="L1017" s="235">
        <v>0</v>
      </c>
      <c r="M1017" s="235">
        <f t="shared" si="45"/>
        <v>0</v>
      </c>
      <c r="N1017" s="235">
        <v>3510</v>
      </c>
      <c r="O1017" s="13">
        <v>140000</v>
      </c>
      <c r="P1017" s="14">
        <v>0.2</v>
      </c>
      <c r="Q1017" s="15" t="s">
        <v>15195</v>
      </c>
      <c r="R1017" s="71" t="s">
        <v>18</v>
      </c>
      <c r="S1017" s="248">
        <v>1340081.52</v>
      </c>
      <c r="T1017" s="248">
        <v>402024</v>
      </c>
      <c r="U1017" s="14">
        <f t="shared" si="46"/>
        <v>0.29999965972219361</v>
      </c>
    </row>
    <row r="1018" spans="1:21" x14ac:dyDescent="0.25">
      <c r="A1018" s="1"/>
      <c r="B1018" s="17" t="s">
        <v>7309</v>
      </c>
      <c r="C1018" s="17" t="s">
        <v>7347</v>
      </c>
      <c r="D1018" s="73" t="s">
        <v>7851</v>
      </c>
      <c r="E1018" s="107" t="s">
        <v>7854</v>
      </c>
      <c r="F1018" s="8" t="s">
        <v>8141</v>
      </c>
      <c r="G1018" s="107" t="s">
        <v>7855</v>
      </c>
      <c r="H1018" s="93"/>
      <c r="I1018" s="235">
        <v>0</v>
      </c>
      <c r="J1018" s="235">
        <v>1</v>
      </c>
      <c r="K1018" s="235">
        <v>0</v>
      </c>
      <c r="L1018" s="235">
        <v>0</v>
      </c>
      <c r="M1018" s="235">
        <f t="shared" si="45"/>
        <v>0</v>
      </c>
      <c r="N1018" s="235">
        <v>570</v>
      </c>
      <c r="O1018" s="13">
        <v>36000</v>
      </c>
      <c r="P1018" s="14">
        <v>0.45</v>
      </c>
      <c r="Q1018" s="15" t="s">
        <v>15195</v>
      </c>
      <c r="R1018" s="71" t="s">
        <v>18</v>
      </c>
      <c r="S1018" s="248">
        <v>469400</v>
      </c>
      <c r="T1018" s="248">
        <v>187760</v>
      </c>
      <c r="U1018" s="14">
        <f t="shared" si="46"/>
        <v>0.4</v>
      </c>
    </row>
    <row r="1019" spans="1:21" x14ac:dyDescent="0.25">
      <c r="A1019" s="1"/>
      <c r="B1019" s="17" t="s">
        <v>7309</v>
      </c>
      <c r="C1019" s="17" t="s">
        <v>7347</v>
      </c>
      <c r="D1019" s="73" t="s">
        <v>7851</v>
      </c>
      <c r="E1019" s="107" t="s">
        <v>7856</v>
      </c>
      <c r="F1019" s="8" t="s">
        <v>8571</v>
      </c>
      <c r="G1019" s="107" t="s">
        <v>7857</v>
      </c>
      <c r="H1019" s="93"/>
      <c r="I1019" s="235">
        <v>0</v>
      </c>
      <c r="J1019" s="235">
        <v>1</v>
      </c>
      <c r="K1019" s="235">
        <v>0</v>
      </c>
      <c r="L1019" s="235">
        <v>0</v>
      </c>
      <c r="M1019" s="235">
        <f t="shared" si="45"/>
        <v>0</v>
      </c>
      <c r="N1019" s="235">
        <v>580</v>
      </c>
      <c r="O1019" s="13">
        <v>30000</v>
      </c>
      <c r="P1019" s="14">
        <v>0.55000000000000004</v>
      </c>
      <c r="Q1019" s="15" t="s">
        <v>15195</v>
      </c>
      <c r="R1019" s="71" t="s">
        <v>18</v>
      </c>
      <c r="S1019" s="248">
        <v>265973</v>
      </c>
      <c r="T1019" s="248">
        <v>106390</v>
      </c>
      <c r="U1019" s="14">
        <f t="shared" si="46"/>
        <v>0.40000300782410242</v>
      </c>
    </row>
    <row r="1020" spans="1:21" x14ac:dyDescent="0.25">
      <c r="A1020" s="1"/>
      <c r="B1020" s="17" t="s">
        <v>7309</v>
      </c>
      <c r="C1020" s="17" t="s">
        <v>7347</v>
      </c>
      <c r="D1020" s="73" t="s">
        <v>7851</v>
      </c>
      <c r="E1020" s="107" t="s">
        <v>7858</v>
      </c>
      <c r="F1020" s="78" t="s">
        <v>14509</v>
      </c>
      <c r="G1020" s="107" t="s">
        <v>7859</v>
      </c>
      <c r="H1020" s="93"/>
      <c r="I1020" s="235">
        <v>0</v>
      </c>
      <c r="J1020" s="235">
        <v>1</v>
      </c>
      <c r="K1020" s="235">
        <v>0</v>
      </c>
      <c r="L1020" s="235">
        <v>0</v>
      </c>
      <c r="M1020" s="235">
        <f t="shared" si="45"/>
        <v>0</v>
      </c>
      <c r="N1020" s="235">
        <v>1300</v>
      </c>
      <c r="O1020" s="13">
        <v>20000</v>
      </c>
      <c r="P1020" s="14">
        <v>0.11</v>
      </c>
      <c r="Q1020" s="15" t="s">
        <v>15195</v>
      </c>
      <c r="R1020" s="71" t="s">
        <v>18</v>
      </c>
      <c r="S1020" s="248">
        <v>254600</v>
      </c>
      <c r="T1020" s="248">
        <v>127300</v>
      </c>
      <c r="U1020" s="14">
        <f t="shared" si="46"/>
        <v>0.5</v>
      </c>
    </row>
    <row r="1021" spans="1:21" x14ac:dyDescent="0.25">
      <c r="A1021" s="1"/>
      <c r="B1021" s="10" t="s">
        <v>2326</v>
      </c>
      <c r="C1021" s="17" t="s">
        <v>2330</v>
      </c>
      <c r="D1021" s="73" t="s">
        <v>2331</v>
      </c>
      <c r="E1021" s="107" t="s">
        <v>2332</v>
      </c>
      <c r="F1021" s="78" t="s">
        <v>2331</v>
      </c>
      <c r="G1021" s="107" t="s">
        <v>2333</v>
      </c>
      <c r="H1021" s="93"/>
      <c r="I1021" s="235">
        <v>0</v>
      </c>
      <c r="J1021" s="235">
        <v>1</v>
      </c>
      <c r="K1021" s="235">
        <v>0</v>
      </c>
      <c r="L1021" s="235">
        <v>0</v>
      </c>
      <c r="M1021" s="235">
        <f t="shared" si="45"/>
        <v>0</v>
      </c>
      <c r="N1021" s="235">
        <v>250</v>
      </c>
      <c r="O1021" s="13">
        <v>33587</v>
      </c>
      <c r="P1021" s="14">
        <v>0.43</v>
      </c>
      <c r="Q1021" s="15" t="s">
        <v>14</v>
      </c>
      <c r="R1021" s="71" t="s">
        <v>18</v>
      </c>
      <c r="S1021" s="249">
        <v>9800</v>
      </c>
      <c r="T1021" s="246">
        <v>4900</v>
      </c>
      <c r="U1021" s="14">
        <f t="shared" si="46"/>
        <v>0.5</v>
      </c>
    </row>
    <row r="1022" spans="1:21" x14ac:dyDescent="0.25">
      <c r="A1022" s="1"/>
      <c r="B1022" s="10" t="s">
        <v>2326</v>
      </c>
      <c r="C1022" s="17" t="s">
        <v>2330</v>
      </c>
      <c r="D1022" s="73" t="s">
        <v>3012</v>
      </c>
      <c r="E1022" s="107" t="s">
        <v>3013</v>
      </c>
      <c r="F1022" s="78" t="s">
        <v>3012</v>
      </c>
      <c r="G1022" s="107" t="s">
        <v>3014</v>
      </c>
      <c r="H1022" s="93"/>
      <c r="I1022" s="235">
        <v>0</v>
      </c>
      <c r="J1022" s="235">
        <v>1</v>
      </c>
      <c r="K1022" s="235">
        <v>0</v>
      </c>
      <c r="L1022" s="235">
        <v>0</v>
      </c>
      <c r="M1022" s="235">
        <f t="shared" si="45"/>
        <v>0</v>
      </c>
      <c r="N1022" s="235">
        <v>310</v>
      </c>
      <c r="O1022" s="13">
        <v>6000</v>
      </c>
      <c r="P1022" s="14">
        <v>0.3</v>
      </c>
      <c r="Q1022" s="15" t="s">
        <v>14</v>
      </c>
      <c r="R1022" s="71" t="s">
        <v>14405</v>
      </c>
      <c r="S1022" s="249">
        <v>75020</v>
      </c>
      <c r="T1022" s="246">
        <v>30008</v>
      </c>
      <c r="U1022" s="14">
        <f t="shared" si="46"/>
        <v>0.4</v>
      </c>
    </row>
    <row r="1023" spans="1:21" x14ac:dyDescent="0.25">
      <c r="A1023" s="1"/>
      <c r="B1023" s="17" t="s">
        <v>5079</v>
      </c>
      <c r="C1023" s="17" t="s">
        <v>5188</v>
      </c>
      <c r="D1023" s="73" t="s">
        <v>5410</v>
      </c>
      <c r="E1023" s="107" t="s">
        <v>5411</v>
      </c>
      <c r="F1023" s="8" t="s">
        <v>15130</v>
      </c>
      <c r="G1023" s="107" t="s">
        <v>5412</v>
      </c>
      <c r="H1023" s="93" t="s">
        <v>5083</v>
      </c>
      <c r="I1023" s="235">
        <v>0</v>
      </c>
      <c r="J1023" s="235">
        <v>0</v>
      </c>
      <c r="K1023" s="235">
        <v>0</v>
      </c>
      <c r="L1023" s="235">
        <v>1</v>
      </c>
      <c r="M1023" s="235">
        <f t="shared" si="45"/>
        <v>0</v>
      </c>
      <c r="N1023" s="235">
        <v>400</v>
      </c>
      <c r="O1023" s="12" t="s">
        <v>13</v>
      </c>
      <c r="P1023" s="14">
        <v>0.7</v>
      </c>
      <c r="Q1023" s="15" t="s">
        <v>15195</v>
      </c>
      <c r="R1023" s="71" t="s">
        <v>14405</v>
      </c>
      <c r="S1023" s="248">
        <v>120279</v>
      </c>
      <c r="T1023" s="248">
        <v>36083</v>
      </c>
      <c r="U1023" s="14">
        <f t="shared" si="46"/>
        <v>0.29999418019770702</v>
      </c>
    </row>
    <row r="1024" spans="1:21" x14ac:dyDescent="0.25">
      <c r="A1024" s="1"/>
      <c r="B1024" s="18" t="s">
        <v>8618</v>
      </c>
      <c r="C1024" s="17" t="s">
        <v>8667</v>
      </c>
      <c r="D1024" s="73" t="s">
        <v>8979</v>
      </c>
      <c r="E1024" s="133" t="s">
        <v>8980</v>
      </c>
      <c r="F1024" s="8" t="s">
        <v>8668</v>
      </c>
      <c r="G1024" s="133" t="s">
        <v>8981</v>
      </c>
      <c r="H1024" s="203"/>
      <c r="I1024" s="235">
        <v>0</v>
      </c>
      <c r="J1024" s="235">
        <v>1</v>
      </c>
      <c r="K1024" s="235">
        <v>0</v>
      </c>
      <c r="L1024" s="235">
        <v>0</v>
      </c>
      <c r="M1024" s="235">
        <f t="shared" si="45"/>
        <v>0</v>
      </c>
      <c r="N1024" s="235">
        <v>631</v>
      </c>
      <c r="O1024" s="12" t="s">
        <v>13</v>
      </c>
      <c r="P1024" s="14">
        <v>0.3</v>
      </c>
      <c r="Q1024" s="15" t="s">
        <v>14</v>
      </c>
      <c r="R1024" s="71" t="s">
        <v>18</v>
      </c>
      <c r="S1024" s="285">
        <v>61332</v>
      </c>
      <c r="T1024" s="244">
        <v>18399.599999999999</v>
      </c>
      <c r="U1024" s="14">
        <f t="shared" si="46"/>
        <v>0.3</v>
      </c>
    </row>
    <row r="1025" spans="1:21" x14ac:dyDescent="0.25">
      <c r="A1025" s="1"/>
      <c r="B1025" s="18" t="s">
        <v>8618</v>
      </c>
      <c r="C1025" s="17" t="s">
        <v>8667</v>
      </c>
      <c r="D1025" s="73" t="s">
        <v>8979</v>
      </c>
      <c r="E1025" s="133" t="s">
        <v>8980</v>
      </c>
      <c r="F1025" s="8" t="s">
        <v>15063</v>
      </c>
      <c r="G1025" s="133" t="s">
        <v>8982</v>
      </c>
      <c r="H1025" s="204"/>
      <c r="I1025" s="235">
        <v>0</v>
      </c>
      <c r="J1025" s="235">
        <v>0</v>
      </c>
      <c r="K1025" s="235">
        <v>0</v>
      </c>
      <c r="L1025" s="235">
        <v>1</v>
      </c>
      <c r="M1025" s="235">
        <f t="shared" si="45"/>
        <v>0</v>
      </c>
      <c r="N1025" s="235">
        <v>582.35</v>
      </c>
      <c r="O1025" s="12" t="s">
        <v>13</v>
      </c>
      <c r="P1025" s="14">
        <v>0.2</v>
      </c>
      <c r="Q1025" s="15" t="s">
        <v>14</v>
      </c>
      <c r="R1025" s="71" t="s">
        <v>18</v>
      </c>
      <c r="S1025" s="285">
        <v>279180</v>
      </c>
      <c r="T1025" s="244">
        <v>83754</v>
      </c>
      <c r="U1025" s="14">
        <f t="shared" si="46"/>
        <v>0.3</v>
      </c>
    </row>
    <row r="1026" spans="1:21" x14ac:dyDescent="0.25">
      <c r="A1026" s="1"/>
      <c r="B1026" s="18" t="s">
        <v>8618</v>
      </c>
      <c r="C1026" s="19" t="s">
        <v>8658</v>
      </c>
      <c r="D1026" s="73" t="s">
        <v>9184</v>
      </c>
      <c r="E1026" s="106" t="s">
        <v>9185</v>
      </c>
      <c r="F1026" s="8" t="s">
        <v>10380</v>
      </c>
      <c r="G1026" s="106" t="s">
        <v>9186</v>
      </c>
      <c r="H1026" s="202" t="s">
        <v>9080</v>
      </c>
      <c r="I1026" s="235">
        <v>0</v>
      </c>
      <c r="J1026" s="235">
        <v>1</v>
      </c>
      <c r="K1026" s="235">
        <v>0</v>
      </c>
      <c r="L1026" s="235">
        <v>0</v>
      </c>
      <c r="M1026" s="235">
        <f t="shared" si="45"/>
        <v>0</v>
      </c>
      <c r="N1026" s="235">
        <v>260</v>
      </c>
      <c r="O1026" s="12" t="s">
        <v>13</v>
      </c>
      <c r="P1026" s="14">
        <v>0.53</v>
      </c>
      <c r="Q1026" s="15" t="s">
        <v>15195</v>
      </c>
      <c r="R1026" s="71" t="s">
        <v>18</v>
      </c>
      <c r="S1026" s="251">
        <v>70000</v>
      </c>
      <c r="T1026" s="251">
        <v>21000</v>
      </c>
      <c r="U1026" s="14">
        <f t="shared" si="46"/>
        <v>0.3</v>
      </c>
    </row>
    <row r="1027" spans="1:21" x14ac:dyDescent="0.25">
      <c r="A1027" s="1"/>
      <c r="B1027" s="18" t="s">
        <v>8618</v>
      </c>
      <c r="C1027" s="19" t="s">
        <v>8658</v>
      </c>
      <c r="D1027" s="73" t="s">
        <v>9170</v>
      </c>
      <c r="E1027" s="106" t="s">
        <v>9171</v>
      </c>
      <c r="F1027" s="8" t="s">
        <v>14532</v>
      </c>
      <c r="G1027" s="106" t="s">
        <v>9172</v>
      </c>
      <c r="H1027" s="94"/>
      <c r="I1027" s="235">
        <v>0</v>
      </c>
      <c r="J1027" s="235">
        <v>1</v>
      </c>
      <c r="K1027" s="235">
        <v>0</v>
      </c>
      <c r="L1027" s="235">
        <v>0</v>
      </c>
      <c r="M1027" s="235">
        <f t="shared" si="45"/>
        <v>0</v>
      </c>
      <c r="N1027" s="235" t="s">
        <v>13</v>
      </c>
      <c r="O1027" s="12" t="s">
        <v>13</v>
      </c>
      <c r="P1027" s="14" t="s">
        <v>13</v>
      </c>
      <c r="Q1027" s="15" t="s">
        <v>15195</v>
      </c>
      <c r="R1027" s="71" t="s">
        <v>18</v>
      </c>
      <c r="S1027" s="251">
        <v>1055440</v>
      </c>
      <c r="T1027" s="251">
        <v>316632</v>
      </c>
      <c r="U1027" s="14">
        <f t="shared" si="46"/>
        <v>0.3</v>
      </c>
    </row>
    <row r="1028" spans="1:21" x14ac:dyDescent="0.25">
      <c r="A1028" s="1"/>
      <c r="B1028" s="18" t="s">
        <v>8618</v>
      </c>
      <c r="C1028" s="19" t="s">
        <v>8658</v>
      </c>
      <c r="D1028" s="73" t="s">
        <v>9181</v>
      </c>
      <c r="E1028" s="106" t="s">
        <v>9182</v>
      </c>
      <c r="F1028" s="8" t="s">
        <v>14533</v>
      </c>
      <c r="G1028" s="106" t="s">
        <v>9183</v>
      </c>
      <c r="H1028" s="202" t="s">
        <v>14</v>
      </c>
      <c r="I1028" s="235">
        <v>0</v>
      </c>
      <c r="J1028" s="235">
        <v>1</v>
      </c>
      <c r="K1028" s="235">
        <v>0</v>
      </c>
      <c r="L1028" s="235">
        <v>0</v>
      </c>
      <c r="M1028" s="235">
        <f t="shared" si="45"/>
        <v>0</v>
      </c>
      <c r="N1028" s="235">
        <v>113</v>
      </c>
      <c r="O1028" s="12" t="s">
        <v>13</v>
      </c>
      <c r="P1028" s="14">
        <v>0.56999999999999995</v>
      </c>
      <c r="Q1028" s="15" t="s">
        <v>15195</v>
      </c>
      <c r="R1028" s="71" t="s">
        <v>18</v>
      </c>
      <c r="S1028" s="251">
        <v>275000</v>
      </c>
      <c r="T1028" s="251">
        <v>82500</v>
      </c>
      <c r="U1028" s="14">
        <f t="shared" si="46"/>
        <v>0.3</v>
      </c>
    </row>
    <row r="1029" spans="1:21" x14ac:dyDescent="0.25">
      <c r="A1029" s="1"/>
      <c r="B1029" s="10" t="s">
        <v>2326</v>
      </c>
      <c r="C1029" s="17" t="s">
        <v>2330</v>
      </c>
      <c r="D1029" s="73" t="s">
        <v>2912</v>
      </c>
      <c r="E1029" s="107" t="s">
        <v>2913</v>
      </c>
      <c r="F1029" s="78" t="s">
        <v>2912</v>
      </c>
      <c r="G1029" s="107" t="s">
        <v>2914</v>
      </c>
      <c r="H1029" s="93"/>
      <c r="I1029" s="235">
        <v>0</v>
      </c>
      <c r="J1029" s="235">
        <v>1</v>
      </c>
      <c r="K1029" s="235">
        <v>0</v>
      </c>
      <c r="L1029" s="235">
        <v>0</v>
      </c>
      <c r="M1029" s="235">
        <f t="shared" si="45"/>
        <v>0</v>
      </c>
      <c r="N1029" s="235">
        <v>240</v>
      </c>
      <c r="O1029" s="13">
        <v>10705</v>
      </c>
      <c r="P1029" s="14">
        <v>0.66</v>
      </c>
      <c r="Q1029" s="15" t="s">
        <v>14</v>
      </c>
      <c r="R1029" s="71" t="s">
        <v>14405</v>
      </c>
      <c r="S1029" s="249">
        <v>74227</v>
      </c>
      <c r="T1029" s="246">
        <v>29691</v>
      </c>
      <c r="U1029" s="14">
        <f t="shared" si="46"/>
        <v>0.40000269443733411</v>
      </c>
    </row>
    <row r="1030" spans="1:21" x14ac:dyDescent="0.25">
      <c r="A1030" s="1"/>
      <c r="B1030" s="17" t="s">
        <v>7309</v>
      </c>
      <c r="C1030" s="17" t="s">
        <v>7323</v>
      </c>
      <c r="D1030" s="73" t="s">
        <v>7476</v>
      </c>
      <c r="E1030" s="107" t="s">
        <v>7477</v>
      </c>
      <c r="F1030" s="8" t="s">
        <v>14408</v>
      </c>
      <c r="G1030" s="107" t="s">
        <v>7478</v>
      </c>
      <c r="H1030" s="93" t="s">
        <v>7479</v>
      </c>
      <c r="I1030" s="235">
        <v>0</v>
      </c>
      <c r="J1030" s="235">
        <v>1</v>
      </c>
      <c r="K1030" s="235">
        <v>0</v>
      </c>
      <c r="L1030" s="235">
        <v>0</v>
      </c>
      <c r="M1030" s="235">
        <f t="shared" ref="M1030:M1093" si="47">IF(SUM(I1030:L1030)=0,1,)</f>
        <v>0</v>
      </c>
      <c r="N1030" s="235">
        <v>1980</v>
      </c>
      <c r="O1030" s="13">
        <v>66879</v>
      </c>
      <c r="P1030" s="14">
        <v>0.3</v>
      </c>
      <c r="Q1030" s="15" t="s">
        <v>15195</v>
      </c>
      <c r="R1030" s="71" t="s">
        <v>18</v>
      </c>
      <c r="S1030" s="248">
        <v>379400</v>
      </c>
      <c r="T1030" s="248">
        <v>300000</v>
      </c>
      <c r="U1030" s="14">
        <f t="shared" si="46"/>
        <v>0.79072219293621504</v>
      </c>
    </row>
    <row r="1031" spans="1:21" x14ac:dyDescent="0.25">
      <c r="A1031" s="1"/>
      <c r="B1031" s="17" t="s">
        <v>7309</v>
      </c>
      <c r="C1031" s="17" t="s">
        <v>7323</v>
      </c>
      <c r="D1031" s="73" t="s">
        <v>7476</v>
      </c>
      <c r="E1031" s="107" t="s">
        <v>7477</v>
      </c>
      <c r="F1031" s="8" t="s">
        <v>7608</v>
      </c>
      <c r="G1031" s="107" t="s">
        <v>7480</v>
      </c>
      <c r="H1031" s="93" t="s">
        <v>7481</v>
      </c>
      <c r="I1031" s="235">
        <v>0</v>
      </c>
      <c r="J1031" s="235">
        <v>1</v>
      </c>
      <c r="K1031" s="235">
        <v>0</v>
      </c>
      <c r="L1031" s="235">
        <v>0</v>
      </c>
      <c r="M1031" s="235">
        <f t="shared" si="47"/>
        <v>0</v>
      </c>
      <c r="N1031" s="235">
        <v>1207</v>
      </c>
      <c r="O1031" s="13">
        <v>55531</v>
      </c>
      <c r="P1031" s="14">
        <v>0.5</v>
      </c>
      <c r="Q1031" s="15" t="s">
        <v>15195</v>
      </c>
      <c r="R1031" s="71" t="s">
        <v>14406</v>
      </c>
      <c r="S1031" s="248">
        <v>584833</v>
      </c>
      <c r="T1031" s="248">
        <v>280000</v>
      </c>
      <c r="U1031" s="14">
        <f t="shared" si="46"/>
        <v>0.47876915290347843</v>
      </c>
    </row>
    <row r="1032" spans="1:21" x14ac:dyDescent="0.25">
      <c r="A1032" s="1"/>
      <c r="B1032" s="10" t="s">
        <v>2326</v>
      </c>
      <c r="C1032" s="17" t="s">
        <v>2330</v>
      </c>
      <c r="D1032" s="73" t="s">
        <v>2426</v>
      </c>
      <c r="E1032" s="107" t="s">
        <v>2427</v>
      </c>
      <c r="F1032" s="78" t="s">
        <v>2426</v>
      </c>
      <c r="G1032" s="107" t="s">
        <v>2428</v>
      </c>
      <c r="H1032" s="93"/>
      <c r="I1032" s="235">
        <v>0</v>
      </c>
      <c r="J1032" s="235">
        <v>1</v>
      </c>
      <c r="K1032" s="235">
        <v>0</v>
      </c>
      <c r="L1032" s="235">
        <v>1</v>
      </c>
      <c r="M1032" s="235">
        <f t="shared" si="47"/>
        <v>0</v>
      </c>
      <c r="N1032" s="235">
        <v>500</v>
      </c>
      <c r="O1032" s="13">
        <v>22919</v>
      </c>
      <c r="P1032" s="14">
        <v>0.18</v>
      </c>
      <c r="Q1032" s="15" t="s">
        <v>14</v>
      </c>
      <c r="R1032" s="71" t="s">
        <v>14405</v>
      </c>
      <c r="S1032" s="249">
        <v>919424</v>
      </c>
      <c r="T1032" s="246">
        <v>386158</v>
      </c>
      <c r="U1032" s="14">
        <f t="shared" si="46"/>
        <v>0.4199999129890018</v>
      </c>
    </row>
    <row r="1033" spans="1:21" x14ac:dyDescent="0.25">
      <c r="A1033" s="1"/>
      <c r="B1033" s="10" t="s">
        <v>2326</v>
      </c>
      <c r="C1033" s="17" t="s">
        <v>2330</v>
      </c>
      <c r="D1033" s="73" t="s">
        <v>2672</v>
      </c>
      <c r="E1033" s="107" t="s">
        <v>2673</v>
      </c>
      <c r="F1033" s="78" t="s">
        <v>2672</v>
      </c>
      <c r="G1033" s="107" t="s">
        <v>2674</v>
      </c>
      <c r="H1033" s="93"/>
      <c r="I1033" s="235">
        <v>0</v>
      </c>
      <c r="J1033" s="235">
        <v>1</v>
      </c>
      <c r="K1033" s="235">
        <v>0</v>
      </c>
      <c r="L1033" s="235">
        <v>0</v>
      </c>
      <c r="M1033" s="235">
        <f t="shared" si="47"/>
        <v>0</v>
      </c>
      <c r="N1033" s="235">
        <v>503</v>
      </c>
      <c r="O1033" s="13">
        <v>38225</v>
      </c>
      <c r="P1033" s="14">
        <v>0.42</v>
      </c>
      <c r="Q1033" s="15" t="s">
        <v>14</v>
      </c>
      <c r="R1033" s="71" t="s">
        <v>14405</v>
      </c>
      <c r="S1033" s="249">
        <v>643974</v>
      </c>
      <c r="T1033" s="246">
        <v>354186</v>
      </c>
      <c r="U1033" s="14">
        <f t="shared" si="46"/>
        <v>0.55000046585731721</v>
      </c>
    </row>
    <row r="1034" spans="1:21" x14ac:dyDescent="0.25">
      <c r="A1034" s="1"/>
      <c r="B1034" s="10" t="s">
        <v>2326</v>
      </c>
      <c r="C1034" s="17" t="s">
        <v>2330</v>
      </c>
      <c r="D1034" s="73" t="s">
        <v>2334</v>
      </c>
      <c r="E1034" s="107" t="s">
        <v>2335</v>
      </c>
      <c r="F1034" s="78" t="s">
        <v>2334</v>
      </c>
      <c r="G1034" s="107" t="s">
        <v>2336</v>
      </c>
      <c r="H1034" s="93"/>
      <c r="I1034" s="235">
        <v>0</v>
      </c>
      <c r="J1034" s="235">
        <v>1</v>
      </c>
      <c r="K1034" s="235">
        <v>0</v>
      </c>
      <c r="L1034" s="235">
        <v>0</v>
      </c>
      <c r="M1034" s="235">
        <f t="shared" si="47"/>
        <v>0</v>
      </c>
      <c r="N1034" s="235">
        <v>65</v>
      </c>
      <c r="O1034" s="12" t="s">
        <v>13</v>
      </c>
      <c r="P1034" s="14">
        <v>0.83</v>
      </c>
      <c r="Q1034" s="15" t="s">
        <v>14</v>
      </c>
      <c r="R1034" s="71" t="s">
        <v>18</v>
      </c>
      <c r="S1034" s="249">
        <v>258570</v>
      </c>
      <c r="T1034" s="246">
        <v>98257</v>
      </c>
      <c r="U1034" s="14">
        <f t="shared" si="46"/>
        <v>0.38000154696987276</v>
      </c>
    </row>
    <row r="1035" spans="1:21" x14ac:dyDescent="0.25">
      <c r="A1035" s="1"/>
      <c r="B1035" s="10" t="s">
        <v>2326</v>
      </c>
      <c r="C1035" s="17" t="s">
        <v>2330</v>
      </c>
      <c r="D1035" s="73" t="s">
        <v>2439</v>
      </c>
      <c r="E1035" s="107" t="s">
        <v>2440</v>
      </c>
      <c r="F1035" s="8" t="s">
        <v>15083</v>
      </c>
      <c r="G1035" s="107" t="s">
        <v>2441</v>
      </c>
      <c r="H1035" s="93"/>
      <c r="I1035" s="235">
        <v>0</v>
      </c>
      <c r="J1035" s="235">
        <v>1</v>
      </c>
      <c r="K1035" s="235">
        <v>0</v>
      </c>
      <c r="L1035" s="235">
        <v>0</v>
      </c>
      <c r="M1035" s="235">
        <f t="shared" si="47"/>
        <v>0</v>
      </c>
      <c r="N1035" s="235">
        <v>1795</v>
      </c>
      <c r="O1035" s="12" t="s">
        <v>13</v>
      </c>
      <c r="P1035" s="14">
        <v>0.4</v>
      </c>
      <c r="Q1035" s="15" t="s">
        <v>15195</v>
      </c>
      <c r="R1035" s="71" t="s">
        <v>14406</v>
      </c>
      <c r="S1035" s="249">
        <v>1648528</v>
      </c>
      <c r="T1035" s="246">
        <v>640000</v>
      </c>
      <c r="U1035" s="14">
        <f t="shared" si="46"/>
        <v>0.38822513175390411</v>
      </c>
    </row>
    <row r="1036" spans="1:21" x14ac:dyDescent="0.25">
      <c r="A1036" s="1"/>
      <c r="B1036" s="10" t="s">
        <v>2326</v>
      </c>
      <c r="C1036" s="17" t="s">
        <v>2330</v>
      </c>
      <c r="D1036" s="73" t="s">
        <v>2520</v>
      </c>
      <c r="E1036" s="107" t="s">
        <v>2521</v>
      </c>
      <c r="F1036" s="78" t="s">
        <v>2520</v>
      </c>
      <c r="G1036" s="107" t="s">
        <v>2522</v>
      </c>
      <c r="H1036" s="93"/>
      <c r="I1036" s="235">
        <v>0</v>
      </c>
      <c r="J1036" s="235">
        <v>1</v>
      </c>
      <c r="K1036" s="235">
        <v>0</v>
      </c>
      <c r="L1036" s="235">
        <v>0</v>
      </c>
      <c r="M1036" s="235">
        <f t="shared" si="47"/>
        <v>0</v>
      </c>
      <c r="N1036" s="235">
        <v>300</v>
      </c>
      <c r="O1036" s="13">
        <v>39600</v>
      </c>
      <c r="P1036" s="14">
        <v>0.4</v>
      </c>
      <c r="Q1036" s="15" t="s">
        <v>14</v>
      </c>
      <c r="R1036" s="71" t="s">
        <v>18</v>
      </c>
      <c r="S1036" s="249">
        <v>329955</v>
      </c>
      <c r="T1036" s="246">
        <v>263964</v>
      </c>
      <c r="U1036" s="14">
        <f t="shared" si="46"/>
        <v>0.8</v>
      </c>
    </row>
    <row r="1037" spans="1:21" x14ac:dyDescent="0.25">
      <c r="A1037" s="1"/>
      <c r="B1037" s="10" t="s">
        <v>3058</v>
      </c>
      <c r="C1037" s="10" t="s">
        <v>3091</v>
      </c>
      <c r="D1037" s="73" t="s">
        <v>4793</v>
      </c>
      <c r="E1037" s="160" t="s">
        <v>4794</v>
      </c>
      <c r="F1037" s="8" t="s">
        <v>13</v>
      </c>
      <c r="G1037" s="160" t="s">
        <v>4795</v>
      </c>
      <c r="H1037" s="96" t="s">
        <v>4796</v>
      </c>
      <c r="I1037" s="235">
        <v>0</v>
      </c>
      <c r="J1037" s="235">
        <v>1</v>
      </c>
      <c r="K1037" s="235">
        <v>0</v>
      </c>
      <c r="L1037" s="235">
        <v>0</v>
      </c>
      <c r="M1037" s="235">
        <f t="shared" si="47"/>
        <v>0</v>
      </c>
      <c r="N1037" s="235">
        <v>1066.3699999999999</v>
      </c>
      <c r="O1037" s="12" t="s">
        <v>13</v>
      </c>
      <c r="P1037" s="14">
        <v>6.4500000000000002E-2</v>
      </c>
      <c r="Q1037" s="15" t="s">
        <v>14</v>
      </c>
      <c r="R1037" s="71" t="s">
        <v>14406</v>
      </c>
      <c r="S1037" s="245">
        <v>431741</v>
      </c>
      <c r="T1037" s="245">
        <v>159744</v>
      </c>
      <c r="U1037" s="14">
        <f t="shared" si="46"/>
        <v>0.36999960624541101</v>
      </c>
    </row>
    <row r="1038" spans="1:21" x14ac:dyDescent="0.25">
      <c r="A1038" s="1"/>
      <c r="B1038" s="18" t="s">
        <v>8618</v>
      </c>
      <c r="C1038" s="17" t="s">
        <v>8654</v>
      </c>
      <c r="D1038" s="73" t="s">
        <v>8918</v>
      </c>
      <c r="E1038" s="107" t="s">
        <v>8919</v>
      </c>
      <c r="F1038" s="8" t="s">
        <v>14408</v>
      </c>
      <c r="G1038" s="107" t="s">
        <v>8921</v>
      </c>
      <c r="H1038" s="93"/>
      <c r="I1038" s="235">
        <v>0</v>
      </c>
      <c r="J1038" s="235">
        <v>0</v>
      </c>
      <c r="K1038" s="235">
        <v>1</v>
      </c>
      <c r="L1038" s="235">
        <v>0</v>
      </c>
      <c r="M1038" s="235">
        <f t="shared" si="47"/>
        <v>0</v>
      </c>
      <c r="N1038" s="235">
        <v>14768</v>
      </c>
      <c r="O1038" s="12">
        <v>711578</v>
      </c>
      <c r="P1038" s="217" t="s">
        <v>13</v>
      </c>
      <c r="Q1038" s="15" t="s">
        <v>15195</v>
      </c>
      <c r="R1038" s="71" t="s">
        <v>18</v>
      </c>
      <c r="S1038" s="246">
        <v>2000000</v>
      </c>
      <c r="T1038" s="244">
        <v>300870</v>
      </c>
      <c r="U1038" s="14">
        <f t="shared" si="46"/>
        <v>0.15043500000000001</v>
      </c>
    </row>
    <row r="1039" spans="1:21" x14ac:dyDescent="0.25">
      <c r="A1039" s="1"/>
      <c r="B1039" s="18" t="s">
        <v>8618</v>
      </c>
      <c r="C1039" s="17" t="s">
        <v>8654</v>
      </c>
      <c r="D1039" s="73" t="s">
        <v>8918</v>
      </c>
      <c r="E1039" s="107" t="s">
        <v>8919</v>
      </c>
      <c r="F1039" s="8" t="s">
        <v>14408</v>
      </c>
      <c r="G1039" s="107" t="s">
        <v>8920</v>
      </c>
      <c r="H1039" s="93"/>
      <c r="I1039" s="235">
        <v>0</v>
      </c>
      <c r="J1039" s="235">
        <v>1</v>
      </c>
      <c r="K1039" s="235">
        <v>0</v>
      </c>
      <c r="L1039" s="235">
        <v>0</v>
      </c>
      <c r="M1039" s="235">
        <f t="shared" si="47"/>
        <v>0</v>
      </c>
      <c r="N1039" s="235" t="s">
        <v>13</v>
      </c>
      <c r="O1039" s="13" t="s">
        <v>13</v>
      </c>
      <c r="P1039" s="14">
        <v>0.37</v>
      </c>
      <c r="Q1039" s="15" t="s">
        <v>15195</v>
      </c>
      <c r="R1039" s="71" t="s">
        <v>18</v>
      </c>
      <c r="S1039" s="246">
        <v>602141</v>
      </c>
      <c r="T1039" s="244">
        <v>700000</v>
      </c>
      <c r="U1039" s="14">
        <f t="shared" si="46"/>
        <v>1.1625184134612989</v>
      </c>
    </row>
    <row r="1040" spans="1:21" x14ac:dyDescent="0.25">
      <c r="A1040" s="1"/>
      <c r="B1040" s="10" t="s">
        <v>2326</v>
      </c>
      <c r="C1040" s="17" t="s">
        <v>2330</v>
      </c>
      <c r="D1040" s="73" t="s">
        <v>2363</v>
      </c>
      <c r="E1040" s="107" t="s">
        <v>2364</v>
      </c>
      <c r="F1040" s="78" t="s">
        <v>2363</v>
      </c>
      <c r="G1040" s="107" t="s">
        <v>2365</v>
      </c>
      <c r="H1040" s="93"/>
      <c r="I1040" s="235">
        <v>0</v>
      </c>
      <c r="J1040" s="235">
        <v>1</v>
      </c>
      <c r="K1040" s="235">
        <v>0</v>
      </c>
      <c r="L1040" s="235">
        <v>0</v>
      </c>
      <c r="M1040" s="235">
        <f t="shared" si="47"/>
        <v>0</v>
      </c>
      <c r="N1040" s="235">
        <v>25</v>
      </c>
      <c r="O1040" s="13">
        <v>1142</v>
      </c>
      <c r="P1040" s="14">
        <v>0.2</v>
      </c>
      <c r="Q1040" s="15" t="s">
        <v>14</v>
      </c>
      <c r="R1040" s="71" t="s">
        <v>18</v>
      </c>
      <c r="S1040" s="249">
        <v>10418</v>
      </c>
      <c r="T1040" s="246">
        <v>4167</v>
      </c>
      <c r="U1040" s="14">
        <f t="shared" si="46"/>
        <v>0.39998080245728546</v>
      </c>
    </row>
    <row r="1041" spans="1:21" x14ac:dyDescent="0.25">
      <c r="A1041" s="1"/>
      <c r="B1041" s="17" t="s">
        <v>7309</v>
      </c>
      <c r="C1041" s="17" t="s">
        <v>7323</v>
      </c>
      <c r="D1041" s="73" t="s">
        <v>8123</v>
      </c>
      <c r="E1041" s="107" t="s">
        <v>8124</v>
      </c>
      <c r="F1041" s="78" t="s">
        <v>8123</v>
      </c>
      <c r="G1041" s="107" t="s">
        <v>8125</v>
      </c>
      <c r="H1041" s="94" t="s">
        <v>8126</v>
      </c>
      <c r="I1041" s="235">
        <v>1</v>
      </c>
      <c r="J1041" s="235">
        <v>1</v>
      </c>
      <c r="K1041" s="235">
        <v>0</v>
      </c>
      <c r="L1041" s="235">
        <v>0</v>
      </c>
      <c r="M1041" s="235">
        <f t="shared" si="47"/>
        <v>0</v>
      </c>
      <c r="N1041" s="235">
        <v>432</v>
      </c>
      <c r="O1041" s="13">
        <v>27881</v>
      </c>
      <c r="P1041" s="14">
        <v>0.53</v>
      </c>
      <c r="Q1041" s="15" t="s">
        <v>14</v>
      </c>
      <c r="R1041" s="71" t="s">
        <v>14406</v>
      </c>
      <c r="S1041" s="248">
        <v>796000</v>
      </c>
      <c r="T1041" s="248">
        <v>80000</v>
      </c>
      <c r="U1041" s="14">
        <f t="shared" si="46"/>
        <v>0.10050251256281408</v>
      </c>
    </row>
    <row r="1042" spans="1:21" x14ac:dyDescent="0.25">
      <c r="A1042" s="1"/>
      <c r="B1042" s="17" t="s">
        <v>5079</v>
      </c>
      <c r="C1042" s="17" t="s">
        <v>5080</v>
      </c>
      <c r="D1042" s="73" t="s">
        <v>5479</v>
      </c>
      <c r="E1042" s="107" t="s">
        <v>5480</v>
      </c>
      <c r="F1042" s="8" t="s">
        <v>6113</v>
      </c>
      <c r="G1042" s="155" t="s">
        <v>5481</v>
      </c>
      <c r="H1042" s="93" t="s">
        <v>5083</v>
      </c>
      <c r="I1042" s="235">
        <v>0</v>
      </c>
      <c r="J1042" s="235">
        <v>1</v>
      </c>
      <c r="K1042" s="235">
        <v>0</v>
      </c>
      <c r="L1042" s="235">
        <v>0</v>
      </c>
      <c r="M1042" s="235">
        <f t="shared" si="47"/>
        <v>0</v>
      </c>
      <c r="N1042" s="235">
        <v>2085</v>
      </c>
      <c r="O1042" s="13">
        <v>3740</v>
      </c>
      <c r="P1042" s="14" t="s">
        <v>13</v>
      </c>
      <c r="Q1042" s="15" t="s">
        <v>15195</v>
      </c>
      <c r="R1042" s="71" t="s">
        <v>18</v>
      </c>
      <c r="S1042" s="248">
        <v>126702</v>
      </c>
      <c r="T1042" s="248">
        <v>50681</v>
      </c>
      <c r="U1042" s="14">
        <f t="shared" si="46"/>
        <v>0.40000157850704804</v>
      </c>
    </row>
    <row r="1043" spans="1:21" x14ac:dyDescent="0.25">
      <c r="A1043" s="1"/>
      <c r="B1043" s="18" t="s">
        <v>8618</v>
      </c>
      <c r="C1043" s="17" t="s">
        <v>8654</v>
      </c>
      <c r="D1043" s="73" t="s">
        <v>8922</v>
      </c>
      <c r="E1043" s="107" t="s">
        <v>8919</v>
      </c>
      <c r="F1043" s="8" t="s">
        <v>10402</v>
      </c>
      <c r="G1043" s="107" t="s">
        <v>8923</v>
      </c>
      <c r="H1043" s="93"/>
      <c r="I1043" s="235">
        <v>0</v>
      </c>
      <c r="J1043" s="235">
        <v>1</v>
      </c>
      <c r="K1043" s="235">
        <v>0</v>
      </c>
      <c r="L1043" s="235">
        <v>0</v>
      </c>
      <c r="M1043" s="235">
        <f t="shared" si="47"/>
        <v>0</v>
      </c>
      <c r="N1043" s="235" t="s">
        <v>13</v>
      </c>
      <c r="O1043" s="12" t="s">
        <v>13</v>
      </c>
      <c r="P1043" s="14" t="s">
        <v>13</v>
      </c>
      <c r="Q1043" s="15" t="s">
        <v>15195</v>
      </c>
      <c r="R1043" s="71" t="s">
        <v>14406</v>
      </c>
      <c r="S1043" s="246">
        <v>87654.27</v>
      </c>
      <c r="T1043" s="244">
        <v>43827</v>
      </c>
      <c r="U1043" s="14">
        <f t="shared" si="46"/>
        <v>0.49999845985825903</v>
      </c>
    </row>
    <row r="1044" spans="1:21" x14ac:dyDescent="0.25">
      <c r="A1044" s="1"/>
      <c r="B1044" s="18" t="s">
        <v>8618</v>
      </c>
      <c r="C1044" s="17" t="s">
        <v>8654</v>
      </c>
      <c r="D1044" s="73" t="s">
        <v>8986</v>
      </c>
      <c r="E1044" s="107" t="s">
        <v>8987</v>
      </c>
      <c r="F1044" s="8" t="s">
        <v>15131</v>
      </c>
      <c r="G1044" s="107" t="s">
        <v>8988</v>
      </c>
      <c r="H1044" s="93"/>
      <c r="I1044" s="235">
        <v>0</v>
      </c>
      <c r="J1044" s="235">
        <v>1</v>
      </c>
      <c r="K1044" s="235">
        <v>0</v>
      </c>
      <c r="L1044" s="235">
        <v>0</v>
      </c>
      <c r="M1044" s="235">
        <f t="shared" si="47"/>
        <v>0</v>
      </c>
      <c r="N1044" s="235">
        <v>400</v>
      </c>
      <c r="O1044" s="13">
        <v>76660</v>
      </c>
      <c r="P1044" s="14">
        <v>0.52</v>
      </c>
      <c r="Q1044" s="15" t="s">
        <v>15195</v>
      </c>
      <c r="R1044" s="71" t="s">
        <v>18</v>
      </c>
      <c r="S1044" s="246">
        <v>86440</v>
      </c>
      <c r="T1044" s="244">
        <v>34576</v>
      </c>
      <c r="U1044" s="14">
        <f t="shared" si="46"/>
        <v>0.4</v>
      </c>
    </row>
    <row r="1045" spans="1:21" ht="25.5" x14ac:dyDescent="0.25">
      <c r="A1045" s="1"/>
      <c r="B1045" s="19" t="s">
        <v>1644</v>
      </c>
      <c r="C1045" s="17" t="s">
        <v>1657</v>
      </c>
      <c r="D1045" s="73" t="s">
        <v>1775</v>
      </c>
      <c r="E1045" s="107" t="s">
        <v>1776</v>
      </c>
      <c r="F1045" s="8" t="s">
        <v>13</v>
      </c>
      <c r="G1045" s="107" t="s">
        <v>1777</v>
      </c>
      <c r="H1045" s="93"/>
      <c r="I1045" s="235">
        <v>0</v>
      </c>
      <c r="J1045" s="235">
        <v>1</v>
      </c>
      <c r="K1045" s="235">
        <v>0</v>
      </c>
      <c r="L1045" s="235">
        <v>0</v>
      </c>
      <c r="M1045" s="235">
        <f t="shared" si="47"/>
        <v>0</v>
      </c>
      <c r="N1045" s="235" t="s">
        <v>13</v>
      </c>
      <c r="O1045" s="12" t="s">
        <v>13</v>
      </c>
      <c r="P1045" s="14">
        <v>0.63229999999999997</v>
      </c>
      <c r="Q1045" s="15" t="s">
        <v>14</v>
      </c>
      <c r="R1045" s="71" t="s">
        <v>18</v>
      </c>
      <c r="S1045" s="246">
        <v>500000</v>
      </c>
      <c r="T1045" s="246">
        <v>71888</v>
      </c>
      <c r="U1045" s="14">
        <f t="shared" si="46"/>
        <v>0.14377599999999999</v>
      </c>
    </row>
    <row r="1046" spans="1:21" x14ac:dyDescent="0.25">
      <c r="A1046" s="1"/>
      <c r="B1046" s="10" t="s">
        <v>2326</v>
      </c>
      <c r="C1046" s="17" t="s">
        <v>2330</v>
      </c>
      <c r="D1046" s="73" t="s">
        <v>2656</v>
      </c>
      <c r="E1046" s="107" t="s">
        <v>2657</v>
      </c>
      <c r="F1046" s="78" t="s">
        <v>2656</v>
      </c>
      <c r="G1046" s="107" t="s">
        <v>2658</v>
      </c>
      <c r="H1046" s="93"/>
      <c r="I1046" s="235">
        <v>0</v>
      </c>
      <c r="J1046" s="235">
        <v>1</v>
      </c>
      <c r="K1046" s="235">
        <v>0</v>
      </c>
      <c r="L1046" s="235">
        <v>0</v>
      </c>
      <c r="M1046" s="235">
        <f t="shared" si="47"/>
        <v>0</v>
      </c>
      <c r="N1046" s="235">
        <v>1741</v>
      </c>
      <c r="O1046" s="13">
        <v>135774</v>
      </c>
      <c r="P1046" s="14">
        <v>0.38</v>
      </c>
      <c r="Q1046" s="15" t="s">
        <v>14</v>
      </c>
      <c r="R1046" s="71" t="s">
        <v>14405</v>
      </c>
      <c r="S1046" s="249">
        <v>512972</v>
      </c>
      <c r="T1046" s="246">
        <v>216669</v>
      </c>
      <c r="U1046" s="14">
        <f t="shared" si="46"/>
        <v>0.4223797790132795</v>
      </c>
    </row>
    <row r="1047" spans="1:21" ht="25.5" x14ac:dyDescent="0.25">
      <c r="A1047" s="1"/>
      <c r="B1047" s="9" t="s">
        <v>12297</v>
      </c>
      <c r="C1047" s="10" t="s">
        <v>12298</v>
      </c>
      <c r="D1047" s="73" t="s">
        <v>12670</v>
      </c>
      <c r="E1047" s="107" t="s">
        <v>12671</v>
      </c>
      <c r="F1047" s="78" t="s">
        <v>12670</v>
      </c>
      <c r="G1047" s="159" t="s">
        <v>12672</v>
      </c>
      <c r="H1047" s="93"/>
      <c r="I1047" s="235">
        <v>0</v>
      </c>
      <c r="J1047" s="235">
        <v>1</v>
      </c>
      <c r="K1047" s="235">
        <v>0</v>
      </c>
      <c r="L1047" s="235">
        <v>0</v>
      </c>
      <c r="M1047" s="235">
        <f t="shared" si="47"/>
        <v>0</v>
      </c>
      <c r="N1047" s="235" t="s">
        <v>13</v>
      </c>
      <c r="O1047" s="12" t="s">
        <v>13</v>
      </c>
      <c r="P1047" s="14" t="s">
        <v>13</v>
      </c>
      <c r="Q1047" s="15" t="s">
        <v>15195</v>
      </c>
      <c r="R1047" s="71" t="s">
        <v>18</v>
      </c>
      <c r="S1047" s="283">
        <v>15168</v>
      </c>
      <c r="T1047" s="246">
        <v>1516.8</v>
      </c>
      <c r="U1047" s="14">
        <f t="shared" si="46"/>
        <v>9.9999999999999992E-2</v>
      </c>
    </row>
    <row r="1048" spans="1:21" x14ac:dyDescent="0.25">
      <c r="A1048" s="1"/>
      <c r="B1048" s="18" t="s">
        <v>6496</v>
      </c>
      <c r="C1048" s="8" t="s">
        <v>6497</v>
      </c>
      <c r="D1048" s="73" t="s">
        <v>6580</v>
      </c>
      <c r="E1048" s="130" t="s">
        <v>6581</v>
      </c>
      <c r="F1048" s="8" t="s">
        <v>14538</v>
      </c>
      <c r="G1048" s="130" t="s">
        <v>6582</v>
      </c>
      <c r="H1048" s="93"/>
      <c r="I1048" s="235">
        <v>0</v>
      </c>
      <c r="J1048" s="235">
        <v>0</v>
      </c>
      <c r="K1048" s="235">
        <v>0</v>
      </c>
      <c r="L1048" s="235">
        <v>1</v>
      </c>
      <c r="M1048" s="235">
        <f t="shared" si="47"/>
        <v>0</v>
      </c>
      <c r="N1048" s="235" t="s">
        <v>13</v>
      </c>
      <c r="O1048" s="13">
        <v>1040000</v>
      </c>
      <c r="P1048" s="14">
        <v>0.42709999999999998</v>
      </c>
      <c r="Q1048" s="15" t="s">
        <v>15195</v>
      </c>
      <c r="R1048" s="71" t="s">
        <v>14406</v>
      </c>
      <c r="S1048" s="245">
        <v>314000</v>
      </c>
      <c r="T1048" s="245">
        <v>82000</v>
      </c>
      <c r="U1048" s="14">
        <f t="shared" si="46"/>
        <v>0.26114649681528662</v>
      </c>
    </row>
    <row r="1049" spans="1:21" x14ac:dyDescent="0.25">
      <c r="A1049" s="1"/>
      <c r="B1049" s="9" t="s">
        <v>959</v>
      </c>
      <c r="C1049" s="17" t="s">
        <v>982</v>
      </c>
      <c r="D1049" s="73" t="s">
        <v>1082</v>
      </c>
      <c r="E1049" s="107" t="s">
        <v>1083</v>
      </c>
      <c r="F1049" s="78" t="s">
        <v>15132</v>
      </c>
      <c r="G1049" s="107" t="s">
        <v>1084</v>
      </c>
      <c r="H1049" s="93" t="s">
        <v>1085</v>
      </c>
      <c r="I1049" s="235">
        <v>0</v>
      </c>
      <c r="J1049" s="235">
        <v>0</v>
      </c>
      <c r="K1049" s="235">
        <v>0</v>
      </c>
      <c r="L1049" s="235">
        <v>1</v>
      </c>
      <c r="M1049" s="235">
        <f t="shared" si="47"/>
        <v>0</v>
      </c>
      <c r="N1049" s="235">
        <v>200</v>
      </c>
      <c r="O1049" s="13">
        <v>161221</v>
      </c>
      <c r="P1049" s="14">
        <v>0.13</v>
      </c>
      <c r="Q1049" s="15" t="s">
        <v>15195</v>
      </c>
      <c r="R1049" s="71" t="s">
        <v>14406</v>
      </c>
      <c r="S1049" s="245">
        <v>25000</v>
      </c>
      <c r="T1049" s="245">
        <v>20000</v>
      </c>
      <c r="U1049" s="14">
        <f t="shared" si="46"/>
        <v>0.8</v>
      </c>
    </row>
    <row r="1050" spans="1:21" x14ac:dyDescent="0.25">
      <c r="A1050" s="1"/>
      <c r="B1050" s="9" t="s">
        <v>959</v>
      </c>
      <c r="C1050" s="17" t="s">
        <v>982</v>
      </c>
      <c r="D1050" s="73" t="s">
        <v>1082</v>
      </c>
      <c r="E1050" s="107" t="s">
        <v>1083</v>
      </c>
      <c r="F1050" s="78" t="s">
        <v>15133</v>
      </c>
      <c r="G1050" s="107" t="s">
        <v>1086</v>
      </c>
      <c r="H1050" s="93" t="s">
        <v>1087</v>
      </c>
      <c r="I1050" s="235">
        <v>0</v>
      </c>
      <c r="J1050" s="235">
        <v>0</v>
      </c>
      <c r="K1050" s="235">
        <v>0</v>
      </c>
      <c r="L1050" s="235">
        <v>1</v>
      </c>
      <c r="M1050" s="235">
        <f t="shared" si="47"/>
        <v>0</v>
      </c>
      <c r="N1050" s="235">
        <v>300</v>
      </c>
      <c r="O1050" s="13">
        <v>89850</v>
      </c>
      <c r="P1050" s="14">
        <v>7.2400000000000006E-2</v>
      </c>
      <c r="Q1050" s="15" t="s">
        <v>15195</v>
      </c>
      <c r="R1050" s="71" t="s">
        <v>14406</v>
      </c>
      <c r="S1050" s="245">
        <v>90000</v>
      </c>
      <c r="T1050" s="245">
        <v>36622</v>
      </c>
      <c r="U1050" s="14">
        <f t="shared" si="46"/>
        <v>0.40691111111111111</v>
      </c>
    </row>
    <row r="1051" spans="1:21" x14ac:dyDescent="0.25">
      <c r="A1051" s="1"/>
      <c r="B1051" s="10" t="s">
        <v>2326</v>
      </c>
      <c r="C1051" s="17" t="s">
        <v>2330</v>
      </c>
      <c r="D1051" s="73" t="s">
        <v>2943</v>
      </c>
      <c r="E1051" s="107" t="s">
        <v>2944</v>
      </c>
      <c r="F1051" s="78" t="s">
        <v>2943</v>
      </c>
      <c r="G1051" s="107" t="s">
        <v>2945</v>
      </c>
      <c r="H1051" s="93"/>
      <c r="I1051" s="235">
        <v>0</v>
      </c>
      <c r="J1051" s="235">
        <v>0</v>
      </c>
      <c r="K1051" s="235">
        <v>0</v>
      </c>
      <c r="L1051" s="235">
        <v>1</v>
      </c>
      <c r="M1051" s="235">
        <f t="shared" si="47"/>
        <v>0</v>
      </c>
      <c r="N1051" s="235">
        <v>440</v>
      </c>
      <c r="O1051" s="13">
        <v>19440</v>
      </c>
      <c r="P1051" s="14">
        <v>0.4</v>
      </c>
      <c r="Q1051" s="15" t="s">
        <v>14</v>
      </c>
      <c r="R1051" s="71" t="s">
        <v>14405</v>
      </c>
      <c r="S1051" s="249">
        <v>6103</v>
      </c>
      <c r="T1051" s="246">
        <v>3052</v>
      </c>
      <c r="U1051" s="14">
        <f t="shared" si="46"/>
        <v>0.50008192692118625</v>
      </c>
    </row>
    <row r="1052" spans="1:21" x14ac:dyDescent="0.25">
      <c r="A1052" s="1"/>
      <c r="B1052" s="18" t="s">
        <v>13134</v>
      </c>
      <c r="C1052" s="18" t="s">
        <v>14409</v>
      </c>
      <c r="D1052" s="73" t="s">
        <v>15020</v>
      </c>
      <c r="E1052" s="106" t="s">
        <v>13195</v>
      </c>
      <c r="F1052" s="18" t="s">
        <v>14504</v>
      </c>
      <c r="G1052" s="129" t="s">
        <v>13196</v>
      </c>
      <c r="H1052" s="94"/>
      <c r="I1052" s="235">
        <v>0</v>
      </c>
      <c r="J1052" s="235">
        <v>1</v>
      </c>
      <c r="K1052" s="235">
        <v>0</v>
      </c>
      <c r="L1052" s="235">
        <v>0</v>
      </c>
      <c r="M1052" s="235">
        <f t="shared" si="47"/>
        <v>0</v>
      </c>
      <c r="N1052" s="235">
        <v>750</v>
      </c>
      <c r="O1052" s="12">
        <v>70000</v>
      </c>
      <c r="P1052" s="21">
        <v>0.3</v>
      </c>
      <c r="Q1052" s="25" t="s">
        <v>48</v>
      </c>
      <c r="R1052" s="71" t="s">
        <v>18</v>
      </c>
      <c r="S1052" s="244">
        <v>42057</v>
      </c>
      <c r="T1052" s="244">
        <v>21028</v>
      </c>
      <c r="U1052" s="14">
        <f t="shared" si="46"/>
        <v>0.49998811137266091</v>
      </c>
    </row>
    <row r="1053" spans="1:21" x14ac:dyDescent="0.25">
      <c r="A1053" s="1"/>
      <c r="B1053" s="10" t="s">
        <v>2326</v>
      </c>
      <c r="C1053" s="17" t="s">
        <v>2330</v>
      </c>
      <c r="D1053" s="73" t="s">
        <v>2997</v>
      </c>
      <c r="E1053" s="107" t="s">
        <v>2998</v>
      </c>
      <c r="F1053" s="78" t="s">
        <v>2997</v>
      </c>
      <c r="G1053" s="107" t="s">
        <v>2999</v>
      </c>
      <c r="H1053" s="93"/>
      <c r="I1053" s="235">
        <v>0</v>
      </c>
      <c r="J1053" s="235">
        <v>1</v>
      </c>
      <c r="K1053" s="235">
        <v>0</v>
      </c>
      <c r="L1053" s="235">
        <v>0</v>
      </c>
      <c r="M1053" s="235">
        <f t="shared" si="47"/>
        <v>0</v>
      </c>
      <c r="N1053" s="235">
        <v>421</v>
      </c>
      <c r="O1053" s="13">
        <v>11586</v>
      </c>
      <c r="P1053" s="14">
        <v>0.26</v>
      </c>
      <c r="Q1053" s="15" t="s">
        <v>14</v>
      </c>
      <c r="R1053" s="71" t="s">
        <v>14405</v>
      </c>
      <c r="S1053" s="249">
        <v>288680</v>
      </c>
      <c r="T1053" s="246">
        <v>158774</v>
      </c>
      <c r="U1053" s="14">
        <f t="shared" si="46"/>
        <v>0.55000000000000004</v>
      </c>
    </row>
    <row r="1054" spans="1:21" x14ac:dyDescent="0.25">
      <c r="A1054" s="1"/>
      <c r="B1054" s="10" t="s">
        <v>2326</v>
      </c>
      <c r="C1054" s="17" t="s">
        <v>2330</v>
      </c>
      <c r="D1054" s="73" t="s">
        <v>2520</v>
      </c>
      <c r="E1054" s="107" t="s">
        <v>2521</v>
      </c>
      <c r="F1054" s="78" t="s">
        <v>2520</v>
      </c>
      <c r="G1054" s="107" t="s">
        <v>2523</v>
      </c>
      <c r="H1054" s="93"/>
      <c r="I1054" s="235">
        <v>0</v>
      </c>
      <c r="J1054" s="235">
        <v>1</v>
      </c>
      <c r="K1054" s="235">
        <v>0</v>
      </c>
      <c r="L1054" s="235">
        <v>0</v>
      </c>
      <c r="M1054" s="235">
        <f t="shared" si="47"/>
        <v>0</v>
      </c>
      <c r="N1054" s="235">
        <v>350</v>
      </c>
      <c r="O1054" s="13">
        <v>15700</v>
      </c>
      <c r="P1054" s="14">
        <v>0.46</v>
      </c>
      <c r="Q1054" s="15" t="s">
        <v>14</v>
      </c>
      <c r="R1054" s="71" t="s">
        <v>18</v>
      </c>
      <c r="S1054" s="249">
        <v>62092</v>
      </c>
      <c r="T1054" s="246">
        <v>36953</v>
      </c>
      <c r="U1054" s="14">
        <f t="shared" si="46"/>
        <v>0.59513302840945692</v>
      </c>
    </row>
    <row r="1055" spans="1:21" x14ac:dyDescent="0.25">
      <c r="A1055" s="1"/>
      <c r="B1055" s="18" t="s">
        <v>10477</v>
      </c>
      <c r="C1055" s="18" t="s">
        <v>10503</v>
      </c>
      <c r="D1055" s="73" t="s">
        <v>10938</v>
      </c>
      <c r="E1055" s="106" t="s">
        <v>10939</v>
      </c>
      <c r="F1055" s="18" t="s">
        <v>15066</v>
      </c>
      <c r="G1055" s="106" t="s">
        <v>10940</v>
      </c>
      <c r="H1055" s="94"/>
      <c r="I1055" s="235">
        <v>0</v>
      </c>
      <c r="J1055" s="235">
        <v>1</v>
      </c>
      <c r="K1055" s="235">
        <v>0</v>
      </c>
      <c r="L1055" s="235">
        <v>0</v>
      </c>
      <c r="M1055" s="235">
        <f t="shared" si="47"/>
        <v>0</v>
      </c>
      <c r="N1055" s="235">
        <v>96.41</v>
      </c>
      <c r="O1055" s="12" t="s">
        <v>13</v>
      </c>
      <c r="P1055" s="14">
        <v>0.46</v>
      </c>
      <c r="Q1055" s="15" t="s">
        <v>15195</v>
      </c>
      <c r="R1055" s="71" t="s">
        <v>18</v>
      </c>
      <c r="S1055" s="244">
        <v>214000</v>
      </c>
      <c r="T1055" s="244">
        <v>110000</v>
      </c>
      <c r="U1055" s="14">
        <f t="shared" si="46"/>
        <v>0.51401869158878499</v>
      </c>
    </row>
    <row r="1056" spans="1:21" x14ac:dyDescent="0.25">
      <c r="A1056" s="1"/>
      <c r="B1056" s="10" t="s">
        <v>2326</v>
      </c>
      <c r="C1056" s="17" t="s">
        <v>2330</v>
      </c>
      <c r="D1056" s="73" t="s">
        <v>2758</v>
      </c>
      <c r="E1056" s="107" t="s">
        <v>2759</v>
      </c>
      <c r="F1056" s="78" t="s">
        <v>2758</v>
      </c>
      <c r="G1056" s="107" t="s">
        <v>2523</v>
      </c>
      <c r="H1056" s="93"/>
      <c r="I1056" s="235">
        <v>0</v>
      </c>
      <c r="J1056" s="235">
        <v>1</v>
      </c>
      <c r="K1056" s="235">
        <v>0</v>
      </c>
      <c r="L1056" s="235">
        <v>1</v>
      </c>
      <c r="M1056" s="235">
        <f t="shared" si="47"/>
        <v>0</v>
      </c>
      <c r="N1056" s="235">
        <v>255</v>
      </c>
      <c r="O1056" s="12" t="s">
        <v>13</v>
      </c>
      <c r="P1056" s="14">
        <v>0.48</v>
      </c>
      <c r="Q1056" s="15" t="s">
        <v>14</v>
      </c>
      <c r="R1056" s="71" t="s">
        <v>18</v>
      </c>
      <c r="S1056" s="249">
        <v>72898</v>
      </c>
      <c r="T1056" s="246">
        <v>29159</v>
      </c>
      <c r="U1056" s="14">
        <f t="shared" si="46"/>
        <v>0.39999725644050593</v>
      </c>
    </row>
    <row r="1057" spans="1:21" x14ac:dyDescent="0.25">
      <c r="A1057" s="1"/>
      <c r="B1057" s="10" t="s">
        <v>2326</v>
      </c>
      <c r="C1057" s="17" t="s">
        <v>2330</v>
      </c>
      <c r="D1057" s="73" t="s">
        <v>2879</v>
      </c>
      <c r="E1057" s="107" t="s">
        <v>2880</v>
      </c>
      <c r="F1057" s="78" t="s">
        <v>2879</v>
      </c>
      <c r="G1057" s="107" t="s">
        <v>2881</v>
      </c>
      <c r="H1057" s="93"/>
      <c r="I1057" s="235">
        <v>0</v>
      </c>
      <c r="J1057" s="235">
        <v>1</v>
      </c>
      <c r="K1057" s="235">
        <v>0</v>
      </c>
      <c r="L1057" s="235">
        <v>1</v>
      </c>
      <c r="M1057" s="235">
        <f t="shared" si="47"/>
        <v>0</v>
      </c>
      <c r="N1057" s="235">
        <v>734</v>
      </c>
      <c r="O1057" s="12" t="s">
        <v>13</v>
      </c>
      <c r="P1057" s="14">
        <v>0.74</v>
      </c>
      <c r="Q1057" s="15" t="s">
        <v>14</v>
      </c>
      <c r="R1057" s="71" t="s">
        <v>14405</v>
      </c>
      <c r="S1057" s="249">
        <v>518410</v>
      </c>
      <c r="T1057" s="246">
        <v>262731</v>
      </c>
      <c r="U1057" s="14">
        <f t="shared" ref="U1057:U1120" si="48">T1057/S1057</f>
        <v>0.50680156632781004</v>
      </c>
    </row>
    <row r="1058" spans="1:21" x14ac:dyDescent="0.25">
      <c r="A1058" s="1"/>
      <c r="B1058" s="10" t="s">
        <v>2326</v>
      </c>
      <c r="C1058" s="17" t="s">
        <v>2330</v>
      </c>
      <c r="D1058" s="73" t="s">
        <v>2935</v>
      </c>
      <c r="E1058" s="107" t="s">
        <v>2936</v>
      </c>
      <c r="F1058" s="78" t="s">
        <v>2935</v>
      </c>
      <c r="G1058" s="107" t="s">
        <v>2881</v>
      </c>
      <c r="H1058" s="93"/>
      <c r="I1058" s="235">
        <v>0</v>
      </c>
      <c r="J1058" s="235">
        <v>1</v>
      </c>
      <c r="K1058" s="235">
        <v>0</v>
      </c>
      <c r="L1058" s="235">
        <v>0</v>
      </c>
      <c r="M1058" s="235">
        <f t="shared" si="47"/>
        <v>0</v>
      </c>
      <c r="N1058" s="235">
        <v>520</v>
      </c>
      <c r="O1058" s="12" t="s">
        <v>13</v>
      </c>
      <c r="P1058" s="14">
        <v>0.72</v>
      </c>
      <c r="Q1058" s="15" t="s">
        <v>14</v>
      </c>
      <c r="R1058" s="71" t="s">
        <v>14405</v>
      </c>
      <c r="S1058" s="249">
        <v>469943</v>
      </c>
      <c r="T1058" s="246">
        <v>187977</v>
      </c>
      <c r="U1058" s="14">
        <f t="shared" si="48"/>
        <v>0.39999957441647177</v>
      </c>
    </row>
    <row r="1059" spans="1:21" x14ac:dyDescent="0.25">
      <c r="A1059" s="1"/>
      <c r="B1059" s="10" t="s">
        <v>2326</v>
      </c>
      <c r="C1059" s="17" t="s">
        <v>2330</v>
      </c>
      <c r="D1059" s="73" t="s">
        <v>2940</v>
      </c>
      <c r="E1059" s="107" t="s">
        <v>2941</v>
      </c>
      <c r="F1059" s="78" t="s">
        <v>2940</v>
      </c>
      <c r="G1059" s="107" t="s">
        <v>2942</v>
      </c>
      <c r="H1059" s="93"/>
      <c r="I1059" s="235">
        <v>0</v>
      </c>
      <c r="J1059" s="235">
        <v>1</v>
      </c>
      <c r="K1059" s="235">
        <v>0</v>
      </c>
      <c r="L1059" s="235">
        <v>1</v>
      </c>
      <c r="M1059" s="235">
        <f t="shared" si="47"/>
        <v>0</v>
      </c>
      <c r="N1059" s="235">
        <v>485</v>
      </c>
      <c r="O1059" s="13">
        <v>82514</v>
      </c>
      <c r="P1059" s="14">
        <v>0.55000000000000004</v>
      </c>
      <c r="Q1059" s="15" t="s">
        <v>14</v>
      </c>
      <c r="R1059" s="71" t="s">
        <v>14405</v>
      </c>
      <c r="S1059" s="249">
        <v>189994</v>
      </c>
      <c r="T1059" s="246">
        <v>94997</v>
      </c>
      <c r="U1059" s="14">
        <f t="shared" si="48"/>
        <v>0.5</v>
      </c>
    </row>
    <row r="1060" spans="1:21" x14ac:dyDescent="0.25">
      <c r="A1060" s="1"/>
      <c r="B1060" s="10" t="s">
        <v>2326</v>
      </c>
      <c r="C1060" s="17" t="s">
        <v>2330</v>
      </c>
      <c r="D1060" s="73" t="s">
        <v>2684</v>
      </c>
      <c r="E1060" s="107" t="s">
        <v>2685</v>
      </c>
      <c r="F1060" s="78" t="s">
        <v>2684</v>
      </c>
      <c r="G1060" s="107" t="s">
        <v>2686</v>
      </c>
      <c r="H1060" s="93"/>
      <c r="I1060" s="235">
        <v>0</v>
      </c>
      <c r="J1060" s="235">
        <v>1</v>
      </c>
      <c r="K1060" s="235">
        <v>0</v>
      </c>
      <c r="L1060" s="235">
        <v>0</v>
      </c>
      <c r="M1060" s="235">
        <f t="shared" si="47"/>
        <v>0</v>
      </c>
      <c r="N1060" s="235">
        <v>4700</v>
      </c>
      <c r="O1060" s="13">
        <v>65000</v>
      </c>
      <c r="P1060" s="14">
        <v>0.38</v>
      </c>
      <c r="Q1060" s="15" t="s">
        <v>14</v>
      </c>
      <c r="R1060" s="71" t="s">
        <v>14405</v>
      </c>
      <c r="S1060" s="249">
        <v>626575</v>
      </c>
      <c r="T1060" s="246">
        <v>313555</v>
      </c>
      <c r="U1060" s="14">
        <f t="shared" si="48"/>
        <v>0.5004269241511391</v>
      </c>
    </row>
    <row r="1061" spans="1:21" x14ac:dyDescent="0.25">
      <c r="A1061" s="1"/>
      <c r="B1061" s="10" t="s">
        <v>2326</v>
      </c>
      <c r="C1061" s="17" t="s">
        <v>2330</v>
      </c>
      <c r="D1061" s="73" t="s">
        <v>2711</v>
      </c>
      <c r="E1061" s="107" t="s">
        <v>2712</v>
      </c>
      <c r="F1061" s="78" t="s">
        <v>2711</v>
      </c>
      <c r="G1061" s="107" t="s">
        <v>2713</v>
      </c>
      <c r="H1061" s="93"/>
      <c r="I1061" s="235">
        <v>0</v>
      </c>
      <c r="J1061" s="235">
        <v>1</v>
      </c>
      <c r="K1061" s="235">
        <v>0</v>
      </c>
      <c r="L1061" s="235">
        <v>0</v>
      </c>
      <c r="M1061" s="235">
        <f t="shared" si="47"/>
        <v>0</v>
      </c>
      <c r="N1061" s="235">
        <v>978</v>
      </c>
      <c r="O1061" s="13">
        <v>66294</v>
      </c>
      <c r="P1061" s="14">
        <v>0.55000000000000004</v>
      </c>
      <c r="Q1061" s="15" t="s">
        <v>14</v>
      </c>
      <c r="R1061" s="71" t="s">
        <v>14405</v>
      </c>
      <c r="S1061" s="249">
        <v>274193</v>
      </c>
      <c r="T1061" s="246">
        <v>164516</v>
      </c>
      <c r="U1061" s="14">
        <f t="shared" si="48"/>
        <v>0.60000072941322358</v>
      </c>
    </row>
    <row r="1062" spans="1:21" x14ac:dyDescent="0.25">
      <c r="A1062" s="1"/>
      <c r="B1062" s="10" t="s">
        <v>2326</v>
      </c>
      <c r="C1062" s="17" t="s">
        <v>2330</v>
      </c>
      <c r="D1062" s="73" t="s">
        <v>2922</v>
      </c>
      <c r="E1062" s="107" t="s">
        <v>2923</v>
      </c>
      <c r="F1062" s="78" t="s">
        <v>2922</v>
      </c>
      <c r="G1062" s="107" t="s">
        <v>2924</v>
      </c>
      <c r="H1062" s="93"/>
      <c r="I1062" s="235">
        <v>0</v>
      </c>
      <c r="J1062" s="235">
        <v>1</v>
      </c>
      <c r="K1062" s="235">
        <v>0</v>
      </c>
      <c r="L1062" s="235">
        <v>0</v>
      </c>
      <c r="M1062" s="235">
        <f t="shared" si="47"/>
        <v>0</v>
      </c>
      <c r="N1062" s="235">
        <v>2061</v>
      </c>
      <c r="O1062" s="12" t="s">
        <v>13</v>
      </c>
      <c r="P1062" s="14">
        <v>0.63</v>
      </c>
      <c r="Q1062" s="15" t="s">
        <v>14</v>
      </c>
      <c r="R1062" s="71" t="s">
        <v>14406</v>
      </c>
      <c r="S1062" s="249">
        <v>2363873</v>
      </c>
      <c r="T1062" s="246">
        <v>1181937</v>
      </c>
      <c r="U1062" s="14">
        <f t="shared" si="48"/>
        <v>0.50000021151728535</v>
      </c>
    </row>
    <row r="1063" spans="1:21" x14ac:dyDescent="0.25">
      <c r="A1063" s="1"/>
      <c r="B1063" s="18" t="s">
        <v>6496</v>
      </c>
      <c r="C1063" s="19" t="s">
        <v>6513</v>
      </c>
      <c r="D1063" s="73" t="s">
        <v>6626</v>
      </c>
      <c r="E1063" s="106" t="s">
        <v>6627</v>
      </c>
      <c r="F1063" s="8" t="s">
        <v>15134</v>
      </c>
      <c r="G1063" s="106" t="s">
        <v>6628</v>
      </c>
      <c r="H1063" s="94"/>
      <c r="I1063" s="235">
        <v>0</v>
      </c>
      <c r="J1063" s="235">
        <v>1</v>
      </c>
      <c r="K1063" s="235">
        <v>0</v>
      </c>
      <c r="L1063" s="235">
        <v>0</v>
      </c>
      <c r="M1063" s="235">
        <f t="shared" si="47"/>
        <v>0</v>
      </c>
      <c r="N1063" s="235">
        <v>160</v>
      </c>
      <c r="O1063" s="12">
        <v>11040</v>
      </c>
      <c r="P1063" s="14">
        <v>0.434</v>
      </c>
      <c r="Q1063" s="15" t="s">
        <v>15195</v>
      </c>
      <c r="R1063" s="71" t="s">
        <v>18</v>
      </c>
      <c r="S1063" s="251">
        <v>840000</v>
      </c>
      <c r="T1063" s="251">
        <v>70000</v>
      </c>
      <c r="U1063" s="14">
        <f t="shared" si="48"/>
        <v>8.3333333333333329E-2</v>
      </c>
    </row>
    <row r="1064" spans="1:21" x14ac:dyDescent="0.25">
      <c r="A1064" s="1"/>
      <c r="B1064" s="17" t="s">
        <v>7309</v>
      </c>
      <c r="C1064" s="17" t="s">
        <v>7347</v>
      </c>
      <c r="D1064" s="73" t="s">
        <v>7616</v>
      </c>
      <c r="E1064" s="107" t="s">
        <v>7617</v>
      </c>
      <c r="F1064" s="78" t="s">
        <v>14510</v>
      </c>
      <c r="G1064" s="107" t="s">
        <v>7618</v>
      </c>
      <c r="H1064" s="93" t="s">
        <v>7619</v>
      </c>
      <c r="I1064" s="235">
        <v>0</v>
      </c>
      <c r="J1064" s="235">
        <v>1</v>
      </c>
      <c r="K1064" s="235">
        <v>0</v>
      </c>
      <c r="L1064" s="235">
        <v>0</v>
      </c>
      <c r="M1064" s="235">
        <f t="shared" si="47"/>
        <v>0</v>
      </c>
      <c r="N1064" s="235">
        <v>1472</v>
      </c>
      <c r="O1064" s="13">
        <v>33000</v>
      </c>
      <c r="P1064" s="14">
        <v>0.3</v>
      </c>
      <c r="Q1064" s="15" t="s">
        <v>15195</v>
      </c>
      <c r="R1064" s="71" t="s">
        <v>18</v>
      </c>
      <c r="S1064" s="248">
        <v>40000</v>
      </c>
      <c r="T1064" s="248">
        <v>26988</v>
      </c>
      <c r="U1064" s="14">
        <f t="shared" si="48"/>
        <v>0.67469999999999997</v>
      </c>
    </row>
    <row r="1065" spans="1:21" x14ac:dyDescent="0.25">
      <c r="A1065" s="1"/>
      <c r="B1065" s="10" t="s">
        <v>2326</v>
      </c>
      <c r="C1065" s="17" t="s">
        <v>2330</v>
      </c>
      <c r="D1065" s="73" t="s">
        <v>2637</v>
      </c>
      <c r="E1065" s="107" t="s">
        <v>2638</v>
      </c>
      <c r="F1065" s="78" t="s">
        <v>2637</v>
      </c>
      <c r="G1065" s="107" t="s">
        <v>2639</v>
      </c>
      <c r="H1065" s="93"/>
      <c r="I1065" s="235">
        <v>0</v>
      </c>
      <c r="J1065" s="235">
        <v>1</v>
      </c>
      <c r="K1065" s="235">
        <v>0</v>
      </c>
      <c r="L1065" s="235">
        <v>0</v>
      </c>
      <c r="M1065" s="235">
        <f t="shared" si="47"/>
        <v>0</v>
      </c>
      <c r="N1065" s="235">
        <v>1266</v>
      </c>
      <c r="O1065" s="13">
        <v>188245</v>
      </c>
      <c r="P1065" s="14">
        <v>0.7</v>
      </c>
      <c r="Q1065" s="15" t="s">
        <v>14</v>
      </c>
      <c r="R1065" s="71" t="s">
        <v>18</v>
      </c>
      <c r="S1065" s="249">
        <v>1630462</v>
      </c>
      <c r="T1065" s="246">
        <v>978277</v>
      </c>
      <c r="U1065" s="14">
        <f t="shared" si="48"/>
        <v>0.59999987733538096</v>
      </c>
    </row>
    <row r="1066" spans="1:21" ht="25.5" x14ac:dyDescent="0.25">
      <c r="A1066" s="1"/>
      <c r="B1066" s="19" t="s">
        <v>1644</v>
      </c>
      <c r="C1066" s="17" t="s">
        <v>1653</v>
      </c>
      <c r="D1066" s="73" t="s">
        <v>1755</v>
      </c>
      <c r="E1066" s="107" t="s">
        <v>1756</v>
      </c>
      <c r="F1066" s="8" t="s">
        <v>1938</v>
      </c>
      <c r="G1066" s="107" t="s">
        <v>1758</v>
      </c>
      <c r="H1066" s="93"/>
      <c r="I1066" s="235">
        <v>0</v>
      </c>
      <c r="J1066" s="235">
        <v>1</v>
      </c>
      <c r="K1066" s="235">
        <v>0</v>
      </c>
      <c r="L1066" s="235">
        <v>0</v>
      </c>
      <c r="M1066" s="235">
        <f t="shared" si="47"/>
        <v>0</v>
      </c>
      <c r="N1066" s="235" t="s">
        <v>13</v>
      </c>
      <c r="O1066" s="12" t="s">
        <v>13</v>
      </c>
      <c r="P1066" s="14" t="s">
        <v>13</v>
      </c>
      <c r="Q1066" s="15" t="s">
        <v>14</v>
      </c>
      <c r="R1066" s="71" t="s">
        <v>18</v>
      </c>
      <c r="S1066" s="248">
        <v>8010</v>
      </c>
      <c r="T1066" s="248">
        <v>2125.85</v>
      </c>
      <c r="U1066" s="14">
        <f t="shared" si="48"/>
        <v>0.26539950062421969</v>
      </c>
    </row>
    <row r="1067" spans="1:21" x14ac:dyDescent="0.25">
      <c r="A1067" s="1"/>
      <c r="B1067" s="18" t="s">
        <v>13134</v>
      </c>
      <c r="C1067" s="18" t="s">
        <v>14037</v>
      </c>
      <c r="D1067" s="73" t="s">
        <v>14092</v>
      </c>
      <c r="E1067" s="106" t="s">
        <v>14093</v>
      </c>
      <c r="F1067" s="18" t="s">
        <v>15070</v>
      </c>
      <c r="G1067" s="129" t="s">
        <v>14094</v>
      </c>
      <c r="H1067" s="94"/>
      <c r="I1067" s="235">
        <v>0</v>
      </c>
      <c r="J1067" s="235">
        <v>1</v>
      </c>
      <c r="K1067" s="235">
        <v>0</v>
      </c>
      <c r="L1067" s="235">
        <v>0</v>
      </c>
      <c r="M1067" s="235">
        <f t="shared" si="47"/>
        <v>0</v>
      </c>
      <c r="N1067" s="235">
        <v>200</v>
      </c>
      <c r="O1067" s="12">
        <v>22373</v>
      </c>
      <c r="P1067" s="21">
        <v>0.58099999999999996</v>
      </c>
      <c r="Q1067" s="25" t="s">
        <v>14</v>
      </c>
      <c r="R1067" s="71" t="s">
        <v>14405</v>
      </c>
      <c r="S1067" s="244">
        <v>77400</v>
      </c>
      <c r="T1067" s="244">
        <v>38698</v>
      </c>
      <c r="U1067" s="14">
        <f t="shared" si="48"/>
        <v>0.49997416020671837</v>
      </c>
    </row>
    <row r="1068" spans="1:21" x14ac:dyDescent="0.25">
      <c r="A1068" s="1"/>
      <c r="B1068" s="10" t="s">
        <v>2326</v>
      </c>
      <c r="C1068" s="17" t="s">
        <v>2330</v>
      </c>
      <c r="D1068" s="73" t="s">
        <v>2900</v>
      </c>
      <c r="E1068" s="107" t="s">
        <v>2901</v>
      </c>
      <c r="F1068" s="78" t="s">
        <v>2900</v>
      </c>
      <c r="G1068" s="107" t="s">
        <v>2902</v>
      </c>
      <c r="H1068" s="93"/>
      <c r="I1068" s="235">
        <v>0</v>
      </c>
      <c r="J1068" s="235">
        <v>1</v>
      </c>
      <c r="K1068" s="235">
        <v>0</v>
      </c>
      <c r="L1068" s="235">
        <v>0</v>
      </c>
      <c r="M1068" s="235">
        <f t="shared" si="47"/>
        <v>0</v>
      </c>
      <c r="N1068" s="235">
        <v>144</v>
      </c>
      <c r="O1068" s="12" t="s">
        <v>13</v>
      </c>
      <c r="P1068" s="14">
        <v>0.2</v>
      </c>
      <c r="Q1068" s="15" t="s">
        <v>14</v>
      </c>
      <c r="R1068" s="71" t="s">
        <v>18</v>
      </c>
      <c r="S1068" s="249">
        <v>682829</v>
      </c>
      <c r="T1068" s="246">
        <v>273132</v>
      </c>
      <c r="U1068" s="14">
        <f t="shared" si="48"/>
        <v>0.4000005857982013</v>
      </c>
    </row>
    <row r="1069" spans="1:21" x14ac:dyDescent="0.25">
      <c r="A1069" s="1"/>
      <c r="B1069" s="10" t="s">
        <v>2326</v>
      </c>
      <c r="C1069" s="17" t="s">
        <v>2351</v>
      </c>
      <c r="D1069" s="73" t="s">
        <v>2435</v>
      </c>
      <c r="E1069" s="133" t="s">
        <v>2436</v>
      </c>
      <c r="F1069" s="8" t="s">
        <v>15135</v>
      </c>
      <c r="G1069" s="133" t="s">
        <v>2437</v>
      </c>
      <c r="H1069" s="93"/>
      <c r="I1069" s="235">
        <v>0</v>
      </c>
      <c r="J1069" s="235">
        <v>1</v>
      </c>
      <c r="K1069" s="235">
        <v>0</v>
      </c>
      <c r="L1069" s="235">
        <v>0</v>
      </c>
      <c r="M1069" s="235">
        <f t="shared" si="47"/>
        <v>0</v>
      </c>
      <c r="N1069" s="235">
        <v>1000</v>
      </c>
      <c r="O1069" s="13">
        <v>10695</v>
      </c>
      <c r="P1069" s="14">
        <v>0.5</v>
      </c>
      <c r="Q1069" s="15" t="s">
        <v>15195</v>
      </c>
      <c r="R1069" s="71" t="s">
        <v>18</v>
      </c>
      <c r="S1069" s="247">
        <v>60908</v>
      </c>
      <c r="T1069" s="251">
        <v>24363</v>
      </c>
      <c r="U1069" s="14">
        <f t="shared" si="48"/>
        <v>0.39999671635909895</v>
      </c>
    </row>
    <row r="1070" spans="1:21" x14ac:dyDescent="0.25">
      <c r="A1070" s="1"/>
      <c r="B1070" s="10" t="s">
        <v>2326</v>
      </c>
      <c r="C1070" s="17" t="s">
        <v>2351</v>
      </c>
      <c r="D1070" s="73" t="s">
        <v>2435</v>
      </c>
      <c r="E1070" s="133" t="s">
        <v>2436</v>
      </c>
      <c r="F1070" s="8" t="s">
        <v>15135</v>
      </c>
      <c r="G1070" s="133" t="s">
        <v>2438</v>
      </c>
      <c r="H1070" s="93"/>
      <c r="I1070" s="235">
        <v>0</v>
      </c>
      <c r="J1070" s="235">
        <v>1</v>
      </c>
      <c r="K1070" s="235">
        <v>0</v>
      </c>
      <c r="L1070" s="235">
        <v>0</v>
      </c>
      <c r="M1070" s="235">
        <f t="shared" si="47"/>
        <v>0</v>
      </c>
      <c r="N1070" s="235">
        <v>2023</v>
      </c>
      <c r="O1070" s="13">
        <v>87342.3</v>
      </c>
      <c r="P1070" s="14">
        <v>0.3</v>
      </c>
      <c r="Q1070" s="15" t="s">
        <v>15195</v>
      </c>
      <c r="R1070" s="71" t="s">
        <v>18</v>
      </c>
      <c r="S1070" s="247">
        <v>22566.67</v>
      </c>
      <c r="T1070" s="251">
        <v>9026.67</v>
      </c>
      <c r="U1070" s="14">
        <f t="shared" si="48"/>
        <v>0.40000008862627939</v>
      </c>
    </row>
    <row r="1071" spans="1:21" x14ac:dyDescent="0.25">
      <c r="A1071" s="1"/>
      <c r="B1071" s="18" t="s">
        <v>8618</v>
      </c>
      <c r="C1071" s="18" t="s">
        <v>8713</v>
      </c>
      <c r="D1071" s="73" t="s">
        <v>8958</v>
      </c>
      <c r="E1071" s="106" t="s">
        <v>8959</v>
      </c>
      <c r="F1071" s="8" t="s">
        <v>15072</v>
      </c>
      <c r="G1071" s="106" t="s">
        <v>8960</v>
      </c>
      <c r="H1071" s="94"/>
      <c r="I1071" s="235">
        <v>0</v>
      </c>
      <c r="J1071" s="235">
        <v>1</v>
      </c>
      <c r="K1071" s="235">
        <v>0</v>
      </c>
      <c r="L1071" s="235">
        <v>0</v>
      </c>
      <c r="M1071" s="235">
        <f t="shared" si="47"/>
        <v>0</v>
      </c>
      <c r="N1071" s="235">
        <v>1100</v>
      </c>
      <c r="O1071" s="12">
        <v>138600</v>
      </c>
      <c r="P1071" s="14">
        <v>0.32</v>
      </c>
      <c r="Q1071" s="15" t="s">
        <v>15195</v>
      </c>
      <c r="R1071" s="71" t="s">
        <v>14405</v>
      </c>
      <c r="S1071" s="244">
        <v>200000</v>
      </c>
      <c r="T1071" s="244">
        <v>80000</v>
      </c>
      <c r="U1071" s="14">
        <f t="shared" si="48"/>
        <v>0.4</v>
      </c>
    </row>
    <row r="1072" spans="1:21" x14ac:dyDescent="0.25">
      <c r="A1072" s="1"/>
      <c r="B1072" s="18" t="s">
        <v>8618</v>
      </c>
      <c r="C1072" s="17" t="s">
        <v>8775</v>
      </c>
      <c r="D1072" s="73" t="s">
        <v>8991</v>
      </c>
      <c r="E1072" s="133" t="s">
        <v>8992</v>
      </c>
      <c r="F1072" s="8" t="s">
        <v>14408</v>
      </c>
      <c r="G1072" s="133" t="s">
        <v>8993</v>
      </c>
      <c r="H1072" s="93"/>
      <c r="I1072" s="235">
        <v>0</v>
      </c>
      <c r="J1072" s="235">
        <v>0</v>
      </c>
      <c r="K1072" s="235">
        <v>0</v>
      </c>
      <c r="L1072" s="235">
        <v>1</v>
      </c>
      <c r="M1072" s="235">
        <f t="shared" si="47"/>
        <v>0</v>
      </c>
      <c r="N1072" s="235">
        <v>2356</v>
      </c>
      <c r="O1072" s="13">
        <v>113598</v>
      </c>
      <c r="P1072" s="14">
        <v>0.37419999999999998</v>
      </c>
      <c r="Q1072" s="15" t="s">
        <v>14</v>
      </c>
      <c r="R1072" s="71" t="s">
        <v>14405</v>
      </c>
      <c r="S1072" s="247">
        <v>141225</v>
      </c>
      <c r="T1072" s="251">
        <v>70562</v>
      </c>
      <c r="U1072" s="14">
        <f t="shared" si="48"/>
        <v>0.49964241458665248</v>
      </c>
    </row>
    <row r="1073" spans="1:21" x14ac:dyDescent="0.25">
      <c r="A1073" s="1"/>
      <c r="B1073" s="18" t="s">
        <v>8618</v>
      </c>
      <c r="C1073" s="17" t="s">
        <v>8775</v>
      </c>
      <c r="D1073" s="73" t="s">
        <v>8991</v>
      </c>
      <c r="E1073" s="133" t="s">
        <v>8992</v>
      </c>
      <c r="F1073" s="8" t="s">
        <v>9389</v>
      </c>
      <c r="G1073" s="133" t="s">
        <v>8994</v>
      </c>
      <c r="H1073" s="93"/>
      <c r="I1073" s="235">
        <v>0</v>
      </c>
      <c r="J1073" s="235">
        <v>1</v>
      </c>
      <c r="K1073" s="235">
        <v>0</v>
      </c>
      <c r="L1073" s="235">
        <v>0</v>
      </c>
      <c r="M1073" s="235">
        <f t="shared" si="47"/>
        <v>0</v>
      </c>
      <c r="N1073" s="235">
        <v>550</v>
      </c>
      <c r="O1073" s="13">
        <v>20500</v>
      </c>
      <c r="P1073" s="14">
        <v>0.30299999999999999</v>
      </c>
      <c r="Q1073" s="15" t="s">
        <v>14</v>
      </c>
      <c r="R1073" s="71" t="s">
        <v>14405</v>
      </c>
      <c r="S1073" s="247">
        <v>173650</v>
      </c>
      <c r="T1073" s="251">
        <v>86825</v>
      </c>
      <c r="U1073" s="14">
        <f t="shared" si="48"/>
        <v>0.5</v>
      </c>
    </row>
    <row r="1074" spans="1:21" x14ac:dyDescent="0.25">
      <c r="A1074" s="1"/>
      <c r="B1074" s="18" t="s">
        <v>8618</v>
      </c>
      <c r="C1074" s="17" t="s">
        <v>8720</v>
      </c>
      <c r="D1074" s="73" t="s">
        <v>9330</v>
      </c>
      <c r="E1074" s="133" t="s">
        <v>9331</v>
      </c>
      <c r="F1074" s="8" t="s">
        <v>15136</v>
      </c>
      <c r="G1074" s="133" t="s">
        <v>9332</v>
      </c>
      <c r="H1074" s="93"/>
      <c r="I1074" s="235">
        <v>0</v>
      </c>
      <c r="J1074" s="235">
        <v>1</v>
      </c>
      <c r="K1074" s="235">
        <v>0</v>
      </c>
      <c r="L1074" s="235">
        <v>0</v>
      </c>
      <c r="M1074" s="235">
        <f t="shared" si="47"/>
        <v>0</v>
      </c>
      <c r="N1074" s="235" t="s">
        <v>13</v>
      </c>
      <c r="O1074" s="12" t="s">
        <v>13</v>
      </c>
      <c r="P1074" s="14" t="s">
        <v>13</v>
      </c>
      <c r="Q1074" s="15" t="s">
        <v>15195</v>
      </c>
      <c r="R1074" s="71" t="s">
        <v>14406</v>
      </c>
      <c r="S1074" s="245">
        <v>88062</v>
      </c>
      <c r="T1074" s="244">
        <v>26419</v>
      </c>
      <c r="U1074" s="14">
        <f t="shared" si="48"/>
        <v>0.30000454225432083</v>
      </c>
    </row>
    <row r="1075" spans="1:21" x14ac:dyDescent="0.25">
      <c r="A1075" s="1"/>
      <c r="B1075" s="18" t="s">
        <v>8618</v>
      </c>
      <c r="C1075" s="17" t="s">
        <v>8720</v>
      </c>
      <c r="D1075" s="73" t="s">
        <v>9330</v>
      </c>
      <c r="E1075" s="133" t="s">
        <v>9331</v>
      </c>
      <c r="F1075" s="8" t="s">
        <v>9862</v>
      </c>
      <c r="G1075" s="133" t="s">
        <v>9333</v>
      </c>
      <c r="H1075" s="93"/>
      <c r="I1075" s="235">
        <v>0</v>
      </c>
      <c r="J1075" s="235">
        <v>1</v>
      </c>
      <c r="K1075" s="235">
        <v>0</v>
      </c>
      <c r="L1075" s="235">
        <v>0</v>
      </c>
      <c r="M1075" s="235">
        <f t="shared" si="47"/>
        <v>0</v>
      </c>
      <c r="N1075" s="235" t="s">
        <v>13</v>
      </c>
      <c r="O1075" s="12" t="s">
        <v>13</v>
      </c>
      <c r="P1075" s="14" t="s">
        <v>13</v>
      </c>
      <c r="Q1075" s="15" t="s">
        <v>15195</v>
      </c>
      <c r="R1075" s="71" t="s">
        <v>18</v>
      </c>
      <c r="S1075" s="285">
        <v>833333</v>
      </c>
      <c r="T1075" s="244">
        <v>250000</v>
      </c>
      <c r="U1075" s="14">
        <f t="shared" si="48"/>
        <v>0.300000120000048</v>
      </c>
    </row>
    <row r="1076" spans="1:21" x14ac:dyDescent="0.25">
      <c r="A1076" s="1"/>
      <c r="B1076" s="9" t="s">
        <v>959</v>
      </c>
      <c r="C1076" s="17" t="s">
        <v>960</v>
      </c>
      <c r="D1076" s="73" t="s">
        <v>1100</v>
      </c>
      <c r="E1076" s="107" t="s">
        <v>1101</v>
      </c>
      <c r="F1076" s="78" t="s">
        <v>1032</v>
      </c>
      <c r="G1076" s="107" t="s">
        <v>1102</v>
      </c>
      <c r="H1076" s="93" t="s">
        <v>1103</v>
      </c>
      <c r="I1076" s="235">
        <v>0</v>
      </c>
      <c r="J1076" s="235">
        <v>0</v>
      </c>
      <c r="K1076" s="235">
        <v>0</v>
      </c>
      <c r="L1076" s="235">
        <v>0</v>
      </c>
      <c r="M1076" s="235">
        <f t="shared" si="47"/>
        <v>1</v>
      </c>
      <c r="N1076" s="235" t="s">
        <v>13</v>
      </c>
      <c r="O1076" s="12" t="s">
        <v>13</v>
      </c>
      <c r="P1076" s="14" t="s">
        <v>13</v>
      </c>
      <c r="Q1076" s="15" t="s">
        <v>15195</v>
      </c>
      <c r="R1076" s="71" t="s">
        <v>18</v>
      </c>
      <c r="S1076" s="245">
        <v>74000</v>
      </c>
      <c r="T1076" s="245">
        <v>29600</v>
      </c>
      <c r="U1076" s="14">
        <f t="shared" si="48"/>
        <v>0.4</v>
      </c>
    </row>
    <row r="1077" spans="1:21" x14ac:dyDescent="0.25">
      <c r="A1077" s="1"/>
      <c r="B1077" s="10" t="s">
        <v>2326</v>
      </c>
      <c r="C1077" s="17" t="s">
        <v>2330</v>
      </c>
      <c r="D1077" s="73" t="s">
        <v>2341</v>
      </c>
      <c r="E1077" s="107" t="s">
        <v>2342</v>
      </c>
      <c r="F1077" s="78" t="s">
        <v>2341</v>
      </c>
      <c r="G1077" s="107" t="s">
        <v>2344</v>
      </c>
      <c r="H1077" s="93"/>
      <c r="I1077" s="235">
        <v>1</v>
      </c>
      <c r="J1077" s="235">
        <v>0</v>
      </c>
      <c r="K1077" s="235">
        <v>0</v>
      </c>
      <c r="L1077" s="235">
        <v>0</v>
      </c>
      <c r="M1077" s="235">
        <f t="shared" si="47"/>
        <v>0</v>
      </c>
      <c r="N1077" s="235">
        <v>1270</v>
      </c>
      <c r="O1077" s="13">
        <v>12800</v>
      </c>
      <c r="P1077" s="14">
        <v>0.5</v>
      </c>
      <c r="Q1077" s="15" t="s">
        <v>14</v>
      </c>
      <c r="R1077" s="71" t="s">
        <v>14406</v>
      </c>
      <c r="S1077" s="249">
        <v>36097</v>
      </c>
      <c r="T1077" s="246">
        <v>18048</v>
      </c>
      <c r="U1077" s="14">
        <f t="shared" si="48"/>
        <v>0.49998614843338779</v>
      </c>
    </row>
    <row r="1078" spans="1:21" x14ac:dyDescent="0.25">
      <c r="A1078" s="1"/>
      <c r="B1078" s="9" t="s">
        <v>959</v>
      </c>
      <c r="C1078" s="17" t="s">
        <v>960</v>
      </c>
      <c r="D1078" s="73" t="s">
        <v>1088</v>
      </c>
      <c r="E1078" s="107" t="s">
        <v>1089</v>
      </c>
      <c r="F1078" s="78" t="s">
        <v>15137</v>
      </c>
      <c r="G1078" s="107" t="s">
        <v>1090</v>
      </c>
      <c r="H1078" s="93" t="s">
        <v>1091</v>
      </c>
      <c r="I1078" s="235">
        <v>0</v>
      </c>
      <c r="J1078" s="235">
        <v>1</v>
      </c>
      <c r="K1078" s="235">
        <v>0</v>
      </c>
      <c r="L1078" s="235">
        <v>0</v>
      </c>
      <c r="M1078" s="235">
        <f t="shared" si="47"/>
        <v>0</v>
      </c>
      <c r="N1078" s="235">
        <v>884</v>
      </c>
      <c r="O1078" s="13">
        <v>70091</v>
      </c>
      <c r="P1078" s="14">
        <v>0.3</v>
      </c>
      <c r="Q1078" s="15" t="s">
        <v>15195</v>
      </c>
      <c r="R1078" s="71" t="s">
        <v>14405</v>
      </c>
      <c r="S1078" s="245">
        <v>203722</v>
      </c>
      <c r="T1078" s="245">
        <v>102426</v>
      </c>
      <c r="U1078" s="14">
        <f t="shared" si="48"/>
        <v>0.50277338726303489</v>
      </c>
    </row>
    <row r="1079" spans="1:21" x14ac:dyDescent="0.25">
      <c r="A1079" s="1"/>
      <c r="B1079" s="10" t="s">
        <v>2326</v>
      </c>
      <c r="C1079" s="17" t="s">
        <v>2330</v>
      </c>
      <c r="D1079" s="73" t="s">
        <v>2517</v>
      </c>
      <c r="E1079" s="107" t="s">
        <v>2518</v>
      </c>
      <c r="F1079" s="78" t="s">
        <v>2517</v>
      </c>
      <c r="G1079" s="107" t="s">
        <v>2519</v>
      </c>
      <c r="H1079" s="93"/>
      <c r="I1079" s="235">
        <v>0</v>
      </c>
      <c r="J1079" s="235">
        <v>1</v>
      </c>
      <c r="K1079" s="235">
        <v>0</v>
      </c>
      <c r="L1079" s="235">
        <v>0</v>
      </c>
      <c r="M1079" s="235">
        <f t="shared" si="47"/>
        <v>0</v>
      </c>
      <c r="N1079" s="235">
        <v>1299</v>
      </c>
      <c r="O1079" s="13">
        <v>977</v>
      </c>
      <c r="P1079" s="14">
        <v>0.1</v>
      </c>
      <c r="Q1079" s="15" t="s">
        <v>15195</v>
      </c>
      <c r="R1079" s="71" t="s">
        <v>18</v>
      </c>
      <c r="S1079" s="249">
        <v>69931</v>
      </c>
      <c r="T1079" s="246">
        <v>55945</v>
      </c>
      <c r="U1079" s="14">
        <f t="shared" si="48"/>
        <v>0.80000285996196252</v>
      </c>
    </row>
    <row r="1080" spans="1:21" x14ac:dyDescent="0.25">
      <c r="A1080" s="1"/>
      <c r="B1080" s="18" t="s">
        <v>8618</v>
      </c>
      <c r="C1080" s="8" t="s">
        <v>8622</v>
      </c>
      <c r="D1080" s="73" t="s">
        <v>9037</v>
      </c>
      <c r="E1080" s="130" t="s">
        <v>9038</v>
      </c>
      <c r="F1080" s="8" t="s">
        <v>14408</v>
      </c>
      <c r="G1080" s="130" t="s">
        <v>9039</v>
      </c>
      <c r="H1080" s="93"/>
      <c r="I1080" s="235">
        <v>0</v>
      </c>
      <c r="J1080" s="235">
        <v>1</v>
      </c>
      <c r="K1080" s="235">
        <v>0</v>
      </c>
      <c r="L1080" s="235">
        <v>0</v>
      </c>
      <c r="M1080" s="235">
        <f t="shared" si="47"/>
        <v>0</v>
      </c>
      <c r="N1080" s="235">
        <v>2015</v>
      </c>
      <c r="O1080" s="12" t="s">
        <v>13</v>
      </c>
      <c r="P1080" s="14" t="s">
        <v>13</v>
      </c>
      <c r="Q1080" s="15" t="s">
        <v>14</v>
      </c>
      <c r="R1080" s="71" t="s">
        <v>14406</v>
      </c>
      <c r="S1080" s="245">
        <v>79385.759999999995</v>
      </c>
      <c r="T1080" s="245">
        <v>63508.61</v>
      </c>
      <c r="U1080" s="14">
        <f t="shared" si="48"/>
        <v>0.80000002519343527</v>
      </c>
    </row>
    <row r="1081" spans="1:21" x14ac:dyDescent="0.25">
      <c r="A1081" s="1"/>
      <c r="B1081" s="18" t="s">
        <v>8618</v>
      </c>
      <c r="C1081" s="19" t="s">
        <v>8622</v>
      </c>
      <c r="D1081" s="73" t="s">
        <v>9037</v>
      </c>
      <c r="E1081" s="106" t="s">
        <v>9040</v>
      </c>
      <c r="F1081" s="8" t="s">
        <v>14408</v>
      </c>
      <c r="G1081" s="106" t="s">
        <v>9041</v>
      </c>
      <c r="H1081" s="94"/>
      <c r="I1081" s="235">
        <v>0</v>
      </c>
      <c r="J1081" s="235">
        <v>1</v>
      </c>
      <c r="K1081" s="235">
        <v>0</v>
      </c>
      <c r="L1081" s="235">
        <v>1</v>
      </c>
      <c r="M1081" s="235">
        <f t="shared" si="47"/>
        <v>0</v>
      </c>
      <c r="N1081" s="235">
        <v>4216</v>
      </c>
      <c r="O1081" s="12" t="s">
        <v>13</v>
      </c>
      <c r="P1081" s="14" t="s">
        <v>13</v>
      </c>
      <c r="Q1081" s="15" t="s">
        <v>14</v>
      </c>
      <c r="R1081" s="71" t="s">
        <v>14405</v>
      </c>
      <c r="S1081" s="251">
        <v>460032.57</v>
      </c>
      <c r="T1081" s="251">
        <v>368026.06</v>
      </c>
      <c r="U1081" s="14">
        <f t="shared" si="48"/>
        <v>0.80000000869503651</v>
      </c>
    </row>
    <row r="1082" spans="1:21" x14ac:dyDescent="0.25">
      <c r="A1082" s="1"/>
      <c r="B1082" s="10" t="s">
        <v>2326</v>
      </c>
      <c r="C1082" s="17" t="s">
        <v>2330</v>
      </c>
      <c r="D1082" s="73" t="s">
        <v>2784</v>
      </c>
      <c r="E1082" s="107" t="s">
        <v>2785</v>
      </c>
      <c r="F1082" s="78" t="s">
        <v>2784</v>
      </c>
      <c r="G1082" s="107" t="s">
        <v>2786</v>
      </c>
      <c r="H1082" s="93"/>
      <c r="I1082" s="235">
        <v>0</v>
      </c>
      <c r="J1082" s="235">
        <v>1</v>
      </c>
      <c r="K1082" s="235">
        <v>0</v>
      </c>
      <c r="L1082" s="235">
        <v>0</v>
      </c>
      <c r="M1082" s="235">
        <f t="shared" si="47"/>
        <v>0</v>
      </c>
      <c r="N1082" s="235">
        <v>1300</v>
      </c>
      <c r="O1082" s="13">
        <v>6320</v>
      </c>
      <c r="P1082" s="14">
        <v>7.0000000000000007E-2</v>
      </c>
      <c r="Q1082" s="15" t="s">
        <v>14</v>
      </c>
      <c r="R1082" s="71" t="s">
        <v>18</v>
      </c>
      <c r="S1082" s="249">
        <v>211246</v>
      </c>
      <c r="T1082" s="246">
        <v>130123.68</v>
      </c>
      <c r="U1082" s="14">
        <f t="shared" si="48"/>
        <v>0.61598174639993175</v>
      </c>
    </row>
    <row r="1083" spans="1:21" x14ac:dyDescent="0.25">
      <c r="A1083" s="1"/>
      <c r="B1083" s="18" t="s">
        <v>10477</v>
      </c>
      <c r="C1083" s="18" t="s">
        <v>10494</v>
      </c>
      <c r="D1083" s="73" t="s">
        <v>10786</v>
      </c>
      <c r="E1083" s="106" t="s">
        <v>10787</v>
      </c>
      <c r="F1083" s="18" t="s">
        <v>14513</v>
      </c>
      <c r="G1083" s="106" t="s">
        <v>10788</v>
      </c>
      <c r="H1083" s="94"/>
      <c r="I1083" s="235">
        <v>0</v>
      </c>
      <c r="J1083" s="235">
        <v>1</v>
      </c>
      <c r="K1083" s="235">
        <v>0</v>
      </c>
      <c r="L1083" s="235">
        <v>0</v>
      </c>
      <c r="M1083" s="235">
        <f t="shared" si="47"/>
        <v>0</v>
      </c>
      <c r="N1083" s="235">
        <v>800</v>
      </c>
      <c r="O1083" s="12" t="s">
        <v>13</v>
      </c>
      <c r="P1083" s="14" t="s">
        <v>13</v>
      </c>
      <c r="Q1083" s="15" t="s">
        <v>14</v>
      </c>
      <c r="R1083" s="71" t="s">
        <v>18</v>
      </c>
      <c r="S1083" s="244">
        <v>85000</v>
      </c>
      <c r="T1083" s="244">
        <v>21000</v>
      </c>
      <c r="U1083" s="14">
        <f t="shared" si="48"/>
        <v>0.24705882352941178</v>
      </c>
    </row>
    <row r="1084" spans="1:21" x14ac:dyDescent="0.25">
      <c r="A1084" s="1"/>
      <c r="B1084" s="18" t="s">
        <v>10477</v>
      </c>
      <c r="C1084" s="18" t="s">
        <v>10494</v>
      </c>
      <c r="D1084" s="73" t="s">
        <v>10786</v>
      </c>
      <c r="E1084" s="106" t="s">
        <v>10787</v>
      </c>
      <c r="F1084" s="18" t="s">
        <v>14514</v>
      </c>
      <c r="G1084" s="106" t="s">
        <v>10789</v>
      </c>
      <c r="H1084" s="94"/>
      <c r="I1084" s="235">
        <v>0</v>
      </c>
      <c r="J1084" s="235">
        <v>0</v>
      </c>
      <c r="K1084" s="235">
        <v>0</v>
      </c>
      <c r="L1084" s="235">
        <v>0</v>
      </c>
      <c r="M1084" s="235">
        <f t="shared" si="47"/>
        <v>1</v>
      </c>
      <c r="N1084" s="235" t="s">
        <v>13</v>
      </c>
      <c r="O1084" s="12" t="s">
        <v>13</v>
      </c>
      <c r="P1084" s="14" t="s">
        <v>13</v>
      </c>
      <c r="Q1084" s="15" t="s">
        <v>14</v>
      </c>
      <c r="R1084" s="71" t="s">
        <v>18</v>
      </c>
      <c r="S1084" s="244">
        <v>1386779</v>
      </c>
      <c r="T1084" s="244">
        <v>157000</v>
      </c>
      <c r="U1084" s="14">
        <f t="shared" si="48"/>
        <v>0.11321198258698754</v>
      </c>
    </row>
    <row r="1085" spans="1:21" x14ac:dyDescent="0.25">
      <c r="A1085" s="1"/>
      <c r="B1085" s="10" t="s">
        <v>2326</v>
      </c>
      <c r="C1085" s="17" t="s">
        <v>2330</v>
      </c>
      <c r="D1085" s="73" t="s">
        <v>2800</v>
      </c>
      <c r="E1085" s="107" t="s">
        <v>2801</v>
      </c>
      <c r="F1085" s="78" t="s">
        <v>2800</v>
      </c>
      <c r="G1085" s="107" t="s">
        <v>2802</v>
      </c>
      <c r="H1085" s="93"/>
      <c r="I1085" s="235">
        <v>1</v>
      </c>
      <c r="J1085" s="235">
        <v>0</v>
      </c>
      <c r="K1085" s="235">
        <v>0</v>
      </c>
      <c r="L1085" s="235">
        <v>0</v>
      </c>
      <c r="M1085" s="235">
        <f t="shared" si="47"/>
        <v>0</v>
      </c>
      <c r="N1085" s="235">
        <v>1645</v>
      </c>
      <c r="O1085" s="13">
        <v>7980</v>
      </c>
      <c r="P1085" s="14">
        <v>0.56999999999999995</v>
      </c>
      <c r="Q1085" s="15" t="s">
        <v>14</v>
      </c>
      <c r="R1085" s="71" t="s">
        <v>14405</v>
      </c>
      <c r="S1085" s="249">
        <v>9928</v>
      </c>
      <c r="T1085" s="246">
        <v>3971</v>
      </c>
      <c r="U1085" s="14">
        <f t="shared" si="48"/>
        <v>0.39997985495568089</v>
      </c>
    </row>
    <row r="1086" spans="1:21" x14ac:dyDescent="0.25">
      <c r="A1086" s="1"/>
      <c r="B1086" s="18" t="s">
        <v>10477</v>
      </c>
      <c r="C1086" s="18" t="s">
        <v>10478</v>
      </c>
      <c r="D1086" s="73" t="s">
        <v>10799</v>
      </c>
      <c r="E1086" s="106" t="s">
        <v>10800</v>
      </c>
      <c r="F1086" s="18" t="s">
        <v>14569</v>
      </c>
      <c r="G1086" s="106" t="s">
        <v>10801</v>
      </c>
      <c r="H1086" s="94"/>
      <c r="I1086" s="235">
        <v>0</v>
      </c>
      <c r="J1086" s="235">
        <v>1</v>
      </c>
      <c r="K1086" s="235">
        <v>0</v>
      </c>
      <c r="L1086" s="235">
        <v>0</v>
      </c>
      <c r="M1086" s="235">
        <f t="shared" si="47"/>
        <v>0</v>
      </c>
      <c r="N1086" s="235" t="s">
        <v>13</v>
      </c>
      <c r="O1086" s="12" t="s">
        <v>13</v>
      </c>
      <c r="P1086" s="21">
        <v>0.4</v>
      </c>
      <c r="Q1086" s="15" t="s">
        <v>15195</v>
      </c>
      <c r="R1086" s="71" t="s">
        <v>14406</v>
      </c>
      <c r="S1086" s="244">
        <v>1541621</v>
      </c>
      <c r="T1086" s="244">
        <v>372000</v>
      </c>
      <c r="U1086" s="14">
        <f t="shared" si="48"/>
        <v>0.24130444512626645</v>
      </c>
    </row>
    <row r="1087" spans="1:21" x14ac:dyDescent="0.25">
      <c r="A1087" s="1"/>
      <c r="B1087" s="18" t="s">
        <v>10477</v>
      </c>
      <c r="C1087" s="18" t="s">
        <v>10478</v>
      </c>
      <c r="D1087" s="73" t="s">
        <v>10799</v>
      </c>
      <c r="E1087" s="106" t="s">
        <v>10800</v>
      </c>
      <c r="F1087" s="18" t="s">
        <v>15138</v>
      </c>
      <c r="G1087" s="106" t="s">
        <v>10802</v>
      </c>
      <c r="H1087" s="94"/>
      <c r="I1087" s="235">
        <v>0</v>
      </c>
      <c r="J1087" s="235">
        <v>1</v>
      </c>
      <c r="K1087" s="235">
        <v>0</v>
      </c>
      <c r="L1087" s="235">
        <v>0</v>
      </c>
      <c r="M1087" s="235">
        <f t="shared" si="47"/>
        <v>0</v>
      </c>
      <c r="N1087" s="235" t="s">
        <v>13</v>
      </c>
      <c r="O1087" s="12" t="s">
        <v>13</v>
      </c>
      <c r="P1087" s="14">
        <v>0.4</v>
      </c>
      <c r="Q1087" s="15" t="s">
        <v>15195</v>
      </c>
      <c r="R1087" s="71" t="s">
        <v>18</v>
      </c>
      <c r="S1087" s="244">
        <v>650000</v>
      </c>
      <c r="T1087" s="244">
        <v>195000</v>
      </c>
      <c r="U1087" s="14">
        <f t="shared" si="48"/>
        <v>0.3</v>
      </c>
    </row>
    <row r="1088" spans="1:21" x14ac:dyDescent="0.25">
      <c r="A1088" s="1"/>
      <c r="B1088" s="18" t="s">
        <v>8618</v>
      </c>
      <c r="C1088" s="19" t="s">
        <v>8619</v>
      </c>
      <c r="D1088" s="73" t="s">
        <v>8899</v>
      </c>
      <c r="E1088" s="106" t="s">
        <v>8900</v>
      </c>
      <c r="F1088" s="8" t="s">
        <v>14550</v>
      </c>
      <c r="G1088" s="106" t="s">
        <v>8905</v>
      </c>
      <c r="H1088" s="94"/>
      <c r="I1088" s="235">
        <v>0</v>
      </c>
      <c r="J1088" s="235">
        <v>0</v>
      </c>
      <c r="K1088" s="235">
        <v>0</v>
      </c>
      <c r="L1088" s="235">
        <v>1</v>
      </c>
      <c r="M1088" s="235">
        <f t="shared" si="47"/>
        <v>0</v>
      </c>
      <c r="N1088" s="235" t="s">
        <v>13</v>
      </c>
      <c r="O1088" s="12" t="s">
        <v>13</v>
      </c>
      <c r="P1088" s="14" t="s">
        <v>13</v>
      </c>
      <c r="Q1088" s="15" t="s">
        <v>15195</v>
      </c>
      <c r="R1088" s="71" t="s">
        <v>18</v>
      </c>
      <c r="S1088" s="251">
        <v>67500</v>
      </c>
      <c r="T1088" s="251">
        <v>398200</v>
      </c>
      <c r="U1088" s="14">
        <f t="shared" si="48"/>
        <v>5.8992592592592592</v>
      </c>
    </row>
    <row r="1089" spans="1:21" x14ac:dyDescent="0.25">
      <c r="A1089" s="1"/>
      <c r="B1089" s="18" t="s">
        <v>8618</v>
      </c>
      <c r="C1089" s="19" t="s">
        <v>8619</v>
      </c>
      <c r="D1089" s="73" t="s">
        <v>8899</v>
      </c>
      <c r="E1089" s="106" t="s">
        <v>8900</v>
      </c>
      <c r="F1089" s="8" t="s">
        <v>14550</v>
      </c>
      <c r="G1089" s="106" t="s">
        <v>8904</v>
      </c>
      <c r="H1089" s="94"/>
      <c r="I1089" s="235">
        <v>0</v>
      </c>
      <c r="J1089" s="235">
        <v>1</v>
      </c>
      <c r="K1089" s="235">
        <v>0</v>
      </c>
      <c r="L1089" s="235">
        <v>1</v>
      </c>
      <c r="M1089" s="235">
        <f t="shared" si="47"/>
        <v>0</v>
      </c>
      <c r="N1089" s="235" t="s">
        <v>13</v>
      </c>
      <c r="O1089" s="12" t="s">
        <v>13</v>
      </c>
      <c r="P1089" s="14" t="s">
        <v>13</v>
      </c>
      <c r="Q1089" s="15" t="s">
        <v>15195</v>
      </c>
      <c r="R1089" s="71" t="s">
        <v>18</v>
      </c>
      <c r="S1089" s="251">
        <v>115000</v>
      </c>
      <c r="T1089" s="251">
        <v>19042.400000000001</v>
      </c>
      <c r="U1089" s="14">
        <f t="shared" si="48"/>
        <v>0.16558608695652174</v>
      </c>
    </row>
    <row r="1090" spans="1:21" x14ac:dyDescent="0.25">
      <c r="A1090" s="1"/>
      <c r="B1090" s="18" t="s">
        <v>8618</v>
      </c>
      <c r="C1090" s="19" t="s">
        <v>8619</v>
      </c>
      <c r="D1090" s="73" t="s">
        <v>8899</v>
      </c>
      <c r="E1090" s="106" t="s">
        <v>8900</v>
      </c>
      <c r="F1090" s="8" t="s">
        <v>14550</v>
      </c>
      <c r="G1090" s="106" t="s">
        <v>8902</v>
      </c>
      <c r="H1090" s="94"/>
      <c r="I1090" s="235">
        <v>0</v>
      </c>
      <c r="J1090" s="235">
        <v>1</v>
      </c>
      <c r="K1090" s="235">
        <v>0</v>
      </c>
      <c r="L1090" s="235">
        <v>0</v>
      </c>
      <c r="M1090" s="235">
        <f t="shared" si="47"/>
        <v>0</v>
      </c>
      <c r="N1090" s="235" t="s">
        <v>13</v>
      </c>
      <c r="O1090" s="12" t="s">
        <v>13</v>
      </c>
      <c r="P1090" s="14" t="s">
        <v>13</v>
      </c>
      <c r="Q1090" s="15" t="s">
        <v>15195</v>
      </c>
      <c r="R1090" s="71" t="s">
        <v>18</v>
      </c>
      <c r="S1090" s="251">
        <v>47606</v>
      </c>
      <c r="T1090" s="251">
        <v>10995.44</v>
      </c>
      <c r="U1090" s="14">
        <f t="shared" si="48"/>
        <v>0.23096752510187793</v>
      </c>
    </row>
    <row r="1091" spans="1:21" x14ac:dyDescent="0.25">
      <c r="A1091" s="1"/>
      <c r="B1091" s="18" t="s">
        <v>8618</v>
      </c>
      <c r="C1091" s="19" t="s">
        <v>8619</v>
      </c>
      <c r="D1091" s="73" t="s">
        <v>8899</v>
      </c>
      <c r="E1091" s="106" t="s">
        <v>8900</v>
      </c>
      <c r="F1091" s="8" t="s">
        <v>14550</v>
      </c>
      <c r="G1091" s="106" t="s">
        <v>8903</v>
      </c>
      <c r="H1091" s="94"/>
      <c r="I1091" s="235">
        <v>0</v>
      </c>
      <c r="J1091" s="235">
        <v>1</v>
      </c>
      <c r="K1091" s="235">
        <v>0</v>
      </c>
      <c r="L1091" s="235">
        <v>0</v>
      </c>
      <c r="M1091" s="235">
        <f t="shared" si="47"/>
        <v>0</v>
      </c>
      <c r="N1091" s="235" t="s">
        <v>13</v>
      </c>
      <c r="O1091" s="12" t="s">
        <v>13</v>
      </c>
      <c r="P1091" s="14" t="s">
        <v>13</v>
      </c>
      <c r="Q1091" s="15" t="s">
        <v>15195</v>
      </c>
      <c r="R1091" s="71" t="s">
        <v>18</v>
      </c>
      <c r="S1091" s="251">
        <v>79564</v>
      </c>
      <c r="T1091" s="251">
        <v>31825.599999999999</v>
      </c>
      <c r="U1091" s="14">
        <f t="shared" si="48"/>
        <v>0.39999999999999997</v>
      </c>
    </row>
    <row r="1092" spans="1:21" x14ac:dyDescent="0.25">
      <c r="A1092" s="1"/>
      <c r="B1092" s="18" t="s">
        <v>8618</v>
      </c>
      <c r="C1092" s="19" t="s">
        <v>8619</v>
      </c>
      <c r="D1092" s="73" t="s">
        <v>8899</v>
      </c>
      <c r="E1092" s="106" t="s">
        <v>8900</v>
      </c>
      <c r="F1092" s="8" t="s">
        <v>14550</v>
      </c>
      <c r="G1092" s="106" t="s">
        <v>8901</v>
      </c>
      <c r="H1092" s="94"/>
      <c r="I1092" s="235">
        <v>0</v>
      </c>
      <c r="J1092" s="235">
        <v>0</v>
      </c>
      <c r="K1092" s="235">
        <v>0</v>
      </c>
      <c r="L1092" s="235">
        <v>0</v>
      </c>
      <c r="M1092" s="235">
        <f t="shared" si="47"/>
        <v>1</v>
      </c>
      <c r="N1092" s="235" t="s">
        <v>13</v>
      </c>
      <c r="O1092" s="12" t="s">
        <v>13</v>
      </c>
      <c r="P1092" s="14" t="s">
        <v>13</v>
      </c>
      <c r="Q1092" s="15" t="s">
        <v>15195</v>
      </c>
      <c r="R1092" s="71" t="s">
        <v>18</v>
      </c>
      <c r="S1092" s="251">
        <v>1991000</v>
      </c>
      <c r="T1092" s="251">
        <v>46000</v>
      </c>
      <c r="U1092" s="14">
        <f t="shared" si="48"/>
        <v>2.3103967855349072E-2</v>
      </c>
    </row>
    <row r="1093" spans="1:21" x14ac:dyDescent="0.25">
      <c r="A1093" s="1"/>
      <c r="B1093" s="18" t="s">
        <v>8618</v>
      </c>
      <c r="C1093" s="19" t="s">
        <v>8619</v>
      </c>
      <c r="D1093" s="73" t="s">
        <v>8899</v>
      </c>
      <c r="E1093" s="106" t="s">
        <v>8900</v>
      </c>
      <c r="F1093" s="8" t="s">
        <v>14550</v>
      </c>
      <c r="G1093" s="106" t="s">
        <v>15177</v>
      </c>
      <c r="H1093" s="94"/>
      <c r="I1093" s="235">
        <v>0</v>
      </c>
      <c r="J1093" s="235">
        <v>0</v>
      </c>
      <c r="K1093" s="235">
        <v>0</v>
      </c>
      <c r="L1093" s="235">
        <v>1</v>
      </c>
      <c r="M1093" s="235">
        <f t="shared" si="47"/>
        <v>0</v>
      </c>
      <c r="N1093" s="235" t="s">
        <v>13</v>
      </c>
      <c r="O1093" s="12" t="s">
        <v>13</v>
      </c>
      <c r="P1093" s="14" t="s">
        <v>13</v>
      </c>
      <c r="Q1093" s="15" t="s">
        <v>15195</v>
      </c>
      <c r="R1093" s="71" t="s">
        <v>18</v>
      </c>
      <c r="S1093" s="251">
        <v>27488.61</v>
      </c>
      <c r="T1093" s="251">
        <v>27000</v>
      </c>
      <c r="U1093" s="14">
        <f t="shared" si="48"/>
        <v>0.98222500155518955</v>
      </c>
    </row>
    <row r="1094" spans="1:21" x14ac:dyDescent="0.25">
      <c r="A1094" s="1"/>
      <c r="B1094" s="10" t="s">
        <v>2326</v>
      </c>
      <c r="C1094" s="17" t="s">
        <v>2330</v>
      </c>
      <c r="D1094" s="73" t="s">
        <v>2937</v>
      </c>
      <c r="E1094" s="107" t="s">
        <v>2938</v>
      </c>
      <c r="F1094" s="78" t="s">
        <v>2937</v>
      </c>
      <c r="G1094" s="107" t="s">
        <v>2939</v>
      </c>
      <c r="H1094" s="93"/>
      <c r="I1094" s="235">
        <v>0</v>
      </c>
      <c r="J1094" s="235">
        <v>1</v>
      </c>
      <c r="K1094" s="235">
        <v>0</v>
      </c>
      <c r="L1094" s="235">
        <v>0</v>
      </c>
      <c r="M1094" s="235">
        <f t="shared" ref="M1094:M1157" si="49">IF(SUM(I1094:L1094)=0,1,)</f>
        <v>0</v>
      </c>
      <c r="N1094" s="235">
        <v>609</v>
      </c>
      <c r="O1094" s="13">
        <v>40112</v>
      </c>
      <c r="P1094" s="14">
        <v>0.4</v>
      </c>
      <c r="Q1094" s="15" t="s">
        <v>14</v>
      </c>
      <c r="R1094" s="71" t="s">
        <v>18</v>
      </c>
      <c r="S1094" s="249">
        <v>756618</v>
      </c>
      <c r="T1094" s="246">
        <v>605294</v>
      </c>
      <c r="U1094" s="14">
        <f t="shared" si="48"/>
        <v>0.79999947133163629</v>
      </c>
    </row>
    <row r="1095" spans="1:21" x14ac:dyDescent="0.25">
      <c r="A1095" s="1"/>
      <c r="B1095" s="18" t="s">
        <v>13134</v>
      </c>
      <c r="C1095" s="18" t="s">
        <v>14037</v>
      </c>
      <c r="D1095" s="73" t="s">
        <v>14467</v>
      </c>
      <c r="E1095" s="106" t="s">
        <v>14129</v>
      </c>
      <c r="F1095" s="18" t="s">
        <v>15075</v>
      </c>
      <c r="G1095" s="129" t="s">
        <v>14130</v>
      </c>
      <c r="H1095" s="94"/>
      <c r="I1095" s="235">
        <v>0</v>
      </c>
      <c r="J1095" s="235">
        <v>1</v>
      </c>
      <c r="K1095" s="235">
        <v>0</v>
      </c>
      <c r="L1095" s="235">
        <v>0</v>
      </c>
      <c r="M1095" s="235">
        <f t="shared" si="49"/>
        <v>0</v>
      </c>
      <c r="N1095" s="235">
        <v>308</v>
      </c>
      <c r="O1095" s="12">
        <v>101640</v>
      </c>
      <c r="P1095" s="21">
        <v>0.75341403523887474</v>
      </c>
      <c r="Q1095" s="25" t="s">
        <v>14</v>
      </c>
      <c r="R1095" s="71" t="s">
        <v>18</v>
      </c>
      <c r="S1095" s="244">
        <v>181500</v>
      </c>
      <c r="T1095" s="244">
        <v>108900</v>
      </c>
      <c r="U1095" s="14">
        <f t="shared" si="48"/>
        <v>0.6</v>
      </c>
    </row>
    <row r="1096" spans="1:21" x14ac:dyDescent="0.25">
      <c r="A1096" s="1"/>
      <c r="B1096" s="18" t="s">
        <v>13134</v>
      </c>
      <c r="C1096" s="18" t="s">
        <v>14037</v>
      </c>
      <c r="D1096" s="73" t="s">
        <v>15022</v>
      </c>
      <c r="E1096" s="106" t="s">
        <v>14102</v>
      </c>
      <c r="F1096" s="18" t="s">
        <v>14918</v>
      </c>
      <c r="G1096" s="129" t="s">
        <v>14103</v>
      </c>
      <c r="H1096" s="94"/>
      <c r="I1096" s="235">
        <v>0</v>
      </c>
      <c r="J1096" s="235">
        <v>1</v>
      </c>
      <c r="K1096" s="235">
        <v>0</v>
      </c>
      <c r="L1096" s="235">
        <v>0</v>
      </c>
      <c r="M1096" s="235">
        <f t="shared" si="49"/>
        <v>0</v>
      </c>
      <c r="N1096" s="235">
        <v>630</v>
      </c>
      <c r="O1096" s="12">
        <v>46113</v>
      </c>
      <c r="P1096" s="21">
        <v>0.62471988937050971</v>
      </c>
      <c r="Q1096" s="25" t="s">
        <v>14</v>
      </c>
      <c r="R1096" s="71" t="s">
        <v>18</v>
      </c>
      <c r="S1096" s="244">
        <v>149650</v>
      </c>
      <c r="T1096" s="244">
        <v>44895</v>
      </c>
      <c r="U1096" s="14">
        <f t="shared" si="48"/>
        <v>0.3</v>
      </c>
    </row>
    <row r="1097" spans="1:21" x14ac:dyDescent="0.25">
      <c r="A1097" s="1"/>
      <c r="B1097" s="18" t="s">
        <v>13134</v>
      </c>
      <c r="C1097" s="18" t="s">
        <v>14037</v>
      </c>
      <c r="D1097" s="73" t="s">
        <v>15023</v>
      </c>
      <c r="E1097" s="106" t="s">
        <v>14068</v>
      </c>
      <c r="F1097" s="18" t="s">
        <v>14463</v>
      </c>
      <c r="G1097" s="129" t="s">
        <v>14070</v>
      </c>
      <c r="H1097" s="94"/>
      <c r="I1097" s="235">
        <v>0</v>
      </c>
      <c r="J1097" s="235">
        <v>0</v>
      </c>
      <c r="K1097" s="235">
        <v>0</v>
      </c>
      <c r="L1097" s="235">
        <v>1</v>
      </c>
      <c r="M1097" s="235">
        <f t="shared" si="49"/>
        <v>0</v>
      </c>
      <c r="N1097" s="235">
        <v>1595</v>
      </c>
      <c r="O1097" s="12" t="s">
        <v>13</v>
      </c>
      <c r="P1097" s="21" t="s">
        <v>13</v>
      </c>
      <c r="Q1097" s="15" t="s">
        <v>15195</v>
      </c>
      <c r="R1097" s="71" t="s">
        <v>18</v>
      </c>
      <c r="S1097" s="244">
        <v>35950</v>
      </c>
      <c r="T1097" s="244">
        <v>14500</v>
      </c>
      <c r="U1097" s="14">
        <f t="shared" si="48"/>
        <v>0.40333796940194716</v>
      </c>
    </row>
    <row r="1098" spans="1:21" x14ac:dyDescent="0.25">
      <c r="A1098" s="1"/>
      <c r="B1098" s="18" t="s">
        <v>13134</v>
      </c>
      <c r="C1098" s="18" t="s">
        <v>14037</v>
      </c>
      <c r="D1098" s="73" t="s">
        <v>15023</v>
      </c>
      <c r="E1098" s="106" t="s">
        <v>14068</v>
      </c>
      <c r="F1098" s="18" t="s">
        <v>14463</v>
      </c>
      <c r="G1098" s="129" t="s">
        <v>14069</v>
      </c>
      <c r="H1098" s="94"/>
      <c r="I1098" s="235">
        <v>0</v>
      </c>
      <c r="J1098" s="235">
        <v>0</v>
      </c>
      <c r="K1098" s="235">
        <v>0</v>
      </c>
      <c r="L1098" s="235">
        <v>1</v>
      </c>
      <c r="M1098" s="235">
        <f t="shared" si="49"/>
        <v>0</v>
      </c>
      <c r="N1098" s="235" t="s">
        <v>13</v>
      </c>
      <c r="O1098" s="12" t="s">
        <v>13</v>
      </c>
      <c r="P1098" s="21" t="s">
        <v>13</v>
      </c>
      <c r="Q1098" s="25" t="s">
        <v>14</v>
      </c>
      <c r="R1098" s="71" t="s">
        <v>14406</v>
      </c>
      <c r="S1098" s="244">
        <v>35000</v>
      </c>
      <c r="T1098" s="244">
        <v>14500</v>
      </c>
      <c r="U1098" s="14">
        <f t="shared" si="48"/>
        <v>0.41428571428571431</v>
      </c>
    </row>
    <row r="1099" spans="1:21" x14ac:dyDescent="0.25">
      <c r="A1099" s="1"/>
      <c r="B1099" s="10" t="s">
        <v>2326</v>
      </c>
      <c r="C1099" s="17" t="s">
        <v>2330</v>
      </c>
      <c r="D1099" s="73" t="s">
        <v>2624</v>
      </c>
      <c r="E1099" s="107" t="s">
        <v>2625</v>
      </c>
      <c r="F1099" s="78" t="s">
        <v>2624</v>
      </c>
      <c r="G1099" s="107" t="s">
        <v>2627</v>
      </c>
      <c r="H1099" s="93"/>
      <c r="I1099" s="235">
        <v>0</v>
      </c>
      <c r="J1099" s="235">
        <v>1</v>
      </c>
      <c r="K1099" s="235">
        <v>0</v>
      </c>
      <c r="L1099" s="235">
        <v>1</v>
      </c>
      <c r="M1099" s="235">
        <f t="shared" si="49"/>
        <v>0</v>
      </c>
      <c r="N1099" s="235">
        <v>220</v>
      </c>
      <c r="O1099" s="13">
        <v>9022</v>
      </c>
      <c r="P1099" s="14">
        <v>0.21</v>
      </c>
      <c r="Q1099" s="15" t="s">
        <v>14</v>
      </c>
      <c r="R1099" s="71" t="s">
        <v>18</v>
      </c>
      <c r="S1099" s="249">
        <v>144928</v>
      </c>
      <c r="T1099" s="246">
        <v>115942</v>
      </c>
      <c r="U1099" s="14">
        <f t="shared" si="48"/>
        <v>0.79999724000883199</v>
      </c>
    </row>
    <row r="1100" spans="1:21" x14ac:dyDescent="0.25">
      <c r="A1100" s="1"/>
      <c r="B1100" s="10" t="s">
        <v>3058</v>
      </c>
      <c r="C1100" s="45" t="s">
        <v>3059</v>
      </c>
      <c r="D1100" s="73" t="s">
        <v>3536</v>
      </c>
      <c r="E1100" s="111" t="s">
        <v>3537</v>
      </c>
      <c r="F1100" s="78" t="s">
        <v>15076</v>
      </c>
      <c r="G1100" s="111" t="s">
        <v>3540</v>
      </c>
      <c r="H1100" s="94" t="s">
        <v>3541</v>
      </c>
      <c r="I1100" s="235">
        <v>1</v>
      </c>
      <c r="J1100" s="235">
        <v>1</v>
      </c>
      <c r="K1100" s="235">
        <v>0</v>
      </c>
      <c r="L1100" s="235">
        <v>1</v>
      </c>
      <c r="M1100" s="235">
        <f t="shared" si="49"/>
        <v>0</v>
      </c>
      <c r="N1100" s="235">
        <v>2609</v>
      </c>
      <c r="O1100" s="33">
        <v>9834</v>
      </c>
      <c r="P1100" s="14">
        <v>0.87</v>
      </c>
      <c r="Q1100" s="15" t="s">
        <v>14</v>
      </c>
      <c r="R1100" s="71" t="s">
        <v>14405</v>
      </c>
      <c r="S1100" s="279">
        <v>518635.84</v>
      </c>
      <c r="T1100" s="244">
        <v>233386</v>
      </c>
      <c r="U1100" s="14">
        <f t="shared" si="48"/>
        <v>0.44999975319869912</v>
      </c>
    </row>
    <row r="1101" spans="1:21" x14ac:dyDescent="0.25">
      <c r="A1101" s="1"/>
      <c r="B1101" s="10" t="s">
        <v>3058</v>
      </c>
      <c r="C1101" s="44" t="s">
        <v>3059</v>
      </c>
      <c r="D1101" s="73" t="s">
        <v>3536</v>
      </c>
      <c r="E1101" s="116" t="s">
        <v>3537</v>
      </c>
      <c r="F1101" s="8" t="s">
        <v>15076</v>
      </c>
      <c r="G1101" s="116" t="s">
        <v>3542</v>
      </c>
      <c r="H1101" s="94" t="s">
        <v>3543</v>
      </c>
      <c r="I1101" s="235">
        <v>1</v>
      </c>
      <c r="J1101" s="235">
        <v>1</v>
      </c>
      <c r="K1101" s="235">
        <v>0</v>
      </c>
      <c r="L1101" s="235">
        <v>0</v>
      </c>
      <c r="M1101" s="235">
        <f t="shared" si="49"/>
        <v>0</v>
      </c>
      <c r="N1101" s="235">
        <v>1334</v>
      </c>
      <c r="O1101" s="33">
        <v>10024</v>
      </c>
      <c r="P1101" s="14">
        <v>0.43</v>
      </c>
      <c r="Q1101" s="15" t="s">
        <v>14</v>
      </c>
      <c r="R1101" s="71" t="s">
        <v>14406</v>
      </c>
      <c r="S1101" s="279">
        <v>27080</v>
      </c>
      <c r="T1101" s="244">
        <v>12186</v>
      </c>
      <c r="U1101" s="14">
        <f t="shared" si="48"/>
        <v>0.45</v>
      </c>
    </row>
    <row r="1102" spans="1:21" x14ac:dyDescent="0.25">
      <c r="A1102" s="1"/>
      <c r="B1102" s="10" t="s">
        <v>3058</v>
      </c>
      <c r="C1102" s="45" t="s">
        <v>3059</v>
      </c>
      <c r="D1102" s="73" t="s">
        <v>3536</v>
      </c>
      <c r="E1102" s="111" t="s">
        <v>3537</v>
      </c>
      <c r="F1102" s="78" t="s">
        <v>13</v>
      </c>
      <c r="G1102" s="111" t="s">
        <v>3544</v>
      </c>
      <c r="H1102" s="94" t="s">
        <v>3545</v>
      </c>
      <c r="I1102" s="235">
        <v>1</v>
      </c>
      <c r="J1102" s="235">
        <v>1</v>
      </c>
      <c r="K1102" s="235">
        <v>0</v>
      </c>
      <c r="L1102" s="235">
        <v>1</v>
      </c>
      <c r="M1102" s="235">
        <f t="shared" si="49"/>
        <v>0</v>
      </c>
      <c r="N1102" s="235">
        <v>165</v>
      </c>
      <c r="O1102" s="33">
        <v>6564</v>
      </c>
      <c r="P1102" s="14">
        <v>0.33800000000000002</v>
      </c>
      <c r="Q1102" s="15" t="s">
        <v>14</v>
      </c>
      <c r="R1102" s="71" t="s">
        <v>14406</v>
      </c>
      <c r="S1102" s="279">
        <v>48936</v>
      </c>
      <c r="T1102" s="244">
        <v>39150</v>
      </c>
      <c r="U1102" s="14">
        <f t="shared" si="48"/>
        <v>0.80002452182442374</v>
      </c>
    </row>
    <row r="1103" spans="1:21" x14ac:dyDescent="0.25">
      <c r="A1103" s="1"/>
      <c r="B1103" s="10" t="s">
        <v>3058</v>
      </c>
      <c r="C1103" s="44" t="s">
        <v>3059</v>
      </c>
      <c r="D1103" s="73" t="s">
        <v>3530</v>
      </c>
      <c r="E1103" s="116" t="s">
        <v>3531</v>
      </c>
      <c r="F1103" s="8" t="s">
        <v>3845</v>
      </c>
      <c r="G1103" s="116" t="s">
        <v>3532</v>
      </c>
      <c r="H1103" s="94" t="s">
        <v>3533</v>
      </c>
      <c r="I1103" s="235">
        <v>0</v>
      </c>
      <c r="J1103" s="235">
        <v>1</v>
      </c>
      <c r="K1103" s="235">
        <v>0</v>
      </c>
      <c r="L1103" s="235">
        <v>0</v>
      </c>
      <c r="M1103" s="235">
        <f t="shared" si="49"/>
        <v>0</v>
      </c>
      <c r="N1103" s="235">
        <v>245</v>
      </c>
      <c r="O1103" s="33">
        <v>32100</v>
      </c>
      <c r="P1103" s="34">
        <v>0.7</v>
      </c>
      <c r="Q1103" s="15" t="s">
        <v>14</v>
      </c>
      <c r="R1103" s="71" t="s">
        <v>14405</v>
      </c>
      <c r="S1103" s="279">
        <v>18404.16</v>
      </c>
      <c r="T1103" s="244">
        <v>12882.91</v>
      </c>
      <c r="U1103" s="14">
        <f t="shared" si="48"/>
        <v>0.69999989132891693</v>
      </c>
    </row>
    <row r="1104" spans="1:21" x14ac:dyDescent="0.25">
      <c r="A1104" s="1"/>
      <c r="B1104" s="10" t="s">
        <v>3058</v>
      </c>
      <c r="C1104" s="45" t="s">
        <v>3059</v>
      </c>
      <c r="D1104" s="73" t="s">
        <v>3530</v>
      </c>
      <c r="E1104" s="111" t="s">
        <v>3531</v>
      </c>
      <c r="F1104" s="8" t="s">
        <v>3221</v>
      </c>
      <c r="G1104" s="111" t="s">
        <v>3534</v>
      </c>
      <c r="H1104" s="94" t="s">
        <v>3535</v>
      </c>
      <c r="I1104" s="235">
        <v>0</v>
      </c>
      <c r="J1104" s="235">
        <v>1</v>
      </c>
      <c r="K1104" s="235">
        <v>0</v>
      </c>
      <c r="L1104" s="235">
        <v>0</v>
      </c>
      <c r="M1104" s="235">
        <f t="shared" si="49"/>
        <v>0</v>
      </c>
      <c r="N1104" s="235" t="s">
        <v>13</v>
      </c>
      <c r="O1104" s="12" t="s">
        <v>13</v>
      </c>
      <c r="P1104" s="14">
        <v>0.7</v>
      </c>
      <c r="Q1104" s="15" t="s">
        <v>15195</v>
      </c>
      <c r="R1104" s="71" t="s">
        <v>14406</v>
      </c>
      <c r="S1104" s="279">
        <v>203700</v>
      </c>
      <c r="T1104" s="244">
        <v>91665</v>
      </c>
      <c r="U1104" s="14">
        <f t="shared" si="48"/>
        <v>0.45</v>
      </c>
    </row>
    <row r="1105" spans="1:21" x14ac:dyDescent="0.25">
      <c r="A1105" s="1"/>
      <c r="B1105" s="10" t="s">
        <v>3058</v>
      </c>
      <c r="C1105" s="45" t="s">
        <v>3059</v>
      </c>
      <c r="D1105" s="73" t="s">
        <v>3519</v>
      </c>
      <c r="E1105" s="111" t="s">
        <v>3520</v>
      </c>
      <c r="F1105" s="8" t="s">
        <v>4382</v>
      </c>
      <c r="G1105" s="111" t="s">
        <v>3521</v>
      </c>
      <c r="H1105" s="94" t="s">
        <v>3522</v>
      </c>
      <c r="I1105" s="235">
        <v>0</v>
      </c>
      <c r="J1105" s="235">
        <v>0</v>
      </c>
      <c r="K1105" s="235">
        <v>0</v>
      </c>
      <c r="L1105" s="235">
        <v>1</v>
      </c>
      <c r="M1105" s="235">
        <f t="shared" si="49"/>
        <v>0</v>
      </c>
      <c r="N1105" s="235">
        <v>1555</v>
      </c>
      <c r="O1105" s="12">
        <v>17000</v>
      </c>
      <c r="P1105" s="14">
        <v>0.1</v>
      </c>
      <c r="Q1105" s="15" t="s">
        <v>14</v>
      </c>
      <c r="R1105" s="71" t="s">
        <v>250</v>
      </c>
      <c r="S1105" s="279">
        <v>136654</v>
      </c>
      <c r="T1105" s="244">
        <v>54115</v>
      </c>
      <c r="U1105" s="14">
        <f t="shared" si="48"/>
        <v>0.39600011708402244</v>
      </c>
    </row>
    <row r="1106" spans="1:21" x14ac:dyDescent="0.25">
      <c r="A1106" s="1"/>
      <c r="B1106" s="10" t="s">
        <v>3058</v>
      </c>
      <c r="C1106" s="44" t="s">
        <v>3059</v>
      </c>
      <c r="D1106" s="73" t="s">
        <v>3400</v>
      </c>
      <c r="E1106" s="116" t="s">
        <v>3401</v>
      </c>
      <c r="F1106" s="8" t="s">
        <v>4231</v>
      </c>
      <c r="G1106" s="116" t="s">
        <v>3402</v>
      </c>
      <c r="H1106" s="94" t="s">
        <v>3403</v>
      </c>
      <c r="I1106" s="235">
        <v>1</v>
      </c>
      <c r="J1106" s="235">
        <v>0</v>
      </c>
      <c r="K1106" s="235">
        <v>0</v>
      </c>
      <c r="L1106" s="235">
        <v>1</v>
      </c>
      <c r="M1106" s="235">
        <f t="shared" si="49"/>
        <v>0</v>
      </c>
      <c r="N1106" s="235">
        <v>449</v>
      </c>
      <c r="O1106" s="33">
        <v>650</v>
      </c>
      <c r="P1106" s="14">
        <v>0.25</v>
      </c>
      <c r="Q1106" s="15" t="s">
        <v>14</v>
      </c>
      <c r="R1106" s="71" t="s">
        <v>18</v>
      </c>
      <c r="S1106" s="279">
        <v>18000</v>
      </c>
      <c r="T1106" s="244">
        <v>12000</v>
      </c>
      <c r="U1106" s="14">
        <f t="shared" si="48"/>
        <v>0.66666666666666663</v>
      </c>
    </row>
    <row r="1107" spans="1:21" x14ac:dyDescent="0.25">
      <c r="A1107" s="1"/>
      <c r="B1107" s="10" t="s">
        <v>2326</v>
      </c>
      <c r="C1107" s="17" t="s">
        <v>2330</v>
      </c>
      <c r="D1107" s="73" t="s">
        <v>2729</v>
      </c>
      <c r="E1107" s="107" t="s">
        <v>2730</v>
      </c>
      <c r="F1107" s="78" t="s">
        <v>2729</v>
      </c>
      <c r="G1107" s="107" t="s">
        <v>2731</v>
      </c>
      <c r="H1107" s="93"/>
      <c r="I1107" s="235">
        <v>0</v>
      </c>
      <c r="J1107" s="235">
        <v>1</v>
      </c>
      <c r="K1107" s="235">
        <v>0</v>
      </c>
      <c r="L1107" s="235">
        <v>1</v>
      </c>
      <c r="M1107" s="235">
        <f t="shared" si="49"/>
        <v>0</v>
      </c>
      <c r="N1107" s="235">
        <v>1267</v>
      </c>
      <c r="O1107" s="13">
        <v>605</v>
      </c>
      <c r="P1107" s="14">
        <v>0.86</v>
      </c>
      <c r="Q1107" s="15" t="s">
        <v>14</v>
      </c>
      <c r="R1107" s="71" t="s">
        <v>18</v>
      </c>
      <c r="S1107" s="249">
        <v>16597</v>
      </c>
      <c r="T1107" s="246">
        <v>6639</v>
      </c>
      <c r="U1107" s="14">
        <f t="shared" si="48"/>
        <v>0.40001205037054888</v>
      </c>
    </row>
    <row r="1108" spans="1:21" x14ac:dyDescent="0.25">
      <c r="A1108" s="1"/>
      <c r="B1108" s="10" t="s">
        <v>2326</v>
      </c>
      <c r="C1108" s="17" t="s">
        <v>2330</v>
      </c>
      <c r="D1108" s="73" t="s">
        <v>2407</v>
      </c>
      <c r="E1108" s="107" t="s">
        <v>2408</v>
      </c>
      <c r="F1108" s="78" t="s">
        <v>2407</v>
      </c>
      <c r="G1108" s="107" t="s">
        <v>2409</v>
      </c>
      <c r="H1108" s="93"/>
      <c r="I1108" s="235">
        <v>0</v>
      </c>
      <c r="J1108" s="235">
        <v>1</v>
      </c>
      <c r="K1108" s="235">
        <v>0</v>
      </c>
      <c r="L1108" s="235">
        <v>0</v>
      </c>
      <c r="M1108" s="235">
        <f t="shared" si="49"/>
        <v>0</v>
      </c>
      <c r="N1108" s="235">
        <v>270</v>
      </c>
      <c r="O1108" s="13">
        <v>17875</v>
      </c>
      <c r="P1108" s="14">
        <v>0.14000000000000001</v>
      </c>
      <c r="Q1108" s="15" t="s">
        <v>14</v>
      </c>
      <c r="R1108" s="71" t="s">
        <v>14405</v>
      </c>
      <c r="S1108" s="249">
        <v>49679</v>
      </c>
      <c r="T1108" s="246">
        <v>24840</v>
      </c>
      <c r="U1108" s="14">
        <f t="shared" si="48"/>
        <v>0.50001006461482722</v>
      </c>
    </row>
    <row r="1109" spans="1:21" x14ac:dyDescent="0.25">
      <c r="A1109" s="1"/>
      <c r="B1109" s="10" t="s">
        <v>3058</v>
      </c>
      <c r="C1109" s="10" t="s">
        <v>3091</v>
      </c>
      <c r="D1109" s="73" t="s">
        <v>4814</v>
      </c>
      <c r="E1109" s="160" t="s">
        <v>4815</v>
      </c>
      <c r="F1109" s="78" t="s">
        <v>4814</v>
      </c>
      <c r="G1109" s="160" t="s">
        <v>4816</v>
      </c>
      <c r="H1109" s="96" t="s">
        <v>4817</v>
      </c>
      <c r="I1109" s="235">
        <v>0</v>
      </c>
      <c r="J1109" s="235">
        <v>0</v>
      </c>
      <c r="K1109" s="235">
        <v>0</v>
      </c>
      <c r="L1109" s="235">
        <v>1</v>
      </c>
      <c r="M1109" s="235">
        <f t="shared" si="49"/>
        <v>0</v>
      </c>
      <c r="N1109" s="235">
        <v>3403</v>
      </c>
      <c r="O1109" s="12" t="s">
        <v>13</v>
      </c>
      <c r="P1109" s="14">
        <v>0.62</v>
      </c>
      <c r="Q1109" s="15" t="s">
        <v>14</v>
      </c>
      <c r="R1109" s="71" t="s">
        <v>14406</v>
      </c>
      <c r="S1109" s="245">
        <v>641810</v>
      </c>
      <c r="T1109" s="245">
        <v>192543</v>
      </c>
      <c r="U1109" s="14">
        <f t="shared" si="48"/>
        <v>0.3</v>
      </c>
    </row>
    <row r="1110" spans="1:21" x14ac:dyDescent="0.25">
      <c r="A1110" s="1"/>
      <c r="B1110" s="9" t="s">
        <v>959</v>
      </c>
      <c r="C1110" s="17" t="s">
        <v>1021</v>
      </c>
      <c r="D1110" s="73" t="s">
        <v>1638</v>
      </c>
      <c r="E1110" s="107" t="s">
        <v>1639</v>
      </c>
      <c r="F1110" s="78" t="s">
        <v>1638</v>
      </c>
      <c r="G1110" s="107" t="s">
        <v>1640</v>
      </c>
      <c r="H1110" s="93"/>
      <c r="I1110" s="235">
        <v>0</v>
      </c>
      <c r="J1110" s="235">
        <v>1</v>
      </c>
      <c r="K1110" s="235">
        <v>0</v>
      </c>
      <c r="L1110" s="235">
        <v>1</v>
      </c>
      <c r="M1110" s="235">
        <f t="shared" si="49"/>
        <v>0</v>
      </c>
      <c r="N1110" s="235">
        <v>856</v>
      </c>
      <c r="O1110" s="13">
        <v>63000</v>
      </c>
      <c r="P1110" s="14">
        <v>0.41</v>
      </c>
      <c r="Q1110" s="15" t="s">
        <v>14</v>
      </c>
      <c r="R1110" s="71" t="s">
        <v>14405</v>
      </c>
      <c r="S1110" s="245">
        <v>350970</v>
      </c>
      <c r="T1110" s="245">
        <v>175435</v>
      </c>
      <c r="U1110" s="14">
        <f t="shared" si="48"/>
        <v>0.49985753768128333</v>
      </c>
    </row>
    <row r="1111" spans="1:21" x14ac:dyDescent="0.25">
      <c r="A1111" s="1"/>
      <c r="B1111" s="10" t="s">
        <v>2326</v>
      </c>
      <c r="C1111" s="17" t="s">
        <v>2337</v>
      </c>
      <c r="D1111" s="73" t="s">
        <v>2478</v>
      </c>
      <c r="E1111" s="107" t="s">
        <v>2479</v>
      </c>
      <c r="F1111" s="8" t="s">
        <v>14543</v>
      </c>
      <c r="G1111" s="155" t="s">
        <v>2480</v>
      </c>
      <c r="H1111" s="96"/>
      <c r="I1111" s="235">
        <v>0</v>
      </c>
      <c r="J1111" s="235">
        <v>1</v>
      </c>
      <c r="K1111" s="235">
        <v>0</v>
      </c>
      <c r="L1111" s="235">
        <v>0</v>
      </c>
      <c r="M1111" s="235">
        <f t="shared" si="49"/>
        <v>0</v>
      </c>
      <c r="N1111" s="235">
        <v>1225</v>
      </c>
      <c r="O1111" s="13">
        <v>136670</v>
      </c>
      <c r="P1111" s="14">
        <v>0.33</v>
      </c>
      <c r="Q1111" s="15" t="s">
        <v>15195</v>
      </c>
      <c r="R1111" s="71" t="s">
        <v>14405</v>
      </c>
      <c r="S1111" s="249">
        <v>415000</v>
      </c>
      <c r="T1111" s="253">
        <v>170000</v>
      </c>
      <c r="U1111" s="14">
        <f t="shared" si="48"/>
        <v>0.40963855421686746</v>
      </c>
    </row>
    <row r="1112" spans="1:21" x14ac:dyDescent="0.25">
      <c r="A1112" s="1"/>
      <c r="B1112" s="10" t="s">
        <v>3058</v>
      </c>
      <c r="C1112" s="45" t="s">
        <v>3059</v>
      </c>
      <c r="D1112" s="73" t="s">
        <v>3400</v>
      </c>
      <c r="E1112" s="111" t="s">
        <v>3401</v>
      </c>
      <c r="F1112" s="8" t="s">
        <v>15139</v>
      </c>
      <c r="G1112" s="111" t="s">
        <v>3414</v>
      </c>
      <c r="H1112" s="94" t="s">
        <v>3415</v>
      </c>
      <c r="I1112" s="235">
        <v>0</v>
      </c>
      <c r="J1112" s="235">
        <v>1</v>
      </c>
      <c r="K1112" s="235">
        <v>0</v>
      </c>
      <c r="L1112" s="235">
        <v>0</v>
      </c>
      <c r="M1112" s="235">
        <f t="shared" si="49"/>
        <v>0</v>
      </c>
      <c r="N1112" s="235">
        <v>1284</v>
      </c>
      <c r="O1112" s="33">
        <v>8200</v>
      </c>
      <c r="P1112" s="14">
        <v>0.15</v>
      </c>
      <c r="Q1112" s="15" t="s">
        <v>14</v>
      </c>
      <c r="R1112" s="71" t="s">
        <v>14405</v>
      </c>
      <c r="S1112" s="279">
        <v>40000</v>
      </c>
      <c r="T1112" s="244">
        <v>26000</v>
      </c>
      <c r="U1112" s="14">
        <f t="shared" si="48"/>
        <v>0.65</v>
      </c>
    </row>
    <row r="1113" spans="1:21" x14ac:dyDescent="0.25">
      <c r="A1113" s="1"/>
      <c r="B1113" s="10" t="s">
        <v>3058</v>
      </c>
      <c r="C1113" s="45" t="s">
        <v>3059</v>
      </c>
      <c r="D1113" s="73" t="s">
        <v>3400</v>
      </c>
      <c r="E1113" s="111" t="s">
        <v>3401</v>
      </c>
      <c r="F1113" s="8" t="s">
        <v>4686</v>
      </c>
      <c r="G1113" s="111" t="s">
        <v>3416</v>
      </c>
      <c r="H1113" s="94" t="s">
        <v>3417</v>
      </c>
      <c r="I1113" s="235">
        <v>0</v>
      </c>
      <c r="J1113" s="235">
        <v>0</v>
      </c>
      <c r="K1113" s="235">
        <v>0</v>
      </c>
      <c r="L1113" s="235">
        <v>1</v>
      </c>
      <c r="M1113" s="235">
        <f t="shared" si="49"/>
        <v>0</v>
      </c>
      <c r="N1113" s="235">
        <v>771</v>
      </c>
      <c r="O1113" s="33">
        <v>17000</v>
      </c>
      <c r="P1113" s="14">
        <v>0.1</v>
      </c>
      <c r="Q1113" s="15" t="s">
        <v>14</v>
      </c>
      <c r="R1113" s="71" t="s">
        <v>14405</v>
      </c>
      <c r="S1113" s="279">
        <v>25000</v>
      </c>
      <c r="T1113" s="244">
        <v>16000</v>
      </c>
      <c r="U1113" s="14">
        <f t="shared" si="48"/>
        <v>0.64</v>
      </c>
    </row>
    <row r="1114" spans="1:21" x14ac:dyDescent="0.25">
      <c r="A1114" s="1"/>
      <c r="B1114" s="10" t="s">
        <v>3058</v>
      </c>
      <c r="C1114" s="45" t="s">
        <v>3059</v>
      </c>
      <c r="D1114" s="73" t="s">
        <v>3400</v>
      </c>
      <c r="E1114" s="116" t="s">
        <v>3401</v>
      </c>
      <c r="F1114" s="8" t="s">
        <v>15140</v>
      </c>
      <c r="G1114" s="116" t="s">
        <v>3418</v>
      </c>
      <c r="H1114" s="94" t="s">
        <v>3419</v>
      </c>
      <c r="I1114" s="235">
        <v>0</v>
      </c>
      <c r="J1114" s="235">
        <v>1</v>
      </c>
      <c r="K1114" s="235">
        <v>0</v>
      </c>
      <c r="L1114" s="235">
        <v>1</v>
      </c>
      <c r="M1114" s="235">
        <f t="shared" si="49"/>
        <v>0</v>
      </c>
      <c r="N1114" s="235">
        <v>439</v>
      </c>
      <c r="O1114" s="33">
        <v>6600</v>
      </c>
      <c r="P1114" s="14">
        <v>0.15</v>
      </c>
      <c r="Q1114" s="15" t="s">
        <v>14</v>
      </c>
      <c r="R1114" s="71" t="s">
        <v>14405</v>
      </c>
      <c r="S1114" s="279">
        <v>21500</v>
      </c>
      <c r="T1114" s="244">
        <v>14000</v>
      </c>
      <c r="U1114" s="14">
        <f t="shared" si="48"/>
        <v>0.65116279069767447</v>
      </c>
    </row>
    <row r="1115" spans="1:21" x14ac:dyDescent="0.25">
      <c r="A1115" s="1"/>
      <c r="B1115" s="10" t="s">
        <v>3058</v>
      </c>
      <c r="C1115" s="45" t="s">
        <v>3059</v>
      </c>
      <c r="D1115" s="73" t="s">
        <v>3400</v>
      </c>
      <c r="E1115" s="116" t="s">
        <v>3401</v>
      </c>
      <c r="F1115" s="8" t="s">
        <v>3364</v>
      </c>
      <c r="G1115" s="116" t="s">
        <v>3420</v>
      </c>
      <c r="H1115" s="94" t="s">
        <v>3421</v>
      </c>
      <c r="I1115" s="235">
        <v>0</v>
      </c>
      <c r="J1115" s="235">
        <v>1</v>
      </c>
      <c r="K1115" s="235">
        <v>0</v>
      </c>
      <c r="L1115" s="235">
        <v>0</v>
      </c>
      <c r="M1115" s="235">
        <f t="shared" si="49"/>
        <v>0</v>
      </c>
      <c r="N1115" s="235">
        <v>65</v>
      </c>
      <c r="O1115" s="33">
        <v>951</v>
      </c>
      <c r="P1115" s="14">
        <v>0.05</v>
      </c>
      <c r="Q1115" s="15" t="s">
        <v>14</v>
      </c>
      <c r="R1115" s="71" t="s">
        <v>14405</v>
      </c>
      <c r="S1115" s="279">
        <v>20000</v>
      </c>
      <c r="T1115" s="244">
        <v>13000</v>
      </c>
      <c r="U1115" s="14">
        <f t="shared" si="48"/>
        <v>0.65</v>
      </c>
    </row>
    <row r="1116" spans="1:21" ht="25.5" x14ac:dyDescent="0.25">
      <c r="A1116" s="1"/>
      <c r="B1116" s="19" t="s">
        <v>1644</v>
      </c>
      <c r="C1116" s="17" t="s">
        <v>1645</v>
      </c>
      <c r="D1116" s="73" t="s">
        <v>1752</v>
      </c>
      <c r="E1116" s="107" t="s">
        <v>1753</v>
      </c>
      <c r="F1116" s="8" t="s">
        <v>15141</v>
      </c>
      <c r="G1116" s="107" t="s">
        <v>1754</v>
      </c>
      <c r="H1116" s="93"/>
      <c r="I1116" s="235">
        <v>0</v>
      </c>
      <c r="J1116" s="235">
        <v>1</v>
      </c>
      <c r="K1116" s="235">
        <v>0</v>
      </c>
      <c r="L1116" s="235">
        <v>0</v>
      </c>
      <c r="M1116" s="235">
        <f t="shared" si="49"/>
        <v>0</v>
      </c>
      <c r="N1116" s="235">
        <v>230</v>
      </c>
      <c r="O1116" s="12" t="s">
        <v>13</v>
      </c>
      <c r="P1116" s="14" t="s">
        <v>13</v>
      </c>
      <c r="Q1116" s="15" t="s">
        <v>14</v>
      </c>
      <c r="R1116" s="71" t="s">
        <v>18</v>
      </c>
      <c r="S1116" s="249">
        <v>9899.5</v>
      </c>
      <c r="T1116" s="246">
        <v>7800</v>
      </c>
      <c r="U1116" s="14">
        <f t="shared" si="48"/>
        <v>0.78791858174655283</v>
      </c>
    </row>
    <row r="1117" spans="1:21" x14ac:dyDescent="0.25">
      <c r="A1117" s="1"/>
      <c r="B1117" s="17" t="s">
        <v>5079</v>
      </c>
      <c r="C1117" s="17" t="s">
        <v>5084</v>
      </c>
      <c r="D1117" s="73" t="s">
        <v>6146</v>
      </c>
      <c r="E1117" s="107" t="s">
        <v>6147</v>
      </c>
      <c r="F1117" s="78" t="s">
        <v>6146</v>
      </c>
      <c r="G1117" s="107" t="s">
        <v>6149</v>
      </c>
      <c r="H1117" s="93" t="s">
        <v>5083</v>
      </c>
      <c r="I1117" s="235">
        <v>0</v>
      </c>
      <c r="J1117" s="235">
        <v>1</v>
      </c>
      <c r="K1117" s="235">
        <v>0</v>
      </c>
      <c r="L1117" s="235">
        <v>0</v>
      </c>
      <c r="M1117" s="235">
        <f t="shared" si="49"/>
        <v>0</v>
      </c>
      <c r="N1117" s="235">
        <v>260</v>
      </c>
      <c r="O1117" s="13">
        <v>5000</v>
      </c>
      <c r="P1117" s="14">
        <v>0.05</v>
      </c>
      <c r="Q1117" s="15" t="s">
        <v>15195</v>
      </c>
      <c r="R1117" s="71" t="s">
        <v>14405</v>
      </c>
      <c r="S1117" s="248">
        <v>13785</v>
      </c>
      <c r="T1117" s="248">
        <v>5514</v>
      </c>
      <c r="U1117" s="14">
        <f t="shared" si="48"/>
        <v>0.4</v>
      </c>
    </row>
    <row r="1118" spans="1:21" ht="25.5" x14ac:dyDescent="0.25">
      <c r="A1118" s="1"/>
      <c r="B1118" s="19" t="s">
        <v>1644</v>
      </c>
      <c r="C1118" s="19" t="s">
        <v>1645</v>
      </c>
      <c r="D1118" s="73" t="s">
        <v>1772</v>
      </c>
      <c r="E1118" s="106" t="s">
        <v>1773</v>
      </c>
      <c r="F1118" s="78" t="s">
        <v>13</v>
      </c>
      <c r="G1118" s="106" t="s">
        <v>1774</v>
      </c>
      <c r="H1118" s="94"/>
      <c r="I1118" s="235">
        <v>0</v>
      </c>
      <c r="J1118" s="235">
        <v>1</v>
      </c>
      <c r="K1118" s="235">
        <v>0</v>
      </c>
      <c r="L1118" s="235">
        <v>0</v>
      </c>
      <c r="M1118" s="235">
        <f t="shared" si="49"/>
        <v>0</v>
      </c>
      <c r="N1118" s="235">
        <v>107</v>
      </c>
      <c r="O1118" s="12">
        <v>8834</v>
      </c>
      <c r="P1118" s="14">
        <v>0.31740000000000002</v>
      </c>
      <c r="Q1118" s="15" t="s">
        <v>14</v>
      </c>
      <c r="R1118" s="71" t="s">
        <v>18</v>
      </c>
      <c r="S1118" s="251">
        <v>146350</v>
      </c>
      <c r="T1118" s="251">
        <v>45000</v>
      </c>
      <c r="U1118" s="14">
        <f t="shared" si="48"/>
        <v>0.30748206354629315</v>
      </c>
    </row>
    <row r="1119" spans="1:21" ht="25.5" x14ac:dyDescent="0.25">
      <c r="A1119" s="1"/>
      <c r="B1119" s="19" t="s">
        <v>1644</v>
      </c>
      <c r="C1119" s="10" t="s">
        <v>1665</v>
      </c>
      <c r="D1119" s="73" t="s">
        <v>1749</v>
      </c>
      <c r="E1119" s="107" t="s">
        <v>1750</v>
      </c>
      <c r="F1119" s="8" t="s">
        <v>15142</v>
      </c>
      <c r="G1119" s="162" t="s">
        <v>1751</v>
      </c>
      <c r="H1119" s="93"/>
      <c r="I1119" s="235">
        <v>0</v>
      </c>
      <c r="J1119" s="235">
        <v>1</v>
      </c>
      <c r="K1119" s="235">
        <v>0</v>
      </c>
      <c r="L1119" s="235">
        <v>0</v>
      </c>
      <c r="M1119" s="235">
        <f t="shared" si="49"/>
        <v>0</v>
      </c>
      <c r="N1119" s="235" t="s">
        <v>13</v>
      </c>
      <c r="O1119" s="12" t="s">
        <v>13</v>
      </c>
      <c r="P1119" s="14" t="s">
        <v>13</v>
      </c>
      <c r="Q1119" s="15" t="s">
        <v>14</v>
      </c>
      <c r="R1119" s="71" t="s">
        <v>18</v>
      </c>
      <c r="S1119" s="245">
        <v>25923.98</v>
      </c>
      <c r="T1119" s="245">
        <v>12961.99</v>
      </c>
      <c r="U1119" s="14">
        <f t="shared" si="48"/>
        <v>0.5</v>
      </c>
    </row>
    <row r="1120" spans="1:21" x14ac:dyDescent="0.25">
      <c r="A1120" s="1"/>
      <c r="B1120" s="18" t="s">
        <v>10477</v>
      </c>
      <c r="C1120" s="18" t="s">
        <v>10478</v>
      </c>
      <c r="D1120" s="73" t="s">
        <v>10755</v>
      </c>
      <c r="E1120" s="106" t="s">
        <v>10756</v>
      </c>
      <c r="F1120" s="18" t="s">
        <v>14520</v>
      </c>
      <c r="G1120" s="106" t="s">
        <v>10757</v>
      </c>
      <c r="H1120" s="94"/>
      <c r="I1120" s="235">
        <v>0</v>
      </c>
      <c r="J1120" s="235">
        <v>1</v>
      </c>
      <c r="K1120" s="235">
        <v>0</v>
      </c>
      <c r="L1120" s="235">
        <v>0</v>
      </c>
      <c r="M1120" s="235">
        <f t="shared" si="49"/>
        <v>0</v>
      </c>
      <c r="N1120" s="235" t="s">
        <v>13</v>
      </c>
      <c r="O1120" s="12" t="s">
        <v>13</v>
      </c>
      <c r="P1120" s="14" t="s">
        <v>13</v>
      </c>
      <c r="Q1120" s="15" t="s">
        <v>15195</v>
      </c>
      <c r="R1120" s="71" t="s">
        <v>14406</v>
      </c>
      <c r="S1120" s="244">
        <v>576915</v>
      </c>
      <c r="T1120" s="244">
        <v>160036</v>
      </c>
      <c r="U1120" s="14">
        <f t="shared" si="48"/>
        <v>0.27739961692797033</v>
      </c>
    </row>
    <row r="1121" spans="1:21" x14ac:dyDescent="0.25">
      <c r="A1121" s="1"/>
      <c r="B1121" s="18" t="s">
        <v>10477</v>
      </c>
      <c r="C1121" s="18" t="s">
        <v>10478</v>
      </c>
      <c r="D1121" s="73" t="s">
        <v>10755</v>
      </c>
      <c r="E1121" s="106" t="s">
        <v>10756</v>
      </c>
      <c r="F1121" s="18" t="s">
        <v>14519</v>
      </c>
      <c r="G1121" s="106" t="s">
        <v>10758</v>
      </c>
      <c r="H1121" s="94"/>
      <c r="I1121" s="235">
        <v>0</v>
      </c>
      <c r="J1121" s="235">
        <v>1</v>
      </c>
      <c r="K1121" s="235">
        <v>0</v>
      </c>
      <c r="L1121" s="235">
        <v>0</v>
      </c>
      <c r="M1121" s="235">
        <f t="shared" si="49"/>
        <v>0</v>
      </c>
      <c r="N1121" s="235" t="s">
        <v>13</v>
      </c>
      <c r="O1121" s="12" t="s">
        <v>13</v>
      </c>
      <c r="P1121" s="14" t="s">
        <v>13</v>
      </c>
      <c r="Q1121" s="15" t="s">
        <v>15195</v>
      </c>
      <c r="R1121" s="71" t="s">
        <v>18</v>
      </c>
      <c r="S1121" s="244">
        <v>135000</v>
      </c>
      <c r="T1121" s="244">
        <v>44955</v>
      </c>
      <c r="U1121" s="14">
        <f t="shared" ref="U1121:U1163" si="50">T1121/S1121</f>
        <v>0.33300000000000002</v>
      </c>
    </row>
    <row r="1122" spans="1:21" x14ac:dyDescent="0.25">
      <c r="A1122" s="1"/>
      <c r="B1122" s="10" t="s">
        <v>3058</v>
      </c>
      <c r="C1122" s="17" t="s">
        <v>3095</v>
      </c>
      <c r="D1122" s="73" t="s">
        <v>3389</v>
      </c>
      <c r="E1122" s="108" t="s">
        <v>3390</v>
      </c>
      <c r="F1122" s="8" t="s">
        <v>13</v>
      </c>
      <c r="G1122" s="106" t="s">
        <v>3391</v>
      </c>
      <c r="H1122" s="97" t="s">
        <v>3392</v>
      </c>
      <c r="I1122" s="235">
        <v>0</v>
      </c>
      <c r="J1122" s="235">
        <v>0</v>
      </c>
      <c r="K1122" s="235">
        <v>0</v>
      </c>
      <c r="L1122" s="235">
        <v>0</v>
      </c>
      <c r="M1122" s="235">
        <f t="shared" si="49"/>
        <v>1</v>
      </c>
      <c r="N1122" s="235">
        <v>746.56</v>
      </c>
      <c r="O1122" s="12" t="s">
        <v>13</v>
      </c>
      <c r="P1122" s="14" t="s">
        <v>13</v>
      </c>
      <c r="Q1122" s="15" t="s">
        <v>15195</v>
      </c>
      <c r="R1122" s="71" t="s">
        <v>18</v>
      </c>
      <c r="S1122" s="245">
        <v>1376949</v>
      </c>
      <c r="T1122" s="245">
        <v>688474.5</v>
      </c>
      <c r="U1122" s="14">
        <f t="shared" si="50"/>
        <v>0.5</v>
      </c>
    </row>
    <row r="1123" spans="1:21" x14ac:dyDescent="0.25">
      <c r="A1123" s="1"/>
      <c r="B1123" s="10" t="s">
        <v>3058</v>
      </c>
      <c r="C1123" s="17" t="s">
        <v>3091</v>
      </c>
      <c r="D1123" s="73" t="s">
        <v>3238</v>
      </c>
      <c r="E1123" s="107" t="s">
        <v>3239</v>
      </c>
      <c r="F1123" s="78" t="s">
        <v>3238</v>
      </c>
      <c r="G1123" s="107" t="s">
        <v>3240</v>
      </c>
      <c r="H1123" s="98"/>
      <c r="I1123" s="235">
        <v>0</v>
      </c>
      <c r="J1123" s="235">
        <v>1</v>
      </c>
      <c r="K1123" s="235">
        <v>0</v>
      </c>
      <c r="L1123" s="235">
        <v>0</v>
      </c>
      <c r="M1123" s="235">
        <f t="shared" si="49"/>
        <v>0</v>
      </c>
      <c r="N1123" s="235">
        <v>800</v>
      </c>
      <c r="O1123" s="12" t="s">
        <v>13</v>
      </c>
      <c r="P1123" s="14">
        <v>0.55000000000000004</v>
      </c>
      <c r="Q1123" s="15" t="s">
        <v>14</v>
      </c>
      <c r="R1123" s="71" t="s">
        <v>14405</v>
      </c>
      <c r="S1123" s="246">
        <v>472852.02</v>
      </c>
      <c r="T1123" s="246">
        <v>237845</v>
      </c>
      <c r="U1123" s="14">
        <f t="shared" si="50"/>
        <v>0.50300091770782751</v>
      </c>
    </row>
    <row r="1124" spans="1:21" x14ac:dyDescent="0.25">
      <c r="A1124" s="1"/>
      <c r="B1124" s="17" t="s">
        <v>270</v>
      </c>
      <c r="C1124" s="17" t="s">
        <v>271</v>
      </c>
      <c r="D1124" s="73" t="s">
        <v>572</v>
      </c>
      <c r="E1124" s="107" t="s">
        <v>573</v>
      </c>
      <c r="F1124" s="78" t="s">
        <v>572</v>
      </c>
      <c r="G1124" s="107" t="s">
        <v>574</v>
      </c>
      <c r="H1124" s="197">
        <v>44440</v>
      </c>
      <c r="I1124" s="235">
        <v>0</v>
      </c>
      <c r="J1124" s="235">
        <v>0</v>
      </c>
      <c r="K1124" s="235">
        <v>0</v>
      </c>
      <c r="L1124" s="235">
        <v>1</v>
      </c>
      <c r="M1124" s="235">
        <f t="shared" si="49"/>
        <v>0</v>
      </c>
      <c r="N1124" s="235">
        <v>530</v>
      </c>
      <c r="O1124" s="13">
        <v>32100</v>
      </c>
      <c r="P1124" s="14">
        <v>0.35</v>
      </c>
      <c r="Q1124" s="15" t="s">
        <v>14</v>
      </c>
      <c r="R1124" s="71" t="s">
        <v>14405</v>
      </c>
      <c r="S1124" s="246">
        <v>71311</v>
      </c>
      <c r="T1124" s="244">
        <v>23500</v>
      </c>
      <c r="U1124" s="14">
        <f t="shared" si="50"/>
        <v>0.32954242683456969</v>
      </c>
    </row>
    <row r="1125" spans="1:21" x14ac:dyDescent="0.25">
      <c r="A1125" s="1"/>
      <c r="B1125" s="18" t="s">
        <v>13134</v>
      </c>
      <c r="C1125" s="18" t="s">
        <v>14410</v>
      </c>
      <c r="D1125" s="73" t="s">
        <v>15024</v>
      </c>
      <c r="E1125" s="106" t="s">
        <v>13458</v>
      </c>
      <c r="F1125" s="18" t="s">
        <v>14408</v>
      </c>
      <c r="G1125" s="129" t="s">
        <v>13459</v>
      </c>
      <c r="H1125" s="94"/>
      <c r="I1125" s="235">
        <v>0</v>
      </c>
      <c r="J1125" s="235">
        <v>1</v>
      </c>
      <c r="K1125" s="235">
        <v>0</v>
      </c>
      <c r="L1125" s="235">
        <v>0</v>
      </c>
      <c r="M1125" s="235">
        <f t="shared" si="49"/>
        <v>0</v>
      </c>
      <c r="N1125" s="235">
        <v>3187</v>
      </c>
      <c r="O1125" s="12">
        <v>132</v>
      </c>
      <c r="P1125" s="21">
        <v>0.3</v>
      </c>
      <c r="Q1125" s="25" t="s">
        <v>14</v>
      </c>
      <c r="R1125" s="71" t="s">
        <v>18</v>
      </c>
      <c r="S1125" s="244">
        <v>243440</v>
      </c>
      <c r="T1125" s="244">
        <v>97376</v>
      </c>
      <c r="U1125" s="14">
        <f t="shared" si="50"/>
        <v>0.4</v>
      </c>
    </row>
    <row r="1126" spans="1:21" x14ac:dyDescent="0.25">
      <c r="A1126" s="1"/>
      <c r="B1126" s="17" t="s">
        <v>5079</v>
      </c>
      <c r="C1126" s="17" t="s">
        <v>5163</v>
      </c>
      <c r="D1126" s="73" t="s">
        <v>6292</v>
      </c>
      <c r="E1126" s="107" t="s">
        <v>6293</v>
      </c>
      <c r="F1126" s="78" t="s">
        <v>6292</v>
      </c>
      <c r="G1126" s="107" t="s">
        <v>6294</v>
      </c>
      <c r="H1126" s="93" t="s">
        <v>5083</v>
      </c>
      <c r="I1126" s="235">
        <v>0</v>
      </c>
      <c r="J1126" s="235">
        <v>0</v>
      </c>
      <c r="K1126" s="235">
        <v>0</v>
      </c>
      <c r="L1126" s="235">
        <v>1</v>
      </c>
      <c r="M1126" s="235">
        <f t="shared" si="49"/>
        <v>0</v>
      </c>
      <c r="N1126" s="235">
        <v>150</v>
      </c>
      <c r="O1126" s="12" t="s">
        <v>13</v>
      </c>
      <c r="P1126" s="14">
        <v>0.99</v>
      </c>
      <c r="Q1126" s="15" t="s">
        <v>14</v>
      </c>
      <c r="R1126" s="71" t="s">
        <v>250</v>
      </c>
      <c r="S1126" s="248">
        <v>720500</v>
      </c>
      <c r="T1126" s="248">
        <v>216078</v>
      </c>
      <c r="U1126" s="14">
        <f t="shared" si="50"/>
        <v>0.29990006939625258</v>
      </c>
    </row>
    <row r="1127" spans="1:21" x14ac:dyDescent="0.25">
      <c r="A1127" s="1"/>
      <c r="B1127" s="10" t="s">
        <v>3058</v>
      </c>
      <c r="C1127" s="27" t="s">
        <v>3095</v>
      </c>
      <c r="D1127" s="73" t="s">
        <v>3508</v>
      </c>
      <c r="E1127" s="108" t="s">
        <v>3509</v>
      </c>
      <c r="F1127" s="8" t="s">
        <v>15143</v>
      </c>
      <c r="G1127" s="108" t="s">
        <v>3510</v>
      </c>
      <c r="H1127" s="98" t="s">
        <v>3511</v>
      </c>
      <c r="I1127" s="235">
        <v>0</v>
      </c>
      <c r="J1127" s="235">
        <v>1</v>
      </c>
      <c r="K1127" s="235">
        <v>0</v>
      </c>
      <c r="L1127" s="235">
        <v>0</v>
      </c>
      <c r="M1127" s="235">
        <f t="shared" si="49"/>
        <v>0</v>
      </c>
      <c r="N1127" s="235">
        <v>390</v>
      </c>
      <c r="O1127" s="12" t="s">
        <v>13</v>
      </c>
      <c r="P1127" s="14" t="s">
        <v>13</v>
      </c>
      <c r="Q1127" s="15" t="s">
        <v>15195</v>
      </c>
      <c r="R1127" s="71" t="s">
        <v>18</v>
      </c>
      <c r="S1127" s="245">
        <v>17454.810000000001</v>
      </c>
      <c r="T1127" s="245">
        <v>10472.89</v>
      </c>
      <c r="U1127" s="14">
        <f t="shared" si="50"/>
        <v>0.60000022916319329</v>
      </c>
    </row>
    <row r="1128" spans="1:21" x14ac:dyDescent="0.25">
      <c r="A1128" s="1"/>
      <c r="B1128" s="10" t="s">
        <v>3058</v>
      </c>
      <c r="C1128" s="10" t="s">
        <v>3091</v>
      </c>
      <c r="D1128" s="73" t="s">
        <v>3949</v>
      </c>
      <c r="E1128" s="160" t="s">
        <v>3950</v>
      </c>
      <c r="F1128" s="78" t="s">
        <v>3949</v>
      </c>
      <c r="G1128" s="160" t="s">
        <v>3951</v>
      </c>
      <c r="H1128" s="96"/>
      <c r="I1128" s="235">
        <v>0</v>
      </c>
      <c r="J1128" s="235">
        <v>1</v>
      </c>
      <c r="K1128" s="235">
        <v>0</v>
      </c>
      <c r="L1128" s="235">
        <v>0</v>
      </c>
      <c r="M1128" s="235">
        <f t="shared" si="49"/>
        <v>0</v>
      </c>
      <c r="N1128" s="235">
        <v>213</v>
      </c>
      <c r="O1128" s="13">
        <v>28820</v>
      </c>
      <c r="P1128" s="14">
        <v>0.5</v>
      </c>
      <c r="Q1128" s="15" t="s">
        <v>15195</v>
      </c>
      <c r="R1128" s="71" t="s">
        <v>18</v>
      </c>
      <c r="S1128" s="245">
        <v>63600</v>
      </c>
      <c r="T1128" s="245">
        <v>50880</v>
      </c>
      <c r="U1128" s="14">
        <f t="shared" si="50"/>
        <v>0.8</v>
      </c>
    </row>
    <row r="1129" spans="1:21" x14ac:dyDescent="0.25">
      <c r="A1129" s="1"/>
      <c r="B1129" s="18" t="s">
        <v>8618</v>
      </c>
      <c r="C1129" s="19" t="s">
        <v>8622</v>
      </c>
      <c r="D1129" s="73" t="s">
        <v>9022</v>
      </c>
      <c r="E1129" s="106" t="s">
        <v>9023</v>
      </c>
      <c r="F1129" s="8" t="s">
        <v>15079</v>
      </c>
      <c r="G1129" s="106" t="s">
        <v>9024</v>
      </c>
      <c r="H1129" s="94"/>
      <c r="I1129" s="235">
        <v>0</v>
      </c>
      <c r="J1129" s="235">
        <v>1</v>
      </c>
      <c r="K1129" s="235">
        <v>0</v>
      </c>
      <c r="L1129" s="235">
        <v>0</v>
      </c>
      <c r="M1129" s="235">
        <f t="shared" si="49"/>
        <v>0</v>
      </c>
      <c r="N1129" s="235">
        <v>344</v>
      </c>
      <c r="O1129" s="12" t="s">
        <v>13</v>
      </c>
      <c r="P1129" s="14">
        <v>0.25</v>
      </c>
      <c r="Q1129" s="15" t="s">
        <v>14</v>
      </c>
      <c r="R1129" s="71" t="s">
        <v>18</v>
      </c>
      <c r="S1129" s="251">
        <v>170718</v>
      </c>
      <c r="T1129" s="251">
        <v>85359</v>
      </c>
      <c r="U1129" s="14">
        <f t="shared" si="50"/>
        <v>0.5</v>
      </c>
    </row>
    <row r="1130" spans="1:21" x14ac:dyDescent="0.25">
      <c r="A1130" s="1"/>
      <c r="B1130" s="18" t="s">
        <v>13134</v>
      </c>
      <c r="C1130" s="18" t="s">
        <v>14410</v>
      </c>
      <c r="D1130" s="73" t="s">
        <v>14607</v>
      </c>
      <c r="E1130" s="106" t="s">
        <v>13370</v>
      </c>
      <c r="F1130" s="78" t="s">
        <v>14607</v>
      </c>
      <c r="G1130" s="129" t="s">
        <v>13371</v>
      </c>
      <c r="H1130" s="94"/>
      <c r="I1130" s="235">
        <v>0</v>
      </c>
      <c r="J1130" s="235">
        <v>0</v>
      </c>
      <c r="K1130" s="235">
        <v>0</v>
      </c>
      <c r="L1130" s="235">
        <v>1</v>
      </c>
      <c r="M1130" s="235">
        <f t="shared" si="49"/>
        <v>0</v>
      </c>
      <c r="N1130" s="235">
        <v>910</v>
      </c>
      <c r="O1130" s="12">
        <v>27.32</v>
      </c>
      <c r="P1130" s="21">
        <v>0.4</v>
      </c>
      <c r="Q1130" s="25" t="s">
        <v>14</v>
      </c>
      <c r="R1130" s="71" t="s">
        <v>14405</v>
      </c>
      <c r="S1130" s="244">
        <v>33995</v>
      </c>
      <c r="T1130" s="244">
        <v>16998</v>
      </c>
      <c r="U1130" s="14">
        <f t="shared" si="50"/>
        <v>0.50001470804530079</v>
      </c>
    </row>
    <row r="1131" spans="1:21" x14ac:dyDescent="0.25">
      <c r="A1131" s="1"/>
      <c r="B1131" s="18" t="s">
        <v>13134</v>
      </c>
      <c r="C1131" s="18" t="s">
        <v>14037</v>
      </c>
      <c r="D1131" s="73" t="s">
        <v>15025</v>
      </c>
      <c r="E1131" s="106" t="s">
        <v>14121</v>
      </c>
      <c r="F1131" s="18" t="s">
        <v>14465</v>
      </c>
      <c r="G1131" s="129" t="s">
        <v>14122</v>
      </c>
      <c r="H1131" s="94"/>
      <c r="I1131" s="235">
        <v>0</v>
      </c>
      <c r="J1131" s="235">
        <v>1</v>
      </c>
      <c r="K1131" s="235">
        <v>0</v>
      </c>
      <c r="L1131" s="235">
        <v>0</v>
      </c>
      <c r="M1131" s="235">
        <f t="shared" si="49"/>
        <v>0</v>
      </c>
      <c r="N1131" s="235">
        <v>900</v>
      </c>
      <c r="O1131" s="12" t="s">
        <v>13</v>
      </c>
      <c r="P1131" s="21" t="s">
        <v>13</v>
      </c>
      <c r="Q1131" s="25" t="s">
        <v>14</v>
      </c>
      <c r="R1131" s="71" t="s">
        <v>18</v>
      </c>
      <c r="S1131" s="244">
        <v>180000</v>
      </c>
      <c r="T1131" s="244">
        <v>72000</v>
      </c>
      <c r="U1131" s="14">
        <f t="shared" si="50"/>
        <v>0.4</v>
      </c>
    </row>
    <row r="1132" spans="1:21" x14ac:dyDescent="0.25">
      <c r="A1132" s="1"/>
      <c r="B1132" s="10" t="s">
        <v>3058</v>
      </c>
      <c r="C1132" s="27" t="s">
        <v>3068</v>
      </c>
      <c r="D1132" s="73" t="s">
        <v>3393</v>
      </c>
      <c r="E1132" s="107" t="s">
        <v>3394</v>
      </c>
      <c r="F1132" s="8" t="s">
        <v>14408</v>
      </c>
      <c r="G1132" s="107" t="s">
        <v>3395</v>
      </c>
      <c r="H1132" s="98"/>
      <c r="I1132" s="235">
        <v>0</v>
      </c>
      <c r="J1132" s="235">
        <v>1</v>
      </c>
      <c r="K1132" s="235">
        <v>0</v>
      </c>
      <c r="L1132" s="235">
        <v>0</v>
      </c>
      <c r="M1132" s="235">
        <f t="shared" si="49"/>
        <v>0</v>
      </c>
      <c r="N1132" s="235">
        <v>720</v>
      </c>
      <c r="O1132" s="13">
        <v>69500</v>
      </c>
      <c r="P1132" s="14" t="s">
        <v>13</v>
      </c>
      <c r="Q1132" s="15" t="s">
        <v>15195</v>
      </c>
      <c r="R1132" s="71" t="s">
        <v>18</v>
      </c>
      <c r="S1132" s="245">
        <v>1000000</v>
      </c>
      <c r="T1132" s="245">
        <v>200000</v>
      </c>
      <c r="U1132" s="14">
        <f t="shared" si="50"/>
        <v>0.2</v>
      </c>
    </row>
    <row r="1133" spans="1:21" x14ac:dyDescent="0.25">
      <c r="A1133" s="1"/>
      <c r="B1133" s="10" t="s">
        <v>3058</v>
      </c>
      <c r="C1133" s="27" t="s">
        <v>3068</v>
      </c>
      <c r="D1133" s="73" t="s">
        <v>3393</v>
      </c>
      <c r="E1133" s="108" t="s">
        <v>3394</v>
      </c>
      <c r="F1133" s="8" t="s">
        <v>15144</v>
      </c>
      <c r="G1133" s="106" t="s">
        <v>3396</v>
      </c>
      <c r="H1133" s="98"/>
      <c r="I1133" s="235">
        <v>0</v>
      </c>
      <c r="J1133" s="235">
        <v>0</v>
      </c>
      <c r="K1133" s="235">
        <v>0</v>
      </c>
      <c r="L1133" s="235">
        <v>0</v>
      </c>
      <c r="M1133" s="235">
        <f t="shared" si="49"/>
        <v>1</v>
      </c>
      <c r="N1133" s="235" t="s">
        <v>13</v>
      </c>
      <c r="O1133" s="12" t="s">
        <v>13</v>
      </c>
      <c r="P1133" s="14" t="s">
        <v>13</v>
      </c>
      <c r="Q1133" s="15" t="s">
        <v>15195</v>
      </c>
      <c r="R1133" s="71" t="s">
        <v>14406</v>
      </c>
      <c r="S1133" s="245">
        <v>2989500</v>
      </c>
      <c r="T1133" s="245">
        <v>597900</v>
      </c>
      <c r="U1133" s="14">
        <f t="shared" si="50"/>
        <v>0.2</v>
      </c>
    </row>
    <row r="1134" spans="1:21" x14ac:dyDescent="0.25">
      <c r="A1134" s="1"/>
      <c r="B1134" s="10" t="s">
        <v>3058</v>
      </c>
      <c r="C1134" s="27" t="s">
        <v>3068</v>
      </c>
      <c r="D1134" s="73" t="s">
        <v>3393</v>
      </c>
      <c r="E1134" s="108" t="s">
        <v>4943</v>
      </c>
      <c r="F1134" s="8" t="s">
        <v>15145</v>
      </c>
      <c r="G1134" s="108" t="s">
        <v>4944</v>
      </c>
      <c r="H1134" s="98"/>
      <c r="I1134" s="235">
        <v>0</v>
      </c>
      <c r="J1134" s="235">
        <v>1</v>
      </c>
      <c r="K1134" s="235">
        <v>0</v>
      </c>
      <c r="L1134" s="235">
        <v>0</v>
      </c>
      <c r="M1134" s="235">
        <f t="shared" si="49"/>
        <v>0</v>
      </c>
      <c r="N1134" s="235">
        <v>1223</v>
      </c>
      <c r="O1134" s="12" t="s">
        <v>13</v>
      </c>
      <c r="P1134" s="14">
        <v>0.15</v>
      </c>
      <c r="Q1134" s="15" t="s">
        <v>15195</v>
      </c>
      <c r="R1134" s="71" t="s">
        <v>14405</v>
      </c>
      <c r="S1134" s="246">
        <v>309680</v>
      </c>
      <c r="T1134" s="245">
        <v>92904</v>
      </c>
      <c r="U1134" s="14">
        <f t="shared" si="50"/>
        <v>0.3</v>
      </c>
    </row>
    <row r="1135" spans="1:21" x14ac:dyDescent="0.25">
      <c r="A1135" s="1"/>
      <c r="B1135" s="18" t="s">
        <v>13134</v>
      </c>
      <c r="C1135" s="18" t="s">
        <v>14411</v>
      </c>
      <c r="D1135" s="73" t="s">
        <v>14685</v>
      </c>
      <c r="E1135" s="106" t="s">
        <v>13509</v>
      </c>
      <c r="F1135" s="78" t="s">
        <v>14685</v>
      </c>
      <c r="G1135" s="129" t="s">
        <v>13510</v>
      </c>
      <c r="H1135" s="94"/>
      <c r="I1135" s="235">
        <v>1</v>
      </c>
      <c r="J1135" s="235">
        <v>0</v>
      </c>
      <c r="K1135" s="235">
        <v>0</v>
      </c>
      <c r="L1135" s="235">
        <v>0</v>
      </c>
      <c r="M1135" s="235">
        <f t="shared" si="49"/>
        <v>0</v>
      </c>
      <c r="N1135" s="235">
        <v>11200</v>
      </c>
      <c r="O1135" s="12">
        <v>22834</v>
      </c>
      <c r="P1135" s="21">
        <v>0.46</v>
      </c>
      <c r="Q1135" s="25" t="s">
        <v>14</v>
      </c>
      <c r="R1135" s="71" t="s">
        <v>18</v>
      </c>
      <c r="S1135" s="244">
        <v>118069</v>
      </c>
      <c r="T1135" s="244">
        <v>59034</v>
      </c>
      <c r="U1135" s="14">
        <f t="shared" si="50"/>
        <v>0.4999957651881527</v>
      </c>
    </row>
    <row r="1136" spans="1:21" x14ac:dyDescent="0.25">
      <c r="A1136" s="1"/>
      <c r="B1136" s="17" t="s">
        <v>270</v>
      </c>
      <c r="C1136" s="17" t="s">
        <v>282</v>
      </c>
      <c r="D1136" s="73" t="s">
        <v>300</v>
      </c>
      <c r="E1136" s="133" t="s">
        <v>301</v>
      </c>
      <c r="F1136" s="78" t="s">
        <v>300</v>
      </c>
      <c r="G1136" s="133" t="s">
        <v>302</v>
      </c>
      <c r="H1136" s="197">
        <v>44562</v>
      </c>
      <c r="I1136" s="235">
        <v>0</v>
      </c>
      <c r="J1136" s="235">
        <v>1</v>
      </c>
      <c r="K1136" s="235">
        <v>0</v>
      </c>
      <c r="L1136" s="235">
        <v>0</v>
      </c>
      <c r="M1136" s="235">
        <f t="shared" si="49"/>
        <v>0</v>
      </c>
      <c r="N1136" s="235">
        <v>19250</v>
      </c>
      <c r="O1136" s="13">
        <v>205595</v>
      </c>
      <c r="P1136" s="14">
        <v>0.1457</v>
      </c>
      <c r="Q1136" s="15" t="s">
        <v>48</v>
      </c>
      <c r="R1136" s="71" t="s">
        <v>14405</v>
      </c>
      <c r="S1136" s="247">
        <v>675000</v>
      </c>
      <c r="T1136" s="251">
        <v>508598</v>
      </c>
      <c r="U1136" s="14">
        <f t="shared" si="50"/>
        <v>0.75347851851851855</v>
      </c>
    </row>
    <row r="1137" spans="1:21" x14ac:dyDescent="0.25">
      <c r="A1137" s="1"/>
      <c r="B1137" s="17" t="s">
        <v>270</v>
      </c>
      <c r="C1137" s="17" t="s">
        <v>275</v>
      </c>
      <c r="D1137" s="73" t="s">
        <v>746</v>
      </c>
      <c r="E1137" s="133" t="s">
        <v>747</v>
      </c>
      <c r="F1137" s="78" t="s">
        <v>746</v>
      </c>
      <c r="G1137" s="133" t="s">
        <v>748</v>
      </c>
      <c r="H1137" s="197" t="s">
        <v>749</v>
      </c>
      <c r="I1137" s="235">
        <v>0</v>
      </c>
      <c r="J1137" s="235">
        <v>0</v>
      </c>
      <c r="K1137" s="235">
        <v>1</v>
      </c>
      <c r="L1137" s="235">
        <v>0</v>
      </c>
      <c r="M1137" s="235">
        <f t="shared" si="49"/>
        <v>0</v>
      </c>
      <c r="N1137" s="235">
        <v>1500</v>
      </c>
      <c r="O1137" s="12" t="s">
        <v>13</v>
      </c>
      <c r="P1137" s="14">
        <v>0.75</v>
      </c>
      <c r="Q1137" s="15" t="s">
        <v>14</v>
      </c>
      <c r="R1137" s="71" t="s">
        <v>14405</v>
      </c>
      <c r="S1137" s="247">
        <v>1027000</v>
      </c>
      <c r="T1137" s="251">
        <v>821600</v>
      </c>
      <c r="U1137" s="14">
        <f t="shared" si="50"/>
        <v>0.8</v>
      </c>
    </row>
    <row r="1138" spans="1:21" x14ac:dyDescent="0.25">
      <c r="A1138" s="1"/>
      <c r="B1138" s="17" t="s">
        <v>270</v>
      </c>
      <c r="C1138" s="17" t="s">
        <v>271</v>
      </c>
      <c r="D1138" s="73" t="s">
        <v>922</v>
      </c>
      <c r="E1138" s="107" t="s">
        <v>923</v>
      </c>
      <c r="F1138" s="78" t="s">
        <v>922</v>
      </c>
      <c r="G1138" s="107" t="s">
        <v>924</v>
      </c>
      <c r="H1138" s="197">
        <v>44743</v>
      </c>
      <c r="I1138" s="235">
        <v>0</v>
      </c>
      <c r="J1138" s="235">
        <v>0</v>
      </c>
      <c r="K1138" s="235">
        <v>0</v>
      </c>
      <c r="L1138" s="235">
        <v>1</v>
      </c>
      <c r="M1138" s="235">
        <f t="shared" si="49"/>
        <v>0</v>
      </c>
      <c r="N1138" s="235">
        <v>835</v>
      </c>
      <c r="O1138" s="13">
        <v>78735</v>
      </c>
      <c r="P1138" s="14">
        <v>0.32</v>
      </c>
      <c r="Q1138" s="15" t="s">
        <v>14</v>
      </c>
      <c r="R1138" s="71" t="s">
        <v>18</v>
      </c>
      <c r="S1138" s="246">
        <v>389250</v>
      </c>
      <c r="T1138" s="244">
        <v>126629</v>
      </c>
      <c r="U1138" s="14">
        <f t="shared" si="50"/>
        <v>0.32531535003211304</v>
      </c>
    </row>
    <row r="1139" spans="1:21" x14ac:dyDescent="0.25">
      <c r="A1139" s="1"/>
      <c r="B1139" s="18" t="s">
        <v>10477</v>
      </c>
      <c r="C1139" s="18" t="s">
        <v>10541</v>
      </c>
      <c r="D1139" s="73" t="s">
        <v>12273</v>
      </c>
      <c r="E1139" s="106" t="s">
        <v>12274</v>
      </c>
      <c r="F1139" s="18" t="s">
        <v>10902</v>
      </c>
      <c r="G1139" s="106" t="s">
        <v>12275</v>
      </c>
      <c r="H1139" s="94"/>
      <c r="I1139" s="235">
        <v>0</v>
      </c>
      <c r="J1139" s="235">
        <v>1</v>
      </c>
      <c r="K1139" s="235">
        <v>0</v>
      </c>
      <c r="L1139" s="235">
        <v>0</v>
      </c>
      <c r="M1139" s="235">
        <f t="shared" si="49"/>
        <v>0</v>
      </c>
      <c r="N1139" s="235" t="s">
        <v>13</v>
      </c>
      <c r="O1139" s="12" t="s">
        <v>13</v>
      </c>
      <c r="P1139" s="14" t="s">
        <v>13</v>
      </c>
      <c r="Q1139" s="15" t="s">
        <v>14</v>
      </c>
      <c r="R1139" s="71" t="s">
        <v>18</v>
      </c>
      <c r="S1139" s="244">
        <v>86152</v>
      </c>
      <c r="T1139" s="244">
        <v>25845</v>
      </c>
      <c r="U1139" s="14">
        <f t="shared" si="50"/>
        <v>0.29999303556504781</v>
      </c>
    </row>
    <row r="1140" spans="1:21" x14ac:dyDescent="0.25">
      <c r="A1140" s="1"/>
      <c r="B1140" s="10" t="s">
        <v>3058</v>
      </c>
      <c r="C1140" s="45" t="s">
        <v>3059</v>
      </c>
      <c r="D1140" s="73" t="s">
        <v>4830</v>
      </c>
      <c r="E1140" s="111" t="s">
        <v>4831</v>
      </c>
      <c r="F1140" s="8" t="s">
        <v>14421</v>
      </c>
      <c r="G1140" s="111" t="s">
        <v>4832</v>
      </c>
      <c r="H1140" s="94"/>
      <c r="I1140" s="235">
        <v>0</v>
      </c>
      <c r="J1140" s="235">
        <v>1</v>
      </c>
      <c r="K1140" s="235">
        <v>0</v>
      </c>
      <c r="L1140" s="235">
        <v>1</v>
      </c>
      <c r="M1140" s="235">
        <f t="shared" si="49"/>
        <v>0</v>
      </c>
      <c r="N1140" s="235">
        <v>1589</v>
      </c>
      <c r="O1140" s="12" t="s">
        <v>13</v>
      </c>
      <c r="P1140" s="14">
        <v>0.35</v>
      </c>
      <c r="Q1140" s="15" t="s">
        <v>14</v>
      </c>
      <c r="R1140" s="71" t="s">
        <v>18</v>
      </c>
      <c r="S1140" s="279">
        <v>204666</v>
      </c>
      <c r="T1140" s="244">
        <v>51166</v>
      </c>
      <c r="U1140" s="14">
        <f t="shared" si="50"/>
        <v>0.24999755699529966</v>
      </c>
    </row>
    <row r="1141" spans="1:21" x14ac:dyDescent="0.25">
      <c r="A1141" s="1"/>
      <c r="B1141" s="10" t="s">
        <v>2326</v>
      </c>
      <c r="C1141" s="27" t="s">
        <v>2327</v>
      </c>
      <c r="D1141" s="73" t="s">
        <v>2484</v>
      </c>
      <c r="E1141" s="107" t="s">
        <v>2485</v>
      </c>
      <c r="F1141" s="78" t="s">
        <v>2484</v>
      </c>
      <c r="G1141" s="160" t="s">
        <v>2486</v>
      </c>
      <c r="H1141" s="198"/>
      <c r="I1141" s="235">
        <v>0</v>
      </c>
      <c r="J1141" s="235">
        <v>0</v>
      </c>
      <c r="K1141" s="235">
        <v>0</v>
      </c>
      <c r="L1141" s="235">
        <v>1</v>
      </c>
      <c r="M1141" s="235">
        <f t="shared" si="49"/>
        <v>0</v>
      </c>
      <c r="N1141" s="235">
        <v>265</v>
      </c>
      <c r="O1141" s="13">
        <v>9578</v>
      </c>
      <c r="P1141" s="14">
        <v>0.57178675899946296</v>
      </c>
      <c r="Q1141" s="15" t="s">
        <v>15195</v>
      </c>
      <c r="R1141" s="71" t="s">
        <v>18</v>
      </c>
      <c r="S1141" s="254">
        <v>28464</v>
      </c>
      <c r="T1141" s="254">
        <v>18501.599999999999</v>
      </c>
      <c r="U1141" s="14">
        <f t="shared" si="50"/>
        <v>0.64999999999999991</v>
      </c>
    </row>
    <row r="1142" spans="1:21" x14ac:dyDescent="0.25">
      <c r="A1142" s="1"/>
      <c r="B1142" s="10" t="s">
        <v>2326</v>
      </c>
      <c r="C1142" s="27" t="s">
        <v>2327</v>
      </c>
      <c r="D1142" s="73" t="s">
        <v>2537</v>
      </c>
      <c r="E1142" s="108" t="s">
        <v>2538</v>
      </c>
      <c r="F1142" s="8" t="s">
        <v>2355</v>
      </c>
      <c r="G1142" s="108" t="s">
        <v>2539</v>
      </c>
      <c r="H1142" s="98"/>
      <c r="I1142" s="235">
        <v>1</v>
      </c>
      <c r="J1142" s="235">
        <v>0</v>
      </c>
      <c r="K1142" s="235">
        <v>0</v>
      </c>
      <c r="L1142" s="235">
        <v>0</v>
      </c>
      <c r="M1142" s="235">
        <f t="shared" si="49"/>
        <v>0</v>
      </c>
      <c r="N1142" s="235">
        <v>4042</v>
      </c>
      <c r="O1142" s="13">
        <v>47118</v>
      </c>
      <c r="P1142" s="14">
        <v>0.3</v>
      </c>
      <c r="Q1142" s="15" t="s">
        <v>15195</v>
      </c>
      <c r="R1142" s="71" t="s">
        <v>14406</v>
      </c>
      <c r="S1142" s="244">
        <v>125000</v>
      </c>
      <c r="T1142" s="244">
        <v>68750</v>
      </c>
      <c r="U1142" s="14">
        <f t="shared" si="50"/>
        <v>0.55000000000000004</v>
      </c>
    </row>
    <row r="1143" spans="1:21" x14ac:dyDescent="0.25">
      <c r="A1143" s="1"/>
      <c r="B1143" s="9" t="s">
        <v>8</v>
      </c>
      <c r="C1143" s="17" t="s">
        <v>9</v>
      </c>
      <c r="D1143" s="73" t="s">
        <v>53</v>
      </c>
      <c r="E1143" s="107" t="s">
        <v>54</v>
      </c>
      <c r="F1143" s="78" t="s">
        <v>53</v>
      </c>
      <c r="G1143" s="107" t="s">
        <v>56</v>
      </c>
      <c r="H1143" s="93"/>
      <c r="I1143" s="235">
        <v>1</v>
      </c>
      <c r="J1143" s="235">
        <v>0</v>
      </c>
      <c r="K1143" s="235">
        <v>0</v>
      </c>
      <c r="L1143" s="235">
        <v>0</v>
      </c>
      <c r="M1143" s="235">
        <f t="shared" si="49"/>
        <v>0</v>
      </c>
      <c r="N1143" s="235" t="s">
        <v>13</v>
      </c>
      <c r="O1143" s="12">
        <v>28160</v>
      </c>
      <c r="P1143" s="14">
        <v>0.64</v>
      </c>
      <c r="Q1143" s="15" t="s">
        <v>14</v>
      </c>
      <c r="R1143" s="71" t="s">
        <v>14406</v>
      </c>
      <c r="S1143" s="246">
        <v>460908.5</v>
      </c>
      <c r="T1143" s="246">
        <v>368726.8</v>
      </c>
      <c r="U1143" s="14">
        <f t="shared" si="50"/>
        <v>0.79999999999999993</v>
      </c>
    </row>
    <row r="1144" spans="1:21" x14ac:dyDescent="0.25">
      <c r="A1144" s="1"/>
      <c r="B1144" s="18" t="s">
        <v>13134</v>
      </c>
      <c r="C1144" s="18" t="s">
        <v>14412</v>
      </c>
      <c r="D1144" s="73" t="s">
        <v>14829</v>
      </c>
      <c r="E1144" s="106" t="s">
        <v>13857</v>
      </c>
      <c r="F1144" s="78" t="s">
        <v>14829</v>
      </c>
      <c r="G1144" s="129" t="s">
        <v>13858</v>
      </c>
      <c r="H1144" s="94"/>
      <c r="I1144" s="235">
        <v>1</v>
      </c>
      <c r="J1144" s="235">
        <v>0</v>
      </c>
      <c r="K1144" s="235">
        <v>0</v>
      </c>
      <c r="L1144" s="235">
        <v>0</v>
      </c>
      <c r="M1144" s="235">
        <f t="shared" si="49"/>
        <v>0</v>
      </c>
      <c r="N1144" s="235">
        <v>187</v>
      </c>
      <c r="O1144" s="12">
        <v>130</v>
      </c>
      <c r="P1144" s="21">
        <v>0.3</v>
      </c>
      <c r="Q1144" s="25" t="s">
        <v>14</v>
      </c>
      <c r="R1144" s="71" t="s">
        <v>14405</v>
      </c>
      <c r="S1144" s="244">
        <v>2861</v>
      </c>
      <c r="T1144" s="244">
        <v>2288</v>
      </c>
      <c r="U1144" s="14">
        <f t="shared" si="50"/>
        <v>0.79972037749038793</v>
      </c>
    </row>
    <row r="1145" spans="1:21" x14ac:dyDescent="0.25">
      <c r="A1145" s="1"/>
      <c r="B1145" s="10" t="s">
        <v>3058</v>
      </c>
      <c r="C1145" s="44" t="s">
        <v>3100</v>
      </c>
      <c r="D1145" s="73" t="s">
        <v>3482</v>
      </c>
      <c r="E1145" s="116" t="s">
        <v>4833</v>
      </c>
      <c r="F1145" s="8" t="s">
        <v>15146</v>
      </c>
      <c r="G1145" s="154" t="s">
        <v>4834</v>
      </c>
      <c r="H1145" s="94"/>
      <c r="I1145" s="235">
        <v>0</v>
      </c>
      <c r="J1145" s="235">
        <v>0</v>
      </c>
      <c r="K1145" s="235">
        <v>1</v>
      </c>
      <c r="L1145" s="235">
        <v>0</v>
      </c>
      <c r="M1145" s="235">
        <f t="shared" si="49"/>
        <v>0</v>
      </c>
      <c r="N1145" s="235" t="s">
        <v>13</v>
      </c>
      <c r="O1145" s="33">
        <v>66982</v>
      </c>
      <c r="P1145" s="14">
        <v>0.34</v>
      </c>
      <c r="Q1145" s="15" t="s">
        <v>14</v>
      </c>
      <c r="R1145" s="71" t="s">
        <v>18</v>
      </c>
      <c r="S1145" s="279">
        <v>130000</v>
      </c>
      <c r="T1145" s="252">
        <v>104000</v>
      </c>
      <c r="U1145" s="14">
        <f t="shared" si="50"/>
        <v>0.8</v>
      </c>
    </row>
    <row r="1146" spans="1:21" x14ac:dyDescent="0.25">
      <c r="A1146" s="1"/>
      <c r="B1146" s="10" t="s">
        <v>3058</v>
      </c>
      <c r="C1146" s="44" t="s">
        <v>3100</v>
      </c>
      <c r="D1146" s="73" t="s">
        <v>3482</v>
      </c>
      <c r="E1146" s="116" t="s">
        <v>4833</v>
      </c>
      <c r="F1146" s="8" t="s">
        <v>3783</v>
      </c>
      <c r="G1146" s="154" t="s">
        <v>4835</v>
      </c>
      <c r="H1146" s="94"/>
      <c r="I1146" s="235">
        <v>0</v>
      </c>
      <c r="J1146" s="235">
        <v>0</v>
      </c>
      <c r="K1146" s="235">
        <v>1</v>
      </c>
      <c r="L1146" s="235">
        <v>0</v>
      </c>
      <c r="M1146" s="235">
        <f t="shared" si="49"/>
        <v>0</v>
      </c>
      <c r="N1146" s="235" t="s">
        <v>13</v>
      </c>
      <c r="O1146" s="33">
        <v>49263</v>
      </c>
      <c r="P1146" s="14">
        <v>0.37</v>
      </c>
      <c r="Q1146" s="15" t="s">
        <v>14</v>
      </c>
      <c r="R1146" s="71" t="s">
        <v>18</v>
      </c>
      <c r="S1146" s="279">
        <v>100000</v>
      </c>
      <c r="T1146" s="252">
        <v>80000</v>
      </c>
      <c r="U1146" s="14">
        <f t="shared" si="50"/>
        <v>0.8</v>
      </c>
    </row>
    <row r="1147" spans="1:21" x14ac:dyDescent="0.25">
      <c r="A1147" s="1"/>
      <c r="B1147" s="10" t="s">
        <v>3058</v>
      </c>
      <c r="C1147" s="44" t="s">
        <v>3100</v>
      </c>
      <c r="D1147" s="73" t="s">
        <v>3482</v>
      </c>
      <c r="E1147" s="116" t="s">
        <v>4833</v>
      </c>
      <c r="F1147" s="8" t="s">
        <v>3183</v>
      </c>
      <c r="G1147" s="154" t="s">
        <v>4836</v>
      </c>
      <c r="H1147" s="94"/>
      <c r="I1147" s="235">
        <v>0</v>
      </c>
      <c r="J1147" s="235">
        <v>0</v>
      </c>
      <c r="K1147" s="235">
        <v>1</v>
      </c>
      <c r="L1147" s="235">
        <v>0</v>
      </c>
      <c r="M1147" s="235">
        <f t="shared" si="49"/>
        <v>0</v>
      </c>
      <c r="N1147" s="235" t="s">
        <v>13</v>
      </c>
      <c r="O1147" s="33">
        <v>34362</v>
      </c>
      <c r="P1147" s="14">
        <v>0.31</v>
      </c>
      <c r="Q1147" s="15" t="s">
        <v>14</v>
      </c>
      <c r="R1147" s="71" t="s">
        <v>18</v>
      </c>
      <c r="S1147" s="279">
        <v>85000</v>
      </c>
      <c r="T1147" s="252">
        <v>68000</v>
      </c>
      <c r="U1147" s="14">
        <f t="shared" si="50"/>
        <v>0.8</v>
      </c>
    </row>
    <row r="1148" spans="1:21" x14ac:dyDescent="0.25">
      <c r="A1148" s="1"/>
      <c r="B1148" s="10" t="s">
        <v>3058</v>
      </c>
      <c r="C1148" s="44" t="s">
        <v>3100</v>
      </c>
      <c r="D1148" s="73" t="s">
        <v>3482</v>
      </c>
      <c r="E1148" s="116" t="s">
        <v>4833</v>
      </c>
      <c r="F1148" s="8" t="s">
        <v>15148</v>
      </c>
      <c r="G1148" s="154" t="s">
        <v>4837</v>
      </c>
      <c r="H1148" s="94"/>
      <c r="I1148" s="235">
        <v>0</v>
      </c>
      <c r="J1148" s="235">
        <v>0</v>
      </c>
      <c r="K1148" s="235">
        <v>1</v>
      </c>
      <c r="L1148" s="235">
        <v>0</v>
      </c>
      <c r="M1148" s="235">
        <f t="shared" si="49"/>
        <v>0</v>
      </c>
      <c r="N1148" s="235" t="s">
        <v>13</v>
      </c>
      <c r="O1148" s="33">
        <v>37167</v>
      </c>
      <c r="P1148" s="14">
        <v>0.78</v>
      </c>
      <c r="Q1148" s="15" t="s">
        <v>14</v>
      </c>
      <c r="R1148" s="71" t="s">
        <v>18</v>
      </c>
      <c r="S1148" s="279">
        <v>80000</v>
      </c>
      <c r="T1148" s="252">
        <v>64000</v>
      </c>
      <c r="U1148" s="14">
        <f t="shared" si="50"/>
        <v>0.8</v>
      </c>
    </row>
    <row r="1149" spans="1:21" x14ac:dyDescent="0.25">
      <c r="A1149" s="1"/>
      <c r="B1149" s="10" t="s">
        <v>3058</v>
      </c>
      <c r="C1149" s="44" t="s">
        <v>3100</v>
      </c>
      <c r="D1149" s="73" t="s">
        <v>3482</v>
      </c>
      <c r="E1149" s="116" t="s">
        <v>4833</v>
      </c>
      <c r="F1149" s="8" t="s">
        <v>15149</v>
      </c>
      <c r="G1149" s="154" t="s">
        <v>4838</v>
      </c>
      <c r="H1149" s="94"/>
      <c r="I1149" s="235">
        <v>0</v>
      </c>
      <c r="J1149" s="235">
        <v>0</v>
      </c>
      <c r="K1149" s="235">
        <v>1</v>
      </c>
      <c r="L1149" s="235">
        <v>0</v>
      </c>
      <c r="M1149" s="235">
        <f t="shared" si="49"/>
        <v>0</v>
      </c>
      <c r="N1149" s="235" t="s">
        <v>13</v>
      </c>
      <c r="O1149" s="33">
        <v>31367</v>
      </c>
      <c r="P1149" s="34">
        <v>1</v>
      </c>
      <c r="Q1149" s="15" t="s">
        <v>14</v>
      </c>
      <c r="R1149" s="71" t="s">
        <v>18</v>
      </c>
      <c r="S1149" s="279">
        <v>75000</v>
      </c>
      <c r="T1149" s="252">
        <v>60000</v>
      </c>
      <c r="U1149" s="14">
        <f t="shared" si="50"/>
        <v>0.8</v>
      </c>
    </row>
    <row r="1150" spans="1:21" x14ac:dyDescent="0.25">
      <c r="A1150" s="1"/>
      <c r="B1150" s="10" t="s">
        <v>3058</v>
      </c>
      <c r="C1150" s="44" t="s">
        <v>3100</v>
      </c>
      <c r="D1150" s="73" t="s">
        <v>3482</v>
      </c>
      <c r="E1150" s="116" t="s">
        <v>4833</v>
      </c>
      <c r="F1150" s="8" t="s">
        <v>15150</v>
      </c>
      <c r="G1150" s="154" t="s">
        <v>4839</v>
      </c>
      <c r="H1150" s="94"/>
      <c r="I1150" s="235">
        <v>0</v>
      </c>
      <c r="J1150" s="235">
        <v>0</v>
      </c>
      <c r="K1150" s="235">
        <v>1</v>
      </c>
      <c r="L1150" s="235">
        <v>0</v>
      </c>
      <c r="M1150" s="235">
        <f t="shared" si="49"/>
        <v>0</v>
      </c>
      <c r="N1150" s="235" t="s">
        <v>13</v>
      </c>
      <c r="O1150" s="33">
        <v>23509</v>
      </c>
      <c r="P1150" s="34">
        <v>1</v>
      </c>
      <c r="Q1150" s="15" t="s">
        <v>14</v>
      </c>
      <c r="R1150" s="71" t="s">
        <v>18</v>
      </c>
      <c r="S1150" s="286">
        <v>68000</v>
      </c>
      <c r="T1150" s="252">
        <v>54400</v>
      </c>
      <c r="U1150" s="14">
        <f t="shared" si="50"/>
        <v>0.8</v>
      </c>
    </row>
    <row r="1151" spans="1:21" x14ac:dyDescent="0.25">
      <c r="A1151" s="1"/>
      <c r="B1151" s="10" t="s">
        <v>3058</v>
      </c>
      <c r="C1151" s="44" t="s">
        <v>3100</v>
      </c>
      <c r="D1151" s="73" t="s">
        <v>3482</v>
      </c>
      <c r="E1151" s="116" t="s">
        <v>4833</v>
      </c>
      <c r="F1151" s="8" t="s">
        <v>3101</v>
      </c>
      <c r="G1151" s="154" t="s">
        <v>4840</v>
      </c>
      <c r="H1151" s="94"/>
      <c r="I1151" s="235">
        <v>0</v>
      </c>
      <c r="J1151" s="235">
        <v>0</v>
      </c>
      <c r="K1151" s="235">
        <v>1</v>
      </c>
      <c r="L1151" s="235">
        <v>0</v>
      </c>
      <c r="M1151" s="235">
        <f t="shared" si="49"/>
        <v>0</v>
      </c>
      <c r="N1151" s="235" t="s">
        <v>13</v>
      </c>
      <c r="O1151" s="33">
        <v>30694</v>
      </c>
      <c r="P1151" s="34">
        <v>0.22</v>
      </c>
      <c r="Q1151" s="15" t="s">
        <v>14</v>
      </c>
      <c r="R1151" s="71" t="s">
        <v>18</v>
      </c>
      <c r="S1151" s="286">
        <v>65000</v>
      </c>
      <c r="T1151" s="252">
        <v>52000</v>
      </c>
      <c r="U1151" s="14">
        <f t="shared" si="50"/>
        <v>0.8</v>
      </c>
    </row>
    <row r="1152" spans="1:21" x14ac:dyDescent="0.25">
      <c r="A1152" s="1"/>
      <c r="B1152" s="10" t="s">
        <v>3058</v>
      </c>
      <c r="C1152" s="44" t="s">
        <v>3100</v>
      </c>
      <c r="D1152" s="73" t="s">
        <v>3482</v>
      </c>
      <c r="E1152" s="116" t="s">
        <v>4833</v>
      </c>
      <c r="F1152" s="8" t="s">
        <v>15151</v>
      </c>
      <c r="G1152" s="154" t="s">
        <v>4841</v>
      </c>
      <c r="H1152" s="94"/>
      <c r="I1152" s="235">
        <v>0</v>
      </c>
      <c r="J1152" s="235">
        <v>0</v>
      </c>
      <c r="K1152" s="235">
        <v>1</v>
      </c>
      <c r="L1152" s="235">
        <v>0</v>
      </c>
      <c r="M1152" s="235">
        <f t="shared" si="49"/>
        <v>0</v>
      </c>
      <c r="N1152" s="235" t="s">
        <v>13</v>
      </c>
      <c r="O1152" s="33">
        <v>34638</v>
      </c>
      <c r="P1152" s="14">
        <v>0.69</v>
      </c>
      <c r="Q1152" s="15" t="s">
        <v>14</v>
      </c>
      <c r="R1152" s="71" t="s">
        <v>18</v>
      </c>
      <c r="S1152" s="286">
        <v>65000</v>
      </c>
      <c r="T1152" s="252">
        <v>52000</v>
      </c>
      <c r="U1152" s="14">
        <f t="shared" si="50"/>
        <v>0.8</v>
      </c>
    </row>
    <row r="1153" spans="1:21" x14ac:dyDescent="0.25">
      <c r="A1153" s="1"/>
      <c r="B1153" s="10" t="s">
        <v>3058</v>
      </c>
      <c r="C1153" s="44" t="s">
        <v>3100</v>
      </c>
      <c r="D1153" s="73" t="s">
        <v>3482</v>
      </c>
      <c r="E1153" s="116" t="s">
        <v>4833</v>
      </c>
      <c r="F1153" s="8" t="s">
        <v>14425</v>
      </c>
      <c r="G1153" s="154" t="s">
        <v>4842</v>
      </c>
      <c r="H1153" s="94"/>
      <c r="I1153" s="235">
        <v>0</v>
      </c>
      <c r="J1153" s="235">
        <v>0</v>
      </c>
      <c r="K1153" s="235">
        <v>1</v>
      </c>
      <c r="L1153" s="235">
        <v>0</v>
      </c>
      <c r="M1153" s="235">
        <f t="shared" si="49"/>
        <v>0</v>
      </c>
      <c r="N1153" s="235" t="s">
        <v>13</v>
      </c>
      <c r="O1153" s="33">
        <v>32530</v>
      </c>
      <c r="P1153" s="34">
        <v>0.3</v>
      </c>
      <c r="Q1153" s="15" t="s">
        <v>14</v>
      </c>
      <c r="R1153" s="71" t="s">
        <v>18</v>
      </c>
      <c r="S1153" s="286">
        <v>50000</v>
      </c>
      <c r="T1153" s="251">
        <v>40000</v>
      </c>
      <c r="U1153" s="14">
        <f t="shared" si="50"/>
        <v>0.8</v>
      </c>
    </row>
    <row r="1154" spans="1:21" x14ac:dyDescent="0.25">
      <c r="A1154" s="1"/>
      <c r="B1154" s="10" t="s">
        <v>3058</v>
      </c>
      <c r="C1154" s="44" t="s">
        <v>3100</v>
      </c>
      <c r="D1154" s="73" t="s">
        <v>3482</v>
      </c>
      <c r="E1154" s="116" t="s">
        <v>4833</v>
      </c>
      <c r="F1154" s="8" t="s">
        <v>15152</v>
      </c>
      <c r="G1154" s="154" t="s">
        <v>4843</v>
      </c>
      <c r="H1154" s="94"/>
      <c r="I1154" s="235">
        <v>0</v>
      </c>
      <c r="J1154" s="235">
        <v>0</v>
      </c>
      <c r="K1154" s="235">
        <v>1</v>
      </c>
      <c r="L1154" s="235">
        <v>0</v>
      </c>
      <c r="M1154" s="235">
        <f t="shared" si="49"/>
        <v>0</v>
      </c>
      <c r="N1154" s="235" t="s">
        <v>13</v>
      </c>
      <c r="O1154" s="33">
        <v>17185</v>
      </c>
      <c r="P1154" s="34">
        <v>1</v>
      </c>
      <c r="Q1154" s="15" t="s">
        <v>14</v>
      </c>
      <c r="R1154" s="71" t="s">
        <v>14405</v>
      </c>
      <c r="S1154" s="286">
        <v>45500</v>
      </c>
      <c r="T1154" s="258">
        <v>36400</v>
      </c>
      <c r="U1154" s="14">
        <f t="shared" si="50"/>
        <v>0.8</v>
      </c>
    </row>
    <row r="1155" spans="1:21" x14ac:dyDescent="0.25">
      <c r="A1155" s="1"/>
      <c r="B1155" s="10" t="s">
        <v>3058</v>
      </c>
      <c r="C1155" s="44" t="s">
        <v>3100</v>
      </c>
      <c r="D1155" s="73" t="s">
        <v>3482</v>
      </c>
      <c r="E1155" s="116" t="s">
        <v>4833</v>
      </c>
      <c r="F1155" s="8" t="s">
        <v>4611</v>
      </c>
      <c r="G1155" s="154" t="s">
        <v>4844</v>
      </c>
      <c r="H1155" s="94"/>
      <c r="I1155" s="235">
        <v>0</v>
      </c>
      <c r="J1155" s="235">
        <v>0</v>
      </c>
      <c r="K1155" s="235">
        <v>1</v>
      </c>
      <c r="L1155" s="235">
        <v>0</v>
      </c>
      <c r="M1155" s="235">
        <f t="shared" si="49"/>
        <v>0</v>
      </c>
      <c r="N1155" s="235" t="s">
        <v>13</v>
      </c>
      <c r="O1155" s="33">
        <v>43917</v>
      </c>
      <c r="P1155" s="34">
        <v>1</v>
      </c>
      <c r="Q1155" s="15" t="s">
        <v>14</v>
      </c>
      <c r="R1155" s="71" t="s">
        <v>14405</v>
      </c>
      <c r="S1155" s="279">
        <v>103000</v>
      </c>
      <c r="T1155" s="252">
        <v>82400</v>
      </c>
      <c r="U1155" s="14">
        <f t="shared" si="50"/>
        <v>0.8</v>
      </c>
    </row>
    <row r="1156" spans="1:21" x14ac:dyDescent="0.25">
      <c r="A1156" s="1"/>
      <c r="B1156" s="10" t="s">
        <v>3058</v>
      </c>
      <c r="C1156" s="44" t="s">
        <v>3100</v>
      </c>
      <c r="D1156" s="73" t="s">
        <v>3482</v>
      </c>
      <c r="E1156" s="116" t="s">
        <v>4833</v>
      </c>
      <c r="F1156" s="8" t="s">
        <v>3286</v>
      </c>
      <c r="G1156" s="154" t="s">
        <v>4845</v>
      </c>
      <c r="H1156" s="94"/>
      <c r="I1156" s="235">
        <v>0</v>
      </c>
      <c r="J1156" s="235">
        <v>0</v>
      </c>
      <c r="K1156" s="235">
        <v>1</v>
      </c>
      <c r="L1156" s="235">
        <v>0</v>
      </c>
      <c r="M1156" s="235">
        <f t="shared" si="49"/>
        <v>0</v>
      </c>
      <c r="N1156" s="235" t="s">
        <v>13</v>
      </c>
      <c r="O1156" s="33">
        <v>29653</v>
      </c>
      <c r="P1156" s="14">
        <v>0.22</v>
      </c>
      <c r="Q1156" s="15" t="s">
        <v>14</v>
      </c>
      <c r="R1156" s="71" t="s">
        <v>14405</v>
      </c>
      <c r="S1156" s="279">
        <v>65000</v>
      </c>
      <c r="T1156" s="252">
        <v>52000</v>
      </c>
      <c r="U1156" s="14">
        <f t="shared" si="50"/>
        <v>0.8</v>
      </c>
    </row>
    <row r="1157" spans="1:21" x14ac:dyDescent="0.25">
      <c r="A1157" s="1"/>
      <c r="B1157" s="10" t="s">
        <v>3058</v>
      </c>
      <c r="C1157" s="44" t="s">
        <v>3100</v>
      </c>
      <c r="D1157" s="73" t="s">
        <v>3482</v>
      </c>
      <c r="E1157" s="116" t="s">
        <v>4833</v>
      </c>
      <c r="F1157" s="8" t="s">
        <v>15153</v>
      </c>
      <c r="G1157" s="154" t="s">
        <v>4846</v>
      </c>
      <c r="H1157" s="94"/>
      <c r="I1157" s="235">
        <v>0</v>
      </c>
      <c r="J1157" s="235">
        <v>0</v>
      </c>
      <c r="K1157" s="235">
        <v>1</v>
      </c>
      <c r="L1157" s="235">
        <v>0</v>
      </c>
      <c r="M1157" s="235">
        <f t="shared" si="49"/>
        <v>0</v>
      </c>
      <c r="N1157" s="235" t="s">
        <v>13</v>
      </c>
      <c r="O1157" s="33">
        <v>35450</v>
      </c>
      <c r="P1157" s="34">
        <v>0.2</v>
      </c>
      <c r="Q1157" s="15" t="s">
        <v>14</v>
      </c>
      <c r="R1157" s="71" t="s">
        <v>15222</v>
      </c>
      <c r="S1157" s="286">
        <v>61000</v>
      </c>
      <c r="T1157" s="252">
        <v>48800</v>
      </c>
      <c r="U1157" s="14">
        <f t="shared" si="50"/>
        <v>0.8</v>
      </c>
    </row>
    <row r="1158" spans="1:21" x14ac:dyDescent="0.25">
      <c r="A1158" s="1"/>
      <c r="B1158" s="10" t="s">
        <v>3058</v>
      </c>
      <c r="C1158" s="44" t="s">
        <v>3100</v>
      </c>
      <c r="D1158" s="73" t="s">
        <v>3482</v>
      </c>
      <c r="E1158" s="116" t="s">
        <v>4833</v>
      </c>
      <c r="F1158" s="8" t="s">
        <v>3849</v>
      </c>
      <c r="G1158" s="154" t="s">
        <v>4847</v>
      </c>
      <c r="H1158" s="94"/>
      <c r="I1158" s="235">
        <v>0</v>
      </c>
      <c r="J1158" s="235">
        <v>0</v>
      </c>
      <c r="K1158" s="235">
        <v>1</v>
      </c>
      <c r="L1158" s="235">
        <v>0</v>
      </c>
      <c r="M1158" s="235">
        <f t="shared" ref="M1158:M1221" si="51">IF(SUM(I1158:L1158)=0,1,)</f>
        <v>0</v>
      </c>
      <c r="N1158" s="235" t="s">
        <v>13</v>
      </c>
      <c r="O1158" s="33">
        <v>35360</v>
      </c>
      <c r="P1158" s="34">
        <v>1</v>
      </c>
      <c r="Q1158" s="15" t="s">
        <v>14</v>
      </c>
      <c r="R1158" s="71" t="s">
        <v>14405</v>
      </c>
      <c r="S1158" s="286">
        <v>55000</v>
      </c>
      <c r="T1158" s="252">
        <v>44000</v>
      </c>
      <c r="U1158" s="14">
        <f t="shared" si="50"/>
        <v>0.8</v>
      </c>
    </row>
    <row r="1159" spans="1:21" x14ac:dyDescent="0.25">
      <c r="A1159" s="1"/>
      <c r="B1159" s="10" t="s">
        <v>3058</v>
      </c>
      <c r="C1159" s="44" t="s">
        <v>3100</v>
      </c>
      <c r="D1159" s="73" t="s">
        <v>3482</v>
      </c>
      <c r="E1159" s="116" t="s">
        <v>4833</v>
      </c>
      <c r="F1159" s="8" t="s">
        <v>3101</v>
      </c>
      <c r="G1159" s="154" t="s">
        <v>4848</v>
      </c>
      <c r="H1159" s="94"/>
      <c r="I1159" s="235">
        <v>0</v>
      </c>
      <c r="J1159" s="235">
        <v>0</v>
      </c>
      <c r="K1159" s="235">
        <v>1</v>
      </c>
      <c r="L1159" s="235">
        <v>0</v>
      </c>
      <c r="M1159" s="235">
        <f t="shared" si="51"/>
        <v>0</v>
      </c>
      <c r="N1159" s="235" t="s">
        <v>13</v>
      </c>
      <c r="O1159" s="33">
        <v>27024</v>
      </c>
      <c r="P1159" s="14">
        <v>0.2</v>
      </c>
      <c r="Q1159" s="15" t="s">
        <v>14</v>
      </c>
      <c r="R1159" s="71" t="s">
        <v>14405</v>
      </c>
      <c r="S1159" s="286">
        <v>50000</v>
      </c>
      <c r="T1159" s="252">
        <v>40000</v>
      </c>
      <c r="U1159" s="14">
        <f t="shared" si="50"/>
        <v>0.8</v>
      </c>
    </row>
    <row r="1160" spans="1:21" x14ac:dyDescent="0.25">
      <c r="A1160" s="1"/>
      <c r="B1160" s="10" t="s">
        <v>3058</v>
      </c>
      <c r="C1160" s="44" t="s">
        <v>3100</v>
      </c>
      <c r="D1160" s="73" t="s">
        <v>3482</v>
      </c>
      <c r="E1160" s="116" t="s">
        <v>4833</v>
      </c>
      <c r="F1160" s="8" t="s">
        <v>15154</v>
      </c>
      <c r="G1160" s="154" t="s">
        <v>4849</v>
      </c>
      <c r="H1160" s="94"/>
      <c r="I1160" s="235">
        <v>0</v>
      </c>
      <c r="J1160" s="235">
        <v>0</v>
      </c>
      <c r="K1160" s="235">
        <v>1</v>
      </c>
      <c r="L1160" s="235">
        <v>0</v>
      </c>
      <c r="M1160" s="235">
        <f t="shared" si="51"/>
        <v>0</v>
      </c>
      <c r="N1160" s="235" t="s">
        <v>13</v>
      </c>
      <c r="O1160" s="33">
        <v>224650</v>
      </c>
      <c r="P1160" s="34">
        <v>0.34</v>
      </c>
      <c r="Q1160" s="15" t="s">
        <v>14</v>
      </c>
      <c r="R1160" s="71" t="s">
        <v>14406</v>
      </c>
      <c r="S1160" s="279">
        <v>405000</v>
      </c>
      <c r="T1160" s="252">
        <v>324000</v>
      </c>
      <c r="U1160" s="14">
        <f t="shared" si="50"/>
        <v>0.8</v>
      </c>
    </row>
    <row r="1161" spans="1:21" x14ac:dyDescent="0.25">
      <c r="A1161" s="1"/>
      <c r="B1161" s="10" t="s">
        <v>3058</v>
      </c>
      <c r="C1161" s="44" t="s">
        <v>3100</v>
      </c>
      <c r="D1161" s="73" t="s">
        <v>3482</v>
      </c>
      <c r="E1161" s="116" t="s">
        <v>4833</v>
      </c>
      <c r="F1161" s="8" t="s">
        <v>15155</v>
      </c>
      <c r="G1161" s="154" t="s">
        <v>4850</v>
      </c>
      <c r="H1161" s="94"/>
      <c r="I1161" s="235">
        <v>0</v>
      </c>
      <c r="J1161" s="235">
        <v>0</v>
      </c>
      <c r="K1161" s="235">
        <v>1</v>
      </c>
      <c r="L1161" s="235">
        <v>0</v>
      </c>
      <c r="M1161" s="235">
        <f t="shared" si="51"/>
        <v>0</v>
      </c>
      <c r="N1161" s="235" t="s">
        <v>13</v>
      </c>
      <c r="O1161" s="33">
        <v>200031</v>
      </c>
      <c r="P1161" s="34">
        <v>0.37</v>
      </c>
      <c r="Q1161" s="15" t="s">
        <v>14</v>
      </c>
      <c r="R1161" s="71" t="s">
        <v>14406</v>
      </c>
      <c r="S1161" s="279">
        <v>400000</v>
      </c>
      <c r="T1161" s="252">
        <v>280000</v>
      </c>
      <c r="U1161" s="14">
        <f t="shared" si="50"/>
        <v>0.7</v>
      </c>
    </row>
    <row r="1162" spans="1:21" x14ac:dyDescent="0.25">
      <c r="A1162" s="1"/>
      <c r="B1162" s="10" t="s">
        <v>3058</v>
      </c>
      <c r="C1162" s="44" t="s">
        <v>3100</v>
      </c>
      <c r="D1162" s="73" t="s">
        <v>3482</v>
      </c>
      <c r="E1162" s="116" t="s">
        <v>4833</v>
      </c>
      <c r="F1162" s="8" t="s">
        <v>4730</v>
      </c>
      <c r="G1162" s="154" t="s">
        <v>4851</v>
      </c>
      <c r="H1162" s="94"/>
      <c r="I1162" s="235">
        <v>0</v>
      </c>
      <c r="J1162" s="235">
        <v>0</v>
      </c>
      <c r="K1162" s="235">
        <v>1</v>
      </c>
      <c r="L1162" s="235">
        <v>0</v>
      </c>
      <c r="M1162" s="235">
        <f t="shared" si="51"/>
        <v>0</v>
      </c>
      <c r="N1162" s="235" t="s">
        <v>13</v>
      </c>
      <c r="O1162" s="33">
        <v>56835</v>
      </c>
      <c r="P1162" s="34">
        <v>0.78</v>
      </c>
      <c r="Q1162" s="15" t="s">
        <v>14</v>
      </c>
      <c r="R1162" s="71" t="s">
        <v>14406</v>
      </c>
      <c r="S1162" s="279">
        <v>130000</v>
      </c>
      <c r="T1162" s="252">
        <v>104000</v>
      </c>
      <c r="U1162" s="14">
        <f t="shared" si="50"/>
        <v>0.8</v>
      </c>
    </row>
    <row r="1163" spans="1:21" ht="25.5" x14ac:dyDescent="0.25">
      <c r="A1163" s="1"/>
      <c r="B1163" s="19" t="s">
        <v>1644</v>
      </c>
      <c r="C1163" s="17" t="s">
        <v>1645</v>
      </c>
      <c r="D1163" s="73" t="s">
        <v>1646</v>
      </c>
      <c r="E1163" s="133" t="s">
        <v>1647</v>
      </c>
      <c r="F1163" s="78" t="s">
        <v>1646</v>
      </c>
      <c r="G1163" s="133" t="s">
        <v>1648</v>
      </c>
      <c r="H1163" s="93"/>
      <c r="I1163" s="235">
        <v>0</v>
      </c>
      <c r="J1163" s="235">
        <v>1</v>
      </c>
      <c r="K1163" s="235">
        <v>0</v>
      </c>
      <c r="L1163" s="235">
        <v>0</v>
      </c>
      <c r="M1163" s="235">
        <f t="shared" si="51"/>
        <v>0</v>
      </c>
      <c r="N1163" s="235">
        <v>216</v>
      </c>
      <c r="O1163" s="12" t="s">
        <v>13</v>
      </c>
      <c r="P1163" s="14">
        <v>0.6</v>
      </c>
      <c r="Q1163" s="15" t="s">
        <v>14</v>
      </c>
      <c r="R1163" s="71" t="s">
        <v>18</v>
      </c>
      <c r="S1163" s="285">
        <v>350049.64</v>
      </c>
      <c r="T1163" s="244">
        <v>122000</v>
      </c>
      <c r="U1163" s="14">
        <f t="shared" si="50"/>
        <v>0.34852199819431323</v>
      </c>
    </row>
    <row r="1164" spans="1:21" x14ac:dyDescent="0.25">
      <c r="A1164" s="1"/>
      <c r="B1164" s="18" t="s">
        <v>13134</v>
      </c>
      <c r="C1164" s="18" t="s">
        <v>14415</v>
      </c>
      <c r="D1164" s="73" t="s">
        <v>14428</v>
      </c>
      <c r="E1164" s="106" t="s">
        <v>14370</v>
      </c>
      <c r="F1164" s="78" t="s">
        <v>14428</v>
      </c>
      <c r="G1164" s="129" t="s">
        <v>14371</v>
      </c>
      <c r="H1164" s="94"/>
      <c r="I1164" s="235">
        <v>0</v>
      </c>
      <c r="J1164" s="235">
        <v>1</v>
      </c>
      <c r="K1164" s="235">
        <v>0</v>
      </c>
      <c r="L1164" s="235">
        <v>0</v>
      </c>
      <c r="M1164" s="235">
        <f t="shared" si="51"/>
        <v>0</v>
      </c>
      <c r="N1164" s="235">
        <v>2627</v>
      </c>
      <c r="O1164" s="12">
        <v>136000</v>
      </c>
      <c r="P1164" s="21">
        <v>0.30080000000000001</v>
      </c>
      <c r="Q1164" s="15" t="s">
        <v>15195</v>
      </c>
      <c r="R1164" s="71" t="s">
        <v>14405</v>
      </c>
      <c r="S1164" s="244">
        <v>43965</v>
      </c>
      <c r="T1164" s="244">
        <v>21982</v>
      </c>
      <c r="U1164" s="24">
        <v>0.49998862731718413</v>
      </c>
    </row>
    <row r="1165" spans="1:21" x14ac:dyDescent="0.25">
      <c r="A1165" s="1"/>
      <c r="B1165" s="9" t="s">
        <v>959</v>
      </c>
      <c r="C1165" s="17" t="s">
        <v>982</v>
      </c>
      <c r="D1165" s="73" t="s">
        <v>1138</v>
      </c>
      <c r="E1165" s="107" t="s">
        <v>1139</v>
      </c>
      <c r="F1165" s="78" t="s">
        <v>1138</v>
      </c>
      <c r="G1165" s="107" t="s">
        <v>1140</v>
      </c>
      <c r="H1165" s="93"/>
      <c r="I1165" s="235">
        <v>1</v>
      </c>
      <c r="J1165" s="235">
        <v>0</v>
      </c>
      <c r="K1165" s="235">
        <v>0</v>
      </c>
      <c r="L1165" s="235">
        <v>0</v>
      </c>
      <c r="M1165" s="235">
        <f t="shared" si="51"/>
        <v>0</v>
      </c>
      <c r="N1165" s="235">
        <v>1000</v>
      </c>
      <c r="O1165" s="13">
        <v>10350</v>
      </c>
      <c r="P1165" s="14">
        <v>0.69</v>
      </c>
      <c r="Q1165" s="15" t="s">
        <v>15195</v>
      </c>
      <c r="R1165" s="71" t="s">
        <v>18</v>
      </c>
      <c r="S1165" s="245">
        <v>60899.62</v>
      </c>
      <c r="T1165" s="245">
        <v>24360</v>
      </c>
      <c r="U1165" s="14">
        <f t="shared" ref="U1165:U1228" si="52">T1165/S1165</f>
        <v>0.40000249591048348</v>
      </c>
    </row>
    <row r="1166" spans="1:21" x14ac:dyDescent="0.25">
      <c r="A1166" s="1"/>
      <c r="B1166" s="17" t="s">
        <v>5079</v>
      </c>
      <c r="C1166" s="19" t="s">
        <v>5088</v>
      </c>
      <c r="D1166" s="73" t="s">
        <v>6052</v>
      </c>
      <c r="E1166" s="106" t="s">
        <v>6053</v>
      </c>
      <c r="F1166" s="78" t="s">
        <v>6052</v>
      </c>
      <c r="G1166" s="106" t="s">
        <v>6054</v>
      </c>
      <c r="H1166" s="93" t="s">
        <v>5083</v>
      </c>
      <c r="I1166" s="235">
        <v>0</v>
      </c>
      <c r="J1166" s="235">
        <v>1</v>
      </c>
      <c r="K1166" s="235">
        <v>0</v>
      </c>
      <c r="L1166" s="235">
        <v>1</v>
      </c>
      <c r="M1166" s="235">
        <f t="shared" si="51"/>
        <v>0</v>
      </c>
      <c r="N1166" s="235">
        <v>73</v>
      </c>
      <c r="O1166" s="13">
        <v>56502</v>
      </c>
      <c r="P1166" s="14">
        <v>0.8</v>
      </c>
      <c r="Q1166" s="15" t="s">
        <v>14</v>
      </c>
      <c r="R1166" s="71" t="s">
        <v>18</v>
      </c>
      <c r="S1166" s="244">
        <v>90000</v>
      </c>
      <c r="T1166" s="244">
        <v>36000</v>
      </c>
      <c r="U1166" s="14">
        <f t="shared" si="52"/>
        <v>0.4</v>
      </c>
    </row>
    <row r="1167" spans="1:21" x14ac:dyDescent="0.25">
      <c r="A1167" s="1"/>
      <c r="B1167" s="17" t="s">
        <v>5079</v>
      </c>
      <c r="C1167" s="17" t="s">
        <v>5088</v>
      </c>
      <c r="D1167" s="73" t="s">
        <v>6118</v>
      </c>
      <c r="E1167" s="107" t="s">
        <v>6119</v>
      </c>
      <c r="F1167" s="78" t="s">
        <v>6118</v>
      </c>
      <c r="G1167" s="107" t="s">
        <v>6121</v>
      </c>
      <c r="H1167" s="93" t="s">
        <v>5083</v>
      </c>
      <c r="I1167" s="235">
        <v>0</v>
      </c>
      <c r="J1167" s="235">
        <v>0</v>
      </c>
      <c r="K1167" s="235">
        <v>0</v>
      </c>
      <c r="L1167" s="235">
        <v>1</v>
      </c>
      <c r="M1167" s="235">
        <f t="shared" si="51"/>
        <v>0</v>
      </c>
      <c r="N1167" s="235">
        <v>350</v>
      </c>
      <c r="O1167" s="13">
        <v>4778</v>
      </c>
      <c r="P1167" s="14">
        <v>0.4</v>
      </c>
      <c r="Q1167" s="15" t="s">
        <v>14</v>
      </c>
      <c r="R1167" s="71" t="s">
        <v>18</v>
      </c>
      <c r="S1167" s="249">
        <v>52606.07</v>
      </c>
      <c r="T1167" s="246">
        <v>26303</v>
      </c>
      <c r="U1167" s="14">
        <f t="shared" si="52"/>
        <v>0.49999933467753815</v>
      </c>
    </row>
    <row r="1168" spans="1:21" x14ac:dyDescent="0.25">
      <c r="A1168" s="1"/>
      <c r="B1168" s="17" t="s">
        <v>5079</v>
      </c>
      <c r="C1168" s="8" t="s">
        <v>5170</v>
      </c>
      <c r="D1168" s="73" t="s">
        <v>6387</v>
      </c>
      <c r="E1168" s="107" t="s">
        <v>6388</v>
      </c>
      <c r="F1168" s="78" t="s">
        <v>6387</v>
      </c>
      <c r="G1168" s="107" t="s">
        <v>6389</v>
      </c>
      <c r="H1168" s="93" t="s">
        <v>5083</v>
      </c>
      <c r="I1168" s="235">
        <v>0</v>
      </c>
      <c r="J1168" s="235">
        <v>0</v>
      </c>
      <c r="K1168" s="235">
        <v>0</v>
      </c>
      <c r="L1168" s="235">
        <v>1</v>
      </c>
      <c r="M1168" s="235">
        <f t="shared" si="51"/>
        <v>0</v>
      </c>
      <c r="N1168" s="235">
        <v>128</v>
      </c>
      <c r="O1168" s="13">
        <v>5003</v>
      </c>
      <c r="P1168" s="14">
        <v>0.51</v>
      </c>
      <c r="Q1168" s="15" t="s">
        <v>14</v>
      </c>
      <c r="R1168" s="71" t="s">
        <v>18</v>
      </c>
      <c r="S1168" s="249">
        <v>59348.12</v>
      </c>
      <c r="T1168" s="246">
        <v>21543</v>
      </c>
      <c r="U1168" s="14">
        <f t="shared" si="52"/>
        <v>0.36299380671199016</v>
      </c>
    </row>
    <row r="1169" spans="1:21" x14ac:dyDescent="0.25">
      <c r="A1169" s="1"/>
      <c r="B1169" s="18" t="s">
        <v>13134</v>
      </c>
      <c r="C1169" s="18" t="s">
        <v>14416</v>
      </c>
      <c r="D1169" s="73" t="s">
        <v>14266</v>
      </c>
      <c r="E1169" s="106" t="s">
        <v>14267</v>
      </c>
      <c r="F1169" s="18" t="s">
        <v>14443</v>
      </c>
      <c r="G1169" s="129" t="s">
        <v>14268</v>
      </c>
      <c r="H1169" s="94"/>
      <c r="I1169" s="235">
        <v>1</v>
      </c>
      <c r="J1169" s="235">
        <v>0</v>
      </c>
      <c r="K1169" s="235">
        <v>0</v>
      </c>
      <c r="L1169" s="235">
        <v>1</v>
      </c>
      <c r="M1169" s="235">
        <f t="shared" si="51"/>
        <v>0</v>
      </c>
      <c r="N1169" s="235">
        <v>6000</v>
      </c>
      <c r="O1169" s="12">
        <v>230460</v>
      </c>
      <c r="P1169" s="21">
        <v>0.3</v>
      </c>
      <c r="Q1169" s="25" t="s">
        <v>48</v>
      </c>
      <c r="R1169" s="71" t="s">
        <v>18</v>
      </c>
      <c r="S1169" s="244">
        <v>178375.45</v>
      </c>
      <c r="T1169" s="244">
        <v>142700</v>
      </c>
      <c r="U1169" s="14">
        <f t="shared" si="52"/>
        <v>0.79999798178504944</v>
      </c>
    </row>
    <row r="1170" spans="1:21" ht="25.5" x14ac:dyDescent="0.25">
      <c r="A1170" s="1"/>
      <c r="B1170" s="19" t="s">
        <v>1644</v>
      </c>
      <c r="C1170" s="18" t="s">
        <v>1645</v>
      </c>
      <c r="D1170" s="73" t="s">
        <v>1839</v>
      </c>
      <c r="E1170" s="106" t="s">
        <v>1840</v>
      </c>
      <c r="F1170" s="78" t="s">
        <v>1839</v>
      </c>
      <c r="G1170" s="106" t="s">
        <v>1843</v>
      </c>
      <c r="H1170" s="94"/>
      <c r="I1170" s="235">
        <v>0</v>
      </c>
      <c r="J1170" s="235">
        <v>1</v>
      </c>
      <c r="K1170" s="235">
        <v>0</v>
      </c>
      <c r="L1170" s="235">
        <v>0</v>
      </c>
      <c r="M1170" s="235">
        <f t="shared" si="51"/>
        <v>0</v>
      </c>
      <c r="N1170" s="235">
        <v>2219.52</v>
      </c>
      <c r="O1170" s="12">
        <v>45000</v>
      </c>
      <c r="P1170" s="14">
        <v>0.2142</v>
      </c>
      <c r="Q1170" s="25" t="s">
        <v>48</v>
      </c>
      <c r="R1170" s="71" t="s">
        <v>14406</v>
      </c>
      <c r="S1170" s="244">
        <v>4003679.46</v>
      </c>
      <c r="T1170" s="244">
        <v>592000</v>
      </c>
      <c r="U1170" s="14">
        <f t="shared" si="52"/>
        <v>0.14786398509535026</v>
      </c>
    </row>
    <row r="1171" spans="1:21" ht="25.5" x14ac:dyDescent="0.25">
      <c r="A1171" s="1"/>
      <c r="B1171" s="19" t="s">
        <v>1644</v>
      </c>
      <c r="C1171" s="18" t="s">
        <v>1645</v>
      </c>
      <c r="D1171" s="73" t="s">
        <v>1846</v>
      </c>
      <c r="E1171" s="106" t="s">
        <v>1847</v>
      </c>
      <c r="F1171" s="78" t="s">
        <v>1846</v>
      </c>
      <c r="G1171" s="106" t="s">
        <v>1848</v>
      </c>
      <c r="H1171" s="94"/>
      <c r="I1171" s="235">
        <v>0</v>
      </c>
      <c r="J1171" s="235">
        <v>1</v>
      </c>
      <c r="K1171" s="235">
        <v>0</v>
      </c>
      <c r="L1171" s="235">
        <v>0</v>
      </c>
      <c r="M1171" s="235">
        <f t="shared" si="51"/>
        <v>0</v>
      </c>
      <c r="N1171" s="235">
        <v>2956</v>
      </c>
      <c r="O1171" s="12">
        <v>293383</v>
      </c>
      <c r="P1171" s="14">
        <v>0.49640000000000001</v>
      </c>
      <c r="Q1171" s="15" t="s">
        <v>15195</v>
      </c>
      <c r="R1171" s="71" t="s">
        <v>14405</v>
      </c>
      <c r="S1171" s="244">
        <v>947076</v>
      </c>
      <c r="T1171" s="244">
        <v>510000</v>
      </c>
      <c r="U1171" s="14">
        <f t="shared" si="52"/>
        <v>0.53849955019449336</v>
      </c>
    </row>
    <row r="1172" spans="1:21" ht="25.5" x14ac:dyDescent="0.25">
      <c r="A1172" s="1"/>
      <c r="B1172" s="19" t="s">
        <v>1644</v>
      </c>
      <c r="C1172" s="17" t="s">
        <v>1645</v>
      </c>
      <c r="D1172" s="73" t="s">
        <v>2289</v>
      </c>
      <c r="E1172" s="107" t="s">
        <v>2290</v>
      </c>
      <c r="F1172" s="78" t="s">
        <v>2289</v>
      </c>
      <c r="G1172" s="107" t="s">
        <v>2291</v>
      </c>
      <c r="H1172" s="93"/>
      <c r="I1172" s="235">
        <v>0</v>
      </c>
      <c r="J1172" s="235">
        <v>1</v>
      </c>
      <c r="K1172" s="235">
        <v>0</v>
      </c>
      <c r="L1172" s="235">
        <v>0</v>
      </c>
      <c r="M1172" s="235">
        <f t="shared" si="51"/>
        <v>0</v>
      </c>
      <c r="N1172" s="235">
        <v>165</v>
      </c>
      <c r="O1172" s="12" t="s">
        <v>13</v>
      </c>
      <c r="P1172" s="14">
        <v>0.51</v>
      </c>
      <c r="Q1172" s="15" t="s">
        <v>14</v>
      </c>
      <c r="R1172" s="71" t="s">
        <v>18</v>
      </c>
      <c r="S1172" s="285">
        <v>200000</v>
      </c>
      <c r="T1172" s="244">
        <v>79120</v>
      </c>
      <c r="U1172" s="14">
        <f t="shared" si="52"/>
        <v>0.39560000000000001</v>
      </c>
    </row>
    <row r="1173" spans="1:21" ht="25.5" x14ac:dyDescent="0.25">
      <c r="A1173" s="1"/>
      <c r="B1173" s="19" t="s">
        <v>1644</v>
      </c>
      <c r="C1173" s="17" t="s">
        <v>1645</v>
      </c>
      <c r="D1173" s="73" t="s">
        <v>1855</v>
      </c>
      <c r="E1173" s="107" t="s">
        <v>1856</v>
      </c>
      <c r="F1173" s="78" t="s">
        <v>1855</v>
      </c>
      <c r="G1173" s="107" t="s">
        <v>1857</v>
      </c>
      <c r="H1173" s="93"/>
      <c r="I1173" s="235">
        <v>0</v>
      </c>
      <c r="J1173" s="235">
        <v>1</v>
      </c>
      <c r="K1173" s="235">
        <v>0</v>
      </c>
      <c r="L1173" s="235">
        <v>0</v>
      </c>
      <c r="M1173" s="235">
        <f t="shared" si="51"/>
        <v>0</v>
      </c>
      <c r="N1173" s="235" t="s">
        <v>13</v>
      </c>
      <c r="O1173" s="12" t="s">
        <v>13</v>
      </c>
      <c r="P1173" s="14" t="s">
        <v>13</v>
      </c>
      <c r="Q1173" s="15" t="s">
        <v>14</v>
      </c>
      <c r="R1173" s="71" t="s">
        <v>14405</v>
      </c>
      <c r="S1173" s="246">
        <v>14000</v>
      </c>
      <c r="T1173" s="246">
        <v>10000</v>
      </c>
      <c r="U1173" s="14">
        <f t="shared" si="52"/>
        <v>0.7142857142857143</v>
      </c>
    </row>
    <row r="1174" spans="1:21" ht="25.5" x14ac:dyDescent="0.25">
      <c r="A1174" s="1"/>
      <c r="B1174" s="19" t="s">
        <v>1644</v>
      </c>
      <c r="C1174" s="18" t="s">
        <v>1645</v>
      </c>
      <c r="D1174" s="73" t="s">
        <v>1904</v>
      </c>
      <c r="E1174" s="106" t="s">
        <v>1905</v>
      </c>
      <c r="F1174" s="78" t="s">
        <v>1904</v>
      </c>
      <c r="G1174" s="106" t="s">
        <v>1906</v>
      </c>
      <c r="H1174" s="94"/>
      <c r="I1174" s="235">
        <v>0</v>
      </c>
      <c r="J1174" s="235">
        <v>1</v>
      </c>
      <c r="K1174" s="235">
        <v>0</v>
      </c>
      <c r="L1174" s="235">
        <v>0</v>
      </c>
      <c r="M1174" s="235">
        <f t="shared" si="51"/>
        <v>0</v>
      </c>
      <c r="N1174" s="235">
        <v>584.53</v>
      </c>
      <c r="O1174" s="12">
        <v>6000</v>
      </c>
      <c r="P1174" s="14">
        <v>3.09E-2</v>
      </c>
      <c r="Q1174" s="15" t="s">
        <v>15195</v>
      </c>
      <c r="R1174" s="71" t="s">
        <v>14405</v>
      </c>
      <c r="S1174" s="244">
        <v>43000</v>
      </c>
      <c r="T1174" s="244">
        <v>25800</v>
      </c>
      <c r="U1174" s="14">
        <f t="shared" si="52"/>
        <v>0.6</v>
      </c>
    </row>
    <row r="1175" spans="1:21" x14ac:dyDescent="0.25">
      <c r="A1175" s="1"/>
      <c r="B1175" s="17" t="s">
        <v>7309</v>
      </c>
      <c r="C1175" s="17" t="s">
        <v>7310</v>
      </c>
      <c r="D1175" s="73" t="s">
        <v>7343</v>
      </c>
      <c r="E1175" s="107" t="s">
        <v>7344</v>
      </c>
      <c r="F1175" s="78" t="s">
        <v>7343</v>
      </c>
      <c r="G1175" s="107" t="s">
        <v>7345</v>
      </c>
      <c r="H1175" s="94" t="s">
        <v>7346</v>
      </c>
      <c r="I1175" s="235">
        <v>0</v>
      </c>
      <c r="J1175" s="235">
        <v>0</v>
      </c>
      <c r="K1175" s="235">
        <v>0</v>
      </c>
      <c r="L1175" s="235">
        <v>1</v>
      </c>
      <c r="M1175" s="235">
        <f t="shared" si="51"/>
        <v>0</v>
      </c>
      <c r="N1175" s="235">
        <v>800</v>
      </c>
      <c r="O1175" s="13">
        <v>49500</v>
      </c>
      <c r="P1175" s="14">
        <v>0.3</v>
      </c>
      <c r="Q1175" s="15" t="s">
        <v>14</v>
      </c>
      <c r="R1175" s="71" t="s">
        <v>14405</v>
      </c>
      <c r="S1175" s="248">
        <v>15501.3</v>
      </c>
      <c r="T1175" s="248">
        <v>12401.04</v>
      </c>
      <c r="U1175" s="14">
        <f t="shared" si="52"/>
        <v>0.8</v>
      </c>
    </row>
    <row r="1176" spans="1:21" x14ac:dyDescent="0.25">
      <c r="A1176" s="1"/>
      <c r="B1176" s="17" t="s">
        <v>5079</v>
      </c>
      <c r="C1176" s="17" t="s">
        <v>5084</v>
      </c>
      <c r="D1176" s="73" t="s">
        <v>5538</v>
      </c>
      <c r="E1176" s="107" t="s">
        <v>5539</v>
      </c>
      <c r="F1176" s="78" t="s">
        <v>5538</v>
      </c>
      <c r="G1176" s="107" t="s">
        <v>5540</v>
      </c>
      <c r="H1176" s="93" t="s">
        <v>5083</v>
      </c>
      <c r="I1176" s="235">
        <v>0</v>
      </c>
      <c r="J1176" s="235">
        <v>1</v>
      </c>
      <c r="K1176" s="235">
        <v>0</v>
      </c>
      <c r="L1176" s="235">
        <v>0</v>
      </c>
      <c r="M1176" s="235">
        <f t="shared" si="51"/>
        <v>0</v>
      </c>
      <c r="N1176" s="235">
        <v>1940</v>
      </c>
      <c r="O1176" s="13">
        <v>73179</v>
      </c>
      <c r="P1176" s="14">
        <v>0.28000000000000003</v>
      </c>
      <c r="Q1176" s="15" t="s">
        <v>15195</v>
      </c>
      <c r="R1176" s="71" t="s">
        <v>14406</v>
      </c>
      <c r="S1176" s="248">
        <v>80520.56</v>
      </c>
      <c r="T1176" s="248">
        <v>31599</v>
      </c>
      <c r="U1176" s="14">
        <f t="shared" si="52"/>
        <v>0.39243393240186109</v>
      </c>
    </row>
    <row r="1177" spans="1:21" x14ac:dyDescent="0.25">
      <c r="A1177" s="1"/>
      <c r="B1177" s="17" t="s">
        <v>7309</v>
      </c>
      <c r="C1177" s="17" t="s">
        <v>7310</v>
      </c>
      <c r="D1177" s="73" t="s">
        <v>8473</v>
      </c>
      <c r="E1177" s="107" t="s">
        <v>8474</v>
      </c>
      <c r="F1177" s="78" t="s">
        <v>8473</v>
      </c>
      <c r="G1177" s="107" t="s">
        <v>8475</v>
      </c>
      <c r="H1177" s="93" t="s">
        <v>8476</v>
      </c>
      <c r="I1177" s="235">
        <v>0</v>
      </c>
      <c r="J1177" s="235">
        <v>0</v>
      </c>
      <c r="K1177" s="235">
        <v>0</v>
      </c>
      <c r="L1177" s="235">
        <v>1</v>
      </c>
      <c r="M1177" s="235">
        <f t="shared" si="51"/>
        <v>0</v>
      </c>
      <c r="N1177" s="235">
        <v>1006</v>
      </c>
      <c r="O1177" s="13">
        <v>20750</v>
      </c>
      <c r="P1177" s="14">
        <v>0.3</v>
      </c>
      <c r="Q1177" s="15" t="s">
        <v>14</v>
      </c>
      <c r="R1177" s="71" t="s">
        <v>14405</v>
      </c>
      <c r="S1177" s="248">
        <v>18659</v>
      </c>
      <c r="T1177" s="248">
        <v>14927.2</v>
      </c>
      <c r="U1177" s="14">
        <f t="shared" si="52"/>
        <v>0.8</v>
      </c>
    </row>
    <row r="1178" spans="1:21" x14ac:dyDescent="0.25">
      <c r="A1178" s="1"/>
      <c r="B1178" s="10" t="s">
        <v>3058</v>
      </c>
      <c r="C1178" s="27" t="s">
        <v>3091</v>
      </c>
      <c r="D1178" s="73" t="s">
        <v>3684</v>
      </c>
      <c r="E1178" s="108" t="s">
        <v>3685</v>
      </c>
      <c r="F1178" s="8" t="s">
        <v>15108</v>
      </c>
      <c r="G1178" s="108" t="s">
        <v>3686</v>
      </c>
      <c r="H1178" s="98"/>
      <c r="I1178" s="235">
        <v>0</v>
      </c>
      <c r="J1178" s="235">
        <v>1</v>
      </c>
      <c r="K1178" s="235">
        <v>0</v>
      </c>
      <c r="L1178" s="235">
        <v>0</v>
      </c>
      <c r="M1178" s="235">
        <f t="shared" si="51"/>
        <v>0</v>
      </c>
      <c r="N1178" s="235">
        <v>1100</v>
      </c>
      <c r="O1178" s="13">
        <v>126500</v>
      </c>
      <c r="P1178" s="14">
        <v>0.3</v>
      </c>
      <c r="Q1178" s="15" t="s">
        <v>15195</v>
      </c>
      <c r="R1178" s="71" t="s">
        <v>18</v>
      </c>
      <c r="S1178" s="246">
        <v>672235</v>
      </c>
      <c r="T1178" s="245">
        <v>336118</v>
      </c>
      <c r="U1178" s="14">
        <f t="shared" si="52"/>
        <v>0.5000007437875148</v>
      </c>
    </row>
    <row r="1179" spans="1:21" ht="25.5" x14ac:dyDescent="0.25">
      <c r="A1179" s="1"/>
      <c r="B1179" s="19" t="s">
        <v>1644</v>
      </c>
      <c r="C1179" s="18" t="s">
        <v>1645</v>
      </c>
      <c r="D1179" s="73" t="s">
        <v>2030</v>
      </c>
      <c r="E1179" s="106" t="s">
        <v>2031</v>
      </c>
      <c r="F1179" s="78" t="s">
        <v>2030</v>
      </c>
      <c r="G1179" s="106" t="s">
        <v>2032</v>
      </c>
      <c r="H1179" s="94"/>
      <c r="I1179" s="235">
        <v>0</v>
      </c>
      <c r="J1179" s="235">
        <v>0</v>
      </c>
      <c r="K1179" s="235">
        <v>0</v>
      </c>
      <c r="L1179" s="235">
        <v>1</v>
      </c>
      <c r="M1179" s="235">
        <f t="shared" si="51"/>
        <v>0</v>
      </c>
      <c r="N1179" s="235">
        <v>210</v>
      </c>
      <c r="O1179" s="12" t="s">
        <v>13</v>
      </c>
      <c r="P1179" s="14">
        <v>0.5</v>
      </c>
      <c r="Q1179" s="15" t="s">
        <v>14</v>
      </c>
      <c r="R1179" s="71" t="s">
        <v>18</v>
      </c>
      <c r="S1179" s="244">
        <v>32983.51</v>
      </c>
      <c r="T1179" s="244">
        <v>5900</v>
      </c>
      <c r="U1179" s="14">
        <f t="shared" si="52"/>
        <v>0.17887726321425462</v>
      </c>
    </row>
    <row r="1180" spans="1:21" x14ac:dyDescent="0.25">
      <c r="A1180" s="1"/>
      <c r="B1180" s="18" t="s">
        <v>10477</v>
      </c>
      <c r="C1180" s="18" t="s">
        <v>10487</v>
      </c>
      <c r="D1180" s="73" t="s">
        <v>11498</v>
      </c>
      <c r="E1180" s="106" t="s">
        <v>11499</v>
      </c>
      <c r="F1180" s="78" t="s">
        <v>11498</v>
      </c>
      <c r="G1180" s="106" t="s">
        <v>11502</v>
      </c>
      <c r="H1180" s="94" t="s">
        <v>11503</v>
      </c>
      <c r="I1180" s="235">
        <v>0</v>
      </c>
      <c r="J1180" s="235">
        <v>1</v>
      </c>
      <c r="K1180" s="235">
        <v>0</v>
      </c>
      <c r="L1180" s="235">
        <v>0</v>
      </c>
      <c r="M1180" s="235">
        <f t="shared" si="51"/>
        <v>0</v>
      </c>
      <c r="N1180" s="235">
        <v>4870</v>
      </c>
      <c r="O1180" s="12" t="s">
        <v>13</v>
      </c>
      <c r="P1180" s="14">
        <v>0.4</v>
      </c>
      <c r="Q1180" s="15" t="s">
        <v>15195</v>
      </c>
      <c r="R1180" s="71" t="s">
        <v>14406</v>
      </c>
      <c r="S1180" s="244">
        <v>600000</v>
      </c>
      <c r="T1180" s="244">
        <v>180000</v>
      </c>
      <c r="U1180" s="14">
        <f t="shared" si="52"/>
        <v>0.3</v>
      </c>
    </row>
    <row r="1181" spans="1:21" ht="25.5" x14ac:dyDescent="0.25">
      <c r="A1181" s="1"/>
      <c r="B1181" s="19" t="s">
        <v>1644</v>
      </c>
      <c r="C1181" s="17" t="s">
        <v>1645</v>
      </c>
      <c r="D1181" s="73" t="s">
        <v>2079</v>
      </c>
      <c r="E1181" s="107" t="s">
        <v>2080</v>
      </c>
      <c r="F1181" s="78" t="s">
        <v>2079</v>
      </c>
      <c r="G1181" s="107" t="s">
        <v>2081</v>
      </c>
      <c r="H1181" s="93"/>
      <c r="I1181" s="235">
        <v>0</v>
      </c>
      <c r="J1181" s="235">
        <v>1</v>
      </c>
      <c r="K1181" s="235">
        <v>0</v>
      </c>
      <c r="L1181" s="235">
        <v>0</v>
      </c>
      <c r="M1181" s="235">
        <f t="shared" si="51"/>
        <v>0</v>
      </c>
      <c r="N1181" s="235">
        <v>308</v>
      </c>
      <c r="O1181" s="12" t="s">
        <v>13</v>
      </c>
      <c r="P1181" s="14">
        <v>0.3</v>
      </c>
      <c r="Q1181" s="15" t="s">
        <v>14</v>
      </c>
      <c r="R1181" s="71" t="s">
        <v>18</v>
      </c>
      <c r="S1181" s="246">
        <v>7385.6</v>
      </c>
      <c r="T1181" s="244">
        <v>5900</v>
      </c>
      <c r="U1181" s="14">
        <f t="shared" si="52"/>
        <v>0.79885181975736563</v>
      </c>
    </row>
    <row r="1182" spans="1:21" ht="25.5" x14ac:dyDescent="0.25">
      <c r="A1182" s="1"/>
      <c r="B1182" s="19" t="s">
        <v>1644</v>
      </c>
      <c r="C1182" s="17" t="s">
        <v>1645</v>
      </c>
      <c r="D1182" s="73" t="s">
        <v>2082</v>
      </c>
      <c r="E1182" s="133" t="s">
        <v>2083</v>
      </c>
      <c r="F1182" s="78" t="s">
        <v>2082</v>
      </c>
      <c r="G1182" s="133" t="s">
        <v>2084</v>
      </c>
      <c r="H1182" s="205"/>
      <c r="I1182" s="235">
        <v>0</v>
      </c>
      <c r="J1182" s="235">
        <v>1</v>
      </c>
      <c r="K1182" s="235">
        <v>0</v>
      </c>
      <c r="L1182" s="235">
        <v>0</v>
      </c>
      <c r="M1182" s="235">
        <f t="shared" si="51"/>
        <v>0</v>
      </c>
      <c r="N1182" s="235">
        <v>1060.31</v>
      </c>
      <c r="O1182" s="13">
        <v>77000</v>
      </c>
      <c r="P1182" s="14">
        <v>0.34499999999999997</v>
      </c>
      <c r="Q1182" s="15" t="s">
        <v>14</v>
      </c>
      <c r="R1182" s="71" t="s">
        <v>18</v>
      </c>
      <c r="S1182" s="247">
        <v>1281183</v>
      </c>
      <c r="T1182" s="251">
        <v>710000</v>
      </c>
      <c r="U1182" s="14">
        <f t="shared" si="52"/>
        <v>0.55417532077774989</v>
      </c>
    </row>
    <row r="1183" spans="1:21" ht="25.5" x14ac:dyDescent="0.25">
      <c r="A1183" s="1"/>
      <c r="B1183" s="19" t="s">
        <v>1644</v>
      </c>
      <c r="C1183" s="18" t="s">
        <v>1645</v>
      </c>
      <c r="D1183" s="73" t="s">
        <v>2125</v>
      </c>
      <c r="E1183" s="106" t="s">
        <v>2126</v>
      </c>
      <c r="F1183" s="78" t="s">
        <v>2125</v>
      </c>
      <c r="G1183" s="106" t="s">
        <v>2127</v>
      </c>
      <c r="H1183" s="94"/>
      <c r="I1183" s="235">
        <v>0</v>
      </c>
      <c r="J1183" s="235">
        <v>0</v>
      </c>
      <c r="K1183" s="235">
        <v>0</v>
      </c>
      <c r="L1183" s="235">
        <v>0</v>
      </c>
      <c r="M1183" s="235">
        <f t="shared" si="51"/>
        <v>1</v>
      </c>
      <c r="N1183" s="235">
        <v>350</v>
      </c>
      <c r="O1183" s="12" t="s">
        <v>13</v>
      </c>
      <c r="P1183" s="14">
        <v>0.4</v>
      </c>
      <c r="Q1183" s="15" t="s">
        <v>14</v>
      </c>
      <c r="R1183" s="71" t="s">
        <v>18</v>
      </c>
      <c r="S1183" s="244">
        <v>7082</v>
      </c>
      <c r="T1183" s="244">
        <v>3310</v>
      </c>
      <c r="U1183" s="14">
        <f t="shared" si="52"/>
        <v>0.46738209545326181</v>
      </c>
    </row>
    <row r="1184" spans="1:21" x14ac:dyDescent="0.25">
      <c r="A1184" s="1"/>
      <c r="B1184" s="17" t="s">
        <v>270</v>
      </c>
      <c r="C1184" s="17" t="s">
        <v>275</v>
      </c>
      <c r="D1184" s="73" t="s">
        <v>893</v>
      </c>
      <c r="E1184" s="133" t="s">
        <v>894</v>
      </c>
      <c r="F1184" s="78" t="s">
        <v>893</v>
      </c>
      <c r="G1184" s="133" t="s">
        <v>896</v>
      </c>
      <c r="H1184" s="197">
        <v>44440</v>
      </c>
      <c r="I1184" s="235">
        <v>1</v>
      </c>
      <c r="J1184" s="235">
        <v>0</v>
      </c>
      <c r="K1184" s="235">
        <v>0</v>
      </c>
      <c r="L1184" s="235">
        <v>0</v>
      </c>
      <c r="M1184" s="235">
        <f t="shared" si="51"/>
        <v>0</v>
      </c>
      <c r="N1184" s="235">
        <v>1056</v>
      </c>
      <c r="O1184" s="12" t="s">
        <v>13</v>
      </c>
      <c r="P1184" s="14">
        <v>0.5</v>
      </c>
      <c r="Q1184" s="15" t="s">
        <v>15195</v>
      </c>
      <c r="R1184" s="71" t="s">
        <v>14406</v>
      </c>
      <c r="S1184" s="247">
        <v>15000</v>
      </c>
      <c r="T1184" s="251">
        <v>12000</v>
      </c>
      <c r="U1184" s="14">
        <f t="shared" si="52"/>
        <v>0.8</v>
      </c>
    </row>
    <row r="1185" spans="1:21" x14ac:dyDescent="0.25">
      <c r="A1185" s="1"/>
      <c r="B1185" s="17" t="s">
        <v>270</v>
      </c>
      <c r="C1185" s="17" t="s">
        <v>275</v>
      </c>
      <c r="D1185" s="73" t="s">
        <v>893</v>
      </c>
      <c r="E1185" s="133" t="s">
        <v>894</v>
      </c>
      <c r="F1185" s="78" t="s">
        <v>893</v>
      </c>
      <c r="G1185" s="133" t="s">
        <v>895</v>
      </c>
      <c r="H1185" s="197">
        <v>44561</v>
      </c>
      <c r="I1185" s="235">
        <v>1</v>
      </c>
      <c r="J1185" s="235">
        <v>0</v>
      </c>
      <c r="K1185" s="235">
        <v>0</v>
      </c>
      <c r="L1185" s="235">
        <v>1</v>
      </c>
      <c r="M1185" s="235">
        <f t="shared" si="51"/>
        <v>0</v>
      </c>
      <c r="N1185" s="235">
        <v>14470</v>
      </c>
      <c r="O1185" s="12" t="s">
        <v>13</v>
      </c>
      <c r="P1185" s="14">
        <v>0.5</v>
      </c>
      <c r="Q1185" s="15" t="s">
        <v>15195</v>
      </c>
      <c r="R1185" s="71" t="s">
        <v>14406</v>
      </c>
      <c r="S1185" s="247">
        <v>500000</v>
      </c>
      <c r="T1185" s="251">
        <v>350000</v>
      </c>
      <c r="U1185" s="14">
        <f t="shared" si="52"/>
        <v>0.7</v>
      </c>
    </row>
    <row r="1186" spans="1:21" x14ac:dyDescent="0.25">
      <c r="A1186" s="1"/>
      <c r="B1186" s="9" t="s">
        <v>959</v>
      </c>
      <c r="C1186" s="17" t="s">
        <v>960</v>
      </c>
      <c r="D1186" s="73" t="s">
        <v>1197</v>
      </c>
      <c r="E1186" s="107" t="s">
        <v>1198</v>
      </c>
      <c r="F1186" s="78" t="s">
        <v>1197</v>
      </c>
      <c r="G1186" s="107" t="s">
        <v>1199</v>
      </c>
      <c r="H1186" s="93" t="s">
        <v>1070</v>
      </c>
      <c r="I1186" s="235">
        <v>1</v>
      </c>
      <c r="J1186" s="235">
        <v>0</v>
      </c>
      <c r="K1186" s="235">
        <v>0</v>
      </c>
      <c r="L1186" s="235">
        <v>0</v>
      </c>
      <c r="M1186" s="235">
        <f t="shared" si="51"/>
        <v>0</v>
      </c>
      <c r="N1186" s="235">
        <v>897</v>
      </c>
      <c r="O1186" s="13">
        <v>46106</v>
      </c>
      <c r="P1186" s="14">
        <v>0.76</v>
      </c>
      <c r="Q1186" s="15" t="s">
        <v>14</v>
      </c>
      <c r="R1186" s="71" t="s">
        <v>14405</v>
      </c>
      <c r="S1186" s="245">
        <v>35000</v>
      </c>
      <c r="T1186" s="245">
        <v>10500</v>
      </c>
      <c r="U1186" s="14">
        <f t="shared" si="52"/>
        <v>0.3</v>
      </c>
    </row>
    <row r="1187" spans="1:21" x14ac:dyDescent="0.25">
      <c r="A1187" s="1"/>
      <c r="B1187" s="17" t="s">
        <v>5079</v>
      </c>
      <c r="C1187" s="8" t="s">
        <v>5137</v>
      </c>
      <c r="D1187" s="73" t="s">
        <v>5703</v>
      </c>
      <c r="E1187" s="107" t="s">
        <v>5704</v>
      </c>
      <c r="F1187" s="78" t="s">
        <v>5703</v>
      </c>
      <c r="G1187" s="107" t="s">
        <v>5706</v>
      </c>
      <c r="H1187" s="93" t="s">
        <v>5083</v>
      </c>
      <c r="I1187" s="235">
        <v>0</v>
      </c>
      <c r="J1187" s="235">
        <v>0</v>
      </c>
      <c r="K1187" s="235">
        <v>0</v>
      </c>
      <c r="L1187" s="235">
        <v>1</v>
      </c>
      <c r="M1187" s="235">
        <f t="shared" si="51"/>
        <v>0</v>
      </c>
      <c r="N1187" s="235">
        <v>1710</v>
      </c>
      <c r="O1187" s="13">
        <v>202879</v>
      </c>
      <c r="P1187" s="14">
        <v>0.3</v>
      </c>
      <c r="Q1187" s="15" t="s">
        <v>15195</v>
      </c>
      <c r="R1187" s="71" t="s">
        <v>18</v>
      </c>
      <c r="S1187" s="246">
        <v>72996</v>
      </c>
      <c r="T1187" s="246">
        <v>36496</v>
      </c>
      <c r="U1187" s="14">
        <f t="shared" si="52"/>
        <v>0.49997260123842402</v>
      </c>
    </row>
    <row r="1188" spans="1:21" x14ac:dyDescent="0.25">
      <c r="A1188" s="1"/>
      <c r="B1188" s="17" t="s">
        <v>5079</v>
      </c>
      <c r="C1188" s="8" t="s">
        <v>5137</v>
      </c>
      <c r="D1188" s="73" t="s">
        <v>5673</v>
      </c>
      <c r="E1188" s="106" t="s">
        <v>5674</v>
      </c>
      <c r="F1188" s="78" t="s">
        <v>5673</v>
      </c>
      <c r="G1188" s="162" t="s">
        <v>5675</v>
      </c>
      <c r="H1188" s="93" t="s">
        <v>5083</v>
      </c>
      <c r="I1188" s="235">
        <v>0</v>
      </c>
      <c r="J1188" s="235">
        <v>0</v>
      </c>
      <c r="K1188" s="235">
        <v>0</v>
      </c>
      <c r="L1188" s="235">
        <v>1</v>
      </c>
      <c r="M1188" s="235">
        <f t="shared" si="51"/>
        <v>0</v>
      </c>
      <c r="N1188" s="235">
        <v>1237</v>
      </c>
      <c r="O1188" s="13">
        <v>41307</v>
      </c>
      <c r="P1188" s="14">
        <v>0.27539999999999998</v>
      </c>
      <c r="Q1188" s="15" t="s">
        <v>14</v>
      </c>
      <c r="R1188" s="71" t="s">
        <v>14405</v>
      </c>
      <c r="S1188" s="244">
        <v>65638</v>
      </c>
      <c r="T1188" s="244">
        <v>32819</v>
      </c>
      <c r="U1188" s="14">
        <f t="shared" si="52"/>
        <v>0.5</v>
      </c>
    </row>
    <row r="1189" spans="1:21" ht="25.5" x14ac:dyDescent="0.25">
      <c r="A1189" s="1"/>
      <c r="B1189" s="19" t="s">
        <v>1644</v>
      </c>
      <c r="C1189" s="18" t="s">
        <v>1645</v>
      </c>
      <c r="D1189" s="73" t="s">
        <v>2179</v>
      </c>
      <c r="E1189" s="106" t="s">
        <v>2180</v>
      </c>
      <c r="F1189" s="78" t="s">
        <v>2179</v>
      </c>
      <c r="G1189" s="106" t="s">
        <v>2182</v>
      </c>
      <c r="H1189" s="94"/>
      <c r="I1189" s="235">
        <v>0</v>
      </c>
      <c r="J1189" s="235">
        <v>1</v>
      </c>
      <c r="K1189" s="235">
        <v>0</v>
      </c>
      <c r="L1189" s="235">
        <v>0</v>
      </c>
      <c r="M1189" s="235">
        <f t="shared" si="51"/>
        <v>0</v>
      </c>
      <c r="N1189" s="235">
        <v>168</v>
      </c>
      <c r="O1189" s="13">
        <v>9338</v>
      </c>
      <c r="P1189" s="14">
        <v>0.39250000000000002</v>
      </c>
      <c r="Q1189" s="15" t="s">
        <v>15195</v>
      </c>
      <c r="R1189" s="71" t="s">
        <v>14405</v>
      </c>
      <c r="S1189" s="244">
        <v>160000</v>
      </c>
      <c r="T1189" s="244">
        <v>40000</v>
      </c>
      <c r="U1189" s="14">
        <f t="shared" si="52"/>
        <v>0.25</v>
      </c>
    </row>
    <row r="1190" spans="1:21" x14ac:dyDescent="0.25">
      <c r="A1190" s="1"/>
      <c r="B1190" s="17" t="s">
        <v>270</v>
      </c>
      <c r="C1190" s="17" t="s">
        <v>271</v>
      </c>
      <c r="D1190" s="73" t="s">
        <v>426</v>
      </c>
      <c r="E1190" s="107" t="s">
        <v>427</v>
      </c>
      <c r="F1190" s="78" t="s">
        <v>426</v>
      </c>
      <c r="G1190" s="107" t="s">
        <v>428</v>
      </c>
      <c r="H1190" s="197">
        <v>44805</v>
      </c>
      <c r="I1190" s="235">
        <v>1</v>
      </c>
      <c r="J1190" s="235">
        <v>1</v>
      </c>
      <c r="K1190" s="235">
        <v>0</v>
      </c>
      <c r="L1190" s="235">
        <v>0</v>
      </c>
      <c r="M1190" s="235">
        <f t="shared" si="51"/>
        <v>0</v>
      </c>
      <c r="N1190" s="235">
        <v>2231</v>
      </c>
      <c r="O1190" s="13">
        <v>29565</v>
      </c>
      <c r="P1190" s="14">
        <v>0.105</v>
      </c>
      <c r="Q1190" s="15" t="s">
        <v>15195</v>
      </c>
      <c r="R1190" s="71" t="s">
        <v>14405</v>
      </c>
      <c r="S1190" s="246">
        <v>566500</v>
      </c>
      <c r="T1190" s="244">
        <v>297848</v>
      </c>
      <c r="U1190" s="14">
        <f t="shared" si="52"/>
        <v>0.52576875551632829</v>
      </c>
    </row>
    <row r="1191" spans="1:21" x14ac:dyDescent="0.25">
      <c r="A1191" s="1"/>
      <c r="B1191" s="17" t="s">
        <v>7309</v>
      </c>
      <c r="C1191" s="17" t="s">
        <v>7319</v>
      </c>
      <c r="D1191" s="73" t="s">
        <v>8592</v>
      </c>
      <c r="E1191" s="107" t="s">
        <v>8593</v>
      </c>
      <c r="F1191" s="78" t="s">
        <v>8592</v>
      </c>
      <c r="G1191" s="107" t="s">
        <v>8594</v>
      </c>
      <c r="H1191" s="93" t="s">
        <v>7635</v>
      </c>
      <c r="I1191" s="235">
        <v>0</v>
      </c>
      <c r="J1191" s="235">
        <v>1</v>
      </c>
      <c r="K1191" s="235">
        <v>0</v>
      </c>
      <c r="L1191" s="235">
        <v>1</v>
      </c>
      <c r="M1191" s="235">
        <f t="shared" si="51"/>
        <v>0</v>
      </c>
      <c r="N1191" s="235" t="s">
        <v>13</v>
      </c>
      <c r="O1191" s="13">
        <v>30000</v>
      </c>
      <c r="P1191" s="14">
        <v>0.26719999999999999</v>
      </c>
      <c r="Q1191" s="15" t="s">
        <v>15195</v>
      </c>
      <c r="R1191" s="71" t="s">
        <v>18</v>
      </c>
      <c r="S1191" s="248">
        <v>39926</v>
      </c>
      <c r="T1191" s="248">
        <v>25760</v>
      </c>
      <c r="U1191" s="14">
        <f t="shared" si="52"/>
        <v>0.64519360817512394</v>
      </c>
    </row>
    <row r="1192" spans="1:21" x14ac:dyDescent="0.25">
      <c r="A1192" s="1"/>
      <c r="B1192" s="18" t="s">
        <v>8618</v>
      </c>
      <c r="C1192" s="19" t="s">
        <v>8622</v>
      </c>
      <c r="D1192" s="73" t="s">
        <v>9072</v>
      </c>
      <c r="E1192" s="106" t="s">
        <v>9073</v>
      </c>
      <c r="F1192" s="78" t="s">
        <v>9072</v>
      </c>
      <c r="G1192" s="106" t="s">
        <v>4120</v>
      </c>
      <c r="H1192" s="94"/>
      <c r="I1192" s="235">
        <v>0</v>
      </c>
      <c r="J1192" s="235">
        <v>1</v>
      </c>
      <c r="K1192" s="235">
        <v>0</v>
      </c>
      <c r="L1192" s="235">
        <v>1</v>
      </c>
      <c r="M1192" s="235">
        <f t="shared" si="51"/>
        <v>0</v>
      </c>
      <c r="N1192" s="235">
        <v>481.23</v>
      </c>
      <c r="O1192" s="12">
        <v>54856.6</v>
      </c>
      <c r="P1192" s="14">
        <v>0.33069999999999999</v>
      </c>
      <c r="Q1192" s="15" t="s">
        <v>14</v>
      </c>
      <c r="R1192" s="71" t="s">
        <v>18</v>
      </c>
      <c r="S1192" s="251">
        <v>215335</v>
      </c>
      <c r="T1192" s="251">
        <v>172268</v>
      </c>
      <c r="U1192" s="14">
        <f t="shared" si="52"/>
        <v>0.8</v>
      </c>
    </row>
    <row r="1193" spans="1:21" ht="25.5" x14ac:dyDescent="0.25">
      <c r="A1193" s="1"/>
      <c r="B1193" s="19" t="s">
        <v>1644</v>
      </c>
      <c r="C1193" s="17" t="s">
        <v>1645</v>
      </c>
      <c r="D1193" s="73" t="s">
        <v>2235</v>
      </c>
      <c r="E1193" s="107" t="s">
        <v>2236</v>
      </c>
      <c r="F1193" s="78" t="s">
        <v>2235</v>
      </c>
      <c r="G1193" s="107" t="s">
        <v>2237</v>
      </c>
      <c r="H1193" s="94"/>
      <c r="I1193" s="235">
        <v>0</v>
      </c>
      <c r="J1193" s="235">
        <v>1</v>
      </c>
      <c r="K1193" s="235">
        <v>0</v>
      </c>
      <c r="L1193" s="235">
        <v>0</v>
      </c>
      <c r="M1193" s="235">
        <f t="shared" si="51"/>
        <v>0</v>
      </c>
      <c r="N1193" s="235">
        <v>540</v>
      </c>
      <c r="O1193" s="13">
        <v>16818</v>
      </c>
      <c r="P1193" s="14">
        <v>0.3</v>
      </c>
      <c r="Q1193" s="15" t="s">
        <v>14</v>
      </c>
      <c r="R1193" s="71" t="s">
        <v>18</v>
      </c>
      <c r="S1193" s="246">
        <v>110540.1</v>
      </c>
      <c r="T1193" s="246">
        <v>80000</v>
      </c>
      <c r="U1193" s="14">
        <f t="shared" si="52"/>
        <v>0.72371926567824707</v>
      </c>
    </row>
    <row r="1194" spans="1:21" x14ac:dyDescent="0.25">
      <c r="A1194" s="1"/>
      <c r="B1194" s="18" t="s">
        <v>8618</v>
      </c>
      <c r="C1194" s="8" t="s">
        <v>8627</v>
      </c>
      <c r="D1194" s="73" t="s">
        <v>9153</v>
      </c>
      <c r="E1194" s="130" t="s">
        <v>9154</v>
      </c>
      <c r="F1194" s="8" t="s">
        <v>8671</v>
      </c>
      <c r="G1194" s="130" t="s">
        <v>9155</v>
      </c>
      <c r="H1194" s="93"/>
      <c r="I1194" s="235">
        <v>0</v>
      </c>
      <c r="J1194" s="235">
        <v>1</v>
      </c>
      <c r="K1194" s="235">
        <v>0</v>
      </c>
      <c r="L1194" s="235">
        <v>0</v>
      </c>
      <c r="M1194" s="235">
        <f t="shared" si="51"/>
        <v>0</v>
      </c>
      <c r="N1194" s="235">
        <v>1307</v>
      </c>
      <c r="O1194" s="13">
        <v>92934</v>
      </c>
      <c r="P1194" s="14">
        <v>0.76</v>
      </c>
      <c r="Q1194" s="15" t="s">
        <v>15195</v>
      </c>
      <c r="R1194" s="71" t="s">
        <v>18</v>
      </c>
      <c r="S1194" s="245">
        <v>2950000</v>
      </c>
      <c r="T1194" s="245">
        <v>590000</v>
      </c>
      <c r="U1194" s="14">
        <f t="shared" si="52"/>
        <v>0.2</v>
      </c>
    </row>
    <row r="1195" spans="1:21" ht="25.5" x14ac:dyDescent="0.25">
      <c r="A1195" s="1"/>
      <c r="B1195" s="19" t="s">
        <v>1644</v>
      </c>
      <c r="C1195" s="17" t="s">
        <v>1645</v>
      </c>
      <c r="D1195" s="73" t="s">
        <v>2247</v>
      </c>
      <c r="E1195" s="107" t="s">
        <v>2248</v>
      </c>
      <c r="F1195" s="78" t="s">
        <v>2247</v>
      </c>
      <c r="G1195" s="107" t="s">
        <v>2249</v>
      </c>
      <c r="H1195" s="93"/>
      <c r="I1195" s="235">
        <v>0</v>
      </c>
      <c r="J1195" s="235">
        <v>1</v>
      </c>
      <c r="K1195" s="235">
        <v>0</v>
      </c>
      <c r="L1195" s="235">
        <v>0</v>
      </c>
      <c r="M1195" s="235">
        <f t="shared" si="51"/>
        <v>0</v>
      </c>
      <c r="N1195" s="235">
        <v>940</v>
      </c>
      <c r="O1195" s="12" t="s">
        <v>13</v>
      </c>
      <c r="P1195" s="14">
        <v>0.3</v>
      </c>
      <c r="Q1195" s="15" t="s">
        <v>14</v>
      </c>
      <c r="R1195" s="71" t="s">
        <v>14405</v>
      </c>
      <c r="S1195" s="246">
        <v>22206.560000000001</v>
      </c>
      <c r="T1195" s="246">
        <v>17700</v>
      </c>
      <c r="U1195" s="14">
        <f t="shared" si="52"/>
        <v>0.79706176913488624</v>
      </c>
    </row>
    <row r="1196" spans="1:21" x14ac:dyDescent="0.25">
      <c r="A1196" s="1"/>
      <c r="B1196" s="9" t="s">
        <v>959</v>
      </c>
      <c r="C1196" s="17" t="s">
        <v>960</v>
      </c>
      <c r="D1196" s="73" t="s">
        <v>1559</v>
      </c>
      <c r="E1196" s="108" t="s">
        <v>1560</v>
      </c>
      <c r="F1196" s="78" t="s">
        <v>1559</v>
      </c>
      <c r="G1196" s="108" t="s">
        <v>1561</v>
      </c>
      <c r="H1196" s="93" t="s">
        <v>1070</v>
      </c>
      <c r="I1196" s="235">
        <v>0</v>
      </c>
      <c r="J1196" s="235">
        <v>0</v>
      </c>
      <c r="K1196" s="235">
        <v>0</v>
      </c>
      <c r="L1196" s="235">
        <v>1</v>
      </c>
      <c r="M1196" s="235">
        <f t="shared" si="51"/>
        <v>0</v>
      </c>
      <c r="N1196" s="235">
        <v>826</v>
      </c>
      <c r="O1196" s="13">
        <v>44276</v>
      </c>
      <c r="P1196" s="14">
        <v>0.3</v>
      </c>
      <c r="Q1196" s="15" t="s">
        <v>14</v>
      </c>
      <c r="R1196" s="71" t="s">
        <v>14405</v>
      </c>
      <c r="S1196" s="245">
        <v>107986</v>
      </c>
      <c r="T1196" s="245">
        <v>53993</v>
      </c>
      <c r="U1196" s="14">
        <f t="shared" si="52"/>
        <v>0.5</v>
      </c>
    </row>
    <row r="1197" spans="1:21" x14ac:dyDescent="0.25">
      <c r="A1197" s="1"/>
      <c r="B1197" s="18" t="s">
        <v>6496</v>
      </c>
      <c r="C1197" s="19" t="s">
        <v>6513</v>
      </c>
      <c r="D1197" s="73" t="s">
        <v>7211</v>
      </c>
      <c r="E1197" s="106" t="s">
        <v>7212</v>
      </c>
      <c r="F1197" s="8" t="s">
        <v>15156</v>
      </c>
      <c r="G1197" s="106" t="s">
        <v>7213</v>
      </c>
      <c r="H1197" s="94"/>
      <c r="I1197" s="235">
        <v>0</v>
      </c>
      <c r="J1197" s="235">
        <v>1</v>
      </c>
      <c r="K1197" s="235">
        <v>0</v>
      </c>
      <c r="L1197" s="235">
        <v>1</v>
      </c>
      <c r="M1197" s="235">
        <f t="shared" si="51"/>
        <v>0</v>
      </c>
      <c r="N1197" s="235" t="s">
        <v>13</v>
      </c>
      <c r="O1197" s="12" t="s">
        <v>13</v>
      </c>
      <c r="P1197" s="14">
        <v>0.54010000000000002</v>
      </c>
      <c r="Q1197" s="15" t="s">
        <v>15195</v>
      </c>
      <c r="R1197" s="71" t="s">
        <v>18</v>
      </c>
      <c r="S1197" s="251">
        <v>30980.05</v>
      </c>
      <c r="T1197" s="251">
        <v>15490</v>
      </c>
      <c r="U1197" s="14">
        <f t="shared" si="52"/>
        <v>0.49999919302906226</v>
      </c>
    </row>
    <row r="1198" spans="1:21" x14ac:dyDescent="0.25">
      <c r="A1198" s="1"/>
      <c r="B1198" s="18" t="s">
        <v>6496</v>
      </c>
      <c r="C1198" s="19" t="s">
        <v>6513</v>
      </c>
      <c r="D1198" s="73" t="s">
        <v>7214</v>
      </c>
      <c r="E1198" s="106" t="s">
        <v>7215</v>
      </c>
      <c r="F1198" s="8" t="s">
        <v>15157</v>
      </c>
      <c r="G1198" s="106" t="s">
        <v>7216</v>
      </c>
      <c r="H1198" s="94"/>
      <c r="I1198" s="235">
        <v>0</v>
      </c>
      <c r="J1198" s="235">
        <v>1</v>
      </c>
      <c r="K1198" s="235">
        <v>0</v>
      </c>
      <c r="L1198" s="235">
        <v>0</v>
      </c>
      <c r="M1198" s="235">
        <f t="shared" si="51"/>
        <v>0</v>
      </c>
      <c r="N1198" s="235" t="s">
        <v>13</v>
      </c>
      <c r="O1198" s="13">
        <v>7863.3</v>
      </c>
      <c r="P1198" s="21">
        <v>0.52649999999999997</v>
      </c>
      <c r="Q1198" s="15" t="s">
        <v>15195</v>
      </c>
      <c r="R1198" s="71" t="s">
        <v>18</v>
      </c>
      <c r="S1198" s="251">
        <v>96166</v>
      </c>
      <c r="T1198" s="251">
        <v>27352</v>
      </c>
      <c r="U1198" s="14">
        <f t="shared" si="52"/>
        <v>0.28442484869912443</v>
      </c>
    </row>
    <row r="1199" spans="1:21" x14ac:dyDescent="0.25">
      <c r="A1199" s="1"/>
      <c r="B1199" s="18" t="s">
        <v>6496</v>
      </c>
      <c r="C1199" s="19" t="s">
        <v>6513</v>
      </c>
      <c r="D1199" s="73" t="s">
        <v>7228</v>
      </c>
      <c r="E1199" s="106" t="s">
        <v>7229</v>
      </c>
      <c r="F1199" s="8" t="s">
        <v>15084</v>
      </c>
      <c r="G1199" s="106" t="s">
        <v>7230</v>
      </c>
      <c r="H1199" s="94"/>
      <c r="I1199" s="235">
        <v>0</v>
      </c>
      <c r="J1199" s="235">
        <v>0</v>
      </c>
      <c r="K1199" s="235">
        <v>0</v>
      </c>
      <c r="L1199" s="235">
        <v>1</v>
      </c>
      <c r="M1199" s="235">
        <f t="shared" si="51"/>
        <v>0</v>
      </c>
      <c r="N1199" s="235">
        <v>311</v>
      </c>
      <c r="O1199" s="12" t="s">
        <v>13</v>
      </c>
      <c r="P1199" s="14" t="s">
        <v>13</v>
      </c>
      <c r="Q1199" s="15" t="s">
        <v>15195</v>
      </c>
      <c r="R1199" s="71" t="s">
        <v>14405</v>
      </c>
      <c r="S1199" s="251">
        <v>95000</v>
      </c>
      <c r="T1199" s="251">
        <v>38000</v>
      </c>
      <c r="U1199" s="14">
        <f t="shared" si="52"/>
        <v>0.4</v>
      </c>
    </row>
    <row r="1200" spans="1:21" x14ac:dyDescent="0.25">
      <c r="A1200" s="1"/>
      <c r="B1200" s="18" t="s">
        <v>6496</v>
      </c>
      <c r="C1200" s="19" t="s">
        <v>6513</v>
      </c>
      <c r="D1200" s="73" t="s">
        <v>7234</v>
      </c>
      <c r="E1200" s="106" t="s">
        <v>7235</v>
      </c>
      <c r="F1200" s="8" t="s">
        <v>15158</v>
      </c>
      <c r="G1200" s="106" t="s">
        <v>7236</v>
      </c>
      <c r="H1200" s="94"/>
      <c r="I1200" s="235">
        <v>0</v>
      </c>
      <c r="J1200" s="235">
        <v>1</v>
      </c>
      <c r="K1200" s="235">
        <v>0</v>
      </c>
      <c r="L1200" s="235">
        <v>0</v>
      </c>
      <c r="M1200" s="235">
        <f t="shared" si="51"/>
        <v>0</v>
      </c>
      <c r="N1200" s="235" t="s">
        <v>13</v>
      </c>
      <c r="O1200" s="12">
        <v>30631</v>
      </c>
      <c r="P1200" s="14">
        <v>0.46</v>
      </c>
      <c r="Q1200" s="15" t="s">
        <v>15195</v>
      </c>
      <c r="R1200" s="71" t="s">
        <v>18</v>
      </c>
      <c r="S1200" s="251">
        <v>274629</v>
      </c>
      <c r="T1200" s="251">
        <v>110000</v>
      </c>
      <c r="U1200" s="14">
        <f t="shared" si="52"/>
        <v>0.40054036536563875</v>
      </c>
    </row>
    <row r="1201" spans="1:21" x14ac:dyDescent="0.25">
      <c r="A1201" s="1"/>
      <c r="B1201" s="18" t="s">
        <v>6496</v>
      </c>
      <c r="C1201" s="19" t="s">
        <v>6513</v>
      </c>
      <c r="D1201" s="73" t="s">
        <v>7241</v>
      </c>
      <c r="E1201" s="106" t="s">
        <v>7242</v>
      </c>
      <c r="F1201" s="8" t="s">
        <v>15159</v>
      </c>
      <c r="G1201" s="106" t="s">
        <v>7243</v>
      </c>
      <c r="H1201" s="94"/>
      <c r="I1201" s="235">
        <v>0</v>
      </c>
      <c r="J1201" s="235">
        <v>1</v>
      </c>
      <c r="K1201" s="235">
        <v>0</v>
      </c>
      <c r="L1201" s="235">
        <v>0</v>
      </c>
      <c r="M1201" s="235">
        <f t="shared" si="51"/>
        <v>0</v>
      </c>
      <c r="N1201" s="235" t="s">
        <v>13</v>
      </c>
      <c r="O1201" s="12">
        <v>1691.22</v>
      </c>
      <c r="P1201" s="14">
        <v>4.3999999999999997E-2</v>
      </c>
      <c r="Q1201" s="15" t="s">
        <v>15195</v>
      </c>
      <c r="R1201" s="71" t="s">
        <v>18</v>
      </c>
      <c r="S1201" s="251">
        <v>23720</v>
      </c>
      <c r="T1201" s="251">
        <v>5992</v>
      </c>
      <c r="U1201" s="14">
        <f t="shared" si="52"/>
        <v>0.25261382799325466</v>
      </c>
    </row>
    <row r="1202" spans="1:21" x14ac:dyDescent="0.25">
      <c r="A1202" s="1"/>
      <c r="B1202" s="18" t="s">
        <v>6496</v>
      </c>
      <c r="C1202" s="19" t="s">
        <v>6513</v>
      </c>
      <c r="D1202" s="73" t="s">
        <v>7274</v>
      </c>
      <c r="E1202" s="106" t="s">
        <v>7275</v>
      </c>
      <c r="F1202" s="8" t="s">
        <v>15160</v>
      </c>
      <c r="G1202" s="106" t="s">
        <v>7276</v>
      </c>
      <c r="H1202" s="94"/>
      <c r="I1202" s="235">
        <v>0</v>
      </c>
      <c r="J1202" s="235">
        <v>1</v>
      </c>
      <c r="K1202" s="235">
        <v>0</v>
      </c>
      <c r="L1202" s="235">
        <v>0</v>
      </c>
      <c r="M1202" s="235">
        <f t="shared" si="51"/>
        <v>0</v>
      </c>
      <c r="N1202" s="235" t="s">
        <v>13</v>
      </c>
      <c r="O1202" s="12">
        <v>16500</v>
      </c>
      <c r="P1202" s="14">
        <v>0.46800000000000003</v>
      </c>
      <c r="Q1202" s="15" t="s">
        <v>15195</v>
      </c>
      <c r="R1202" s="71" t="s">
        <v>18</v>
      </c>
      <c r="S1202" s="251">
        <v>27641.51</v>
      </c>
      <c r="T1202" s="251">
        <v>13821</v>
      </c>
      <c r="U1202" s="14">
        <f t="shared" si="52"/>
        <v>0.50000886348104723</v>
      </c>
    </row>
    <row r="1203" spans="1:21" x14ac:dyDescent="0.25">
      <c r="A1203" s="1"/>
      <c r="B1203" s="18" t="s">
        <v>6496</v>
      </c>
      <c r="C1203" s="19" t="s">
        <v>6513</v>
      </c>
      <c r="D1203" s="73" t="s">
        <v>7283</v>
      </c>
      <c r="E1203" s="106" t="s">
        <v>7284</v>
      </c>
      <c r="F1203" s="8" t="s">
        <v>15161</v>
      </c>
      <c r="G1203" s="106" t="s">
        <v>7285</v>
      </c>
      <c r="H1203" s="94"/>
      <c r="I1203" s="235">
        <v>0</v>
      </c>
      <c r="J1203" s="235">
        <v>1</v>
      </c>
      <c r="K1203" s="235">
        <v>0</v>
      </c>
      <c r="L1203" s="235">
        <v>0</v>
      </c>
      <c r="M1203" s="235">
        <f t="shared" si="51"/>
        <v>0</v>
      </c>
      <c r="N1203" s="235">
        <v>171</v>
      </c>
      <c r="O1203" s="12">
        <v>18800</v>
      </c>
      <c r="P1203" s="14">
        <v>0.68799999999999994</v>
      </c>
      <c r="Q1203" s="15" t="s">
        <v>15195</v>
      </c>
      <c r="R1203" s="71" t="s">
        <v>18</v>
      </c>
      <c r="S1203" s="251">
        <v>170500</v>
      </c>
      <c r="T1203" s="251">
        <v>13750</v>
      </c>
      <c r="U1203" s="14">
        <f t="shared" si="52"/>
        <v>8.0645161290322578E-2</v>
      </c>
    </row>
    <row r="1204" spans="1:21" x14ac:dyDescent="0.25">
      <c r="A1204" s="1"/>
      <c r="B1204" s="18" t="s">
        <v>13134</v>
      </c>
      <c r="C1204" s="18" t="s">
        <v>14417</v>
      </c>
      <c r="D1204" s="73" t="s">
        <v>14572</v>
      </c>
      <c r="E1204" s="106" t="s">
        <v>13658</v>
      </c>
      <c r="F1204" s="78" t="s">
        <v>14572</v>
      </c>
      <c r="G1204" s="129" t="s">
        <v>13659</v>
      </c>
      <c r="H1204" s="94"/>
      <c r="I1204" s="235">
        <v>0</v>
      </c>
      <c r="J1204" s="235">
        <v>0</v>
      </c>
      <c r="K1204" s="235">
        <v>0</v>
      </c>
      <c r="L1204" s="235">
        <v>0</v>
      </c>
      <c r="M1204" s="235">
        <f t="shared" si="51"/>
        <v>1</v>
      </c>
      <c r="N1204" s="235">
        <v>285</v>
      </c>
      <c r="O1204" s="12">
        <v>20000</v>
      </c>
      <c r="P1204" s="21">
        <v>0.2</v>
      </c>
      <c r="Q1204" s="15" t="s">
        <v>15195</v>
      </c>
      <c r="R1204" s="71" t="s">
        <v>18</v>
      </c>
      <c r="S1204" s="244">
        <v>144500</v>
      </c>
      <c r="T1204" s="244">
        <v>57800</v>
      </c>
      <c r="U1204" s="14">
        <f t="shared" si="52"/>
        <v>0.4</v>
      </c>
    </row>
    <row r="1205" spans="1:21" x14ac:dyDescent="0.25">
      <c r="A1205" s="1"/>
      <c r="B1205" s="10" t="s">
        <v>3058</v>
      </c>
      <c r="C1205" s="27" t="s">
        <v>3091</v>
      </c>
      <c r="D1205" s="73" t="s">
        <v>3140</v>
      </c>
      <c r="E1205" s="108" t="s">
        <v>3141</v>
      </c>
      <c r="F1205" s="78" t="s">
        <v>3140</v>
      </c>
      <c r="G1205" s="108" t="s">
        <v>3142</v>
      </c>
      <c r="H1205" s="98" t="s">
        <v>3143</v>
      </c>
      <c r="I1205" s="235">
        <v>0</v>
      </c>
      <c r="J1205" s="235">
        <v>1</v>
      </c>
      <c r="K1205" s="235">
        <v>0</v>
      </c>
      <c r="L1205" s="235">
        <v>0</v>
      </c>
      <c r="M1205" s="235">
        <f t="shared" si="51"/>
        <v>0</v>
      </c>
      <c r="N1205" s="235">
        <v>1353</v>
      </c>
      <c r="O1205" s="13">
        <v>68366.349000000002</v>
      </c>
      <c r="P1205" s="14">
        <v>0.19</v>
      </c>
      <c r="Q1205" s="15" t="s">
        <v>14</v>
      </c>
      <c r="R1205" s="71" t="s">
        <v>14406</v>
      </c>
      <c r="S1205" s="245">
        <v>785394.4</v>
      </c>
      <c r="T1205" s="245">
        <v>314158</v>
      </c>
      <c r="U1205" s="14">
        <f t="shared" si="52"/>
        <v>0.400000305578955</v>
      </c>
    </row>
    <row r="1206" spans="1:21" x14ac:dyDescent="0.25">
      <c r="A1206" s="1"/>
      <c r="B1206" s="18" t="s">
        <v>13134</v>
      </c>
      <c r="C1206" s="18" t="s">
        <v>14417</v>
      </c>
      <c r="D1206" s="73" t="s">
        <v>14757</v>
      </c>
      <c r="E1206" s="106" t="s">
        <v>13630</v>
      </c>
      <c r="F1206" s="78" t="s">
        <v>14757</v>
      </c>
      <c r="G1206" s="129" t="s">
        <v>13631</v>
      </c>
      <c r="H1206" s="94"/>
      <c r="I1206" s="235">
        <v>0</v>
      </c>
      <c r="J1206" s="235">
        <v>0</v>
      </c>
      <c r="K1206" s="235">
        <v>1</v>
      </c>
      <c r="L1206" s="235">
        <v>0</v>
      </c>
      <c r="M1206" s="235">
        <f t="shared" si="51"/>
        <v>0</v>
      </c>
      <c r="N1206" s="235" t="s">
        <v>13</v>
      </c>
      <c r="O1206" s="12">
        <v>60000</v>
      </c>
      <c r="P1206" s="21">
        <v>0.88</v>
      </c>
      <c r="Q1206" s="15" t="s">
        <v>15195</v>
      </c>
      <c r="R1206" s="71" t="s">
        <v>14405</v>
      </c>
      <c r="S1206" s="244">
        <v>76937</v>
      </c>
      <c r="T1206" s="244">
        <v>30774</v>
      </c>
      <c r="U1206" s="14">
        <f t="shared" si="52"/>
        <v>0.39998960188205934</v>
      </c>
    </row>
    <row r="1207" spans="1:21" x14ac:dyDescent="0.25">
      <c r="A1207" s="1"/>
      <c r="B1207" s="18" t="s">
        <v>6496</v>
      </c>
      <c r="C1207" s="19" t="s">
        <v>6513</v>
      </c>
      <c r="D1207" s="73" t="s">
        <v>6623</v>
      </c>
      <c r="E1207" s="106" t="s">
        <v>6624</v>
      </c>
      <c r="F1207" s="8" t="s">
        <v>14553</v>
      </c>
      <c r="G1207" s="106" t="s">
        <v>6625</v>
      </c>
      <c r="H1207" s="94"/>
      <c r="I1207" s="235">
        <v>0</v>
      </c>
      <c r="J1207" s="235">
        <v>1</v>
      </c>
      <c r="K1207" s="235">
        <v>0</v>
      </c>
      <c r="L1207" s="235">
        <v>0</v>
      </c>
      <c r="M1207" s="235">
        <f t="shared" si="51"/>
        <v>0</v>
      </c>
      <c r="N1207" s="235" t="s">
        <v>13</v>
      </c>
      <c r="O1207" s="12">
        <v>82400</v>
      </c>
      <c r="P1207" s="14">
        <v>0.47399999999999998</v>
      </c>
      <c r="Q1207" s="15" t="s">
        <v>15195</v>
      </c>
      <c r="R1207" s="71" t="s">
        <v>18</v>
      </c>
      <c r="S1207" s="251">
        <v>248700</v>
      </c>
      <c r="T1207" s="251">
        <v>90000</v>
      </c>
      <c r="U1207" s="14">
        <f t="shared" si="52"/>
        <v>0.36188178528347409</v>
      </c>
    </row>
    <row r="1208" spans="1:21" x14ac:dyDescent="0.25">
      <c r="A1208" s="1"/>
      <c r="B1208" s="18" t="s">
        <v>6496</v>
      </c>
      <c r="C1208" s="19" t="s">
        <v>6513</v>
      </c>
      <c r="D1208" s="73" t="s">
        <v>6602</v>
      </c>
      <c r="E1208" s="106" t="s">
        <v>6603</v>
      </c>
      <c r="F1208" s="8" t="s">
        <v>15162</v>
      </c>
      <c r="G1208" s="106" t="s">
        <v>6604</v>
      </c>
      <c r="H1208" s="94"/>
      <c r="I1208" s="235">
        <v>0</v>
      </c>
      <c r="J1208" s="235">
        <v>1</v>
      </c>
      <c r="K1208" s="235">
        <v>0</v>
      </c>
      <c r="L1208" s="235">
        <v>0</v>
      </c>
      <c r="M1208" s="235">
        <f t="shared" si="51"/>
        <v>0</v>
      </c>
      <c r="N1208" s="235">
        <v>68</v>
      </c>
      <c r="O1208" s="12">
        <v>13568</v>
      </c>
      <c r="P1208" s="14">
        <v>0.38</v>
      </c>
      <c r="Q1208" s="15" t="s">
        <v>15195</v>
      </c>
      <c r="R1208" s="71" t="s">
        <v>18</v>
      </c>
      <c r="S1208" s="251">
        <v>69000</v>
      </c>
      <c r="T1208" s="251">
        <v>5200</v>
      </c>
      <c r="U1208" s="14">
        <f t="shared" si="52"/>
        <v>7.5362318840579715E-2</v>
      </c>
    </row>
    <row r="1209" spans="1:21" x14ac:dyDescent="0.25">
      <c r="A1209" s="1"/>
      <c r="B1209" s="10" t="s">
        <v>2326</v>
      </c>
      <c r="C1209" s="31" t="s">
        <v>2337</v>
      </c>
      <c r="D1209" s="73" t="s">
        <v>2726</v>
      </c>
      <c r="E1209" s="153" t="s">
        <v>2727</v>
      </c>
      <c r="F1209" s="78" t="s">
        <v>2726</v>
      </c>
      <c r="G1209" s="153" t="s">
        <v>2728</v>
      </c>
      <c r="H1209" s="95"/>
      <c r="I1209" s="235">
        <v>0</v>
      </c>
      <c r="J1209" s="235">
        <v>1</v>
      </c>
      <c r="K1209" s="235">
        <v>1</v>
      </c>
      <c r="L1209" s="235">
        <v>0</v>
      </c>
      <c r="M1209" s="235">
        <f t="shared" si="51"/>
        <v>0</v>
      </c>
      <c r="N1209" s="235">
        <v>163</v>
      </c>
      <c r="O1209" s="13">
        <v>59</v>
      </c>
      <c r="P1209" s="14">
        <v>0.1</v>
      </c>
      <c r="Q1209" s="15" t="s">
        <v>15195</v>
      </c>
      <c r="R1209" s="71" t="s">
        <v>18</v>
      </c>
      <c r="S1209" s="284">
        <v>48432</v>
      </c>
      <c r="T1209" s="256">
        <v>38745.599999999999</v>
      </c>
      <c r="U1209" s="14">
        <f t="shared" si="52"/>
        <v>0.79999999999999993</v>
      </c>
    </row>
    <row r="1210" spans="1:21" x14ac:dyDescent="0.25">
      <c r="A1210" s="1"/>
      <c r="B1210" s="18" t="s">
        <v>6496</v>
      </c>
      <c r="C1210" s="19" t="s">
        <v>6513</v>
      </c>
      <c r="D1210" s="73" t="s">
        <v>6617</v>
      </c>
      <c r="E1210" s="106" t="s">
        <v>6618</v>
      </c>
      <c r="F1210" s="8" t="s">
        <v>15163</v>
      </c>
      <c r="G1210" s="106" t="s">
        <v>6619</v>
      </c>
      <c r="H1210" s="94"/>
      <c r="I1210" s="235">
        <v>0</v>
      </c>
      <c r="J1210" s="235">
        <v>1</v>
      </c>
      <c r="K1210" s="235">
        <v>0</v>
      </c>
      <c r="L1210" s="235">
        <v>0</v>
      </c>
      <c r="M1210" s="235">
        <f t="shared" si="51"/>
        <v>0</v>
      </c>
      <c r="N1210" s="235">
        <v>789.9</v>
      </c>
      <c r="O1210" s="12">
        <v>27900</v>
      </c>
      <c r="P1210" s="14">
        <v>0.86</v>
      </c>
      <c r="Q1210" s="15" t="s">
        <v>15195</v>
      </c>
      <c r="R1210" s="71" t="s">
        <v>18</v>
      </c>
      <c r="S1210" s="251">
        <v>193000</v>
      </c>
      <c r="T1210" s="251">
        <v>70000</v>
      </c>
      <c r="U1210" s="14">
        <f t="shared" si="52"/>
        <v>0.36269430051813473</v>
      </c>
    </row>
    <row r="1211" spans="1:21" x14ac:dyDescent="0.25">
      <c r="A1211" s="1"/>
      <c r="B1211" s="17" t="s">
        <v>7309</v>
      </c>
      <c r="C1211" s="17" t="s">
        <v>7347</v>
      </c>
      <c r="D1211" s="73" t="s">
        <v>7348</v>
      </c>
      <c r="E1211" s="107" t="s">
        <v>7349</v>
      </c>
      <c r="F1211" s="78" t="s">
        <v>7348</v>
      </c>
      <c r="G1211" s="107" t="s">
        <v>7350</v>
      </c>
      <c r="H1211" s="94" t="s">
        <v>7351</v>
      </c>
      <c r="I1211" s="235">
        <v>1</v>
      </c>
      <c r="J1211" s="235">
        <v>0</v>
      </c>
      <c r="K1211" s="235">
        <v>0</v>
      </c>
      <c r="L1211" s="235">
        <v>1</v>
      </c>
      <c r="M1211" s="235">
        <f t="shared" si="51"/>
        <v>0</v>
      </c>
      <c r="N1211" s="235">
        <v>375</v>
      </c>
      <c r="O1211" s="13">
        <v>8703</v>
      </c>
      <c r="P1211" s="14">
        <v>0.7</v>
      </c>
      <c r="Q1211" s="15" t="s">
        <v>14</v>
      </c>
      <c r="R1211" s="71" t="s">
        <v>18</v>
      </c>
      <c r="S1211" s="248">
        <v>99500</v>
      </c>
      <c r="T1211" s="248">
        <v>25200</v>
      </c>
      <c r="U1211" s="14">
        <f t="shared" si="52"/>
        <v>0.25326633165829143</v>
      </c>
    </row>
    <row r="1212" spans="1:21" x14ac:dyDescent="0.25">
      <c r="A1212" s="1"/>
      <c r="B1212" s="17" t="s">
        <v>7309</v>
      </c>
      <c r="C1212" s="17" t="s">
        <v>7347</v>
      </c>
      <c r="D1212" s="73" t="s">
        <v>7374</v>
      </c>
      <c r="E1212" s="107" t="s">
        <v>7375</v>
      </c>
      <c r="F1212" s="78" t="s">
        <v>7374</v>
      </c>
      <c r="G1212" s="107" t="s">
        <v>7376</v>
      </c>
      <c r="H1212" s="93"/>
      <c r="I1212" s="235">
        <v>1</v>
      </c>
      <c r="J1212" s="235">
        <v>0</v>
      </c>
      <c r="K1212" s="235">
        <v>0</v>
      </c>
      <c r="L1212" s="235">
        <v>0</v>
      </c>
      <c r="M1212" s="235">
        <f t="shared" si="51"/>
        <v>0</v>
      </c>
      <c r="N1212" s="235">
        <v>241</v>
      </c>
      <c r="O1212" s="13">
        <v>39370</v>
      </c>
      <c r="P1212" s="14">
        <v>0.79</v>
      </c>
      <c r="Q1212" s="15" t="s">
        <v>14</v>
      </c>
      <c r="R1212" s="71" t="s">
        <v>18</v>
      </c>
      <c r="S1212" s="248">
        <v>625728</v>
      </c>
      <c r="T1212" s="248">
        <v>229292</v>
      </c>
      <c r="U1212" s="14">
        <f t="shared" si="52"/>
        <v>0.36644037025672499</v>
      </c>
    </row>
    <row r="1213" spans="1:21" x14ac:dyDescent="0.25">
      <c r="A1213" s="1"/>
      <c r="B1213" s="17" t="s">
        <v>7309</v>
      </c>
      <c r="C1213" s="17" t="s">
        <v>7347</v>
      </c>
      <c r="D1213" s="73" t="s">
        <v>7445</v>
      </c>
      <c r="E1213" s="107" t="s">
        <v>7446</v>
      </c>
      <c r="F1213" s="78" t="s">
        <v>7445</v>
      </c>
      <c r="G1213" s="107" t="s">
        <v>7447</v>
      </c>
      <c r="H1213" s="93"/>
      <c r="I1213" s="235">
        <v>0</v>
      </c>
      <c r="J1213" s="235">
        <v>1</v>
      </c>
      <c r="K1213" s="235">
        <v>0</v>
      </c>
      <c r="L1213" s="235">
        <v>0</v>
      </c>
      <c r="M1213" s="235">
        <f t="shared" si="51"/>
        <v>0</v>
      </c>
      <c r="N1213" s="235">
        <v>80</v>
      </c>
      <c r="O1213" s="13">
        <v>3250</v>
      </c>
      <c r="P1213" s="14">
        <v>0.5</v>
      </c>
      <c r="Q1213" s="15" t="s">
        <v>14</v>
      </c>
      <c r="R1213" s="71" t="s">
        <v>14405</v>
      </c>
      <c r="S1213" s="248">
        <v>43488</v>
      </c>
      <c r="T1213" s="248">
        <v>19276</v>
      </c>
      <c r="U1213" s="14">
        <f t="shared" si="52"/>
        <v>0.44324871228844737</v>
      </c>
    </row>
    <row r="1214" spans="1:21" x14ac:dyDescent="0.25">
      <c r="A1214" s="1"/>
      <c r="B1214" s="17" t="s">
        <v>7309</v>
      </c>
      <c r="C1214" s="17" t="s">
        <v>7347</v>
      </c>
      <c r="D1214" s="73" t="s">
        <v>7884</v>
      </c>
      <c r="E1214" s="107" t="s">
        <v>7885</v>
      </c>
      <c r="F1214" s="78" t="s">
        <v>7884</v>
      </c>
      <c r="G1214" s="107" t="s">
        <v>7886</v>
      </c>
      <c r="H1214" s="94"/>
      <c r="I1214" s="235">
        <v>0</v>
      </c>
      <c r="J1214" s="235">
        <v>1</v>
      </c>
      <c r="K1214" s="235">
        <v>0</v>
      </c>
      <c r="L1214" s="235">
        <v>0</v>
      </c>
      <c r="M1214" s="235">
        <f t="shared" si="51"/>
        <v>0</v>
      </c>
      <c r="N1214" s="235">
        <v>585</v>
      </c>
      <c r="O1214" s="13">
        <v>28241</v>
      </c>
      <c r="P1214" s="14">
        <v>0.31</v>
      </c>
      <c r="Q1214" s="15" t="s">
        <v>14</v>
      </c>
      <c r="R1214" s="71" t="s">
        <v>18</v>
      </c>
      <c r="S1214" s="248">
        <v>334528</v>
      </c>
      <c r="T1214" s="248">
        <v>114262</v>
      </c>
      <c r="U1214" s="14">
        <f t="shared" si="52"/>
        <v>0.34156184235699255</v>
      </c>
    </row>
    <row r="1215" spans="1:21" x14ac:dyDescent="0.25">
      <c r="A1215" s="1"/>
      <c r="B1215" s="17" t="s">
        <v>7309</v>
      </c>
      <c r="C1215" s="17" t="s">
        <v>7347</v>
      </c>
      <c r="D1215" s="73" t="s">
        <v>7657</v>
      </c>
      <c r="E1215" s="107" t="s">
        <v>7658</v>
      </c>
      <c r="F1215" s="78" t="s">
        <v>7657</v>
      </c>
      <c r="G1215" s="107" t="s">
        <v>7659</v>
      </c>
      <c r="H1215" s="93"/>
      <c r="I1215" s="235">
        <v>0</v>
      </c>
      <c r="J1215" s="235">
        <v>1</v>
      </c>
      <c r="K1215" s="235">
        <v>0</v>
      </c>
      <c r="L1215" s="235">
        <v>0</v>
      </c>
      <c r="M1215" s="235">
        <f t="shared" si="51"/>
        <v>0</v>
      </c>
      <c r="N1215" s="235">
        <v>2206</v>
      </c>
      <c r="O1215" s="13">
        <v>97125</v>
      </c>
      <c r="P1215" s="14">
        <v>0.39</v>
      </c>
      <c r="Q1215" s="15" t="s">
        <v>14</v>
      </c>
      <c r="R1215" s="71" t="s">
        <v>14405</v>
      </c>
      <c r="S1215" s="248">
        <v>500000</v>
      </c>
      <c r="T1215" s="248">
        <v>250000</v>
      </c>
      <c r="U1215" s="14">
        <f t="shared" si="52"/>
        <v>0.5</v>
      </c>
    </row>
    <row r="1216" spans="1:21" x14ac:dyDescent="0.25">
      <c r="A1216" s="1"/>
      <c r="B1216" s="17" t="s">
        <v>7309</v>
      </c>
      <c r="C1216" s="17" t="s">
        <v>7347</v>
      </c>
      <c r="D1216" s="73" t="s">
        <v>7667</v>
      </c>
      <c r="E1216" s="107" t="s">
        <v>7668</v>
      </c>
      <c r="F1216" s="78" t="s">
        <v>7667</v>
      </c>
      <c r="G1216" s="107" t="s">
        <v>7669</v>
      </c>
      <c r="H1216" s="93" t="s">
        <v>7670</v>
      </c>
      <c r="I1216" s="235">
        <v>0</v>
      </c>
      <c r="J1216" s="235">
        <v>1</v>
      </c>
      <c r="K1216" s="235">
        <v>0</v>
      </c>
      <c r="L1216" s="235">
        <v>0</v>
      </c>
      <c r="M1216" s="235">
        <f t="shared" si="51"/>
        <v>0</v>
      </c>
      <c r="N1216" s="235">
        <v>260</v>
      </c>
      <c r="O1216" s="13">
        <v>7000</v>
      </c>
      <c r="P1216" s="14">
        <v>0.22</v>
      </c>
      <c r="Q1216" s="15" t="s">
        <v>14</v>
      </c>
      <c r="R1216" s="71" t="s">
        <v>18</v>
      </c>
      <c r="S1216" s="248">
        <v>174588</v>
      </c>
      <c r="T1216" s="248">
        <v>102316</v>
      </c>
      <c r="U1216" s="14">
        <f t="shared" si="52"/>
        <v>0.58604256879052397</v>
      </c>
    </row>
    <row r="1217" spans="1:21" x14ac:dyDescent="0.25">
      <c r="A1217" s="1"/>
      <c r="B1217" s="17" t="s">
        <v>7309</v>
      </c>
      <c r="C1217" s="17" t="s">
        <v>7347</v>
      </c>
      <c r="D1217" s="73" t="s">
        <v>7732</v>
      </c>
      <c r="E1217" s="107" t="s">
        <v>7733</v>
      </c>
      <c r="F1217" s="78" t="s">
        <v>7732</v>
      </c>
      <c r="G1217" s="107" t="s">
        <v>7734</v>
      </c>
      <c r="H1217" s="94"/>
      <c r="I1217" s="235">
        <v>0</v>
      </c>
      <c r="J1217" s="235">
        <v>1</v>
      </c>
      <c r="K1217" s="235">
        <v>0</v>
      </c>
      <c r="L1217" s="235">
        <v>0</v>
      </c>
      <c r="M1217" s="235">
        <f t="shared" si="51"/>
        <v>0</v>
      </c>
      <c r="N1217" s="235">
        <v>485</v>
      </c>
      <c r="O1217" s="20" t="s">
        <v>13</v>
      </c>
      <c r="P1217" s="14">
        <v>0.46529999999999999</v>
      </c>
      <c r="Q1217" s="15" t="s">
        <v>15195</v>
      </c>
      <c r="R1217" s="71" t="s">
        <v>18</v>
      </c>
      <c r="S1217" s="248">
        <v>677468</v>
      </c>
      <c r="T1217" s="248">
        <v>154800</v>
      </c>
      <c r="U1217" s="14">
        <f t="shared" si="52"/>
        <v>0.22849787739051883</v>
      </c>
    </row>
    <row r="1218" spans="1:21" x14ac:dyDescent="0.25">
      <c r="A1218" s="1"/>
      <c r="B1218" s="17" t="s">
        <v>7309</v>
      </c>
      <c r="C1218" s="17" t="s">
        <v>7347</v>
      </c>
      <c r="D1218" s="73" t="s">
        <v>7738</v>
      </c>
      <c r="E1218" s="107" t="s">
        <v>7739</v>
      </c>
      <c r="F1218" s="78" t="s">
        <v>7738</v>
      </c>
      <c r="G1218" s="107" t="s">
        <v>1061</v>
      </c>
      <c r="H1218" s="94"/>
      <c r="I1218" s="235">
        <v>0</v>
      </c>
      <c r="J1218" s="235">
        <v>1</v>
      </c>
      <c r="K1218" s="235">
        <v>0</v>
      </c>
      <c r="L1218" s="235">
        <v>0</v>
      </c>
      <c r="M1218" s="235">
        <f t="shared" si="51"/>
        <v>0</v>
      </c>
      <c r="N1218" s="235">
        <v>177</v>
      </c>
      <c r="O1218" s="13">
        <v>16906</v>
      </c>
      <c r="P1218" s="14">
        <v>0.73</v>
      </c>
      <c r="Q1218" s="15" t="s">
        <v>14</v>
      </c>
      <c r="R1218" s="71" t="s">
        <v>18</v>
      </c>
      <c r="S1218" s="248">
        <v>97927</v>
      </c>
      <c r="T1218" s="248">
        <v>78341</v>
      </c>
      <c r="U1218" s="14">
        <f t="shared" si="52"/>
        <v>0.79999387298702096</v>
      </c>
    </row>
    <row r="1219" spans="1:21" x14ac:dyDescent="0.25">
      <c r="A1219" s="1"/>
      <c r="B1219" s="17" t="s">
        <v>7309</v>
      </c>
      <c r="C1219" s="17" t="s">
        <v>7347</v>
      </c>
      <c r="D1219" s="73" t="s">
        <v>7740</v>
      </c>
      <c r="E1219" s="107" t="s">
        <v>7741</v>
      </c>
      <c r="F1219" s="78" t="s">
        <v>7740</v>
      </c>
      <c r="G1219" s="107" t="s">
        <v>7742</v>
      </c>
      <c r="H1219" s="93"/>
      <c r="I1219" s="235">
        <v>0</v>
      </c>
      <c r="J1219" s="235">
        <v>1</v>
      </c>
      <c r="K1219" s="235">
        <v>0</v>
      </c>
      <c r="L1219" s="235">
        <v>0</v>
      </c>
      <c r="M1219" s="235">
        <f t="shared" si="51"/>
        <v>0</v>
      </c>
      <c r="N1219" s="235">
        <v>265</v>
      </c>
      <c r="O1219" s="13">
        <v>2120</v>
      </c>
      <c r="P1219" s="14">
        <v>0.32</v>
      </c>
      <c r="Q1219" s="15" t="s">
        <v>14</v>
      </c>
      <c r="R1219" s="71" t="s">
        <v>18</v>
      </c>
      <c r="S1219" s="248">
        <v>180340</v>
      </c>
      <c r="T1219" s="248">
        <v>76264</v>
      </c>
      <c r="U1219" s="14">
        <f t="shared" si="52"/>
        <v>0.42289009648441833</v>
      </c>
    </row>
    <row r="1220" spans="1:21" x14ac:dyDescent="0.25">
      <c r="A1220" s="1"/>
      <c r="B1220" s="17" t="s">
        <v>7309</v>
      </c>
      <c r="C1220" s="17" t="s">
        <v>7347</v>
      </c>
      <c r="D1220" s="73" t="s">
        <v>7746</v>
      </c>
      <c r="E1220" s="107" t="s">
        <v>7747</v>
      </c>
      <c r="F1220" s="78" t="s">
        <v>7746</v>
      </c>
      <c r="G1220" s="107" t="s">
        <v>5331</v>
      </c>
      <c r="H1220" s="94"/>
      <c r="I1220" s="235">
        <v>0</v>
      </c>
      <c r="J1220" s="235">
        <v>1</v>
      </c>
      <c r="K1220" s="235">
        <v>0</v>
      </c>
      <c r="L1220" s="235">
        <v>0</v>
      </c>
      <c r="M1220" s="235">
        <f t="shared" si="51"/>
        <v>0</v>
      </c>
      <c r="N1220" s="235">
        <v>120</v>
      </c>
      <c r="O1220" s="13">
        <v>2690</v>
      </c>
      <c r="P1220" s="14">
        <v>0.34</v>
      </c>
      <c r="Q1220" s="15" t="s">
        <v>14</v>
      </c>
      <c r="R1220" s="71" t="s">
        <v>18</v>
      </c>
      <c r="S1220" s="248">
        <v>65186</v>
      </c>
      <c r="T1220" s="248">
        <v>46063</v>
      </c>
      <c r="U1220" s="14">
        <f t="shared" si="52"/>
        <v>0.70663946246126463</v>
      </c>
    </row>
    <row r="1221" spans="1:21" x14ac:dyDescent="0.25">
      <c r="A1221" s="1"/>
      <c r="B1221" s="18" t="s">
        <v>13134</v>
      </c>
      <c r="C1221" s="18" t="s">
        <v>14417</v>
      </c>
      <c r="D1221" s="73" t="s">
        <v>14735</v>
      </c>
      <c r="E1221" s="106" t="s">
        <v>13593</v>
      </c>
      <c r="F1221" s="78" t="s">
        <v>14735</v>
      </c>
      <c r="G1221" s="129" t="s">
        <v>13594</v>
      </c>
      <c r="H1221" s="94"/>
      <c r="I1221" s="235">
        <v>0</v>
      </c>
      <c r="J1221" s="235">
        <v>0</v>
      </c>
      <c r="K1221" s="235">
        <v>1</v>
      </c>
      <c r="L1221" s="235">
        <v>0</v>
      </c>
      <c r="M1221" s="235">
        <f t="shared" si="51"/>
        <v>0</v>
      </c>
      <c r="N1221" s="235">
        <v>127</v>
      </c>
      <c r="O1221" s="12">
        <v>27800</v>
      </c>
      <c r="P1221" s="21">
        <v>0.67</v>
      </c>
      <c r="Q1221" s="25" t="s">
        <v>14</v>
      </c>
      <c r="R1221" s="71" t="s">
        <v>18</v>
      </c>
      <c r="S1221" s="244">
        <v>27450</v>
      </c>
      <c r="T1221" s="244">
        <v>13725</v>
      </c>
      <c r="U1221" s="14">
        <f t="shared" si="52"/>
        <v>0.5</v>
      </c>
    </row>
    <row r="1222" spans="1:21" x14ac:dyDescent="0.25">
      <c r="A1222" s="1"/>
      <c r="B1222" s="17" t="s">
        <v>7309</v>
      </c>
      <c r="C1222" s="17" t="s">
        <v>7347</v>
      </c>
      <c r="D1222" s="73" t="s">
        <v>7794</v>
      </c>
      <c r="E1222" s="107" t="s">
        <v>7795</v>
      </c>
      <c r="F1222" s="78" t="s">
        <v>7794</v>
      </c>
      <c r="G1222" s="107" t="s">
        <v>7796</v>
      </c>
      <c r="H1222" s="93" t="s">
        <v>7797</v>
      </c>
      <c r="I1222" s="235">
        <v>0</v>
      </c>
      <c r="J1222" s="235">
        <v>1</v>
      </c>
      <c r="K1222" s="235">
        <v>0</v>
      </c>
      <c r="L1222" s="235">
        <v>0</v>
      </c>
      <c r="M1222" s="235">
        <f t="shared" ref="M1222:M1285" si="53">IF(SUM(I1222:L1222)=0,1,)</f>
        <v>0</v>
      </c>
      <c r="N1222" s="235">
        <v>2150</v>
      </c>
      <c r="O1222" s="13">
        <v>70000</v>
      </c>
      <c r="P1222" s="14">
        <v>0.26</v>
      </c>
      <c r="Q1222" s="15" t="s">
        <v>14</v>
      </c>
      <c r="R1222" s="71" t="s">
        <v>18</v>
      </c>
      <c r="S1222" s="248">
        <v>577000</v>
      </c>
      <c r="T1222" s="248">
        <v>140000</v>
      </c>
      <c r="U1222" s="14">
        <f t="shared" si="52"/>
        <v>0.24263431542461006</v>
      </c>
    </row>
    <row r="1223" spans="1:21" x14ac:dyDescent="0.25">
      <c r="A1223" s="1"/>
      <c r="B1223" s="17" t="s">
        <v>7309</v>
      </c>
      <c r="C1223" s="17" t="s">
        <v>7347</v>
      </c>
      <c r="D1223" s="73" t="s">
        <v>7824</v>
      </c>
      <c r="E1223" s="107" t="s">
        <v>7825</v>
      </c>
      <c r="F1223" s="78" t="s">
        <v>7824</v>
      </c>
      <c r="G1223" s="107" t="s">
        <v>7826</v>
      </c>
      <c r="H1223" s="93"/>
      <c r="I1223" s="235">
        <v>0</v>
      </c>
      <c r="J1223" s="235">
        <v>1</v>
      </c>
      <c r="K1223" s="235">
        <v>0</v>
      </c>
      <c r="L1223" s="235">
        <v>0</v>
      </c>
      <c r="M1223" s="235">
        <f t="shared" si="53"/>
        <v>0</v>
      </c>
      <c r="N1223" s="235">
        <v>440</v>
      </c>
      <c r="O1223" s="13">
        <v>5000</v>
      </c>
      <c r="P1223" s="14">
        <v>0.25</v>
      </c>
      <c r="Q1223" s="15" t="s">
        <v>14</v>
      </c>
      <c r="R1223" s="71" t="s">
        <v>18</v>
      </c>
      <c r="S1223" s="248">
        <v>212000</v>
      </c>
      <c r="T1223" s="248">
        <v>61500</v>
      </c>
      <c r="U1223" s="14">
        <f t="shared" si="52"/>
        <v>0.29009433962264153</v>
      </c>
    </row>
    <row r="1224" spans="1:21" x14ac:dyDescent="0.25">
      <c r="A1224" s="1"/>
      <c r="B1224" s="17" t="s">
        <v>7309</v>
      </c>
      <c r="C1224" s="17" t="s">
        <v>7347</v>
      </c>
      <c r="D1224" s="73" t="s">
        <v>7837</v>
      </c>
      <c r="E1224" s="107" t="s">
        <v>7838</v>
      </c>
      <c r="F1224" s="78" t="s">
        <v>7837</v>
      </c>
      <c r="G1224" s="107" t="s">
        <v>7839</v>
      </c>
      <c r="H1224" s="93" t="s">
        <v>7840</v>
      </c>
      <c r="I1224" s="235">
        <v>0</v>
      </c>
      <c r="J1224" s="235">
        <v>1</v>
      </c>
      <c r="K1224" s="235">
        <v>0</v>
      </c>
      <c r="L1224" s="235">
        <v>0</v>
      </c>
      <c r="M1224" s="235">
        <f t="shared" si="53"/>
        <v>0</v>
      </c>
      <c r="N1224" s="235">
        <v>1440</v>
      </c>
      <c r="O1224" s="13">
        <v>25200</v>
      </c>
      <c r="P1224" s="14">
        <v>0.17</v>
      </c>
      <c r="Q1224" s="15" t="s">
        <v>15195</v>
      </c>
      <c r="R1224" s="71" t="s">
        <v>18</v>
      </c>
      <c r="S1224" s="248">
        <v>175000</v>
      </c>
      <c r="T1224" s="248">
        <v>87500</v>
      </c>
      <c r="U1224" s="14">
        <f t="shared" si="52"/>
        <v>0.5</v>
      </c>
    </row>
    <row r="1225" spans="1:21" x14ac:dyDescent="0.25">
      <c r="A1225" s="1"/>
      <c r="B1225" s="17" t="s">
        <v>7309</v>
      </c>
      <c r="C1225" s="17" t="s">
        <v>7347</v>
      </c>
      <c r="D1225" s="73" t="s">
        <v>7860</v>
      </c>
      <c r="E1225" s="107" t="s">
        <v>7861</v>
      </c>
      <c r="F1225" s="78" t="s">
        <v>7860</v>
      </c>
      <c r="G1225" s="107" t="s">
        <v>7862</v>
      </c>
      <c r="H1225" s="93"/>
      <c r="I1225" s="235">
        <v>0</v>
      </c>
      <c r="J1225" s="235">
        <v>1</v>
      </c>
      <c r="K1225" s="235">
        <v>0</v>
      </c>
      <c r="L1225" s="235">
        <v>0</v>
      </c>
      <c r="M1225" s="235">
        <f t="shared" si="53"/>
        <v>0</v>
      </c>
      <c r="N1225" s="235">
        <v>455</v>
      </c>
      <c r="O1225" s="13">
        <v>8645</v>
      </c>
      <c r="P1225" s="14">
        <v>0.16</v>
      </c>
      <c r="Q1225" s="15" t="s">
        <v>14</v>
      </c>
      <c r="R1225" s="71" t="s">
        <v>14405</v>
      </c>
      <c r="S1225" s="248">
        <v>189064</v>
      </c>
      <c r="T1225" s="248">
        <v>121251</v>
      </c>
      <c r="U1225" s="14">
        <f t="shared" si="52"/>
        <v>0.64132251512715266</v>
      </c>
    </row>
    <row r="1226" spans="1:21" x14ac:dyDescent="0.25">
      <c r="A1226" s="1"/>
      <c r="B1226" s="17" t="s">
        <v>7309</v>
      </c>
      <c r="C1226" s="17" t="s">
        <v>7347</v>
      </c>
      <c r="D1226" s="73" t="s">
        <v>7863</v>
      </c>
      <c r="E1226" s="107" t="s">
        <v>7864</v>
      </c>
      <c r="F1226" s="78" t="s">
        <v>7863</v>
      </c>
      <c r="G1226" s="107" t="s">
        <v>7865</v>
      </c>
      <c r="H1226" s="93"/>
      <c r="I1226" s="235">
        <v>0</v>
      </c>
      <c r="J1226" s="235">
        <v>1</v>
      </c>
      <c r="K1226" s="235">
        <v>0</v>
      </c>
      <c r="L1226" s="235">
        <v>0</v>
      </c>
      <c r="M1226" s="235">
        <f t="shared" si="53"/>
        <v>0</v>
      </c>
      <c r="N1226" s="235">
        <v>525</v>
      </c>
      <c r="O1226" s="13">
        <v>4988</v>
      </c>
      <c r="P1226" s="14">
        <v>0.4</v>
      </c>
      <c r="Q1226" s="15" t="s">
        <v>15195</v>
      </c>
      <c r="R1226" s="71" t="s">
        <v>18</v>
      </c>
      <c r="S1226" s="248">
        <v>670000</v>
      </c>
      <c r="T1226" s="248">
        <v>250000</v>
      </c>
      <c r="U1226" s="14">
        <f t="shared" si="52"/>
        <v>0.37313432835820898</v>
      </c>
    </row>
    <row r="1227" spans="1:21" x14ac:dyDescent="0.25">
      <c r="A1227" s="1"/>
      <c r="B1227" s="17" t="s">
        <v>7309</v>
      </c>
      <c r="C1227" s="17" t="s">
        <v>7347</v>
      </c>
      <c r="D1227" s="73" t="s">
        <v>7873</v>
      </c>
      <c r="E1227" s="107" t="s">
        <v>7874</v>
      </c>
      <c r="F1227" s="78" t="s">
        <v>7873</v>
      </c>
      <c r="G1227" s="107" t="s">
        <v>7875</v>
      </c>
      <c r="H1227" s="99"/>
      <c r="I1227" s="235">
        <v>0</v>
      </c>
      <c r="J1227" s="235">
        <v>1</v>
      </c>
      <c r="K1227" s="235">
        <v>0</v>
      </c>
      <c r="L1227" s="235">
        <v>0</v>
      </c>
      <c r="M1227" s="235">
        <f t="shared" si="53"/>
        <v>0</v>
      </c>
      <c r="N1227" s="235">
        <v>293</v>
      </c>
      <c r="O1227" s="13">
        <v>61182</v>
      </c>
      <c r="P1227" s="14">
        <v>0.45</v>
      </c>
      <c r="Q1227" s="15" t="s">
        <v>14</v>
      </c>
      <c r="R1227" s="71" t="s">
        <v>18</v>
      </c>
      <c r="S1227" s="248">
        <v>226612</v>
      </c>
      <c r="T1227" s="248">
        <v>72108</v>
      </c>
      <c r="U1227" s="14">
        <f t="shared" si="52"/>
        <v>0.31820027183026495</v>
      </c>
    </row>
    <row r="1228" spans="1:21" x14ac:dyDescent="0.25">
      <c r="A1228" s="1"/>
      <c r="B1228" s="17" t="s">
        <v>7309</v>
      </c>
      <c r="C1228" s="17" t="s">
        <v>7347</v>
      </c>
      <c r="D1228" s="73" t="s">
        <v>7938</v>
      </c>
      <c r="E1228" s="107" t="s">
        <v>7939</v>
      </c>
      <c r="F1228" s="78" t="s">
        <v>7938</v>
      </c>
      <c r="G1228" s="107" t="s">
        <v>7940</v>
      </c>
      <c r="H1228" s="93"/>
      <c r="I1228" s="235">
        <v>0</v>
      </c>
      <c r="J1228" s="235">
        <v>1</v>
      </c>
      <c r="K1228" s="235">
        <v>0</v>
      </c>
      <c r="L1228" s="235">
        <v>0</v>
      </c>
      <c r="M1228" s="235">
        <f t="shared" si="53"/>
        <v>0</v>
      </c>
      <c r="N1228" s="235">
        <v>3100</v>
      </c>
      <c r="O1228" s="13">
        <v>50000</v>
      </c>
      <c r="P1228" s="14">
        <v>0.48</v>
      </c>
      <c r="Q1228" s="15" t="s">
        <v>15195</v>
      </c>
      <c r="R1228" s="71" t="s">
        <v>14406</v>
      </c>
      <c r="S1228" s="248">
        <v>226000</v>
      </c>
      <c r="T1228" s="248">
        <v>62500</v>
      </c>
      <c r="U1228" s="14">
        <f t="shared" si="52"/>
        <v>0.27654867256637167</v>
      </c>
    </row>
    <row r="1229" spans="1:21" x14ac:dyDescent="0.25">
      <c r="A1229" s="1"/>
      <c r="B1229" s="17" t="s">
        <v>7309</v>
      </c>
      <c r="C1229" s="17" t="s">
        <v>7347</v>
      </c>
      <c r="D1229" s="73" t="s">
        <v>7952</v>
      </c>
      <c r="E1229" s="107" t="s">
        <v>7953</v>
      </c>
      <c r="F1229" s="78" t="s">
        <v>7952</v>
      </c>
      <c r="G1229" s="107" t="s">
        <v>7954</v>
      </c>
      <c r="H1229" s="94"/>
      <c r="I1229" s="235">
        <v>0</v>
      </c>
      <c r="J1229" s="235">
        <v>1</v>
      </c>
      <c r="K1229" s="235">
        <v>0</v>
      </c>
      <c r="L1229" s="235">
        <v>0</v>
      </c>
      <c r="M1229" s="235">
        <f t="shared" si="53"/>
        <v>0</v>
      </c>
      <c r="N1229" s="235">
        <v>162</v>
      </c>
      <c r="O1229" s="13">
        <v>8036</v>
      </c>
      <c r="P1229" s="14">
        <v>0.67</v>
      </c>
      <c r="Q1229" s="15" t="s">
        <v>14</v>
      </c>
      <c r="R1229" s="71" t="s">
        <v>18</v>
      </c>
      <c r="S1229" s="248">
        <v>65390</v>
      </c>
      <c r="T1229" s="248">
        <v>19617</v>
      </c>
      <c r="U1229" s="14">
        <f t="shared" ref="U1229:U1292" si="54">T1229/S1229</f>
        <v>0.3</v>
      </c>
    </row>
    <row r="1230" spans="1:21" x14ac:dyDescent="0.25">
      <c r="A1230" s="1"/>
      <c r="B1230" s="17" t="s">
        <v>7309</v>
      </c>
      <c r="C1230" s="17" t="s">
        <v>7347</v>
      </c>
      <c r="D1230" s="73" t="s">
        <v>7962</v>
      </c>
      <c r="E1230" s="107" t="s">
        <v>7963</v>
      </c>
      <c r="F1230" s="78" t="s">
        <v>7962</v>
      </c>
      <c r="G1230" s="107" t="s">
        <v>7964</v>
      </c>
      <c r="H1230" s="94"/>
      <c r="I1230" s="235">
        <v>0</v>
      </c>
      <c r="J1230" s="235">
        <v>1</v>
      </c>
      <c r="K1230" s="235">
        <v>0</v>
      </c>
      <c r="L1230" s="235">
        <v>0</v>
      </c>
      <c r="M1230" s="235">
        <f t="shared" si="53"/>
        <v>0</v>
      </c>
      <c r="N1230" s="235">
        <v>116</v>
      </c>
      <c r="O1230" s="13">
        <v>2000</v>
      </c>
      <c r="P1230" s="14">
        <v>0.36</v>
      </c>
      <c r="Q1230" s="15" t="s">
        <v>14</v>
      </c>
      <c r="R1230" s="71" t="s">
        <v>18</v>
      </c>
      <c r="S1230" s="248">
        <v>82479.63</v>
      </c>
      <c r="T1230" s="248">
        <v>24000</v>
      </c>
      <c r="U1230" s="14">
        <f t="shared" si="54"/>
        <v>0.29098093674765513</v>
      </c>
    </row>
    <row r="1231" spans="1:21" x14ac:dyDescent="0.25">
      <c r="A1231" s="1"/>
      <c r="B1231" s="17" t="s">
        <v>7309</v>
      </c>
      <c r="C1231" s="17" t="s">
        <v>7347</v>
      </c>
      <c r="D1231" s="73" t="s">
        <v>7976</v>
      </c>
      <c r="E1231" s="107" t="s">
        <v>7977</v>
      </c>
      <c r="F1231" s="78" t="s">
        <v>7976</v>
      </c>
      <c r="G1231" s="107" t="s">
        <v>7978</v>
      </c>
      <c r="H1231" s="93"/>
      <c r="I1231" s="235">
        <v>0</v>
      </c>
      <c r="J1231" s="235">
        <v>1</v>
      </c>
      <c r="K1231" s="235">
        <v>0</v>
      </c>
      <c r="L1231" s="235">
        <v>0</v>
      </c>
      <c r="M1231" s="235">
        <f t="shared" si="53"/>
        <v>0</v>
      </c>
      <c r="N1231" s="235">
        <v>420</v>
      </c>
      <c r="O1231" s="13">
        <v>10500</v>
      </c>
      <c r="P1231" s="14">
        <v>0.3</v>
      </c>
      <c r="Q1231" s="15" t="s">
        <v>14</v>
      </c>
      <c r="R1231" s="71" t="s">
        <v>18</v>
      </c>
      <c r="S1231" s="248">
        <v>88300</v>
      </c>
      <c r="T1231" s="248">
        <v>51800</v>
      </c>
      <c r="U1231" s="14">
        <f t="shared" si="54"/>
        <v>0.58663646659116653</v>
      </c>
    </row>
    <row r="1232" spans="1:21" x14ac:dyDescent="0.25">
      <c r="A1232" s="1"/>
      <c r="B1232" s="10" t="s">
        <v>3058</v>
      </c>
      <c r="C1232" s="10" t="s">
        <v>3091</v>
      </c>
      <c r="D1232" s="73" t="s">
        <v>4094</v>
      </c>
      <c r="E1232" s="160" t="s">
        <v>4095</v>
      </c>
      <c r="F1232" s="78" t="s">
        <v>4094</v>
      </c>
      <c r="G1232" s="160" t="s">
        <v>4097</v>
      </c>
      <c r="H1232" s="96"/>
      <c r="I1232" s="235">
        <v>0</v>
      </c>
      <c r="J1232" s="235">
        <v>1</v>
      </c>
      <c r="K1232" s="235">
        <v>1</v>
      </c>
      <c r="L1232" s="235">
        <v>0</v>
      </c>
      <c r="M1232" s="235">
        <f t="shared" si="53"/>
        <v>0</v>
      </c>
      <c r="N1232" s="235">
        <v>4047</v>
      </c>
      <c r="O1232" s="13">
        <v>122000</v>
      </c>
      <c r="P1232" s="14">
        <v>0.84</v>
      </c>
      <c r="Q1232" s="15" t="s">
        <v>15195</v>
      </c>
      <c r="R1232" s="71" t="s">
        <v>14405</v>
      </c>
      <c r="S1232" s="245">
        <v>117000</v>
      </c>
      <c r="T1232" s="245">
        <v>46800</v>
      </c>
      <c r="U1232" s="14">
        <f t="shared" si="54"/>
        <v>0.4</v>
      </c>
    </row>
    <row r="1233" spans="1:21" x14ac:dyDescent="0.25">
      <c r="A1233" s="1"/>
      <c r="B1233" s="17" t="s">
        <v>7309</v>
      </c>
      <c r="C1233" s="17" t="s">
        <v>7347</v>
      </c>
      <c r="D1233" s="73" t="s">
        <v>7887</v>
      </c>
      <c r="E1233" s="107" t="s">
        <v>7888</v>
      </c>
      <c r="F1233" s="78" t="s">
        <v>7887</v>
      </c>
      <c r="G1233" s="107" t="s">
        <v>7889</v>
      </c>
      <c r="H1233" s="94"/>
      <c r="I1233" s="235">
        <v>0</v>
      </c>
      <c r="J1233" s="235">
        <v>1</v>
      </c>
      <c r="K1233" s="235">
        <v>0</v>
      </c>
      <c r="L1233" s="235">
        <v>0</v>
      </c>
      <c r="M1233" s="235">
        <f t="shared" si="53"/>
        <v>0</v>
      </c>
      <c r="N1233" s="235">
        <v>198</v>
      </c>
      <c r="O1233" s="13">
        <v>100000</v>
      </c>
      <c r="P1233" s="14">
        <v>5.5E-2</v>
      </c>
      <c r="Q1233" s="15" t="s">
        <v>14</v>
      </c>
      <c r="R1233" s="71" t="s">
        <v>14405</v>
      </c>
      <c r="S1233" s="248">
        <v>22809</v>
      </c>
      <c r="T1233" s="248">
        <v>18927</v>
      </c>
      <c r="U1233" s="14">
        <f t="shared" si="54"/>
        <v>0.82980402472708137</v>
      </c>
    </row>
    <row r="1234" spans="1:21" x14ac:dyDescent="0.25">
      <c r="A1234" s="1"/>
      <c r="B1234" s="17" t="s">
        <v>7309</v>
      </c>
      <c r="C1234" s="17" t="s">
        <v>7347</v>
      </c>
      <c r="D1234" s="73" t="s">
        <v>8047</v>
      </c>
      <c r="E1234" s="107" t="s">
        <v>8048</v>
      </c>
      <c r="F1234" s="78" t="s">
        <v>8047</v>
      </c>
      <c r="G1234" s="107" t="s">
        <v>8049</v>
      </c>
      <c r="H1234" s="99"/>
      <c r="I1234" s="235">
        <v>0</v>
      </c>
      <c r="J1234" s="235">
        <v>1</v>
      </c>
      <c r="K1234" s="235">
        <v>0</v>
      </c>
      <c r="L1234" s="235">
        <v>0</v>
      </c>
      <c r="M1234" s="235">
        <f t="shared" si="53"/>
        <v>0</v>
      </c>
      <c r="N1234" s="235">
        <v>269</v>
      </c>
      <c r="O1234" s="13">
        <v>24898</v>
      </c>
      <c r="P1234" s="14">
        <v>0.19</v>
      </c>
      <c r="Q1234" s="15" t="s">
        <v>15195</v>
      </c>
      <c r="R1234" s="71" t="s">
        <v>18</v>
      </c>
      <c r="S1234" s="248">
        <v>86000</v>
      </c>
      <c r="T1234" s="248">
        <v>48800</v>
      </c>
      <c r="U1234" s="14">
        <f t="shared" si="54"/>
        <v>0.56744186046511624</v>
      </c>
    </row>
    <row r="1235" spans="1:21" x14ac:dyDescent="0.25">
      <c r="A1235" s="1"/>
      <c r="B1235" s="17" t="s">
        <v>7309</v>
      </c>
      <c r="C1235" s="17" t="s">
        <v>7347</v>
      </c>
      <c r="D1235" s="73" t="s">
        <v>8057</v>
      </c>
      <c r="E1235" s="107" t="s">
        <v>8058</v>
      </c>
      <c r="F1235" s="78" t="s">
        <v>8057</v>
      </c>
      <c r="G1235" s="107" t="s">
        <v>8059</v>
      </c>
      <c r="H1235" s="93"/>
      <c r="I1235" s="235">
        <v>0</v>
      </c>
      <c r="J1235" s="235">
        <v>1</v>
      </c>
      <c r="K1235" s="235">
        <v>0</v>
      </c>
      <c r="L1235" s="235">
        <v>0</v>
      </c>
      <c r="M1235" s="235">
        <f t="shared" si="53"/>
        <v>0</v>
      </c>
      <c r="N1235" s="235">
        <v>138</v>
      </c>
      <c r="O1235" s="13">
        <v>1486</v>
      </c>
      <c r="P1235" s="14">
        <v>0.05</v>
      </c>
      <c r="Q1235" s="15" t="s">
        <v>14</v>
      </c>
      <c r="R1235" s="71" t="s">
        <v>18</v>
      </c>
      <c r="S1235" s="248">
        <v>18148</v>
      </c>
      <c r="T1235" s="248">
        <v>9074</v>
      </c>
      <c r="U1235" s="14">
        <f t="shared" si="54"/>
        <v>0.5</v>
      </c>
    </row>
    <row r="1236" spans="1:21" x14ac:dyDescent="0.25">
      <c r="A1236" s="1"/>
      <c r="B1236" s="17" t="s">
        <v>7309</v>
      </c>
      <c r="C1236" s="17" t="s">
        <v>7347</v>
      </c>
      <c r="D1236" s="73" t="s">
        <v>8063</v>
      </c>
      <c r="E1236" s="107" t="s">
        <v>8064</v>
      </c>
      <c r="F1236" s="78" t="s">
        <v>8063</v>
      </c>
      <c r="G1236" s="107" t="s">
        <v>8065</v>
      </c>
      <c r="H1236" s="93" t="s">
        <v>8066</v>
      </c>
      <c r="I1236" s="235">
        <v>0</v>
      </c>
      <c r="J1236" s="235">
        <v>1</v>
      </c>
      <c r="K1236" s="235">
        <v>0</v>
      </c>
      <c r="L1236" s="235">
        <v>0</v>
      </c>
      <c r="M1236" s="235">
        <f t="shared" si="53"/>
        <v>0</v>
      </c>
      <c r="N1236" s="235">
        <v>1295</v>
      </c>
      <c r="O1236" s="13">
        <v>86780</v>
      </c>
      <c r="P1236" s="14">
        <v>0.61460000000000004</v>
      </c>
      <c r="Q1236" s="15" t="s">
        <v>15195</v>
      </c>
      <c r="R1236" s="71" t="s">
        <v>14406</v>
      </c>
      <c r="S1236" s="248">
        <v>1349250</v>
      </c>
      <c r="T1236" s="248">
        <v>240650</v>
      </c>
      <c r="U1236" s="14">
        <f t="shared" si="54"/>
        <v>0.17835834722994257</v>
      </c>
    </row>
    <row r="1237" spans="1:21" x14ac:dyDescent="0.25">
      <c r="A1237" s="1"/>
      <c r="B1237" s="17" t="s">
        <v>7309</v>
      </c>
      <c r="C1237" s="17" t="s">
        <v>7347</v>
      </c>
      <c r="D1237" s="73" t="s">
        <v>8079</v>
      </c>
      <c r="E1237" s="107" t="s">
        <v>8080</v>
      </c>
      <c r="F1237" s="78" t="s">
        <v>8079</v>
      </c>
      <c r="G1237" s="107" t="s">
        <v>8081</v>
      </c>
      <c r="H1237" s="93" t="s">
        <v>8082</v>
      </c>
      <c r="I1237" s="235">
        <v>0</v>
      </c>
      <c r="J1237" s="235">
        <v>1</v>
      </c>
      <c r="K1237" s="235">
        <v>0</v>
      </c>
      <c r="L1237" s="235">
        <v>0</v>
      </c>
      <c r="M1237" s="235">
        <f t="shared" si="53"/>
        <v>0</v>
      </c>
      <c r="N1237" s="235">
        <v>148</v>
      </c>
      <c r="O1237" s="13">
        <v>7104</v>
      </c>
      <c r="P1237" s="14">
        <v>0.7</v>
      </c>
      <c r="Q1237" s="15" t="s">
        <v>14</v>
      </c>
      <c r="R1237" s="71" t="s">
        <v>14405</v>
      </c>
      <c r="S1237" s="248">
        <v>88468</v>
      </c>
      <c r="T1237" s="248">
        <v>41044</v>
      </c>
      <c r="U1237" s="14">
        <f t="shared" si="54"/>
        <v>0.46394176425374145</v>
      </c>
    </row>
    <row r="1238" spans="1:21" x14ac:dyDescent="0.25">
      <c r="A1238" s="1"/>
      <c r="B1238" s="17" t="s">
        <v>7309</v>
      </c>
      <c r="C1238" s="17" t="s">
        <v>7347</v>
      </c>
      <c r="D1238" s="73" t="s">
        <v>7690</v>
      </c>
      <c r="E1238" s="107" t="s">
        <v>7691</v>
      </c>
      <c r="F1238" s="78" t="s">
        <v>7690</v>
      </c>
      <c r="G1238" s="107" t="s">
        <v>7692</v>
      </c>
      <c r="H1238" s="93"/>
      <c r="I1238" s="235">
        <v>0</v>
      </c>
      <c r="J1238" s="235">
        <v>1</v>
      </c>
      <c r="K1238" s="235">
        <v>0</v>
      </c>
      <c r="L1238" s="235">
        <v>0</v>
      </c>
      <c r="M1238" s="235">
        <f t="shared" si="53"/>
        <v>0</v>
      </c>
      <c r="N1238" s="235">
        <v>492</v>
      </c>
      <c r="O1238" s="13">
        <v>59588</v>
      </c>
      <c r="P1238" s="14">
        <v>0.76</v>
      </c>
      <c r="Q1238" s="15" t="s">
        <v>14</v>
      </c>
      <c r="R1238" s="71" t="s">
        <v>18</v>
      </c>
      <c r="S1238" s="248">
        <v>764525</v>
      </c>
      <c r="T1238" s="248">
        <v>334500</v>
      </c>
      <c r="U1238" s="14">
        <f t="shared" si="54"/>
        <v>0.43752656878453944</v>
      </c>
    </row>
    <row r="1239" spans="1:21" x14ac:dyDescent="0.25">
      <c r="A1239" s="1"/>
      <c r="B1239" s="10" t="s">
        <v>2326</v>
      </c>
      <c r="C1239" s="10" t="s">
        <v>2337</v>
      </c>
      <c r="D1239" s="73" t="s">
        <v>2643</v>
      </c>
      <c r="E1239" s="107" t="s">
        <v>2644</v>
      </c>
      <c r="F1239" s="78" t="s">
        <v>2643</v>
      </c>
      <c r="G1239" s="107" t="s">
        <v>2645</v>
      </c>
      <c r="H1239" s="93"/>
      <c r="I1239" s="235">
        <v>0</v>
      </c>
      <c r="J1239" s="235">
        <v>0</v>
      </c>
      <c r="K1239" s="235">
        <v>1</v>
      </c>
      <c r="L1239" s="235">
        <v>0</v>
      </c>
      <c r="M1239" s="235">
        <f t="shared" si="53"/>
        <v>0</v>
      </c>
      <c r="N1239" s="235">
        <v>170</v>
      </c>
      <c r="O1239" s="33">
        <v>247</v>
      </c>
      <c r="P1239" s="14">
        <v>0.75</v>
      </c>
      <c r="Q1239" s="15" t="s">
        <v>15195</v>
      </c>
      <c r="R1239" s="71" t="s">
        <v>14405</v>
      </c>
      <c r="S1239" s="245">
        <v>18625</v>
      </c>
      <c r="T1239" s="245">
        <v>5587.5</v>
      </c>
      <c r="U1239" s="14">
        <f t="shared" si="54"/>
        <v>0.3</v>
      </c>
    </row>
    <row r="1240" spans="1:21" x14ac:dyDescent="0.25">
      <c r="A1240" s="1"/>
      <c r="B1240" s="17" t="s">
        <v>7309</v>
      </c>
      <c r="C1240" s="17" t="s">
        <v>7347</v>
      </c>
      <c r="D1240" s="73" t="s">
        <v>8090</v>
      </c>
      <c r="E1240" s="107" t="s">
        <v>8091</v>
      </c>
      <c r="F1240" s="78" t="s">
        <v>8090</v>
      </c>
      <c r="G1240" s="107" t="s">
        <v>8092</v>
      </c>
      <c r="H1240" s="94" t="s">
        <v>7351</v>
      </c>
      <c r="I1240" s="235">
        <v>0</v>
      </c>
      <c r="J1240" s="235">
        <v>0</v>
      </c>
      <c r="K1240" s="235">
        <v>1</v>
      </c>
      <c r="L1240" s="235">
        <v>0</v>
      </c>
      <c r="M1240" s="235">
        <f t="shared" si="53"/>
        <v>0</v>
      </c>
      <c r="N1240" s="235">
        <v>614</v>
      </c>
      <c r="O1240" s="13">
        <v>263406</v>
      </c>
      <c r="P1240" s="14">
        <v>5.3999999999999999E-2</v>
      </c>
      <c r="Q1240" s="15" t="s">
        <v>15195</v>
      </c>
      <c r="R1240" s="71" t="s">
        <v>18</v>
      </c>
      <c r="S1240" s="248">
        <v>23560</v>
      </c>
      <c r="T1240" s="248">
        <v>18500</v>
      </c>
      <c r="U1240" s="14">
        <f t="shared" si="54"/>
        <v>0.78522920203735147</v>
      </c>
    </row>
    <row r="1241" spans="1:21" x14ac:dyDescent="0.25">
      <c r="A1241" s="1"/>
      <c r="B1241" s="17" t="s">
        <v>7309</v>
      </c>
      <c r="C1241" s="17" t="s">
        <v>7347</v>
      </c>
      <c r="D1241" s="73" t="s">
        <v>8100</v>
      </c>
      <c r="E1241" s="107" t="s">
        <v>8101</v>
      </c>
      <c r="F1241" s="78" t="s">
        <v>8100</v>
      </c>
      <c r="G1241" s="107" t="s">
        <v>8102</v>
      </c>
      <c r="H1241" s="94"/>
      <c r="I1241" s="235">
        <v>0</v>
      </c>
      <c r="J1241" s="235">
        <v>1</v>
      </c>
      <c r="K1241" s="235">
        <v>0</v>
      </c>
      <c r="L1241" s="235">
        <v>0</v>
      </c>
      <c r="M1241" s="235">
        <f t="shared" si="53"/>
        <v>0</v>
      </c>
      <c r="N1241" s="235">
        <v>1772</v>
      </c>
      <c r="O1241" s="13">
        <v>21498</v>
      </c>
      <c r="P1241" s="14">
        <v>0.3</v>
      </c>
      <c r="Q1241" s="15" t="s">
        <v>14</v>
      </c>
      <c r="R1241" s="71" t="s">
        <v>14405</v>
      </c>
      <c r="S1241" s="248">
        <v>250000</v>
      </c>
      <c r="T1241" s="248">
        <v>200000</v>
      </c>
      <c r="U1241" s="14">
        <f t="shared" si="54"/>
        <v>0.8</v>
      </c>
    </row>
    <row r="1242" spans="1:21" x14ac:dyDescent="0.25">
      <c r="A1242" s="1"/>
      <c r="B1242" s="17" t="s">
        <v>7309</v>
      </c>
      <c r="C1242" s="17" t="s">
        <v>7347</v>
      </c>
      <c r="D1242" s="73" t="s">
        <v>8138</v>
      </c>
      <c r="E1242" s="107" t="s">
        <v>8139</v>
      </c>
      <c r="F1242" s="78" t="s">
        <v>8138</v>
      </c>
      <c r="G1242" s="107" t="s">
        <v>8140</v>
      </c>
      <c r="H1242" s="93"/>
      <c r="I1242" s="235">
        <v>0</v>
      </c>
      <c r="J1242" s="235">
        <v>1</v>
      </c>
      <c r="K1242" s="235">
        <v>0</v>
      </c>
      <c r="L1242" s="235">
        <v>0</v>
      </c>
      <c r="M1242" s="235">
        <f t="shared" si="53"/>
        <v>0</v>
      </c>
      <c r="N1242" s="235">
        <v>182</v>
      </c>
      <c r="O1242" s="13">
        <v>4605</v>
      </c>
      <c r="P1242" s="14">
        <v>0.41</v>
      </c>
      <c r="Q1242" s="15" t="s">
        <v>14</v>
      </c>
      <c r="R1242" s="71" t="s">
        <v>18</v>
      </c>
      <c r="S1242" s="248">
        <v>62700</v>
      </c>
      <c r="T1242" s="248">
        <v>43890</v>
      </c>
      <c r="U1242" s="14">
        <f t="shared" si="54"/>
        <v>0.7</v>
      </c>
    </row>
    <row r="1243" spans="1:21" x14ac:dyDescent="0.25">
      <c r="A1243" s="1"/>
      <c r="B1243" s="17" t="s">
        <v>270</v>
      </c>
      <c r="C1243" s="17" t="s">
        <v>282</v>
      </c>
      <c r="D1243" s="73" t="s">
        <v>537</v>
      </c>
      <c r="E1243" s="133" t="s">
        <v>538</v>
      </c>
      <c r="F1243" s="78" t="s">
        <v>537</v>
      </c>
      <c r="G1243" s="133" t="s">
        <v>539</v>
      </c>
      <c r="H1243" s="197">
        <v>45153</v>
      </c>
      <c r="I1243" s="235">
        <v>0</v>
      </c>
      <c r="J1243" s="235">
        <v>1</v>
      </c>
      <c r="K1243" s="235">
        <v>0</v>
      </c>
      <c r="L1243" s="235">
        <v>0</v>
      </c>
      <c r="M1243" s="235">
        <f t="shared" si="53"/>
        <v>0</v>
      </c>
      <c r="N1243" s="235">
        <v>3124</v>
      </c>
      <c r="O1243" s="13">
        <v>142800</v>
      </c>
      <c r="P1243" s="14">
        <v>0.3</v>
      </c>
      <c r="Q1243" s="15" t="s">
        <v>15195</v>
      </c>
      <c r="R1243" s="71" t="s">
        <v>18</v>
      </c>
      <c r="S1243" s="247">
        <v>416666.67</v>
      </c>
      <c r="T1243" s="251">
        <v>250000</v>
      </c>
      <c r="U1243" s="14">
        <f t="shared" si="54"/>
        <v>0.59999999520000002</v>
      </c>
    </row>
    <row r="1244" spans="1:21" x14ac:dyDescent="0.25">
      <c r="A1244" s="1"/>
      <c r="B1244" s="17" t="s">
        <v>7309</v>
      </c>
      <c r="C1244" s="17" t="s">
        <v>7347</v>
      </c>
      <c r="D1244" s="73" t="s">
        <v>8141</v>
      </c>
      <c r="E1244" s="107" t="s">
        <v>8142</v>
      </c>
      <c r="F1244" s="78" t="s">
        <v>8141</v>
      </c>
      <c r="G1244" s="107" t="s">
        <v>8143</v>
      </c>
      <c r="H1244" s="94"/>
      <c r="I1244" s="235">
        <v>0</v>
      </c>
      <c r="J1244" s="235">
        <v>1</v>
      </c>
      <c r="K1244" s="235">
        <v>0</v>
      </c>
      <c r="L1244" s="235">
        <v>0</v>
      </c>
      <c r="M1244" s="235">
        <f t="shared" si="53"/>
        <v>0</v>
      </c>
      <c r="N1244" s="235">
        <v>347</v>
      </c>
      <c r="O1244" s="13">
        <v>80000</v>
      </c>
      <c r="P1244" s="14">
        <v>0.82</v>
      </c>
      <c r="Q1244" s="15" t="s">
        <v>14</v>
      </c>
      <c r="R1244" s="71" t="s">
        <v>18</v>
      </c>
      <c r="S1244" s="248">
        <v>790000</v>
      </c>
      <c r="T1244" s="248">
        <v>292300</v>
      </c>
      <c r="U1244" s="14">
        <f t="shared" si="54"/>
        <v>0.37</v>
      </c>
    </row>
    <row r="1245" spans="1:21" x14ac:dyDescent="0.25">
      <c r="A1245" s="1"/>
      <c r="B1245" s="17" t="s">
        <v>7309</v>
      </c>
      <c r="C1245" s="17" t="s">
        <v>7347</v>
      </c>
      <c r="D1245" s="73" t="s">
        <v>8150</v>
      </c>
      <c r="E1245" s="107" t="s">
        <v>8151</v>
      </c>
      <c r="F1245" s="78" t="s">
        <v>8150</v>
      </c>
      <c r="G1245" s="107" t="s">
        <v>8152</v>
      </c>
      <c r="H1245" s="93"/>
      <c r="I1245" s="235">
        <v>0</v>
      </c>
      <c r="J1245" s="235">
        <v>1</v>
      </c>
      <c r="K1245" s="235">
        <v>0</v>
      </c>
      <c r="L1245" s="235">
        <v>1</v>
      </c>
      <c r="M1245" s="235">
        <f t="shared" si="53"/>
        <v>0</v>
      </c>
      <c r="N1245" s="235">
        <v>1351</v>
      </c>
      <c r="O1245" s="13">
        <v>37799</v>
      </c>
      <c r="P1245" s="14">
        <v>0.12</v>
      </c>
      <c r="Q1245" s="15" t="s">
        <v>14</v>
      </c>
      <c r="R1245" s="71" t="s">
        <v>14405</v>
      </c>
      <c r="S1245" s="248">
        <v>99920</v>
      </c>
      <c r="T1245" s="248">
        <v>64936</v>
      </c>
      <c r="U1245" s="14">
        <f t="shared" si="54"/>
        <v>0.64987990392313855</v>
      </c>
    </row>
    <row r="1246" spans="1:21" x14ac:dyDescent="0.25">
      <c r="A1246" s="1"/>
      <c r="B1246" s="17" t="s">
        <v>7309</v>
      </c>
      <c r="C1246" s="17" t="s">
        <v>7347</v>
      </c>
      <c r="D1246" s="73" t="s">
        <v>8157</v>
      </c>
      <c r="E1246" s="107" t="s">
        <v>8158</v>
      </c>
      <c r="F1246" s="78" t="s">
        <v>8157</v>
      </c>
      <c r="G1246" s="107" t="s">
        <v>8159</v>
      </c>
      <c r="H1246" s="94" t="s">
        <v>7351</v>
      </c>
      <c r="I1246" s="235">
        <v>0</v>
      </c>
      <c r="J1246" s="235">
        <v>0</v>
      </c>
      <c r="K1246" s="235">
        <v>1</v>
      </c>
      <c r="L1246" s="235">
        <v>0</v>
      </c>
      <c r="M1246" s="235">
        <f t="shared" si="53"/>
        <v>0</v>
      </c>
      <c r="N1246" s="235">
        <v>100</v>
      </c>
      <c r="O1246" s="13">
        <v>4920</v>
      </c>
      <c r="P1246" s="14">
        <v>0.26</v>
      </c>
      <c r="Q1246" s="15" t="s">
        <v>15195</v>
      </c>
      <c r="R1246" s="71" t="s">
        <v>14405</v>
      </c>
      <c r="S1246" s="248">
        <v>89100</v>
      </c>
      <c r="T1246" s="248">
        <v>65200</v>
      </c>
      <c r="U1246" s="14">
        <f t="shared" si="54"/>
        <v>0.73176206509539843</v>
      </c>
    </row>
    <row r="1247" spans="1:21" x14ac:dyDescent="0.25">
      <c r="A1247" s="1"/>
      <c r="B1247" s="17" t="s">
        <v>7309</v>
      </c>
      <c r="C1247" s="17" t="s">
        <v>7347</v>
      </c>
      <c r="D1247" s="73" t="s">
        <v>8179</v>
      </c>
      <c r="E1247" s="107" t="s">
        <v>8180</v>
      </c>
      <c r="F1247" s="78" t="s">
        <v>8179</v>
      </c>
      <c r="G1247" s="107" t="s">
        <v>8181</v>
      </c>
      <c r="H1247" s="94"/>
      <c r="I1247" s="235">
        <v>0</v>
      </c>
      <c r="J1247" s="235">
        <v>0</v>
      </c>
      <c r="K1247" s="235">
        <v>0</v>
      </c>
      <c r="L1247" s="235">
        <v>1</v>
      </c>
      <c r="M1247" s="235">
        <f t="shared" si="53"/>
        <v>0</v>
      </c>
      <c r="N1247" s="235">
        <v>690</v>
      </c>
      <c r="O1247" s="13">
        <v>28358</v>
      </c>
      <c r="P1247" s="14">
        <v>0.6</v>
      </c>
      <c r="Q1247" s="15" t="s">
        <v>14</v>
      </c>
      <c r="R1247" s="71" t="s">
        <v>18</v>
      </c>
      <c r="S1247" s="248">
        <v>60627</v>
      </c>
      <c r="T1247" s="248">
        <v>12126</v>
      </c>
      <c r="U1247" s="14">
        <f t="shared" si="54"/>
        <v>0.20000989658073134</v>
      </c>
    </row>
    <row r="1248" spans="1:21" x14ac:dyDescent="0.25">
      <c r="A1248" s="1"/>
      <c r="B1248" s="17" t="s">
        <v>7309</v>
      </c>
      <c r="C1248" s="17" t="s">
        <v>7347</v>
      </c>
      <c r="D1248" s="73" t="s">
        <v>8196</v>
      </c>
      <c r="E1248" s="107" t="s">
        <v>8197</v>
      </c>
      <c r="F1248" s="78" t="s">
        <v>8196</v>
      </c>
      <c r="G1248" s="107" t="s">
        <v>8198</v>
      </c>
      <c r="H1248" s="94"/>
      <c r="I1248" s="235">
        <v>0</v>
      </c>
      <c r="J1248" s="235">
        <v>1</v>
      </c>
      <c r="K1248" s="235">
        <v>0</v>
      </c>
      <c r="L1248" s="235">
        <v>0</v>
      </c>
      <c r="M1248" s="235">
        <f t="shared" si="53"/>
        <v>0</v>
      </c>
      <c r="N1248" s="235">
        <v>250</v>
      </c>
      <c r="O1248" s="13">
        <v>6500</v>
      </c>
      <c r="P1248" s="14">
        <v>0.39</v>
      </c>
      <c r="Q1248" s="15" t="s">
        <v>14</v>
      </c>
      <c r="R1248" s="71" t="s">
        <v>18</v>
      </c>
      <c r="S1248" s="248">
        <v>83000</v>
      </c>
      <c r="T1248" s="248">
        <v>24900</v>
      </c>
      <c r="U1248" s="14">
        <f t="shared" si="54"/>
        <v>0.3</v>
      </c>
    </row>
    <row r="1249" spans="1:21" x14ac:dyDescent="0.25">
      <c r="A1249" s="1"/>
      <c r="B1249" s="17" t="s">
        <v>7309</v>
      </c>
      <c r="C1249" s="17" t="s">
        <v>7347</v>
      </c>
      <c r="D1249" s="73" t="s">
        <v>8204</v>
      </c>
      <c r="E1249" s="107" t="s">
        <v>8205</v>
      </c>
      <c r="F1249" s="78" t="s">
        <v>8204</v>
      </c>
      <c r="G1249" s="107" t="s">
        <v>8206</v>
      </c>
      <c r="H1249" s="93"/>
      <c r="I1249" s="235">
        <v>0</v>
      </c>
      <c r="J1249" s="235">
        <v>1</v>
      </c>
      <c r="K1249" s="235">
        <v>0</v>
      </c>
      <c r="L1249" s="235">
        <v>0</v>
      </c>
      <c r="M1249" s="235">
        <f t="shared" si="53"/>
        <v>0</v>
      </c>
      <c r="N1249" s="235">
        <v>870</v>
      </c>
      <c r="O1249" s="13">
        <v>13300</v>
      </c>
      <c r="P1249" s="14">
        <v>0.27</v>
      </c>
      <c r="Q1249" s="15" t="s">
        <v>14</v>
      </c>
      <c r="R1249" s="71" t="s">
        <v>18</v>
      </c>
      <c r="S1249" s="248">
        <v>585000</v>
      </c>
      <c r="T1249" s="248">
        <v>150000</v>
      </c>
      <c r="U1249" s="14">
        <f t="shared" si="54"/>
        <v>0.25641025641025639</v>
      </c>
    </row>
    <row r="1250" spans="1:21" x14ac:dyDescent="0.25">
      <c r="A1250" s="1"/>
      <c r="B1250" s="17" t="s">
        <v>7309</v>
      </c>
      <c r="C1250" s="17" t="s">
        <v>7347</v>
      </c>
      <c r="D1250" s="73" t="s">
        <v>8207</v>
      </c>
      <c r="E1250" s="107" t="s">
        <v>8208</v>
      </c>
      <c r="F1250" s="78" t="s">
        <v>8207</v>
      </c>
      <c r="G1250" s="107" t="s">
        <v>8209</v>
      </c>
      <c r="H1250" s="94"/>
      <c r="I1250" s="235">
        <v>0</v>
      </c>
      <c r="J1250" s="235">
        <v>0</v>
      </c>
      <c r="K1250" s="235">
        <v>1</v>
      </c>
      <c r="L1250" s="235">
        <v>0</v>
      </c>
      <c r="M1250" s="235">
        <f t="shared" si="53"/>
        <v>0</v>
      </c>
      <c r="N1250" s="235">
        <v>60</v>
      </c>
      <c r="O1250" s="13">
        <v>10891</v>
      </c>
      <c r="P1250" s="14">
        <v>0.31</v>
      </c>
      <c r="Q1250" s="15" t="s">
        <v>14</v>
      </c>
      <c r="R1250" s="71" t="s">
        <v>14405</v>
      </c>
      <c r="S1250" s="248">
        <v>24634</v>
      </c>
      <c r="T1250" s="248">
        <v>17243</v>
      </c>
      <c r="U1250" s="14">
        <f t="shared" si="54"/>
        <v>0.6999675245595518</v>
      </c>
    </row>
    <row r="1251" spans="1:21" x14ac:dyDescent="0.25">
      <c r="A1251" s="1"/>
      <c r="B1251" s="17" t="s">
        <v>7309</v>
      </c>
      <c r="C1251" s="17" t="s">
        <v>7347</v>
      </c>
      <c r="D1251" s="73" t="s">
        <v>8234</v>
      </c>
      <c r="E1251" s="107" t="s">
        <v>8235</v>
      </c>
      <c r="F1251" s="78" t="s">
        <v>8234</v>
      </c>
      <c r="G1251" s="107" t="s">
        <v>8236</v>
      </c>
      <c r="H1251" s="93"/>
      <c r="I1251" s="235">
        <v>0</v>
      </c>
      <c r="J1251" s="235">
        <v>1</v>
      </c>
      <c r="K1251" s="235">
        <v>0</v>
      </c>
      <c r="L1251" s="235">
        <v>1</v>
      </c>
      <c r="M1251" s="235">
        <f t="shared" si="53"/>
        <v>0</v>
      </c>
      <c r="N1251" s="235">
        <v>960</v>
      </c>
      <c r="O1251" s="13">
        <v>147650</v>
      </c>
      <c r="P1251" s="14">
        <v>0.71</v>
      </c>
      <c r="Q1251" s="15" t="s">
        <v>14</v>
      </c>
      <c r="R1251" s="71" t="s">
        <v>14405</v>
      </c>
      <c r="S1251" s="248">
        <v>512000</v>
      </c>
      <c r="T1251" s="248">
        <v>327000</v>
      </c>
      <c r="U1251" s="14">
        <f t="shared" si="54"/>
        <v>0.638671875</v>
      </c>
    </row>
    <row r="1252" spans="1:21" x14ac:dyDescent="0.25">
      <c r="A1252" s="1"/>
      <c r="B1252" s="17" t="s">
        <v>7309</v>
      </c>
      <c r="C1252" s="17" t="s">
        <v>7347</v>
      </c>
      <c r="D1252" s="73" t="s">
        <v>8265</v>
      </c>
      <c r="E1252" s="107" t="s">
        <v>8266</v>
      </c>
      <c r="F1252" s="78" t="s">
        <v>8265</v>
      </c>
      <c r="G1252" s="107" t="s">
        <v>8267</v>
      </c>
      <c r="H1252" s="93"/>
      <c r="I1252" s="235">
        <v>0</v>
      </c>
      <c r="J1252" s="235">
        <v>1</v>
      </c>
      <c r="K1252" s="235">
        <v>0</v>
      </c>
      <c r="L1252" s="235">
        <v>0</v>
      </c>
      <c r="M1252" s="235">
        <f t="shared" si="53"/>
        <v>0</v>
      </c>
      <c r="N1252" s="235">
        <v>970</v>
      </c>
      <c r="O1252" s="13">
        <v>23045</v>
      </c>
      <c r="P1252" s="14">
        <v>0.31</v>
      </c>
      <c r="Q1252" s="15" t="s">
        <v>14</v>
      </c>
      <c r="R1252" s="71" t="s">
        <v>14405</v>
      </c>
      <c r="S1252" s="248">
        <v>283240</v>
      </c>
      <c r="T1252" s="248">
        <v>177845</v>
      </c>
      <c r="U1252" s="14">
        <f t="shared" si="54"/>
        <v>0.62789507131761046</v>
      </c>
    </row>
    <row r="1253" spans="1:21" x14ac:dyDescent="0.25">
      <c r="A1253" s="1"/>
      <c r="B1253" s="17" t="s">
        <v>7309</v>
      </c>
      <c r="C1253" s="17" t="s">
        <v>7347</v>
      </c>
      <c r="D1253" s="73" t="s">
        <v>8271</v>
      </c>
      <c r="E1253" s="107" t="s">
        <v>8272</v>
      </c>
      <c r="F1253" s="78" t="s">
        <v>8271</v>
      </c>
      <c r="G1253" s="107" t="s">
        <v>8273</v>
      </c>
      <c r="H1253" s="93"/>
      <c r="I1253" s="235">
        <v>0</v>
      </c>
      <c r="J1253" s="235">
        <v>1</v>
      </c>
      <c r="K1253" s="235">
        <v>0</v>
      </c>
      <c r="L1253" s="235">
        <v>0</v>
      </c>
      <c r="M1253" s="235">
        <f t="shared" si="53"/>
        <v>0</v>
      </c>
      <c r="N1253" s="235">
        <v>2800</v>
      </c>
      <c r="O1253" s="13">
        <v>186692</v>
      </c>
      <c r="P1253" s="14">
        <v>0.31</v>
      </c>
      <c r="Q1253" s="15" t="s">
        <v>15195</v>
      </c>
      <c r="R1253" s="71" t="s">
        <v>14405</v>
      </c>
      <c r="S1253" s="248">
        <v>665380</v>
      </c>
      <c r="T1253" s="248">
        <v>295000</v>
      </c>
      <c r="U1253" s="14">
        <f t="shared" si="54"/>
        <v>0.44335567645555923</v>
      </c>
    </row>
    <row r="1254" spans="1:21" x14ac:dyDescent="0.25">
      <c r="A1254" s="1"/>
      <c r="B1254" s="17" t="s">
        <v>7309</v>
      </c>
      <c r="C1254" s="17" t="s">
        <v>7347</v>
      </c>
      <c r="D1254" s="73" t="s">
        <v>8323</v>
      </c>
      <c r="E1254" s="107" t="s">
        <v>8324</v>
      </c>
      <c r="F1254" s="78" t="s">
        <v>8323</v>
      </c>
      <c r="G1254" s="107" t="s">
        <v>8325</v>
      </c>
      <c r="H1254" s="94"/>
      <c r="I1254" s="235">
        <v>0</v>
      </c>
      <c r="J1254" s="235">
        <v>1</v>
      </c>
      <c r="K1254" s="235">
        <v>0</v>
      </c>
      <c r="L1254" s="235">
        <v>0</v>
      </c>
      <c r="M1254" s="235">
        <f t="shared" si="53"/>
        <v>0</v>
      </c>
      <c r="N1254" s="235">
        <v>240</v>
      </c>
      <c r="O1254" s="13">
        <v>6720</v>
      </c>
      <c r="P1254" s="14">
        <v>0.12</v>
      </c>
      <c r="Q1254" s="15" t="s">
        <v>14</v>
      </c>
      <c r="R1254" s="71" t="s">
        <v>14405</v>
      </c>
      <c r="S1254" s="248">
        <v>90500</v>
      </c>
      <c r="T1254" s="248">
        <v>72000</v>
      </c>
      <c r="U1254" s="14">
        <f t="shared" si="54"/>
        <v>0.79558011049723754</v>
      </c>
    </row>
    <row r="1255" spans="1:21" x14ac:dyDescent="0.25">
      <c r="A1255" s="1"/>
      <c r="B1255" s="17" t="s">
        <v>7309</v>
      </c>
      <c r="C1255" s="17" t="s">
        <v>7347</v>
      </c>
      <c r="D1255" s="73" t="s">
        <v>8329</v>
      </c>
      <c r="E1255" s="107" t="s">
        <v>8330</v>
      </c>
      <c r="F1255" s="78" t="s">
        <v>8329</v>
      </c>
      <c r="G1255" s="107" t="s">
        <v>8331</v>
      </c>
      <c r="H1255" s="93" t="s">
        <v>7840</v>
      </c>
      <c r="I1255" s="235">
        <v>0</v>
      </c>
      <c r="J1255" s="235">
        <v>0</v>
      </c>
      <c r="K1255" s="235">
        <v>0</v>
      </c>
      <c r="L1255" s="235">
        <v>1</v>
      </c>
      <c r="M1255" s="235">
        <f t="shared" si="53"/>
        <v>0</v>
      </c>
      <c r="N1255" s="235">
        <v>3399</v>
      </c>
      <c r="O1255" s="13">
        <v>19500</v>
      </c>
      <c r="P1255" s="14">
        <v>0.03</v>
      </c>
      <c r="Q1255" s="15" t="s">
        <v>14</v>
      </c>
      <c r="R1255" s="71" t="s">
        <v>14405</v>
      </c>
      <c r="S1255" s="248">
        <v>58333</v>
      </c>
      <c r="T1255" s="248">
        <v>21427</v>
      </c>
      <c r="U1255" s="14">
        <f t="shared" si="54"/>
        <v>0.36732209898342277</v>
      </c>
    </row>
    <row r="1256" spans="1:21" x14ac:dyDescent="0.25">
      <c r="A1256" s="1"/>
      <c r="B1256" s="17" t="s">
        <v>7309</v>
      </c>
      <c r="C1256" s="17" t="s">
        <v>7347</v>
      </c>
      <c r="D1256" s="73" t="s">
        <v>8332</v>
      </c>
      <c r="E1256" s="107" t="s">
        <v>8333</v>
      </c>
      <c r="F1256" s="78" t="s">
        <v>8332</v>
      </c>
      <c r="G1256" s="107" t="s">
        <v>8334</v>
      </c>
      <c r="H1256" s="93"/>
      <c r="I1256" s="235">
        <v>0</v>
      </c>
      <c r="J1256" s="235">
        <v>1</v>
      </c>
      <c r="K1256" s="235">
        <v>0</v>
      </c>
      <c r="L1256" s="235">
        <v>0</v>
      </c>
      <c r="M1256" s="235">
        <f t="shared" si="53"/>
        <v>0</v>
      </c>
      <c r="N1256" s="235">
        <v>1020</v>
      </c>
      <c r="O1256" s="13">
        <v>26520</v>
      </c>
      <c r="P1256" s="14">
        <v>0.2</v>
      </c>
      <c r="Q1256" s="15" t="s">
        <v>15195</v>
      </c>
      <c r="R1256" s="71" t="s">
        <v>14405</v>
      </c>
      <c r="S1256" s="248">
        <v>53083</v>
      </c>
      <c r="T1256" s="248">
        <v>37158</v>
      </c>
      <c r="U1256" s="14">
        <f t="shared" si="54"/>
        <v>0.69999811615771523</v>
      </c>
    </row>
    <row r="1257" spans="1:21" x14ac:dyDescent="0.25">
      <c r="A1257" s="1"/>
      <c r="B1257" s="17" t="s">
        <v>7309</v>
      </c>
      <c r="C1257" s="17" t="s">
        <v>7347</v>
      </c>
      <c r="D1257" s="73" t="s">
        <v>8332</v>
      </c>
      <c r="E1257" s="107" t="s">
        <v>8333</v>
      </c>
      <c r="F1257" s="78" t="s">
        <v>8332</v>
      </c>
      <c r="G1257" s="107" t="s">
        <v>8335</v>
      </c>
      <c r="H1257" s="94"/>
      <c r="I1257" s="235">
        <v>0</v>
      </c>
      <c r="J1257" s="235">
        <v>1</v>
      </c>
      <c r="K1257" s="235">
        <v>0</v>
      </c>
      <c r="L1257" s="235">
        <v>0</v>
      </c>
      <c r="M1257" s="235">
        <f t="shared" si="53"/>
        <v>0</v>
      </c>
      <c r="N1257" s="235">
        <v>2268</v>
      </c>
      <c r="O1257" s="13">
        <v>142884</v>
      </c>
      <c r="P1257" s="14">
        <v>0.33</v>
      </c>
      <c r="Q1257" s="15" t="s">
        <v>48</v>
      </c>
      <c r="R1257" s="71" t="s">
        <v>14405</v>
      </c>
      <c r="S1257" s="248">
        <v>93750</v>
      </c>
      <c r="T1257" s="248">
        <v>65625</v>
      </c>
      <c r="U1257" s="14">
        <f t="shared" si="54"/>
        <v>0.7</v>
      </c>
    </row>
    <row r="1258" spans="1:21" x14ac:dyDescent="0.25">
      <c r="A1258" s="1"/>
      <c r="B1258" s="17" t="s">
        <v>7309</v>
      </c>
      <c r="C1258" s="17" t="s">
        <v>7347</v>
      </c>
      <c r="D1258" s="73" t="s">
        <v>8332</v>
      </c>
      <c r="E1258" s="107" t="s">
        <v>8333</v>
      </c>
      <c r="F1258" s="78" t="s">
        <v>8332</v>
      </c>
      <c r="G1258" s="107" t="s">
        <v>8336</v>
      </c>
      <c r="H1258" s="93"/>
      <c r="I1258" s="235">
        <v>0</v>
      </c>
      <c r="J1258" s="235">
        <v>1</v>
      </c>
      <c r="K1258" s="235">
        <v>0</v>
      </c>
      <c r="L1258" s="235">
        <v>0</v>
      </c>
      <c r="M1258" s="235">
        <f t="shared" si="53"/>
        <v>0</v>
      </c>
      <c r="N1258" s="235">
        <v>2566</v>
      </c>
      <c r="O1258" s="13">
        <v>320000</v>
      </c>
      <c r="P1258" s="14">
        <v>0.43</v>
      </c>
      <c r="Q1258" s="15" t="s">
        <v>48</v>
      </c>
      <c r="R1258" s="71" t="s">
        <v>14405</v>
      </c>
      <c r="S1258" s="248">
        <v>891666.67</v>
      </c>
      <c r="T1258" s="248">
        <v>350000</v>
      </c>
      <c r="U1258" s="14">
        <f t="shared" si="54"/>
        <v>0.39252336301860424</v>
      </c>
    </row>
    <row r="1259" spans="1:21" x14ac:dyDescent="0.25">
      <c r="A1259" s="1"/>
      <c r="B1259" s="17" t="s">
        <v>270</v>
      </c>
      <c r="C1259" s="17" t="s">
        <v>282</v>
      </c>
      <c r="D1259" s="73" t="s">
        <v>844</v>
      </c>
      <c r="E1259" s="133" t="s">
        <v>845</v>
      </c>
      <c r="F1259" s="78" t="s">
        <v>844</v>
      </c>
      <c r="G1259" s="133" t="s">
        <v>846</v>
      </c>
      <c r="H1259" s="197">
        <v>44774</v>
      </c>
      <c r="I1259" s="235">
        <v>0</v>
      </c>
      <c r="J1259" s="235">
        <v>1</v>
      </c>
      <c r="K1259" s="235">
        <v>0</v>
      </c>
      <c r="L1259" s="235">
        <v>1</v>
      </c>
      <c r="M1259" s="235">
        <f t="shared" si="53"/>
        <v>0</v>
      </c>
      <c r="N1259" s="235">
        <v>2900</v>
      </c>
      <c r="O1259" s="12" t="s">
        <v>13</v>
      </c>
      <c r="P1259" s="14">
        <v>0.5</v>
      </c>
      <c r="Q1259" s="15" t="s">
        <v>48</v>
      </c>
      <c r="R1259" s="71" t="s">
        <v>14405</v>
      </c>
      <c r="S1259" s="247">
        <v>1565000</v>
      </c>
      <c r="T1259" s="251">
        <v>1200000</v>
      </c>
      <c r="U1259" s="14">
        <f t="shared" si="54"/>
        <v>0.76677316293929709</v>
      </c>
    </row>
    <row r="1260" spans="1:21" x14ac:dyDescent="0.25">
      <c r="A1260" s="1"/>
      <c r="B1260" s="17" t="s">
        <v>7309</v>
      </c>
      <c r="C1260" s="17" t="s">
        <v>7347</v>
      </c>
      <c r="D1260" s="73" t="s">
        <v>8339</v>
      </c>
      <c r="E1260" s="107" t="s">
        <v>8340</v>
      </c>
      <c r="F1260" s="78" t="s">
        <v>8339</v>
      </c>
      <c r="G1260" s="107" t="s">
        <v>8341</v>
      </c>
      <c r="H1260" s="96" t="s">
        <v>8342</v>
      </c>
      <c r="I1260" s="235">
        <v>0</v>
      </c>
      <c r="J1260" s="235">
        <v>1</v>
      </c>
      <c r="K1260" s="235">
        <v>0</v>
      </c>
      <c r="L1260" s="235">
        <v>0</v>
      </c>
      <c r="M1260" s="235">
        <f t="shared" si="53"/>
        <v>0</v>
      </c>
      <c r="N1260" s="235">
        <v>1500</v>
      </c>
      <c r="O1260" s="13">
        <v>5000</v>
      </c>
      <c r="P1260" s="14">
        <v>0.03</v>
      </c>
      <c r="Q1260" s="15" t="s">
        <v>14</v>
      </c>
      <c r="R1260" s="71" t="s">
        <v>14405</v>
      </c>
      <c r="S1260" s="248">
        <v>54876</v>
      </c>
      <c r="T1260" s="248">
        <v>16463</v>
      </c>
      <c r="U1260" s="14">
        <f t="shared" si="54"/>
        <v>0.30000364458050877</v>
      </c>
    </row>
    <row r="1261" spans="1:21" x14ac:dyDescent="0.25">
      <c r="A1261" s="1"/>
      <c r="B1261" s="17" t="s">
        <v>7309</v>
      </c>
      <c r="C1261" s="17" t="s">
        <v>7347</v>
      </c>
      <c r="D1261" s="73" t="s">
        <v>8410</v>
      </c>
      <c r="E1261" s="107" t="s">
        <v>8411</v>
      </c>
      <c r="F1261" s="78" t="s">
        <v>8410</v>
      </c>
      <c r="G1261" s="107" t="s">
        <v>8412</v>
      </c>
      <c r="H1261" s="93"/>
      <c r="I1261" s="235">
        <v>0</v>
      </c>
      <c r="J1261" s="235">
        <v>1</v>
      </c>
      <c r="K1261" s="235">
        <v>0</v>
      </c>
      <c r="L1261" s="235">
        <v>1</v>
      </c>
      <c r="M1261" s="235">
        <f t="shared" si="53"/>
        <v>0</v>
      </c>
      <c r="N1261" s="235">
        <v>482</v>
      </c>
      <c r="O1261" s="13">
        <v>3005</v>
      </c>
      <c r="P1261" s="14">
        <v>0.33</v>
      </c>
      <c r="Q1261" s="15" t="s">
        <v>14</v>
      </c>
      <c r="R1261" s="71" t="s">
        <v>18</v>
      </c>
      <c r="S1261" s="248">
        <v>16559</v>
      </c>
      <c r="T1261" s="248">
        <v>6624</v>
      </c>
      <c r="U1261" s="14">
        <f t="shared" si="54"/>
        <v>0.40002415604807051</v>
      </c>
    </row>
    <row r="1262" spans="1:21" x14ac:dyDescent="0.25">
      <c r="A1262" s="1"/>
      <c r="B1262" s="17" t="s">
        <v>7309</v>
      </c>
      <c r="C1262" s="17" t="s">
        <v>7347</v>
      </c>
      <c r="D1262" s="73" t="s">
        <v>8532</v>
      </c>
      <c r="E1262" s="107" t="s">
        <v>8533</v>
      </c>
      <c r="F1262" s="78" t="s">
        <v>8532</v>
      </c>
      <c r="G1262" s="107" t="s">
        <v>8534</v>
      </c>
      <c r="H1262" s="93"/>
      <c r="I1262" s="235">
        <v>0</v>
      </c>
      <c r="J1262" s="235">
        <v>1</v>
      </c>
      <c r="K1262" s="235">
        <v>0</v>
      </c>
      <c r="L1262" s="235">
        <v>0</v>
      </c>
      <c r="M1262" s="235">
        <f t="shared" si="53"/>
        <v>0</v>
      </c>
      <c r="N1262" s="235">
        <v>3425</v>
      </c>
      <c r="O1262" s="13">
        <v>340524</v>
      </c>
      <c r="P1262" s="14">
        <v>0.49</v>
      </c>
      <c r="Q1262" s="15" t="s">
        <v>15195</v>
      </c>
      <c r="R1262" s="71" t="s">
        <v>18</v>
      </c>
      <c r="S1262" s="248">
        <v>720000</v>
      </c>
      <c r="T1262" s="248">
        <v>270000</v>
      </c>
      <c r="U1262" s="14">
        <f t="shared" si="54"/>
        <v>0.375</v>
      </c>
    </row>
    <row r="1263" spans="1:21" x14ac:dyDescent="0.25">
      <c r="A1263" s="1"/>
      <c r="B1263" s="17" t="s">
        <v>7309</v>
      </c>
      <c r="C1263" s="17" t="s">
        <v>7347</v>
      </c>
      <c r="D1263" s="73" t="s">
        <v>8532</v>
      </c>
      <c r="E1263" s="107" t="s">
        <v>8535</v>
      </c>
      <c r="F1263" s="78" t="s">
        <v>8532</v>
      </c>
      <c r="G1263" s="107" t="s">
        <v>8536</v>
      </c>
      <c r="H1263" s="93"/>
      <c r="I1263" s="235">
        <v>0</v>
      </c>
      <c r="J1263" s="235">
        <v>1</v>
      </c>
      <c r="K1263" s="235">
        <v>0</v>
      </c>
      <c r="L1263" s="235">
        <v>1</v>
      </c>
      <c r="M1263" s="235">
        <f t="shared" si="53"/>
        <v>0</v>
      </c>
      <c r="N1263" s="235">
        <v>100</v>
      </c>
      <c r="O1263" s="12" t="s">
        <v>13</v>
      </c>
      <c r="P1263" s="14">
        <v>0.6</v>
      </c>
      <c r="Q1263" s="15" t="s">
        <v>14</v>
      </c>
      <c r="R1263" s="71" t="s">
        <v>18</v>
      </c>
      <c r="S1263" s="248">
        <v>649875</v>
      </c>
      <c r="T1263" s="248">
        <v>136000</v>
      </c>
      <c r="U1263" s="14">
        <f t="shared" si="54"/>
        <v>0.20927101365647241</v>
      </c>
    </row>
    <row r="1264" spans="1:21" x14ac:dyDescent="0.25">
      <c r="A1264" s="1"/>
      <c r="B1264" s="17" t="s">
        <v>7309</v>
      </c>
      <c r="C1264" s="17" t="s">
        <v>7347</v>
      </c>
      <c r="D1264" s="73" t="s">
        <v>8440</v>
      </c>
      <c r="E1264" s="107" t="s">
        <v>8441</v>
      </c>
      <c r="F1264" s="78" t="s">
        <v>8440</v>
      </c>
      <c r="G1264" s="107" t="s">
        <v>5166</v>
      </c>
      <c r="H1264" s="94"/>
      <c r="I1264" s="235">
        <v>0</v>
      </c>
      <c r="J1264" s="235">
        <v>1</v>
      </c>
      <c r="K1264" s="235">
        <v>0</v>
      </c>
      <c r="L1264" s="235">
        <v>0</v>
      </c>
      <c r="M1264" s="235">
        <f t="shared" si="53"/>
        <v>0</v>
      </c>
      <c r="N1264" s="235">
        <v>158</v>
      </c>
      <c r="O1264" s="13">
        <v>7008</v>
      </c>
      <c r="P1264" s="14">
        <v>0.44</v>
      </c>
      <c r="Q1264" s="15" t="s">
        <v>14</v>
      </c>
      <c r="R1264" s="71" t="s">
        <v>18</v>
      </c>
      <c r="S1264" s="248">
        <v>88512</v>
      </c>
      <c r="T1264" s="248">
        <v>70810</v>
      </c>
      <c r="U1264" s="14">
        <f t="shared" si="54"/>
        <v>0.80000451916124371</v>
      </c>
    </row>
    <row r="1265" spans="1:21" x14ac:dyDescent="0.25">
      <c r="A1265" s="1"/>
      <c r="B1265" s="17" t="s">
        <v>7309</v>
      </c>
      <c r="C1265" s="17" t="s">
        <v>7347</v>
      </c>
      <c r="D1265" s="73" t="s">
        <v>8470</v>
      </c>
      <c r="E1265" s="107" t="s">
        <v>8471</v>
      </c>
      <c r="F1265" s="78" t="s">
        <v>8470</v>
      </c>
      <c r="G1265" s="107" t="s">
        <v>8472</v>
      </c>
      <c r="H1265" s="93"/>
      <c r="I1265" s="235">
        <v>0</v>
      </c>
      <c r="J1265" s="235">
        <v>1</v>
      </c>
      <c r="K1265" s="235">
        <v>0</v>
      </c>
      <c r="L1265" s="235">
        <v>0</v>
      </c>
      <c r="M1265" s="235">
        <f t="shared" si="53"/>
        <v>0</v>
      </c>
      <c r="N1265" s="235">
        <v>1100</v>
      </c>
      <c r="O1265" s="13">
        <v>16224</v>
      </c>
      <c r="P1265" s="14">
        <v>0.15</v>
      </c>
      <c r="Q1265" s="15" t="s">
        <v>14</v>
      </c>
      <c r="R1265" s="71" t="s">
        <v>18</v>
      </c>
      <c r="S1265" s="248">
        <v>98592</v>
      </c>
      <c r="T1265" s="248">
        <v>29578</v>
      </c>
      <c r="U1265" s="14">
        <f t="shared" si="54"/>
        <v>0.30000405712431027</v>
      </c>
    </row>
    <row r="1266" spans="1:21" x14ac:dyDescent="0.25">
      <c r="A1266" s="1"/>
      <c r="B1266" s="17" t="s">
        <v>7309</v>
      </c>
      <c r="C1266" s="17" t="s">
        <v>7347</v>
      </c>
      <c r="D1266" s="73" t="s">
        <v>8565</v>
      </c>
      <c r="E1266" s="107" t="s">
        <v>8566</v>
      </c>
      <c r="F1266" s="78" t="s">
        <v>8565</v>
      </c>
      <c r="G1266" s="107" t="s">
        <v>8567</v>
      </c>
      <c r="H1266" s="93"/>
      <c r="I1266" s="235">
        <v>0</v>
      </c>
      <c r="J1266" s="235">
        <v>1</v>
      </c>
      <c r="K1266" s="235">
        <v>0</v>
      </c>
      <c r="L1266" s="235">
        <v>1</v>
      </c>
      <c r="M1266" s="235">
        <f t="shared" si="53"/>
        <v>0</v>
      </c>
      <c r="N1266" s="235">
        <v>150</v>
      </c>
      <c r="O1266" s="13">
        <v>10000</v>
      </c>
      <c r="P1266" s="14">
        <v>0.4</v>
      </c>
      <c r="Q1266" s="15" t="s">
        <v>14</v>
      </c>
      <c r="R1266" s="71" t="s">
        <v>18</v>
      </c>
      <c r="S1266" s="248">
        <v>87805</v>
      </c>
      <c r="T1266" s="248">
        <v>26342</v>
      </c>
      <c r="U1266" s="14">
        <f t="shared" si="54"/>
        <v>0.30000569443653552</v>
      </c>
    </row>
    <row r="1267" spans="1:21" x14ac:dyDescent="0.25">
      <c r="A1267" s="1"/>
      <c r="B1267" s="17" t="s">
        <v>5079</v>
      </c>
      <c r="C1267" s="8" t="s">
        <v>5137</v>
      </c>
      <c r="D1267" s="73" t="s">
        <v>6303</v>
      </c>
      <c r="E1267" s="130" t="s">
        <v>6304</v>
      </c>
      <c r="F1267" s="78" t="s">
        <v>6303</v>
      </c>
      <c r="G1267" s="107" t="s">
        <v>6305</v>
      </c>
      <c r="H1267" s="93" t="s">
        <v>5083</v>
      </c>
      <c r="I1267" s="235">
        <v>0</v>
      </c>
      <c r="J1267" s="235">
        <v>0</v>
      </c>
      <c r="K1267" s="235">
        <v>0</v>
      </c>
      <c r="L1267" s="235">
        <v>1</v>
      </c>
      <c r="M1267" s="235">
        <f t="shared" si="53"/>
        <v>0</v>
      </c>
      <c r="N1267" s="235">
        <v>380</v>
      </c>
      <c r="O1267" s="13">
        <v>6286</v>
      </c>
      <c r="P1267" s="14">
        <v>0.3</v>
      </c>
      <c r="Q1267" s="15" t="s">
        <v>15195</v>
      </c>
      <c r="R1267" s="71" t="s">
        <v>18</v>
      </c>
      <c r="S1267" s="254">
        <v>10938</v>
      </c>
      <c r="T1267" s="254">
        <v>5000</v>
      </c>
      <c r="U1267" s="14">
        <f t="shared" si="54"/>
        <v>0.45712196013896506</v>
      </c>
    </row>
    <row r="1268" spans="1:21" x14ac:dyDescent="0.25">
      <c r="A1268" s="1"/>
      <c r="B1268" s="17" t="s">
        <v>7309</v>
      </c>
      <c r="C1268" s="17" t="s">
        <v>7347</v>
      </c>
      <c r="D1268" s="73" t="s">
        <v>8571</v>
      </c>
      <c r="E1268" s="107" t="s">
        <v>8572</v>
      </c>
      <c r="F1268" s="78" t="s">
        <v>8571</v>
      </c>
      <c r="G1268" s="107" t="s">
        <v>8573</v>
      </c>
      <c r="H1268" s="93"/>
      <c r="I1268" s="235">
        <v>0</v>
      </c>
      <c r="J1268" s="235">
        <v>1</v>
      </c>
      <c r="K1268" s="235">
        <v>0</v>
      </c>
      <c r="L1268" s="235">
        <v>0</v>
      </c>
      <c r="M1268" s="235">
        <f t="shared" si="53"/>
        <v>0</v>
      </c>
      <c r="N1268" s="235">
        <v>1315</v>
      </c>
      <c r="O1268" s="13">
        <v>46025</v>
      </c>
      <c r="P1268" s="14">
        <v>0.3</v>
      </c>
      <c r="Q1268" s="15" t="s">
        <v>14</v>
      </c>
      <c r="R1268" s="71" t="s">
        <v>14405</v>
      </c>
      <c r="S1268" s="248">
        <v>195000</v>
      </c>
      <c r="T1268" s="248">
        <v>87750</v>
      </c>
      <c r="U1268" s="14">
        <f t="shared" si="54"/>
        <v>0.45</v>
      </c>
    </row>
    <row r="1269" spans="1:21" x14ac:dyDescent="0.25">
      <c r="A1269" s="1"/>
      <c r="B1269" s="17" t="s">
        <v>7309</v>
      </c>
      <c r="C1269" s="17" t="s">
        <v>7347</v>
      </c>
      <c r="D1269" s="73" t="s">
        <v>8577</v>
      </c>
      <c r="E1269" s="107" t="s">
        <v>8578</v>
      </c>
      <c r="F1269" s="78" t="s">
        <v>8577</v>
      </c>
      <c r="G1269" s="107" t="s">
        <v>8579</v>
      </c>
      <c r="H1269" s="93"/>
      <c r="I1269" s="235">
        <v>0</v>
      </c>
      <c r="J1269" s="235">
        <v>1</v>
      </c>
      <c r="K1269" s="235">
        <v>0</v>
      </c>
      <c r="L1269" s="235">
        <v>0</v>
      </c>
      <c r="M1269" s="235">
        <f t="shared" si="53"/>
        <v>0</v>
      </c>
      <c r="N1269" s="235">
        <v>248</v>
      </c>
      <c r="O1269" s="13">
        <v>25841</v>
      </c>
      <c r="P1269" s="14">
        <v>0.31</v>
      </c>
      <c r="Q1269" s="15" t="s">
        <v>14</v>
      </c>
      <c r="R1269" s="71" t="s">
        <v>18</v>
      </c>
      <c r="S1269" s="248">
        <v>529000</v>
      </c>
      <c r="T1269" s="248">
        <v>106750</v>
      </c>
      <c r="U1269" s="14">
        <f t="shared" si="54"/>
        <v>0.20179584120982988</v>
      </c>
    </row>
    <row r="1270" spans="1:21" x14ac:dyDescent="0.25">
      <c r="A1270" s="1"/>
      <c r="B1270" s="17" t="s">
        <v>7309</v>
      </c>
      <c r="C1270" s="17" t="s">
        <v>7347</v>
      </c>
      <c r="D1270" s="73" t="s">
        <v>8580</v>
      </c>
      <c r="E1270" s="107" t="s">
        <v>8581</v>
      </c>
      <c r="F1270" s="78" t="s">
        <v>8580</v>
      </c>
      <c r="G1270" s="107" t="s">
        <v>8582</v>
      </c>
      <c r="H1270" s="93"/>
      <c r="I1270" s="235">
        <v>0</v>
      </c>
      <c r="J1270" s="235">
        <v>1</v>
      </c>
      <c r="K1270" s="235">
        <v>0</v>
      </c>
      <c r="L1270" s="235">
        <v>1</v>
      </c>
      <c r="M1270" s="235">
        <f t="shared" si="53"/>
        <v>0</v>
      </c>
      <c r="N1270" s="235">
        <v>500</v>
      </c>
      <c r="O1270" s="13">
        <v>33000</v>
      </c>
      <c r="P1270" s="14">
        <v>0.38</v>
      </c>
      <c r="Q1270" s="15" t="s">
        <v>14</v>
      </c>
      <c r="R1270" s="71" t="s">
        <v>14405</v>
      </c>
      <c r="S1270" s="248">
        <v>88000</v>
      </c>
      <c r="T1270" s="248">
        <v>66000</v>
      </c>
      <c r="U1270" s="14">
        <f t="shared" si="54"/>
        <v>0.75</v>
      </c>
    </row>
    <row r="1271" spans="1:21" x14ac:dyDescent="0.25">
      <c r="A1271" s="1"/>
      <c r="B1271" s="17" t="s">
        <v>7309</v>
      </c>
      <c r="C1271" s="17" t="s">
        <v>7347</v>
      </c>
      <c r="D1271" s="73" t="s">
        <v>8586</v>
      </c>
      <c r="E1271" s="107" t="s">
        <v>8587</v>
      </c>
      <c r="F1271" s="78" t="s">
        <v>8586</v>
      </c>
      <c r="G1271" s="107" t="s">
        <v>8588</v>
      </c>
      <c r="H1271" s="96"/>
      <c r="I1271" s="235">
        <v>0</v>
      </c>
      <c r="J1271" s="235">
        <v>1</v>
      </c>
      <c r="K1271" s="235">
        <v>0</v>
      </c>
      <c r="L1271" s="235">
        <v>0</v>
      </c>
      <c r="M1271" s="235">
        <f t="shared" si="53"/>
        <v>0</v>
      </c>
      <c r="N1271" s="235">
        <v>882</v>
      </c>
      <c r="O1271" s="13">
        <v>15328</v>
      </c>
      <c r="P1271" s="14">
        <v>0.4</v>
      </c>
      <c r="Q1271" s="15" t="s">
        <v>14</v>
      </c>
      <c r="R1271" s="71" t="s">
        <v>18</v>
      </c>
      <c r="S1271" s="248">
        <v>451300</v>
      </c>
      <c r="T1271" s="248">
        <v>141486</v>
      </c>
      <c r="U1271" s="14">
        <f t="shared" si="54"/>
        <v>0.31350764458231772</v>
      </c>
    </row>
    <row r="1272" spans="1:21" x14ac:dyDescent="0.25">
      <c r="A1272" s="1"/>
      <c r="B1272" s="17" t="s">
        <v>7309</v>
      </c>
      <c r="C1272" s="17" t="s">
        <v>7347</v>
      </c>
      <c r="D1272" s="73" t="s">
        <v>8589</v>
      </c>
      <c r="E1272" s="107" t="s">
        <v>8590</v>
      </c>
      <c r="F1272" s="78" t="s">
        <v>8589</v>
      </c>
      <c r="G1272" s="107" t="s">
        <v>8591</v>
      </c>
      <c r="H1272" s="94"/>
      <c r="I1272" s="235">
        <v>0</v>
      </c>
      <c r="J1272" s="235">
        <v>1</v>
      </c>
      <c r="K1272" s="235">
        <v>0</v>
      </c>
      <c r="L1272" s="235">
        <v>0</v>
      </c>
      <c r="M1272" s="235">
        <f t="shared" si="53"/>
        <v>0</v>
      </c>
      <c r="N1272" s="235">
        <v>270</v>
      </c>
      <c r="O1272" s="13">
        <v>10000</v>
      </c>
      <c r="P1272" s="14">
        <v>0.05</v>
      </c>
      <c r="Q1272" s="15" t="s">
        <v>14</v>
      </c>
      <c r="R1272" s="71" t="s">
        <v>14405</v>
      </c>
      <c r="S1272" s="248">
        <v>27543</v>
      </c>
      <c r="T1272" s="248">
        <v>16524</v>
      </c>
      <c r="U1272" s="14">
        <f t="shared" si="54"/>
        <v>0.5999346476418691</v>
      </c>
    </row>
    <row r="1273" spans="1:21" x14ac:dyDescent="0.25">
      <c r="A1273" s="1"/>
      <c r="B1273" s="17" t="s">
        <v>7309</v>
      </c>
      <c r="C1273" s="17" t="s">
        <v>7347</v>
      </c>
      <c r="D1273" s="73" t="s">
        <v>7783</v>
      </c>
      <c r="E1273" s="107" t="s">
        <v>7784</v>
      </c>
      <c r="F1273" s="78" t="s">
        <v>7783</v>
      </c>
      <c r="G1273" s="107" t="s">
        <v>7785</v>
      </c>
      <c r="H1273" s="93"/>
      <c r="I1273" s="235">
        <v>0</v>
      </c>
      <c r="J1273" s="235">
        <v>1</v>
      </c>
      <c r="K1273" s="235">
        <v>0</v>
      </c>
      <c r="L1273" s="235">
        <v>0</v>
      </c>
      <c r="M1273" s="235">
        <f t="shared" si="53"/>
        <v>0</v>
      </c>
      <c r="N1273" s="235">
        <v>250</v>
      </c>
      <c r="O1273" s="13">
        <v>4900</v>
      </c>
      <c r="P1273" s="14">
        <v>0.31</v>
      </c>
      <c r="Q1273" s="15" t="s">
        <v>14</v>
      </c>
      <c r="R1273" s="71" t="s">
        <v>18</v>
      </c>
      <c r="S1273" s="248">
        <v>97732</v>
      </c>
      <c r="T1273" s="248">
        <v>78186</v>
      </c>
      <c r="U1273" s="14">
        <f t="shared" si="54"/>
        <v>0.80000409282527729</v>
      </c>
    </row>
    <row r="1274" spans="1:21" x14ac:dyDescent="0.25">
      <c r="A1274" s="1"/>
      <c r="B1274" s="18" t="s">
        <v>6496</v>
      </c>
      <c r="C1274" s="8" t="s">
        <v>6497</v>
      </c>
      <c r="D1274" s="73" t="s">
        <v>6694</v>
      </c>
      <c r="E1274" s="130" t="s">
        <v>6695</v>
      </c>
      <c r="F1274" s="78" t="s">
        <v>6694</v>
      </c>
      <c r="G1274" s="130" t="s">
        <v>6696</v>
      </c>
      <c r="H1274" s="93"/>
      <c r="I1274" s="235">
        <v>0</v>
      </c>
      <c r="J1274" s="235">
        <v>1</v>
      </c>
      <c r="K1274" s="235">
        <v>0</v>
      </c>
      <c r="L1274" s="235">
        <v>0</v>
      </c>
      <c r="M1274" s="235">
        <f t="shared" si="53"/>
        <v>0</v>
      </c>
      <c r="N1274" s="235">
        <v>12198</v>
      </c>
      <c r="O1274" s="13">
        <v>253814</v>
      </c>
      <c r="P1274" s="14">
        <v>0.32919999999999999</v>
      </c>
      <c r="Q1274" s="15" t="s">
        <v>15195</v>
      </c>
      <c r="R1274" s="71" t="s">
        <v>14405</v>
      </c>
      <c r="S1274" s="245">
        <v>739324.35</v>
      </c>
      <c r="T1274" s="245">
        <v>305000</v>
      </c>
      <c r="U1274" s="14">
        <f t="shared" si="54"/>
        <v>0.41253882683561011</v>
      </c>
    </row>
    <row r="1275" spans="1:21" x14ac:dyDescent="0.25">
      <c r="A1275" s="1"/>
      <c r="B1275" s="18" t="s">
        <v>8618</v>
      </c>
      <c r="C1275" s="19" t="s">
        <v>8784</v>
      </c>
      <c r="D1275" s="73" t="s">
        <v>8785</v>
      </c>
      <c r="E1275" s="106" t="s">
        <v>8786</v>
      </c>
      <c r="F1275" s="78" t="s">
        <v>8785</v>
      </c>
      <c r="G1275" s="106" t="s">
        <v>8787</v>
      </c>
      <c r="H1275" s="94"/>
      <c r="I1275" s="235">
        <v>0</v>
      </c>
      <c r="J1275" s="235">
        <v>1</v>
      </c>
      <c r="K1275" s="235">
        <v>0</v>
      </c>
      <c r="L1275" s="235">
        <v>1</v>
      </c>
      <c r="M1275" s="235">
        <f t="shared" si="53"/>
        <v>0</v>
      </c>
      <c r="N1275" s="235">
        <v>530</v>
      </c>
      <c r="O1275" s="12">
        <v>114339</v>
      </c>
      <c r="P1275" s="14">
        <v>0.73</v>
      </c>
      <c r="Q1275" s="15" t="s">
        <v>14</v>
      </c>
      <c r="R1275" s="71" t="s">
        <v>18</v>
      </c>
      <c r="S1275" s="251">
        <v>417825</v>
      </c>
      <c r="T1275" s="251">
        <v>167130</v>
      </c>
      <c r="U1275" s="14">
        <f t="shared" si="54"/>
        <v>0.4</v>
      </c>
    </row>
    <row r="1276" spans="1:21" x14ac:dyDescent="0.25">
      <c r="A1276" s="1"/>
      <c r="B1276" s="18" t="s">
        <v>8618</v>
      </c>
      <c r="C1276" s="19" t="s">
        <v>8784</v>
      </c>
      <c r="D1276" s="73" t="s">
        <v>8791</v>
      </c>
      <c r="E1276" s="106" t="s">
        <v>8792</v>
      </c>
      <c r="F1276" s="78" t="s">
        <v>8791</v>
      </c>
      <c r="G1276" s="106" t="s">
        <v>8793</v>
      </c>
      <c r="H1276" s="94"/>
      <c r="I1276" s="235">
        <v>0</v>
      </c>
      <c r="J1276" s="235">
        <v>1</v>
      </c>
      <c r="K1276" s="235">
        <v>0</v>
      </c>
      <c r="L1276" s="235">
        <v>0</v>
      </c>
      <c r="M1276" s="235">
        <f t="shared" si="53"/>
        <v>0</v>
      </c>
      <c r="N1276" s="235">
        <v>120</v>
      </c>
      <c r="O1276" s="12">
        <v>5906</v>
      </c>
      <c r="P1276" s="14">
        <v>0.35</v>
      </c>
      <c r="Q1276" s="15" t="s">
        <v>14</v>
      </c>
      <c r="R1276" s="71" t="s">
        <v>18</v>
      </c>
      <c r="S1276" s="251">
        <v>34010.75</v>
      </c>
      <c r="T1276" s="251">
        <v>13440</v>
      </c>
      <c r="U1276" s="14">
        <f t="shared" si="54"/>
        <v>0.39516917445219524</v>
      </c>
    </row>
    <row r="1277" spans="1:21" x14ac:dyDescent="0.25">
      <c r="A1277" s="1"/>
      <c r="B1277" s="18" t="s">
        <v>8618</v>
      </c>
      <c r="C1277" s="19" t="s">
        <v>8784</v>
      </c>
      <c r="D1277" s="73" t="s">
        <v>8821</v>
      </c>
      <c r="E1277" s="106" t="s">
        <v>8822</v>
      </c>
      <c r="F1277" s="78" t="s">
        <v>8821</v>
      </c>
      <c r="G1277" s="106" t="s">
        <v>8823</v>
      </c>
      <c r="H1277" s="94"/>
      <c r="I1277" s="235">
        <v>0</v>
      </c>
      <c r="J1277" s="235">
        <v>1</v>
      </c>
      <c r="K1277" s="235">
        <v>0</v>
      </c>
      <c r="L1277" s="235">
        <v>0</v>
      </c>
      <c r="M1277" s="235">
        <f t="shared" si="53"/>
        <v>0</v>
      </c>
      <c r="N1277" s="235">
        <v>132</v>
      </c>
      <c r="O1277" s="12">
        <v>8328</v>
      </c>
      <c r="P1277" s="14">
        <v>0.6</v>
      </c>
      <c r="Q1277" s="15" t="s">
        <v>14</v>
      </c>
      <c r="R1277" s="71" t="s">
        <v>18</v>
      </c>
      <c r="S1277" s="251">
        <v>38674.410000000003</v>
      </c>
      <c r="T1277" s="251">
        <v>13536.04</v>
      </c>
      <c r="U1277" s="14">
        <f t="shared" si="54"/>
        <v>0.34999990950088183</v>
      </c>
    </row>
    <row r="1278" spans="1:21" x14ac:dyDescent="0.25">
      <c r="A1278" s="1"/>
      <c r="B1278" s="18" t="s">
        <v>6496</v>
      </c>
      <c r="C1278" s="19" t="s">
        <v>6513</v>
      </c>
      <c r="D1278" s="73" t="s">
        <v>7299</v>
      </c>
      <c r="E1278" s="106" t="s">
        <v>7300</v>
      </c>
      <c r="F1278" s="8" t="s">
        <v>7155</v>
      </c>
      <c r="G1278" s="106" t="s">
        <v>7301</v>
      </c>
      <c r="H1278" s="94"/>
      <c r="I1278" s="235">
        <v>0</v>
      </c>
      <c r="J1278" s="235">
        <v>1</v>
      </c>
      <c r="K1278" s="235">
        <v>0</v>
      </c>
      <c r="L1278" s="235">
        <v>0</v>
      </c>
      <c r="M1278" s="235">
        <f t="shared" si="53"/>
        <v>0</v>
      </c>
      <c r="N1278" s="235">
        <v>258</v>
      </c>
      <c r="O1278" s="12">
        <v>52736</v>
      </c>
      <c r="P1278" s="14">
        <v>0.36</v>
      </c>
      <c r="Q1278" s="15" t="s">
        <v>15195</v>
      </c>
      <c r="R1278" s="71" t="s">
        <v>14405</v>
      </c>
      <c r="S1278" s="251">
        <v>319458</v>
      </c>
      <c r="T1278" s="251">
        <v>160000</v>
      </c>
      <c r="U1278" s="14">
        <f t="shared" si="54"/>
        <v>0.50084831182815892</v>
      </c>
    </row>
    <row r="1279" spans="1:21" x14ac:dyDescent="0.25">
      <c r="A1279" s="1"/>
      <c r="B1279" s="18" t="s">
        <v>8618</v>
      </c>
      <c r="C1279" s="19" t="s">
        <v>8784</v>
      </c>
      <c r="D1279" s="73" t="s">
        <v>9048</v>
      </c>
      <c r="E1279" s="106" t="s">
        <v>9049</v>
      </c>
      <c r="F1279" s="78" t="s">
        <v>9048</v>
      </c>
      <c r="G1279" s="106" t="s">
        <v>9050</v>
      </c>
      <c r="H1279" s="94"/>
      <c r="I1279" s="235">
        <v>0</v>
      </c>
      <c r="J1279" s="235">
        <v>1</v>
      </c>
      <c r="K1279" s="235">
        <v>0</v>
      </c>
      <c r="L1279" s="235">
        <v>0</v>
      </c>
      <c r="M1279" s="235">
        <f t="shared" si="53"/>
        <v>0</v>
      </c>
      <c r="N1279" s="235">
        <v>225</v>
      </c>
      <c r="O1279" s="12" t="s">
        <v>13</v>
      </c>
      <c r="P1279" s="14">
        <v>0.32200000000000001</v>
      </c>
      <c r="Q1279" s="15" t="s">
        <v>14</v>
      </c>
      <c r="R1279" s="71" t="s">
        <v>18</v>
      </c>
      <c r="S1279" s="251">
        <v>83836.31</v>
      </c>
      <c r="T1279" s="251">
        <v>29342.71</v>
      </c>
      <c r="U1279" s="14">
        <f t="shared" si="54"/>
        <v>0.35000001789200885</v>
      </c>
    </row>
    <row r="1280" spans="1:21" x14ac:dyDescent="0.25">
      <c r="A1280" s="1"/>
      <c r="B1280" s="18" t="s">
        <v>8618</v>
      </c>
      <c r="C1280" s="19" t="s">
        <v>8784</v>
      </c>
      <c r="D1280" s="73" t="s">
        <v>9116</v>
      </c>
      <c r="E1280" s="106" t="s">
        <v>9117</v>
      </c>
      <c r="F1280" s="78" t="s">
        <v>9116</v>
      </c>
      <c r="G1280" s="106" t="s">
        <v>9118</v>
      </c>
      <c r="H1280" s="94"/>
      <c r="I1280" s="235">
        <v>0</v>
      </c>
      <c r="J1280" s="235">
        <v>1</v>
      </c>
      <c r="K1280" s="235">
        <v>0</v>
      </c>
      <c r="L1280" s="235">
        <v>0</v>
      </c>
      <c r="M1280" s="235">
        <f t="shared" si="53"/>
        <v>0</v>
      </c>
      <c r="N1280" s="235">
        <v>124</v>
      </c>
      <c r="O1280" s="12">
        <v>63358</v>
      </c>
      <c r="P1280" s="14">
        <v>0.87</v>
      </c>
      <c r="Q1280" s="15" t="s">
        <v>14</v>
      </c>
      <c r="R1280" s="71" t="s">
        <v>18</v>
      </c>
      <c r="S1280" s="251">
        <v>54531.21</v>
      </c>
      <c r="T1280" s="251">
        <v>19085.919999999998</v>
      </c>
      <c r="U1280" s="14">
        <f t="shared" si="54"/>
        <v>0.34999993581657179</v>
      </c>
    </row>
    <row r="1281" spans="1:21" x14ac:dyDescent="0.25">
      <c r="A1281" s="1"/>
      <c r="B1281" s="18" t="s">
        <v>8618</v>
      </c>
      <c r="C1281" s="19" t="s">
        <v>8784</v>
      </c>
      <c r="D1281" s="73" t="s">
        <v>9187</v>
      </c>
      <c r="E1281" s="106" t="s">
        <v>9188</v>
      </c>
      <c r="F1281" s="78" t="s">
        <v>9187</v>
      </c>
      <c r="G1281" s="106" t="s">
        <v>9189</v>
      </c>
      <c r="H1281" s="94"/>
      <c r="I1281" s="235">
        <v>0</v>
      </c>
      <c r="J1281" s="235">
        <v>1</v>
      </c>
      <c r="K1281" s="235">
        <v>0</v>
      </c>
      <c r="L1281" s="235">
        <v>0</v>
      </c>
      <c r="M1281" s="235">
        <f t="shared" si="53"/>
        <v>0</v>
      </c>
      <c r="N1281" s="235">
        <v>92</v>
      </c>
      <c r="O1281" s="12">
        <v>3044</v>
      </c>
      <c r="P1281" s="14">
        <v>0.11600000000000001</v>
      </c>
      <c r="Q1281" s="15" t="s">
        <v>14</v>
      </c>
      <c r="R1281" s="71" t="s">
        <v>18</v>
      </c>
      <c r="S1281" s="251">
        <v>2919.38</v>
      </c>
      <c r="T1281" s="251">
        <v>1021.78</v>
      </c>
      <c r="U1281" s="14">
        <f t="shared" si="54"/>
        <v>0.34999897238454736</v>
      </c>
    </row>
    <row r="1282" spans="1:21" x14ac:dyDescent="0.25">
      <c r="A1282" s="1"/>
      <c r="B1282" s="18" t="s">
        <v>8618</v>
      </c>
      <c r="C1282" s="19" t="s">
        <v>8784</v>
      </c>
      <c r="D1282" s="73" t="s">
        <v>9212</v>
      </c>
      <c r="E1282" s="106" t="s">
        <v>9213</v>
      </c>
      <c r="F1282" s="78" t="s">
        <v>9212</v>
      </c>
      <c r="G1282" s="106" t="s">
        <v>9214</v>
      </c>
      <c r="H1282" s="94"/>
      <c r="I1282" s="235">
        <v>0</v>
      </c>
      <c r="J1282" s="235">
        <v>1</v>
      </c>
      <c r="K1282" s="235">
        <v>0</v>
      </c>
      <c r="L1282" s="235">
        <v>0</v>
      </c>
      <c r="M1282" s="235">
        <f t="shared" si="53"/>
        <v>0</v>
      </c>
      <c r="N1282" s="235">
        <v>834</v>
      </c>
      <c r="O1282" s="12">
        <v>9145</v>
      </c>
      <c r="P1282" s="14">
        <v>0.48</v>
      </c>
      <c r="Q1282" s="15" t="s">
        <v>14</v>
      </c>
      <c r="R1282" s="71" t="s">
        <v>18</v>
      </c>
      <c r="S1282" s="251">
        <v>111436.88</v>
      </c>
      <c r="T1282" s="251">
        <v>39672.68</v>
      </c>
      <c r="U1282" s="14">
        <f t="shared" si="54"/>
        <v>0.35601032620439482</v>
      </c>
    </row>
    <row r="1283" spans="1:21" x14ac:dyDescent="0.25">
      <c r="A1283" s="1"/>
      <c r="B1283" s="18" t="s">
        <v>8618</v>
      </c>
      <c r="C1283" s="19" t="s">
        <v>8784</v>
      </c>
      <c r="D1283" s="73" t="s">
        <v>9243</v>
      </c>
      <c r="E1283" s="106" t="s">
        <v>9244</v>
      </c>
      <c r="F1283" s="78" t="s">
        <v>9243</v>
      </c>
      <c r="G1283" s="106" t="s">
        <v>9245</v>
      </c>
      <c r="H1283" s="94"/>
      <c r="I1283" s="235">
        <v>0</v>
      </c>
      <c r="J1283" s="235">
        <v>1</v>
      </c>
      <c r="K1283" s="235">
        <v>0</v>
      </c>
      <c r="L1283" s="235">
        <v>1</v>
      </c>
      <c r="M1283" s="235">
        <f t="shared" si="53"/>
        <v>0</v>
      </c>
      <c r="N1283" s="235">
        <v>309</v>
      </c>
      <c r="O1283" s="12">
        <v>9943</v>
      </c>
      <c r="P1283" s="14">
        <v>0.2</v>
      </c>
      <c r="Q1283" s="15" t="s">
        <v>14</v>
      </c>
      <c r="R1283" s="71" t="s">
        <v>18</v>
      </c>
      <c r="S1283" s="251">
        <v>68679.83</v>
      </c>
      <c r="T1283" s="251">
        <v>20603.95</v>
      </c>
      <c r="U1283" s="14">
        <f t="shared" si="54"/>
        <v>0.30000001456031561</v>
      </c>
    </row>
    <row r="1284" spans="1:21" x14ac:dyDescent="0.25">
      <c r="A1284" s="1"/>
      <c r="B1284" s="10" t="s">
        <v>2326</v>
      </c>
      <c r="C1284" s="17" t="s">
        <v>2351</v>
      </c>
      <c r="D1284" s="73" t="s">
        <v>2605</v>
      </c>
      <c r="E1284" s="107" t="s">
        <v>2606</v>
      </c>
      <c r="F1284" s="78" t="s">
        <v>2605</v>
      </c>
      <c r="G1284" s="107" t="s">
        <v>2607</v>
      </c>
      <c r="H1284" s="93"/>
      <c r="I1284" s="235">
        <v>0</v>
      </c>
      <c r="J1284" s="235">
        <v>1</v>
      </c>
      <c r="K1284" s="235">
        <v>0</v>
      </c>
      <c r="L1284" s="235">
        <v>0</v>
      </c>
      <c r="M1284" s="235">
        <f t="shared" si="53"/>
        <v>0</v>
      </c>
      <c r="N1284" s="235">
        <v>5026</v>
      </c>
      <c r="O1284" s="13">
        <v>566200</v>
      </c>
      <c r="P1284" s="14">
        <v>0.66690000000000005</v>
      </c>
      <c r="Q1284" s="15" t="s">
        <v>15195</v>
      </c>
      <c r="R1284" s="71" t="s">
        <v>14405</v>
      </c>
      <c r="S1284" s="249">
        <v>690067</v>
      </c>
      <c r="T1284" s="246">
        <v>276027</v>
      </c>
      <c r="U1284" s="14">
        <f t="shared" si="54"/>
        <v>0.40000028982692987</v>
      </c>
    </row>
    <row r="1285" spans="1:21" x14ac:dyDescent="0.25">
      <c r="A1285" s="1"/>
      <c r="B1285" s="18" t="s">
        <v>8618</v>
      </c>
      <c r="C1285" s="19" t="s">
        <v>8784</v>
      </c>
      <c r="D1285" s="73" t="s">
        <v>9315</v>
      </c>
      <c r="E1285" s="106" t="s">
        <v>9316</v>
      </c>
      <c r="F1285" s="78" t="s">
        <v>9315</v>
      </c>
      <c r="G1285" s="106" t="s">
        <v>9317</v>
      </c>
      <c r="H1285" s="94"/>
      <c r="I1285" s="235">
        <v>0</v>
      </c>
      <c r="J1285" s="235">
        <v>1</v>
      </c>
      <c r="K1285" s="235">
        <v>0</v>
      </c>
      <c r="L1285" s="235">
        <v>0</v>
      </c>
      <c r="M1285" s="235">
        <f t="shared" si="53"/>
        <v>0</v>
      </c>
      <c r="N1285" s="235">
        <v>386</v>
      </c>
      <c r="O1285" s="12">
        <v>52653</v>
      </c>
      <c r="P1285" s="14">
        <v>0.56200000000000006</v>
      </c>
      <c r="Q1285" s="15" t="s">
        <v>14</v>
      </c>
      <c r="R1285" s="71" t="s">
        <v>18</v>
      </c>
      <c r="S1285" s="251">
        <v>96523.67</v>
      </c>
      <c r="T1285" s="251">
        <v>38609.47</v>
      </c>
      <c r="U1285" s="14">
        <f t="shared" si="54"/>
        <v>0.40000002072030622</v>
      </c>
    </row>
    <row r="1286" spans="1:21" x14ac:dyDescent="0.25">
      <c r="A1286" s="1"/>
      <c r="B1286" s="18" t="s">
        <v>8618</v>
      </c>
      <c r="C1286" s="19" t="s">
        <v>8784</v>
      </c>
      <c r="D1286" s="73" t="s">
        <v>9352</v>
      </c>
      <c r="E1286" s="106" t="s">
        <v>9353</v>
      </c>
      <c r="F1286" s="78" t="s">
        <v>9352</v>
      </c>
      <c r="G1286" s="106" t="s">
        <v>9354</v>
      </c>
      <c r="H1286" s="94"/>
      <c r="I1286" s="235">
        <v>0</v>
      </c>
      <c r="J1286" s="235">
        <v>1</v>
      </c>
      <c r="K1286" s="235">
        <v>0</v>
      </c>
      <c r="L1286" s="235">
        <v>0</v>
      </c>
      <c r="M1286" s="235">
        <f t="shared" ref="M1286:M1349" si="55">IF(SUM(I1286:L1286)=0,1,)</f>
        <v>0</v>
      </c>
      <c r="N1286" s="235">
        <v>110</v>
      </c>
      <c r="O1286" s="12" t="s">
        <v>13</v>
      </c>
      <c r="P1286" s="14">
        <v>0.42</v>
      </c>
      <c r="Q1286" s="15" t="s">
        <v>14</v>
      </c>
      <c r="R1286" s="71" t="s">
        <v>18</v>
      </c>
      <c r="S1286" s="251">
        <v>11451.94</v>
      </c>
      <c r="T1286" s="251">
        <v>2942.64</v>
      </c>
      <c r="U1286" s="14">
        <f t="shared" si="54"/>
        <v>0.25695559005723045</v>
      </c>
    </row>
    <row r="1287" spans="1:21" x14ac:dyDescent="0.25">
      <c r="A1287" s="1"/>
      <c r="B1287" s="18" t="s">
        <v>8618</v>
      </c>
      <c r="C1287" s="19" t="s">
        <v>8784</v>
      </c>
      <c r="D1287" s="73" t="s">
        <v>9418</v>
      </c>
      <c r="E1287" s="106" t="s">
        <v>9419</v>
      </c>
      <c r="F1287" s="78" t="s">
        <v>9418</v>
      </c>
      <c r="G1287" s="106" t="s">
        <v>9420</v>
      </c>
      <c r="H1287" s="94"/>
      <c r="I1287" s="235">
        <v>0</v>
      </c>
      <c r="J1287" s="235">
        <v>1</v>
      </c>
      <c r="K1287" s="235">
        <v>0</v>
      </c>
      <c r="L1287" s="235">
        <v>0</v>
      </c>
      <c r="M1287" s="235">
        <f t="shared" si="55"/>
        <v>0</v>
      </c>
      <c r="N1287" s="235">
        <v>113</v>
      </c>
      <c r="O1287" s="13">
        <v>15334</v>
      </c>
      <c r="P1287" s="14">
        <v>0.68</v>
      </c>
      <c r="Q1287" s="15" t="s">
        <v>14</v>
      </c>
      <c r="R1287" s="71" t="s">
        <v>18</v>
      </c>
      <c r="S1287" s="251">
        <v>60426.57</v>
      </c>
      <c r="T1287" s="251">
        <v>24170.63</v>
      </c>
      <c r="U1287" s="14">
        <f t="shared" si="54"/>
        <v>0.40000003309802296</v>
      </c>
    </row>
    <row r="1288" spans="1:21" x14ac:dyDescent="0.25">
      <c r="A1288" s="1"/>
      <c r="B1288" s="18" t="s">
        <v>8618</v>
      </c>
      <c r="C1288" s="19" t="s">
        <v>8784</v>
      </c>
      <c r="D1288" s="73" t="s">
        <v>9596</v>
      </c>
      <c r="E1288" s="106" t="s">
        <v>9597</v>
      </c>
      <c r="F1288" s="78" t="s">
        <v>9596</v>
      </c>
      <c r="G1288" s="106" t="s">
        <v>9598</v>
      </c>
      <c r="H1288" s="94"/>
      <c r="I1288" s="235">
        <v>0</v>
      </c>
      <c r="J1288" s="235">
        <v>1</v>
      </c>
      <c r="K1288" s="235">
        <v>0</v>
      </c>
      <c r="L1288" s="235">
        <v>0</v>
      </c>
      <c r="M1288" s="235">
        <f t="shared" si="55"/>
        <v>0</v>
      </c>
      <c r="N1288" s="235">
        <v>80</v>
      </c>
      <c r="O1288" s="13">
        <v>1977</v>
      </c>
      <c r="P1288" s="14">
        <v>0.16</v>
      </c>
      <c r="Q1288" s="15" t="s">
        <v>14</v>
      </c>
      <c r="R1288" s="71" t="s">
        <v>18</v>
      </c>
      <c r="S1288" s="251">
        <v>4726.8</v>
      </c>
      <c r="T1288" s="251">
        <v>1418.04</v>
      </c>
      <c r="U1288" s="14">
        <f t="shared" si="54"/>
        <v>0.3</v>
      </c>
    </row>
    <row r="1289" spans="1:21" x14ac:dyDescent="0.25">
      <c r="A1289" s="1"/>
      <c r="B1289" s="18" t="s">
        <v>8618</v>
      </c>
      <c r="C1289" s="19" t="s">
        <v>8784</v>
      </c>
      <c r="D1289" s="73" t="s">
        <v>9723</v>
      </c>
      <c r="E1289" s="106" t="s">
        <v>9724</v>
      </c>
      <c r="F1289" s="78" t="s">
        <v>9723</v>
      </c>
      <c r="G1289" s="106" t="s">
        <v>9725</v>
      </c>
      <c r="H1289" s="94"/>
      <c r="I1289" s="235">
        <v>0</v>
      </c>
      <c r="J1289" s="235">
        <v>0</v>
      </c>
      <c r="K1289" s="235">
        <v>0</v>
      </c>
      <c r="L1289" s="235">
        <v>1</v>
      </c>
      <c r="M1289" s="235">
        <f t="shared" si="55"/>
        <v>0</v>
      </c>
      <c r="N1289" s="235">
        <v>418</v>
      </c>
      <c r="O1289" s="13">
        <v>8811</v>
      </c>
      <c r="P1289" s="14">
        <v>0.115</v>
      </c>
      <c r="Q1289" s="15" t="s">
        <v>14</v>
      </c>
      <c r="R1289" s="71" t="s">
        <v>18</v>
      </c>
      <c r="S1289" s="251">
        <v>19443.25</v>
      </c>
      <c r="T1289" s="251">
        <v>6805.14</v>
      </c>
      <c r="U1289" s="14">
        <f t="shared" si="54"/>
        <v>0.35000012857932705</v>
      </c>
    </row>
    <row r="1290" spans="1:21" x14ac:dyDescent="0.25">
      <c r="A1290" s="1"/>
      <c r="B1290" s="18" t="s">
        <v>8618</v>
      </c>
      <c r="C1290" s="19" t="s">
        <v>8784</v>
      </c>
      <c r="D1290" s="73" t="s">
        <v>9729</v>
      </c>
      <c r="E1290" s="106" t="s">
        <v>9730</v>
      </c>
      <c r="F1290" s="78" t="s">
        <v>9729</v>
      </c>
      <c r="G1290" s="106" t="s">
        <v>9731</v>
      </c>
      <c r="H1290" s="94"/>
      <c r="I1290" s="235">
        <v>0</v>
      </c>
      <c r="J1290" s="235">
        <v>1</v>
      </c>
      <c r="K1290" s="235">
        <v>0</v>
      </c>
      <c r="L1290" s="235">
        <v>0</v>
      </c>
      <c r="M1290" s="235">
        <f t="shared" si="55"/>
        <v>0</v>
      </c>
      <c r="N1290" s="235">
        <v>270</v>
      </c>
      <c r="O1290" s="12" t="s">
        <v>13</v>
      </c>
      <c r="P1290" s="14">
        <v>0.65</v>
      </c>
      <c r="Q1290" s="15" t="s">
        <v>14</v>
      </c>
      <c r="R1290" s="71" t="s">
        <v>14405</v>
      </c>
      <c r="S1290" s="251">
        <v>27704</v>
      </c>
      <c r="T1290" s="251">
        <v>8311.2000000000007</v>
      </c>
      <c r="U1290" s="14">
        <f t="shared" si="54"/>
        <v>0.30000000000000004</v>
      </c>
    </row>
    <row r="1291" spans="1:21" x14ac:dyDescent="0.25">
      <c r="A1291" s="1"/>
      <c r="B1291" s="18" t="s">
        <v>6496</v>
      </c>
      <c r="C1291" s="19" t="s">
        <v>6527</v>
      </c>
      <c r="D1291" s="73" t="s">
        <v>6560</v>
      </c>
      <c r="E1291" s="106" t="s">
        <v>6561</v>
      </c>
      <c r="F1291" s="78" t="s">
        <v>6560</v>
      </c>
      <c r="G1291" s="106" t="s">
        <v>6563</v>
      </c>
      <c r="H1291" s="94"/>
      <c r="I1291" s="235">
        <v>0</v>
      </c>
      <c r="J1291" s="235">
        <v>1</v>
      </c>
      <c r="K1291" s="235">
        <v>1</v>
      </c>
      <c r="L1291" s="235">
        <v>0</v>
      </c>
      <c r="M1291" s="235">
        <f t="shared" si="55"/>
        <v>0</v>
      </c>
      <c r="N1291" s="235">
        <v>1853</v>
      </c>
      <c r="O1291" s="33">
        <v>153799</v>
      </c>
      <c r="P1291" s="14">
        <v>0.61199999999999999</v>
      </c>
      <c r="Q1291" s="15" t="s">
        <v>15195</v>
      </c>
      <c r="R1291" s="71" t="s">
        <v>14405</v>
      </c>
      <c r="S1291" s="251">
        <v>550852</v>
      </c>
      <c r="T1291" s="251">
        <v>275426</v>
      </c>
      <c r="U1291" s="14">
        <f t="shared" si="54"/>
        <v>0.5</v>
      </c>
    </row>
    <row r="1292" spans="1:21" x14ac:dyDescent="0.25">
      <c r="A1292" s="1"/>
      <c r="B1292" s="10" t="s">
        <v>3058</v>
      </c>
      <c r="C1292" s="27" t="s">
        <v>3068</v>
      </c>
      <c r="D1292" s="73" t="s">
        <v>3437</v>
      </c>
      <c r="E1292" s="107" t="s">
        <v>3438</v>
      </c>
      <c r="F1292" s="78" t="s">
        <v>3437</v>
      </c>
      <c r="G1292" s="107" t="s">
        <v>3439</v>
      </c>
      <c r="H1292" s="98"/>
      <c r="I1292" s="235">
        <v>0</v>
      </c>
      <c r="J1292" s="235">
        <v>1</v>
      </c>
      <c r="K1292" s="235">
        <v>0</v>
      </c>
      <c r="L1292" s="235">
        <v>0</v>
      </c>
      <c r="M1292" s="235">
        <f t="shared" si="55"/>
        <v>0</v>
      </c>
      <c r="N1292" s="235">
        <v>825</v>
      </c>
      <c r="O1292" s="12" t="s">
        <v>13</v>
      </c>
      <c r="P1292" s="14">
        <v>0.15</v>
      </c>
      <c r="Q1292" s="15" t="s">
        <v>14</v>
      </c>
      <c r="R1292" s="71" t="s">
        <v>14405</v>
      </c>
      <c r="S1292" s="245">
        <v>74602.97</v>
      </c>
      <c r="T1292" s="245">
        <v>41031.633500000004</v>
      </c>
      <c r="U1292" s="14">
        <f t="shared" si="54"/>
        <v>0.55000000000000004</v>
      </c>
    </row>
    <row r="1293" spans="1:21" x14ac:dyDescent="0.25">
      <c r="A1293" s="1"/>
      <c r="B1293" s="18" t="s">
        <v>8618</v>
      </c>
      <c r="C1293" s="19" t="s">
        <v>8784</v>
      </c>
      <c r="D1293" s="73" t="s">
        <v>10303</v>
      </c>
      <c r="E1293" s="106" t="s">
        <v>10304</v>
      </c>
      <c r="F1293" s="78" t="s">
        <v>10303</v>
      </c>
      <c r="G1293" s="106" t="s">
        <v>10305</v>
      </c>
      <c r="H1293" s="94"/>
      <c r="I1293" s="235">
        <v>0</v>
      </c>
      <c r="J1293" s="235">
        <v>1</v>
      </c>
      <c r="K1293" s="235">
        <v>0</v>
      </c>
      <c r="L1293" s="235">
        <v>0</v>
      </c>
      <c r="M1293" s="235">
        <f t="shared" si="55"/>
        <v>0</v>
      </c>
      <c r="N1293" s="235" t="s">
        <v>13</v>
      </c>
      <c r="O1293" s="12" t="s">
        <v>13</v>
      </c>
      <c r="P1293" s="14" t="s">
        <v>13</v>
      </c>
      <c r="Q1293" s="15" t="s">
        <v>14</v>
      </c>
      <c r="R1293" s="71" t="s">
        <v>18</v>
      </c>
      <c r="S1293" s="251">
        <v>35686.36</v>
      </c>
      <c r="T1293" s="251">
        <v>13002.26</v>
      </c>
      <c r="U1293" s="14">
        <f t="shared" ref="U1293:U1356" si="56">T1293/S1293</f>
        <v>0.36434817112196366</v>
      </c>
    </row>
    <row r="1294" spans="1:21" x14ac:dyDescent="0.25">
      <c r="A1294" s="1"/>
      <c r="B1294" s="18" t="s">
        <v>8618</v>
      </c>
      <c r="C1294" s="19" t="s">
        <v>8784</v>
      </c>
      <c r="D1294" s="73" t="s">
        <v>10309</v>
      </c>
      <c r="E1294" s="106" t="s">
        <v>10310</v>
      </c>
      <c r="F1294" s="78" t="s">
        <v>10309</v>
      </c>
      <c r="G1294" s="106" t="s">
        <v>10311</v>
      </c>
      <c r="H1294" s="94"/>
      <c r="I1294" s="235">
        <v>0</v>
      </c>
      <c r="J1294" s="235">
        <v>1</v>
      </c>
      <c r="K1294" s="235">
        <v>0</v>
      </c>
      <c r="L1294" s="235">
        <v>0</v>
      </c>
      <c r="M1294" s="235">
        <f t="shared" si="55"/>
        <v>0</v>
      </c>
      <c r="N1294" s="235">
        <v>167</v>
      </c>
      <c r="O1294" s="12">
        <v>3740</v>
      </c>
      <c r="P1294" s="14">
        <v>0.38</v>
      </c>
      <c r="Q1294" s="15" t="s">
        <v>14</v>
      </c>
      <c r="R1294" s="71" t="s">
        <v>18</v>
      </c>
      <c r="S1294" s="251">
        <v>65998.94</v>
      </c>
      <c r="T1294" s="251">
        <v>19799.68</v>
      </c>
      <c r="U1294" s="14">
        <f t="shared" si="56"/>
        <v>0.29999996969648302</v>
      </c>
    </row>
    <row r="1295" spans="1:21" x14ac:dyDescent="0.25">
      <c r="A1295" s="1"/>
      <c r="B1295" s="10" t="s">
        <v>2326</v>
      </c>
      <c r="C1295" s="17" t="s">
        <v>2384</v>
      </c>
      <c r="D1295" s="73" t="s">
        <v>2977</v>
      </c>
      <c r="E1295" s="107" t="s">
        <v>2978</v>
      </c>
      <c r="F1295" s="78" t="s">
        <v>2977</v>
      </c>
      <c r="G1295" s="107" t="s">
        <v>2979</v>
      </c>
      <c r="H1295" s="93"/>
      <c r="I1295" s="235">
        <v>0</v>
      </c>
      <c r="J1295" s="235">
        <v>1</v>
      </c>
      <c r="K1295" s="235">
        <v>0</v>
      </c>
      <c r="L1295" s="235">
        <v>0</v>
      </c>
      <c r="M1295" s="235">
        <f t="shared" si="55"/>
        <v>0</v>
      </c>
      <c r="N1295" s="235">
        <v>84</v>
      </c>
      <c r="O1295" s="12" t="s">
        <v>13</v>
      </c>
      <c r="P1295" s="14">
        <v>0.61</v>
      </c>
      <c r="Q1295" s="15" t="s">
        <v>14</v>
      </c>
      <c r="R1295" s="71" t="s">
        <v>18</v>
      </c>
      <c r="S1295" s="249">
        <v>45369.279999999999</v>
      </c>
      <c r="T1295" s="246">
        <v>22684.639999999999</v>
      </c>
      <c r="U1295" s="14">
        <f t="shared" si="56"/>
        <v>0.5</v>
      </c>
    </row>
    <row r="1296" spans="1:21" x14ac:dyDescent="0.25">
      <c r="A1296" s="1"/>
      <c r="B1296" s="18" t="s">
        <v>8618</v>
      </c>
      <c r="C1296" s="19" t="s">
        <v>8784</v>
      </c>
      <c r="D1296" s="73" t="s">
        <v>2977</v>
      </c>
      <c r="E1296" s="106" t="s">
        <v>10312</v>
      </c>
      <c r="F1296" s="78" t="s">
        <v>2977</v>
      </c>
      <c r="G1296" s="106" t="s">
        <v>10313</v>
      </c>
      <c r="H1296" s="94"/>
      <c r="I1296" s="235">
        <v>0</v>
      </c>
      <c r="J1296" s="235">
        <v>1</v>
      </c>
      <c r="K1296" s="235">
        <v>0</v>
      </c>
      <c r="L1296" s="235">
        <v>0</v>
      </c>
      <c r="M1296" s="235">
        <f t="shared" si="55"/>
        <v>0</v>
      </c>
      <c r="N1296" s="235">
        <v>112</v>
      </c>
      <c r="O1296" s="12">
        <v>11486</v>
      </c>
      <c r="P1296" s="14">
        <v>0.61050000000000004</v>
      </c>
      <c r="Q1296" s="15" t="s">
        <v>14</v>
      </c>
      <c r="R1296" s="71" t="s">
        <v>18</v>
      </c>
      <c r="S1296" s="251">
        <v>13848.39</v>
      </c>
      <c r="T1296" s="251">
        <v>3462.1</v>
      </c>
      <c r="U1296" s="14">
        <f t="shared" si="56"/>
        <v>0.25000018052640055</v>
      </c>
    </row>
    <row r="1297" spans="1:21" x14ac:dyDescent="0.25">
      <c r="A1297" s="1"/>
      <c r="B1297" s="18" t="s">
        <v>8618</v>
      </c>
      <c r="C1297" s="19" t="s">
        <v>8627</v>
      </c>
      <c r="D1297" s="73" t="s">
        <v>9173</v>
      </c>
      <c r="E1297" s="106" t="s">
        <v>9174</v>
      </c>
      <c r="F1297" s="8" t="s">
        <v>10121</v>
      </c>
      <c r="G1297" s="106" t="s">
        <v>9178</v>
      </c>
      <c r="H1297" s="94"/>
      <c r="I1297" s="235">
        <v>0</v>
      </c>
      <c r="J1297" s="235">
        <v>1</v>
      </c>
      <c r="K1297" s="235">
        <v>0</v>
      </c>
      <c r="L1297" s="235">
        <v>0</v>
      </c>
      <c r="M1297" s="235">
        <f t="shared" si="55"/>
        <v>0</v>
      </c>
      <c r="N1297" s="235">
        <v>70</v>
      </c>
      <c r="O1297" s="12" t="s">
        <v>13</v>
      </c>
      <c r="P1297" s="14">
        <v>0.4</v>
      </c>
      <c r="Q1297" s="15" t="s">
        <v>15195</v>
      </c>
      <c r="R1297" s="71" t="s">
        <v>14406</v>
      </c>
      <c r="S1297" s="251">
        <v>306665</v>
      </c>
      <c r="T1297" s="251">
        <v>24122.7</v>
      </c>
      <c r="U1297" s="14">
        <f t="shared" si="56"/>
        <v>7.8661405768509621E-2</v>
      </c>
    </row>
    <row r="1298" spans="1:21" x14ac:dyDescent="0.25">
      <c r="A1298" s="1"/>
      <c r="B1298" s="18" t="s">
        <v>8618</v>
      </c>
      <c r="C1298" s="19" t="s">
        <v>8784</v>
      </c>
      <c r="D1298" s="73" t="s">
        <v>10328</v>
      </c>
      <c r="E1298" s="106" t="s">
        <v>10329</v>
      </c>
      <c r="F1298" s="78" t="s">
        <v>10328</v>
      </c>
      <c r="G1298" s="106" t="s">
        <v>10330</v>
      </c>
      <c r="H1298" s="94"/>
      <c r="I1298" s="235">
        <v>0</v>
      </c>
      <c r="J1298" s="235">
        <v>1</v>
      </c>
      <c r="K1298" s="235">
        <v>0</v>
      </c>
      <c r="L1298" s="235">
        <v>0</v>
      </c>
      <c r="M1298" s="235">
        <f t="shared" si="55"/>
        <v>0</v>
      </c>
      <c r="N1298" s="235">
        <v>104</v>
      </c>
      <c r="O1298" s="12" t="s">
        <v>13</v>
      </c>
      <c r="P1298" s="14">
        <v>0.04</v>
      </c>
      <c r="Q1298" s="15" t="s">
        <v>14</v>
      </c>
      <c r="R1298" s="71" t="s">
        <v>18</v>
      </c>
      <c r="S1298" s="251">
        <v>5702.2</v>
      </c>
      <c r="T1298" s="251">
        <v>4561.76</v>
      </c>
      <c r="U1298" s="14">
        <f t="shared" si="56"/>
        <v>0.8</v>
      </c>
    </row>
    <row r="1299" spans="1:21" x14ac:dyDescent="0.25">
      <c r="A1299" s="1"/>
      <c r="B1299" s="18" t="s">
        <v>8618</v>
      </c>
      <c r="C1299" s="19" t="s">
        <v>8784</v>
      </c>
      <c r="D1299" s="73" t="s">
        <v>10331</v>
      </c>
      <c r="E1299" s="106" t="s">
        <v>10332</v>
      </c>
      <c r="F1299" s="78" t="s">
        <v>10331</v>
      </c>
      <c r="G1299" s="106" t="s">
        <v>10333</v>
      </c>
      <c r="H1299" s="94"/>
      <c r="I1299" s="235">
        <v>0</v>
      </c>
      <c r="J1299" s="235">
        <v>1</v>
      </c>
      <c r="K1299" s="235">
        <v>0</v>
      </c>
      <c r="L1299" s="235">
        <v>0</v>
      </c>
      <c r="M1299" s="235">
        <f t="shared" si="55"/>
        <v>0</v>
      </c>
      <c r="N1299" s="235">
        <v>68</v>
      </c>
      <c r="O1299" s="12">
        <v>257245</v>
      </c>
      <c r="P1299" s="14">
        <v>0.6</v>
      </c>
      <c r="Q1299" s="15" t="s">
        <v>14</v>
      </c>
      <c r="R1299" s="71" t="s">
        <v>18</v>
      </c>
      <c r="S1299" s="251">
        <v>65340.86</v>
      </c>
      <c r="T1299" s="251">
        <v>25806.97</v>
      </c>
      <c r="U1299" s="14">
        <f t="shared" si="56"/>
        <v>0.3949591419519119</v>
      </c>
    </row>
    <row r="1300" spans="1:21" x14ac:dyDescent="0.25">
      <c r="A1300" s="1"/>
      <c r="B1300" s="18" t="s">
        <v>8618</v>
      </c>
      <c r="C1300" s="19" t="s">
        <v>8784</v>
      </c>
      <c r="D1300" s="73" t="s">
        <v>10377</v>
      </c>
      <c r="E1300" s="106" t="s">
        <v>10378</v>
      </c>
      <c r="F1300" s="78" t="s">
        <v>10377</v>
      </c>
      <c r="G1300" s="106" t="s">
        <v>10379</v>
      </c>
      <c r="H1300" s="94"/>
      <c r="I1300" s="235">
        <v>0</v>
      </c>
      <c r="J1300" s="235">
        <v>1</v>
      </c>
      <c r="K1300" s="235">
        <v>0</v>
      </c>
      <c r="L1300" s="235">
        <v>0</v>
      </c>
      <c r="M1300" s="235">
        <f t="shared" si="55"/>
        <v>0</v>
      </c>
      <c r="N1300" s="235">
        <v>61</v>
      </c>
      <c r="O1300" s="12">
        <v>5179</v>
      </c>
      <c r="P1300" s="14">
        <v>0.45</v>
      </c>
      <c r="Q1300" s="15" t="s">
        <v>14</v>
      </c>
      <c r="R1300" s="71" t="s">
        <v>18</v>
      </c>
      <c r="S1300" s="251">
        <v>28301.41</v>
      </c>
      <c r="T1300" s="251">
        <v>11320.56</v>
      </c>
      <c r="U1300" s="14">
        <f t="shared" si="56"/>
        <v>0.39999985866428561</v>
      </c>
    </row>
    <row r="1301" spans="1:21" x14ac:dyDescent="0.25">
      <c r="A1301" s="1"/>
      <c r="B1301" s="18" t="s">
        <v>8618</v>
      </c>
      <c r="C1301" s="19" t="s">
        <v>8784</v>
      </c>
      <c r="D1301" s="73" t="s">
        <v>10443</v>
      </c>
      <c r="E1301" s="106" t="s">
        <v>10444</v>
      </c>
      <c r="F1301" s="78" t="s">
        <v>10443</v>
      </c>
      <c r="G1301" s="106" t="s">
        <v>10445</v>
      </c>
      <c r="H1301" s="94"/>
      <c r="I1301" s="235">
        <v>0</v>
      </c>
      <c r="J1301" s="235">
        <v>1</v>
      </c>
      <c r="K1301" s="235">
        <v>0</v>
      </c>
      <c r="L1301" s="235">
        <v>0</v>
      </c>
      <c r="M1301" s="235">
        <f t="shared" si="55"/>
        <v>0</v>
      </c>
      <c r="N1301" s="235">
        <v>350</v>
      </c>
      <c r="O1301" s="12">
        <v>10198</v>
      </c>
      <c r="P1301" s="14">
        <v>0.42</v>
      </c>
      <c r="Q1301" s="15" t="s">
        <v>14</v>
      </c>
      <c r="R1301" s="71" t="s">
        <v>18</v>
      </c>
      <c r="S1301" s="251">
        <v>127822.81</v>
      </c>
      <c r="T1301" s="251">
        <v>47530.26</v>
      </c>
      <c r="U1301" s="14">
        <f t="shared" si="56"/>
        <v>0.37184489998303122</v>
      </c>
    </row>
    <row r="1302" spans="1:21" x14ac:dyDescent="0.25">
      <c r="A1302" s="1"/>
      <c r="B1302" s="18" t="s">
        <v>8618</v>
      </c>
      <c r="C1302" s="19" t="s">
        <v>8784</v>
      </c>
      <c r="D1302" s="73" t="s">
        <v>10454</v>
      </c>
      <c r="E1302" s="106" t="s">
        <v>10455</v>
      </c>
      <c r="F1302" s="78" t="s">
        <v>10454</v>
      </c>
      <c r="G1302" s="106" t="s">
        <v>10456</v>
      </c>
      <c r="H1302" s="94"/>
      <c r="I1302" s="235">
        <v>0</v>
      </c>
      <c r="J1302" s="235">
        <v>1</v>
      </c>
      <c r="K1302" s="235">
        <v>0</v>
      </c>
      <c r="L1302" s="235">
        <v>0</v>
      </c>
      <c r="M1302" s="235">
        <f t="shared" si="55"/>
        <v>0</v>
      </c>
      <c r="N1302" s="235">
        <v>303</v>
      </c>
      <c r="O1302" s="12">
        <v>15193</v>
      </c>
      <c r="P1302" s="14">
        <v>0.56000000000000005</v>
      </c>
      <c r="Q1302" s="15" t="s">
        <v>14</v>
      </c>
      <c r="R1302" s="71" t="s">
        <v>18</v>
      </c>
      <c r="S1302" s="251">
        <v>221714</v>
      </c>
      <c r="T1302" s="251">
        <v>90224.65</v>
      </c>
      <c r="U1302" s="14">
        <f t="shared" si="56"/>
        <v>0.40694160044020672</v>
      </c>
    </row>
    <row r="1303" spans="1:21" x14ac:dyDescent="0.25">
      <c r="A1303" s="1"/>
      <c r="B1303" s="18" t="s">
        <v>8618</v>
      </c>
      <c r="C1303" s="19" t="s">
        <v>8619</v>
      </c>
      <c r="D1303" s="73" t="s">
        <v>8620</v>
      </c>
      <c r="E1303" s="106" t="s">
        <v>14574</v>
      </c>
      <c r="F1303" s="78" t="s">
        <v>8620</v>
      </c>
      <c r="G1303" s="106" t="s">
        <v>8621</v>
      </c>
      <c r="H1303" s="94"/>
      <c r="I1303" s="235">
        <v>0</v>
      </c>
      <c r="J1303" s="235">
        <v>1</v>
      </c>
      <c r="K1303" s="235">
        <v>0</v>
      </c>
      <c r="L1303" s="235">
        <v>0</v>
      </c>
      <c r="M1303" s="235">
        <f t="shared" si="55"/>
        <v>0</v>
      </c>
      <c r="N1303" s="235">
        <v>130</v>
      </c>
      <c r="O1303" s="12" t="s">
        <v>13</v>
      </c>
      <c r="P1303" s="21">
        <v>0.5</v>
      </c>
      <c r="Q1303" s="15" t="s">
        <v>14</v>
      </c>
      <c r="R1303" s="71" t="s">
        <v>18</v>
      </c>
      <c r="S1303" s="251">
        <v>36840</v>
      </c>
      <c r="T1303" s="251">
        <v>14736</v>
      </c>
      <c r="U1303" s="14">
        <f t="shared" si="56"/>
        <v>0.4</v>
      </c>
    </row>
    <row r="1304" spans="1:21" x14ac:dyDescent="0.25">
      <c r="A1304" s="1"/>
      <c r="B1304" s="18" t="s">
        <v>8618</v>
      </c>
      <c r="C1304" s="8" t="s">
        <v>8619</v>
      </c>
      <c r="D1304" s="240" t="s">
        <v>15227</v>
      </c>
      <c r="E1304" s="130" t="s">
        <v>8998</v>
      </c>
      <c r="F1304" s="78" t="s">
        <v>8620</v>
      </c>
      <c r="G1304" s="130" t="s">
        <v>8999</v>
      </c>
      <c r="H1304" s="93"/>
      <c r="I1304" s="235">
        <v>0</v>
      </c>
      <c r="J1304" s="235">
        <v>1</v>
      </c>
      <c r="K1304" s="235">
        <v>0</v>
      </c>
      <c r="L1304" s="235">
        <v>0</v>
      </c>
      <c r="M1304" s="235">
        <f t="shared" si="55"/>
        <v>0</v>
      </c>
      <c r="N1304" s="235">
        <v>240</v>
      </c>
      <c r="O1304" s="12" t="s">
        <v>13</v>
      </c>
      <c r="P1304" s="14" t="s">
        <v>13</v>
      </c>
      <c r="Q1304" s="15" t="s">
        <v>15195</v>
      </c>
      <c r="R1304" s="71" t="s">
        <v>14405</v>
      </c>
      <c r="S1304" s="245">
        <v>100000</v>
      </c>
      <c r="T1304" s="245">
        <v>40000</v>
      </c>
      <c r="U1304" s="14">
        <f t="shared" si="56"/>
        <v>0.4</v>
      </c>
    </row>
    <row r="1305" spans="1:21" x14ac:dyDescent="0.25">
      <c r="A1305" s="1"/>
      <c r="B1305" s="18" t="s">
        <v>8618</v>
      </c>
      <c r="C1305" s="19" t="s">
        <v>8619</v>
      </c>
      <c r="D1305" s="73" t="s">
        <v>8704</v>
      </c>
      <c r="E1305" s="106" t="s">
        <v>8705</v>
      </c>
      <c r="F1305" s="78" t="s">
        <v>8704</v>
      </c>
      <c r="G1305" s="106" t="s">
        <v>8706</v>
      </c>
      <c r="H1305" s="94"/>
      <c r="I1305" s="235">
        <v>0</v>
      </c>
      <c r="J1305" s="235">
        <v>1</v>
      </c>
      <c r="K1305" s="235">
        <v>0</v>
      </c>
      <c r="L1305" s="235">
        <v>0</v>
      </c>
      <c r="M1305" s="235">
        <f t="shared" si="55"/>
        <v>0</v>
      </c>
      <c r="N1305" s="235">
        <v>130</v>
      </c>
      <c r="O1305" s="12" t="s">
        <v>13</v>
      </c>
      <c r="P1305" s="21">
        <v>0.5</v>
      </c>
      <c r="Q1305" s="15" t="s">
        <v>14</v>
      </c>
      <c r="R1305" s="71" t="s">
        <v>18</v>
      </c>
      <c r="S1305" s="251">
        <v>30425</v>
      </c>
      <c r="T1305" s="251">
        <v>10648.75</v>
      </c>
      <c r="U1305" s="14">
        <f t="shared" si="56"/>
        <v>0.35</v>
      </c>
    </row>
    <row r="1306" spans="1:21" x14ac:dyDescent="0.25">
      <c r="A1306" s="1"/>
      <c r="B1306" s="10" t="s">
        <v>3058</v>
      </c>
      <c r="C1306" s="27" t="s">
        <v>3095</v>
      </c>
      <c r="D1306" s="73" t="s">
        <v>3478</v>
      </c>
      <c r="E1306" s="108" t="s">
        <v>3479</v>
      </c>
      <c r="F1306" s="8" t="s">
        <v>14408</v>
      </c>
      <c r="G1306" s="108" t="s">
        <v>3480</v>
      </c>
      <c r="H1306" s="97" t="s">
        <v>3481</v>
      </c>
      <c r="I1306" s="235">
        <v>1</v>
      </c>
      <c r="J1306" s="235">
        <v>1</v>
      </c>
      <c r="K1306" s="235">
        <v>0</v>
      </c>
      <c r="L1306" s="235">
        <v>1</v>
      </c>
      <c r="M1306" s="235">
        <f t="shared" si="55"/>
        <v>0</v>
      </c>
      <c r="N1306" s="235">
        <v>3570</v>
      </c>
      <c r="O1306" s="12" t="s">
        <v>13</v>
      </c>
      <c r="P1306" s="14" t="s">
        <v>13</v>
      </c>
      <c r="Q1306" s="15" t="s">
        <v>15195</v>
      </c>
      <c r="R1306" s="71" t="s">
        <v>14406</v>
      </c>
      <c r="S1306" s="245">
        <v>126808.85</v>
      </c>
      <c r="T1306" s="245">
        <v>101447.08</v>
      </c>
      <c r="U1306" s="14">
        <f t="shared" si="56"/>
        <v>0.79999999999999993</v>
      </c>
    </row>
    <row r="1307" spans="1:21" x14ac:dyDescent="0.25">
      <c r="A1307" s="1"/>
      <c r="B1307" s="10" t="s">
        <v>3058</v>
      </c>
      <c r="C1307" s="27" t="s">
        <v>3095</v>
      </c>
      <c r="D1307" s="73" t="s">
        <v>3488</v>
      </c>
      <c r="E1307" s="108" t="s">
        <v>3489</v>
      </c>
      <c r="F1307" s="78" t="s">
        <v>13</v>
      </c>
      <c r="G1307" s="108" t="s">
        <v>3490</v>
      </c>
      <c r="H1307" s="97" t="s">
        <v>3491</v>
      </c>
      <c r="I1307" s="235">
        <v>0</v>
      </c>
      <c r="J1307" s="235">
        <v>1</v>
      </c>
      <c r="K1307" s="235">
        <v>0</v>
      </c>
      <c r="L1307" s="235">
        <v>0</v>
      </c>
      <c r="M1307" s="235">
        <f t="shared" si="55"/>
        <v>0</v>
      </c>
      <c r="N1307" s="235">
        <v>208.28</v>
      </c>
      <c r="O1307" s="12" t="s">
        <v>13</v>
      </c>
      <c r="P1307" s="14">
        <v>0.4224</v>
      </c>
      <c r="Q1307" s="15" t="s">
        <v>15195</v>
      </c>
      <c r="R1307" s="71" t="s">
        <v>18</v>
      </c>
      <c r="S1307" s="245">
        <v>181000</v>
      </c>
      <c r="T1307" s="245">
        <v>72400</v>
      </c>
      <c r="U1307" s="14">
        <f t="shared" si="56"/>
        <v>0.4</v>
      </c>
    </row>
    <row r="1308" spans="1:21" x14ac:dyDescent="0.25">
      <c r="A1308" s="1"/>
      <c r="B1308" s="10" t="s">
        <v>3058</v>
      </c>
      <c r="C1308" s="27" t="s">
        <v>3095</v>
      </c>
      <c r="D1308" s="73" t="s">
        <v>3504</v>
      </c>
      <c r="E1308" s="107" t="s">
        <v>3505</v>
      </c>
      <c r="F1308" s="8" t="s">
        <v>13</v>
      </c>
      <c r="G1308" s="107" t="s">
        <v>3506</v>
      </c>
      <c r="H1308" s="98" t="s">
        <v>3507</v>
      </c>
      <c r="I1308" s="235">
        <v>0</v>
      </c>
      <c r="J1308" s="235">
        <v>1</v>
      </c>
      <c r="K1308" s="235">
        <v>0</v>
      </c>
      <c r="L1308" s="235">
        <v>1</v>
      </c>
      <c r="M1308" s="235">
        <f t="shared" si="55"/>
        <v>0</v>
      </c>
      <c r="N1308" s="235">
        <v>141.19999999999999</v>
      </c>
      <c r="O1308" s="12" t="s">
        <v>13</v>
      </c>
      <c r="P1308" s="14" t="s">
        <v>13</v>
      </c>
      <c r="Q1308" s="15" t="s">
        <v>15195</v>
      </c>
      <c r="R1308" s="71" t="s">
        <v>18</v>
      </c>
      <c r="S1308" s="246">
        <v>77514.490000000005</v>
      </c>
      <c r="T1308" s="245">
        <v>38757.25</v>
      </c>
      <c r="U1308" s="14">
        <f t="shared" si="56"/>
        <v>0.50000006450406886</v>
      </c>
    </row>
    <row r="1309" spans="1:21" x14ac:dyDescent="0.25">
      <c r="A1309" s="1"/>
      <c r="B1309" s="18" t="s">
        <v>8618</v>
      </c>
      <c r="C1309" s="19" t="s">
        <v>8619</v>
      </c>
      <c r="D1309" s="73" t="s">
        <v>8751</v>
      </c>
      <c r="E1309" s="106" t="s">
        <v>8752</v>
      </c>
      <c r="F1309" s="78" t="s">
        <v>8751</v>
      </c>
      <c r="G1309" s="106" t="s">
        <v>8753</v>
      </c>
      <c r="H1309" s="94"/>
      <c r="I1309" s="235">
        <v>0</v>
      </c>
      <c r="J1309" s="235">
        <v>1</v>
      </c>
      <c r="K1309" s="235">
        <v>0</v>
      </c>
      <c r="L1309" s="235">
        <v>0</v>
      </c>
      <c r="M1309" s="235">
        <f t="shared" si="55"/>
        <v>0</v>
      </c>
      <c r="N1309" s="235" t="s">
        <v>13</v>
      </c>
      <c r="O1309" s="12" t="s">
        <v>13</v>
      </c>
      <c r="P1309" s="14" t="s">
        <v>13</v>
      </c>
      <c r="Q1309" s="15" t="s">
        <v>15195</v>
      </c>
      <c r="R1309" s="71" t="s">
        <v>18</v>
      </c>
      <c r="S1309" s="251">
        <v>24954.94</v>
      </c>
      <c r="T1309" s="251">
        <v>9981.98</v>
      </c>
      <c r="U1309" s="14">
        <f t="shared" si="56"/>
        <v>0.40000016028890473</v>
      </c>
    </row>
    <row r="1310" spans="1:21" x14ac:dyDescent="0.25">
      <c r="A1310" s="1"/>
      <c r="B1310" s="18" t="s">
        <v>10477</v>
      </c>
      <c r="C1310" s="18" t="s">
        <v>10487</v>
      </c>
      <c r="D1310" s="73" t="s">
        <v>10944</v>
      </c>
      <c r="E1310" s="106" t="s">
        <v>10945</v>
      </c>
      <c r="F1310" s="18" t="s">
        <v>15164</v>
      </c>
      <c r="G1310" s="106" t="s">
        <v>10946</v>
      </c>
      <c r="H1310" s="94" t="s">
        <v>10947</v>
      </c>
      <c r="I1310" s="235">
        <v>0</v>
      </c>
      <c r="J1310" s="235">
        <v>1</v>
      </c>
      <c r="K1310" s="235">
        <v>0</v>
      </c>
      <c r="L1310" s="235">
        <v>1</v>
      </c>
      <c r="M1310" s="235">
        <f t="shared" si="55"/>
        <v>0</v>
      </c>
      <c r="N1310" s="235" t="s">
        <v>13</v>
      </c>
      <c r="O1310" s="12" t="s">
        <v>13</v>
      </c>
      <c r="P1310" s="14" t="s">
        <v>13</v>
      </c>
      <c r="Q1310" s="15" t="s">
        <v>14</v>
      </c>
      <c r="R1310" s="71" t="s">
        <v>14406</v>
      </c>
      <c r="S1310" s="244">
        <v>17681</v>
      </c>
      <c r="T1310" s="244">
        <v>6188</v>
      </c>
      <c r="U1310" s="14">
        <f t="shared" si="56"/>
        <v>0.34998020473955094</v>
      </c>
    </row>
    <row r="1311" spans="1:21" x14ac:dyDescent="0.25">
      <c r="A1311" s="1"/>
      <c r="B1311" s="18" t="s">
        <v>8618</v>
      </c>
      <c r="C1311" s="8" t="s">
        <v>8619</v>
      </c>
      <c r="D1311" s="73" t="s">
        <v>8812</v>
      </c>
      <c r="E1311" s="130" t="s">
        <v>8813</v>
      </c>
      <c r="F1311" s="78" t="s">
        <v>8812</v>
      </c>
      <c r="G1311" s="130" t="s">
        <v>8814</v>
      </c>
      <c r="H1311" s="93"/>
      <c r="I1311" s="235">
        <v>0</v>
      </c>
      <c r="J1311" s="235">
        <v>0</v>
      </c>
      <c r="K1311" s="235">
        <v>0</v>
      </c>
      <c r="L1311" s="235">
        <v>1</v>
      </c>
      <c r="M1311" s="235">
        <f t="shared" si="55"/>
        <v>0</v>
      </c>
      <c r="N1311" s="235" t="s">
        <v>13</v>
      </c>
      <c r="O1311" s="12" t="s">
        <v>13</v>
      </c>
      <c r="P1311" s="14" t="s">
        <v>13</v>
      </c>
      <c r="Q1311" s="15" t="s">
        <v>14</v>
      </c>
      <c r="R1311" s="71" t="s">
        <v>14405</v>
      </c>
      <c r="S1311" s="245">
        <v>8049.92</v>
      </c>
      <c r="T1311" s="245">
        <v>3265.27</v>
      </c>
      <c r="U1311" s="14">
        <f t="shared" si="56"/>
        <v>0.40562763356654474</v>
      </c>
    </row>
    <row r="1312" spans="1:21" x14ac:dyDescent="0.25">
      <c r="A1312" s="1"/>
      <c r="B1312" s="18" t="s">
        <v>8618</v>
      </c>
      <c r="C1312" s="19" t="s">
        <v>8619</v>
      </c>
      <c r="D1312" s="73" t="s">
        <v>8830</v>
      </c>
      <c r="E1312" s="106" t="s">
        <v>8831</v>
      </c>
      <c r="F1312" s="78" t="s">
        <v>8830</v>
      </c>
      <c r="G1312" s="106" t="s">
        <v>8832</v>
      </c>
      <c r="H1312" s="94"/>
      <c r="I1312" s="235">
        <v>0</v>
      </c>
      <c r="J1312" s="235">
        <v>1</v>
      </c>
      <c r="K1312" s="235">
        <v>0</v>
      </c>
      <c r="L1312" s="235">
        <v>0</v>
      </c>
      <c r="M1312" s="235">
        <f t="shared" si="55"/>
        <v>0</v>
      </c>
      <c r="N1312" s="235" t="s">
        <v>13</v>
      </c>
      <c r="O1312" s="12" t="s">
        <v>13</v>
      </c>
      <c r="P1312" s="14" t="s">
        <v>13</v>
      </c>
      <c r="Q1312" s="15" t="s">
        <v>15195</v>
      </c>
      <c r="R1312" s="71" t="s">
        <v>18</v>
      </c>
      <c r="S1312" s="251">
        <v>49257</v>
      </c>
      <c r="T1312" s="251">
        <v>19702.8</v>
      </c>
      <c r="U1312" s="14">
        <f t="shared" si="56"/>
        <v>0.39999999999999997</v>
      </c>
    </row>
    <row r="1313" spans="1:21" x14ac:dyDescent="0.25">
      <c r="A1313" s="1"/>
      <c r="B1313" s="18" t="s">
        <v>8618</v>
      </c>
      <c r="C1313" s="8" t="s">
        <v>8619</v>
      </c>
      <c r="D1313" s="73" t="s">
        <v>8855</v>
      </c>
      <c r="E1313" s="130" t="s">
        <v>8856</v>
      </c>
      <c r="F1313" s="78" t="s">
        <v>8855</v>
      </c>
      <c r="G1313" s="130" t="s">
        <v>8857</v>
      </c>
      <c r="H1313" s="93"/>
      <c r="I1313" s="235">
        <v>0</v>
      </c>
      <c r="J1313" s="235">
        <v>1</v>
      </c>
      <c r="K1313" s="235">
        <v>0</v>
      </c>
      <c r="L1313" s="235">
        <v>0</v>
      </c>
      <c r="M1313" s="235">
        <f t="shared" si="55"/>
        <v>0</v>
      </c>
      <c r="N1313" s="235">
        <v>325</v>
      </c>
      <c r="O1313" s="12" t="s">
        <v>13</v>
      </c>
      <c r="P1313" s="14" t="s">
        <v>13</v>
      </c>
      <c r="Q1313" s="15" t="s">
        <v>14</v>
      </c>
      <c r="R1313" s="71" t="s">
        <v>14405</v>
      </c>
      <c r="S1313" s="245">
        <v>24695.11</v>
      </c>
      <c r="T1313" s="245">
        <v>9878.0400000000009</v>
      </c>
      <c r="U1313" s="14">
        <f t="shared" si="56"/>
        <v>0.39999983802461297</v>
      </c>
    </row>
    <row r="1314" spans="1:21" x14ac:dyDescent="0.25">
      <c r="A1314" s="1"/>
      <c r="B1314" s="18" t="s">
        <v>8618</v>
      </c>
      <c r="C1314" s="8" t="s">
        <v>8619</v>
      </c>
      <c r="D1314" s="73" t="s">
        <v>8869</v>
      </c>
      <c r="E1314" s="130" t="s">
        <v>8870</v>
      </c>
      <c r="F1314" s="78" t="s">
        <v>8869</v>
      </c>
      <c r="G1314" s="130" t="s">
        <v>8871</v>
      </c>
      <c r="H1314" s="93"/>
      <c r="I1314" s="235">
        <v>1</v>
      </c>
      <c r="J1314" s="235">
        <v>0</v>
      </c>
      <c r="K1314" s="235">
        <v>0</v>
      </c>
      <c r="L1314" s="235">
        <v>0</v>
      </c>
      <c r="M1314" s="235">
        <f t="shared" si="55"/>
        <v>0</v>
      </c>
      <c r="N1314" s="235">
        <v>700</v>
      </c>
      <c r="O1314" s="12" t="s">
        <v>13</v>
      </c>
      <c r="P1314" s="14">
        <v>0.31</v>
      </c>
      <c r="Q1314" s="15" t="s">
        <v>14</v>
      </c>
      <c r="R1314" s="71" t="s">
        <v>14405</v>
      </c>
      <c r="S1314" s="245">
        <v>41673</v>
      </c>
      <c r="T1314" s="245">
        <v>18752.849999999999</v>
      </c>
      <c r="U1314" s="14">
        <f t="shared" si="56"/>
        <v>0.44999999999999996</v>
      </c>
    </row>
    <row r="1315" spans="1:21" x14ac:dyDescent="0.25">
      <c r="A1315" s="1"/>
      <c r="B1315" s="18" t="s">
        <v>8618</v>
      </c>
      <c r="C1315" s="19" t="s">
        <v>8619</v>
      </c>
      <c r="D1315" s="73" t="s">
        <v>8893</v>
      </c>
      <c r="E1315" s="106" t="s">
        <v>8894</v>
      </c>
      <c r="F1315" s="78" t="s">
        <v>8893</v>
      </c>
      <c r="G1315" s="106" t="s">
        <v>8895</v>
      </c>
      <c r="H1315" s="94"/>
      <c r="I1315" s="235">
        <v>0</v>
      </c>
      <c r="J1315" s="235">
        <v>0</v>
      </c>
      <c r="K1315" s="235">
        <v>0</v>
      </c>
      <c r="L1315" s="235">
        <v>1</v>
      </c>
      <c r="M1315" s="235">
        <f t="shared" si="55"/>
        <v>0</v>
      </c>
      <c r="N1315" s="235" t="s">
        <v>13</v>
      </c>
      <c r="O1315" s="12" t="s">
        <v>13</v>
      </c>
      <c r="P1315" s="14" t="s">
        <v>13</v>
      </c>
      <c r="Q1315" s="15" t="s">
        <v>15195</v>
      </c>
      <c r="R1315" s="71" t="s">
        <v>14405</v>
      </c>
      <c r="S1315" s="251">
        <v>14312.4</v>
      </c>
      <c r="T1315" s="251">
        <v>5724.96</v>
      </c>
      <c r="U1315" s="14">
        <f t="shared" si="56"/>
        <v>0.4</v>
      </c>
    </row>
    <row r="1316" spans="1:21" x14ac:dyDescent="0.25">
      <c r="A1316" s="1"/>
      <c r="B1316" s="18" t="s">
        <v>8618</v>
      </c>
      <c r="C1316" s="8" t="s">
        <v>8619</v>
      </c>
      <c r="D1316" s="73" t="s">
        <v>8896</v>
      </c>
      <c r="E1316" s="218" t="s">
        <v>8897</v>
      </c>
      <c r="F1316" s="78" t="s">
        <v>8896</v>
      </c>
      <c r="G1316" s="130" t="s">
        <v>8898</v>
      </c>
      <c r="H1316" s="93"/>
      <c r="I1316" s="235">
        <v>0</v>
      </c>
      <c r="J1316" s="235">
        <v>1</v>
      </c>
      <c r="K1316" s="235">
        <v>0</v>
      </c>
      <c r="L1316" s="235">
        <v>0</v>
      </c>
      <c r="M1316" s="235">
        <f t="shared" si="55"/>
        <v>0</v>
      </c>
      <c r="N1316" s="235">
        <v>111</v>
      </c>
      <c r="O1316" s="12" t="s">
        <v>13</v>
      </c>
      <c r="P1316" s="14" t="s">
        <v>13</v>
      </c>
      <c r="Q1316" s="15" t="s">
        <v>14</v>
      </c>
      <c r="R1316" s="71" t="s">
        <v>18</v>
      </c>
      <c r="S1316" s="245">
        <v>40000</v>
      </c>
      <c r="T1316" s="245">
        <v>16000</v>
      </c>
      <c r="U1316" s="14">
        <f t="shared" si="56"/>
        <v>0.4</v>
      </c>
    </row>
    <row r="1317" spans="1:21" x14ac:dyDescent="0.25">
      <c r="A1317" s="1"/>
      <c r="B1317" s="18" t="s">
        <v>10477</v>
      </c>
      <c r="C1317" s="18" t="s">
        <v>10482</v>
      </c>
      <c r="D1317" s="73" t="s">
        <v>10766</v>
      </c>
      <c r="E1317" s="106" t="s">
        <v>10767</v>
      </c>
      <c r="F1317" s="18" t="s">
        <v>14408</v>
      </c>
      <c r="G1317" s="106" t="s">
        <v>10768</v>
      </c>
      <c r="H1317" s="94" t="s">
        <v>10769</v>
      </c>
      <c r="I1317" s="235">
        <v>0</v>
      </c>
      <c r="J1317" s="235">
        <v>0</v>
      </c>
      <c r="K1317" s="235">
        <v>1</v>
      </c>
      <c r="L1317" s="235">
        <v>0</v>
      </c>
      <c r="M1317" s="235">
        <f t="shared" si="55"/>
        <v>0</v>
      </c>
      <c r="N1317" s="235" t="s">
        <v>13</v>
      </c>
      <c r="O1317" s="12" t="s">
        <v>13</v>
      </c>
      <c r="P1317" s="14" t="s">
        <v>13</v>
      </c>
      <c r="Q1317" s="15" t="s">
        <v>15195</v>
      </c>
      <c r="R1317" s="71" t="s">
        <v>18</v>
      </c>
      <c r="S1317" s="244">
        <v>939739</v>
      </c>
      <c r="T1317" s="244">
        <v>375896</v>
      </c>
      <c r="U1317" s="14">
        <f t="shared" si="56"/>
        <v>0.40000042565010074</v>
      </c>
    </row>
    <row r="1318" spans="1:21" x14ac:dyDescent="0.25">
      <c r="A1318" s="1"/>
      <c r="B1318" s="17" t="s">
        <v>7309</v>
      </c>
      <c r="C1318" s="17" t="s">
        <v>7323</v>
      </c>
      <c r="D1318" s="73" t="s">
        <v>7626</v>
      </c>
      <c r="E1318" s="107" t="s">
        <v>7627</v>
      </c>
      <c r="F1318" s="78" t="s">
        <v>7626</v>
      </c>
      <c r="G1318" s="107" t="s">
        <v>7628</v>
      </c>
      <c r="H1318" s="100" t="s">
        <v>7629</v>
      </c>
      <c r="I1318" s="235">
        <v>0</v>
      </c>
      <c r="J1318" s="235">
        <v>1</v>
      </c>
      <c r="K1318" s="235">
        <v>0</v>
      </c>
      <c r="L1318" s="235">
        <v>1</v>
      </c>
      <c r="M1318" s="235">
        <f t="shared" si="55"/>
        <v>0</v>
      </c>
      <c r="N1318" s="235">
        <v>430</v>
      </c>
      <c r="O1318" s="13">
        <v>5000</v>
      </c>
      <c r="P1318" s="14">
        <v>0.3</v>
      </c>
      <c r="Q1318" s="15" t="s">
        <v>14</v>
      </c>
      <c r="R1318" s="71" t="s">
        <v>18</v>
      </c>
      <c r="S1318" s="248">
        <v>100000</v>
      </c>
      <c r="T1318" s="248">
        <v>20000</v>
      </c>
      <c r="U1318" s="14">
        <f t="shared" si="56"/>
        <v>0.2</v>
      </c>
    </row>
    <row r="1319" spans="1:21" x14ac:dyDescent="0.25">
      <c r="A1319" s="1"/>
      <c r="B1319" s="18" t="s">
        <v>13134</v>
      </c>
      <c r="C1319" s="18" t="s">
        <v>14416</v>
      </c>
      <c r="D1319" s="73" t="s">
        <v>14922</v>
      </c>
      <c r="E1319" s="106" t="s">
        <v>14226</v>
      </c>
      <c r="F1319" s="78" t="s">
        <v>14922</v>
      </c>
      <c r="G1319" s="129" t="s">
        <v>14227</v>
      </c>
      <c r="H1319" s="94"/>
      <c r="I1319" s="235">
        <v>0</v>
      </c>
      <c r="J1319" s="235">
        <v>1</v>
      </c>
      <c r="K1319" s="235">
        <v>0</v>
      </c>
      <c r="L1319" s="235">
        <v>0</v>
      </c>
      <c r="M1319" s="235">
        <f t="shared" si="55"/>
        <v>0</v>
      </c>
      <c r="N1319" s="235">
        <v>20</v>
      </c>
      <c r="O1319" s="12">
        <v>4000</v>
      </c>
      <c r="P1319" s="21">
        <v>0.28000000000000003</v>
      </c>
      <c r="Q1319" s="15" t="s">
        <v>15195</v>
      </c>
      <c r="R1319" s="71" t="s">
        <v>18</v>
      </c>
      <c r="S1319" s="244">
        <v>15300</v>
      </c>
      <c r="T1319" s="244">
        <v>12240</v>
      </c>
      <c r="U1319" s="14">
        <f t="shared" si="56"/>
        <v>0.8</v>
      </c>
    </row>
    <row r="1320" spans="1:21" x14ac:dyDescent="0.25">
      <c r="A1320" s="1"/>
      <c r="B1320" s="17" t="s">
        <v>5079</v>
      </c>
      <c r="C1320" s="17" t="s">
        <v>5163</v>
      </c>
      <c r="D1320" s="73" t="s">
        <v>5416</v>
      </c>
      <c r="E1320" s="107" t="s">
        <v>5417</v>
      </c>
      <c r="F1320" s="8" t="s">
        <v>6446</v>
      </c>
      <c r="G1320" s="107" t="s">
        <v>5418</v>
      </c>
      <c r="H1320" s="93" t="s">
        <v>5083</v>
      </c>
      <c r="I1320" s="235">
        <v>0</v>
      </c>
      <c r="J1320" s="235">
        <v>1</v>
      </c>
      <c r="K1320" s="235">
        <v>0</v>
      </c>
      <c r="L1320" s="235">
        <v>0</v>
      </c>
      <c r="M1320" s="235">
        <f t="shared" si="55"/>
        <v>0</v>
      </c>
      <c r="N1320" s="235">
        <v>390</v>
      </c>
      <c r="O1320" s="13">
        <v>11105</v>
      </c>
      <c r="P1320" s="14">
        <v>0.56000000000000005</v>
      </c>
      <c r="Q1320" s="15" t="s">
        <v>15195</v>
      </c>
      <c r="R1320" s="71" t="s">
        <v>18</v>
      </c>
      <c r="S1320" s="248">
        <v>132100</v>
      </c>
      <c r="T1320" s="248">
        <v>49714</v>
      </c>
      <c r="U1320" s="14">
        <f t="shared" si="56"/>
        <v>0.37633610900832704</v>
      </c>
    </row>
    <row r="1321" spans="1:21" x14ac:dyDescent="0.25">
      <c r="A1321" s="1"/>
      <c r="B1321" s="18" t="s">
        <v>8618</v>
      </c>
      <c r="C1321" s="19" t="s">
        <v>8619</v>
      </c>
      <c r="D1321" s="73" t="s">
        <v>9069</v>
      </c>
      <c r="E1321" s="106" t="s">
        <v>9070</v>
      </c>
      <c r="F1321" s="78" t="s">
        <v>9069</v>
      </c>
      <c r="G1321" s="106" t="s">
        <v>9071</v>
      </c>
      <c r="H1321" s="94"/>
      <c r="I1321" s="235">
        <v>0</v>
      </c>
      <c r="J1321" s="235">
        <v>0</v>
      </c>
      <c r="K1321" s="235">
        <v>0</v>
      </c>
      <c r="L1321" s="235">
        <v>1</v>
      </c>
      <c r="M1321" s="235">
        <f t="shared" si="55"/>
        <v>0</v>
      </c>
      <c r="N1321" s="235">
        <v>662</v>
      </c>
      <c r="O1321" s="12" t="s">
        <v>13</v>
      </c>
      <c r="P1321" s="14" t="s">
        <v>13</v>
      </c>
      <c r="Q1321" s="15" t="s">
        <v>14</v>
      </c>
      <c r="R1321" s="71" t="s">
        <v>14405</v>
      </c>
      <c r="S1321" s="251">
        <v>23247</v>
      </c>
      <c r="T1321" s="251">
        <v>9667.75</v>
      </c>
      <c r="U1321" s="14">
        <f t="shared" si="56"/>
        <v>0.41587086505785692</v>
      </c>
    </row>
    <row r="1322" spans="1:21" x14ac:dyDescent="0.25">
      <c r="A1322" s="1"/>
      <c r="B1322" s="17" t="s">
        <v>5079</v>
      </c>
      <c r="C1322" s="17" t="s">
        <v>5127</v>
      </c>
      <c r="D1322" s="73" t="s">
        <v>5313</v>
      </c>
      <c r="E1322" s="107" t="s">
        <v>5314</v>
      </c>
      <c r="F1322" s="8" t="s">
        <v>15088</v>
      </c>
      <c r="G1322" s="107" t="s">
        <v>5315</v>
      </c>
      <c r="H1322" s="93" t="s">
        <v>5083</v>
      </c>
      <c r="I1322" s="235">
        <v>0</v>
      </c>
      <c r="J1322" s="235">
        <v>1</v>
      </c>
      <c r="K1322" s="235">
        <v>0</v>
      </c>
      <c r="L1322" s="235">
        <v>0</v>
      </c>
      <c r="M1322" s="235">
        <f t="shared" si="55"/>
        <v>0</v>
      </c>
      <c r="N1322" s="235">
        <v>252</v>
      </c>
      <c r="O1322" s="12" t="s">
        <v>13</v>
      </c>
      <c r="P1322" s="14" t="s">
        <v>13</v>
      </c>
      <c r="Q1322" s="15" t="s">
        <v>15195</v>
      </c>
      <c r="R1322" s="71" t="s">
        <v>14405</v>
      </c>
      <c r="S1322" s="248">
        <v>365900</v>
      </c>
      <c r="T1322" s="248">
        <v>146360</v>
      </c>
      <c r="U1322" s="14">
        <f t="shared" si="56"/>
        <v>0.4</v>
      </c>
    </row>
    <row r="1323" spans="1:21" x14ac:dyDescent="0.25">
      <c r="A1323" s="1"/>
      <c r="B1323" s="17" t="s">
        <v>5079</v>
      </c>
      <c r="C1323" s="17" t="s">
        <v>5127</v>
      </c>
      <c r="D1323" s="73" t="s">
        <v>5313</v>
      </c>
      <c r="E1323" s="107" t="s">
        <v>5314</v>
      </c>
      <c r="F1323" s="8" t="s">
        <v>14541</v>
      </c>
      <c r="G1323" s="107" t="s">
        <v>5316</v>
      </c>
      <c r="H1323" s="93" t="s">
        <v>5083</v>
      </c>
      <c r="I1323" s="235">
        <v>0</v>
      </c>
      <c r="J1323" s="235">
        <v>1</v>
      </c>
      <c r="K1323" s="235">
        <v>0</v>
      </c>
      <c r="L1323" s="235">
        <v>0</v>
      </c>
      <c r="M1323" s="235">
        <f t="shared" si="55"/>
        <v>0</v>
      </c>
      <c r="N1323" s="235">
        <v>934</v>
      </c>
      <c r="O1323" s="12" t="s">
        <v>13</v>
      </c>
      <c r="P1323" s="14" t="s">
        <v>13</v>
      </c>
      <c r="Q1323" s="15" t="s">
        <v>15195</v>
      </c>
      <c r="R1323" s="71" t="s">
        <v>14405</v>
      </c>
      <c r="S1323" s="248">
        <v>235000</v>
      </c>
      <c r="T1323" s="248">
        <v>94000</v>
      </c>
      <c r="U1323" s="14">
        <f t="shared" si="56"/>
        <v>0.4</v>
      </c>
    </row>
    <row r="1324" spans="1:21" x14ac:dyDescent="0.25">
      <c r="A1324" s="1"/>
      <c r="B1324" s="18" t="s">
        <v>6496</v>
      </c>
      <c r="C1324" s="19" t="s">
        <v>6527</v>
      </c>
      <c r="D1324" s="73" t="s">
        <v>6570</v>
      </c>
      <c r="E1324" s="106" t="s">
        <v>6571</v>
      </c>
      <c r="F1324" s="78" t="s">
        <v>6570</v>
      </c>
      <c r="G1324" s="106" t="s">
        <v>6573</v>
      </c>
      <c r="H1324" s="94"/>
      <c r="I1324" s="235">
        <v>0</v>
      </c>
      <c r="J1324" s="235">
        <v>1</v>
      </c>
      <c r="K1324" s="235">
        <v>0</v>
      </c>
      <c r="L1324" s="235">
        <v>0</v>
      </c>
      <c r="M1324" s="235">
        <f t="shared" si="55"/>
        <v>0</v>
      </c>
      <c r="N1324" s="235">
        <v>121</v>
      </c>
      <c r="O1324" s="33">
        <v>49628.25</v>
      </c>
      <c r="P1324" s="14">
        <v>0.8</v>
      </c>
      <c r="Q1324" s="15" t="s">
        <v>15195</v>
      </c>
      <c r="R1324" s="71" t="s">
        <v>18</v>
      </c>
      <c r="S1324" s="251">
        <v>103462.15</v>
      </c>
      <c r="T1324" s="251">
        <v>82769.72</v>
      </c>
      <c r="U1324" s="14">
        <f t="shared" si="56"/>
        <v>0.8</v>
      </c>
    </row>
    <row r="1325" spans="1:21" x14ac:dyDescent="0.25">
      <c r="A1325" s="1"/>
      <c r="B1325" s="18" t="s">
        <v>8618</v>
      </c>
      <c r="C1325" s="19" t="s">
        <v>8619</v>
      </c>
      <c r="D1325" s="73" t="s">
        <v>9093</v>
      </c>
      <c r="E1325" s="106" t="s">
        <v>9094</v>
      </c>
      <c r="F1325" s="78" t="s">
        <v>9093</v>
      </c>
      <c r="G1325" s="106" t="s">
        <v>9095</v>
      </c>
      <c r="H1325" s="94"/>
      <c r="I1325" s="235">
        <v>0</v>
      </c>
      <c r="J1325" s="235">
        <v>1</v>
      </c>
      <c r="K1325" s="235">
        <v>0</v>
      </c>
      <c r="L1325" s="235">
        <v>0</v>
      </c>
      <c r="M1325" s="235">
        <f t="shared" si="55"/>
        <v>0</v>
      </c>
      <c r="N1325" s="235">
        <v>753</v>
      </c>
      <c r="O1325" s="12" t="s">
        <v>13</v>
      </c>
      <c r="P1325" s="14">
        <v>0.82520000000000004</v>
      </c>
      <c r="Q1325" s="15" t="s">
        <v>15195</v>
      </c>
      <c r="R1325" s="71" t="s">
        <v>14406</v>
      </c>
      <c r="S1325" s="251">
        <v>538899</v>
      </c>
      <c r="T1325" s="251">
        <v>215559.6</v>
      </c>
      <c r="U1325" s="14">
        <f t="shared" si="56"/>
        <v>0.4</v>
      </c>
    </row>
    <row r="1326" spans="1:21" ht="25.5" x14ac:dyDescent="0.25">
      <c r="A1326" s="1"/>
      <c r="B1326" s="9" t="s">
        <v>12297</v>
      </c>
      <c r="C1326" s="10" t="s">
        <v>12298</v>
      </c>
      <c r="D1326" s="73" t="s">
        <v>12673</v>
      </c>
      <c r="E1326" s="107" t="s">
        <v>12674</v>
      </c>
      <c r="F1326" s="78" t="s">
        <v>12673</v>
      </c>
      <c r="G1326" s="159" t="s">
        <v>12675</v>
      </c>
      <c r="H1326" s="93"/>
      <c r="I1326" s="235">
        <v>0</v>
      </c>
      <c r="J1326" s="235">
        <v>0</v>
      </c>
      <c r="K1326" s="235">
        <v>0</v>
      </c>
      <c r="L1326" s="235">
        <v>1</v>
      </c>
      <c r="M1326" s="235">
        <f t="shared" si="55"/>
        <v>0</v>
      </c>
      <c r="N1326" s="235" t="s">
        <v>13</v>
      </c>
      <c r="O1326" s="12" t="s">
        <v>13</v>
      </c>
      <c r="P1326" s="14" t="s">
        <v>13</v>
      </c>
      <c r="Q1326" s="15" t="s">
        <v>15195</v>
      </c>
      <c r="R1326" s="71" t="s">
        <v>14405</v>
      </c>
      <c r="S1326" s="246">
        <v>162390</v>
      </c>
      <c r="T1326" s="246">
        <v>64956</v>
      </c>
      <c r="U1326" s="14">
        <f t="shared" si="56"/>
        <v>0.4</v>
      </c>
    </row>
    <row r="1327" spans="1:21" x14ac:dyDescent="0.25">
      <c r="A1327" s="1"/>
      <c r="B1327" s="18" t="s">
        <v>8618</v>
      </c>
      <c r="C1327" s="8" t="s">
        <v>8619</v>
      </c>
      <c r="D1327" s="73" t="s">
        <v>9190</v>
      </c>
      <c r="E1327" s="130" t="s">
        <v>9191</v>
      </c>
      <c r="F1327" s="78" t="s">
        <v>9190</v>
      </c>
      <c r="G1327" s="130" t="s">
        <v>9192</v>
      </c>
      <c r="H1327" s="93"/>
      <c r="I1327" s="235">
        <v>0</v>
      </c>
      <c r="J1327" s="235">
        <v>1</v>
      </c>
      <c r="K1327" s="235">
        <v>0</v>
      </c>
      <c r="L1327" s="235">
        <v>0</v>
      </c>
      <c r="M1327" s="235">
        <f t="shared" si="55"/>
        <v>0</v>
      </c>
      <c r="N1327" s="235">
        <v>490</v>
      </c>
      <c r="O1327" s="12" t="s">
        <v>13</v>
      </c>
      <c r="P1327" s="14" t="s">
        <v>13</v>
      </c>
      <c r="Q1327" s="15" t="s">
        <v>14</v>
      </c>
      <c r="R1327" s="71" t="s">
        <v>14405</v>
      </c>
      <c r="S1327" s="245">
        <v>172100</v>
      </c>
      <c r="T1327" s="245">
        <v>103260</v>
      </c>
      <c r="U1327" s="14">
        <f t="shared" si="56"/>
        <v>0.6</v>
      </c>
    </row>
    <row r="1328" spans="1:21" x14ac:dyDescent="0.25">
      <c r="A1328" s="1"/>
      <c r="B1328" s="18" t="s">
        <v>8618</v>
      </c>
      <c r="C1328" s="8" t="s">
        <v>8619</v>
      </c>
      <c r="D1328" s="73" t="s">
        <v>9193</v>
      </c>
      <c r="E1328" s="130" t="s">
        <v>9194</v>
      </c>
      <c r="F1328" s="78" t="s">
        <v>9193</v>
      </c>
      <c r="G1328" s="130" t="s">
        <v>9195</v>
      </c>
      <c r="H1328" s="93"/>
      <c r="I1328" s="235">
        <v>0</v>
      </c>
      <c r="J1328" s="235">
        <v>0</v>
      </c>
      <c r="K1328" s="235">
        <v>0</v>
      </c>
      <c r="L1328" s="235">
        <v>1</v>
      </c>
      <c r="M1328" s="235">
        <f t="shared" si="55"/>
        <v>0</v>
      </c>
      <c r="N1328" s="235">
        <v>620</v>
      </c>
      <c r="O1328" s="13">
        <v>26000</v>
      </c>
      <c r="P1328" s="14">
        <v>0.51800000000000002</v>
      </c>
      <c r="Q1328" s="15" t="s">
        <v>14</v>
      </c>
      <c r="R1328" s="71" t="s">
        <v>18</v>
      </c>
      <c r="S1328" s="245">
        <v>26358.799999999999</v>
      </c>
      <c r="T1328" s="245">
        <v>11861.46</v>
      </c>
      <c r="U1328" s="14">
        <f t="shared" si="56"/>
        <v>0.44999999999999996</v>
      </c>
    </row>
    <row r="1329" spans="1:21" x14ac:dyDescent="0.25">
      <c r="A1329" s="1"/>
      <c r="B1329" s="18" t="s">
        <v>8618</v>
      </c>
      <c r="C1329" s="19" t="s">
        <v>8619</v>
      </c>
      <c r="D1329" s="73" t="s">
        <v>9196</v>
      </c>
      <c r="E1329" s="106" t="s">
        <v>9197</v>
      </c>
      <c r="F1329" s="78" t="s">
        <v>9196</v>
      </c>
      <c r="G1329" s="106" t="s">
        <v>9198</v>
      </c>
      <c r="H1329" s="94"/>
      <c r="I1329" s="235">
        <v>0</v>
      </c>
      <c r="J1329" s="235">
        <v>1</v>
      </c>
      <c r="K1329" s="235">
        <v>0</v>
      </c>
      <c r="L1329" s="235">
        <v>0</v>
      </c>
      <c r="M1329" s="235">
        <f t="shared" si="55"/>
        <v>0</v>
      </c>
      <c r="N1329" s="235">
        <v>240</v>
      </c>
      <c r="O1329" s="12">
        <v>30036</v>
      </c>
      <c r="P1329" s="14">
        <v>0.2</v>
      </c>
      <c r="Q1329" s="15" t="s">
        <v>15195</v>
      </c>
      <c r="R1329" s="71" t="s">
        <v>18</v>
      </c>
      <c r="S1329" s="251">
        <v>62500</v>
      </c>
      <c r="T1329" s="251">
        <v>25000</v>
      </c>
      <c r="U1329" s="14">
        <f t="shared" si="56"/>
        <v>0.4</v>
      </c>
    </row>
    <row r="1330" spans="1:21" x14ac:dyDescent="0.25">
      <c r="A1330" s="1"/>
      <c r="B1330" s="17" t="s">
        <v>5079</v>
      </c>
      <c r="C1330" s="17" t="s">
        <v>5084</v>
      </c>
      <c r="D1330" s="73" t="s">
        <v>5538</v>
      </c>
      <c r="E1330" s="107" t="s">
        <v>5539</v>
      </c>
      <c r="F1330" s="78" t="s">
        <v>5538</v>
      </c>
      <c r="G1330" s="107" t="s">
        <v>5541</v>
      </c>
      <c r="H1330" s="93" t="s">
        <v>5083</v>
      </c>
      <c r="I1330" s="235">
        <v>0</v>
      </c>
      <c r="J1330" s="235">
        <v>0</v>
      </c>
      <c r="K1330" s="235">
        <v>0</v>
      </c>
      <c r="L1330" s="235">
        <v>1</v>
      </c>
      <c r="M1330" s="235">
        <f t="shared" si="55"/>
        <v>0</v>
      </c>
      <c r="N1330" s="235">
        <v>690</v>
      </c>
      <c r="O1330" s="13">
        <v>51508</v>
      </c>
      <c r="P1330" s="14">
        <v>0.28000000000000003</v>
      </c>
      <c r="Q1330" s="15" t="s">
        <v>15195</v>
      </c>
      <c r="R1330" s="71" t="s">
        <v>14406</v>
      </c>
      <c r="S1330" s="248">
        <v>84712.27</v>
      </c>
      <c r="T1330" s="248">
        <v>33885</v>
      </c>
      <c r="U1330" s="14">
        <f t="shared" si="56"/>
        <v>0.40000108602921391</v>
      </c>
    </row>
    <row r="1331" spans="1:21" x14ac:dyDescent="0.25">
      <c r="A1331" s="1"/>
      <c r="B1331" s="18" t="s">
        <v>8618</v>
      </c>
      <c r="C1331" s="19" t="s">
        <v>8619</v>
      </c>
      <c r="D1331" s="73" t="s">
        <v>9207</v>
      </c>
      <c r="E1331" s="106" t="s">
        <v>9208</v>
      </c>
      <c r="F1331" s="78" t="s">
        <v>9207</v>
      </c>
      <c r="G1331" s="106" t="s">
        <v>9209</v>
      </c>
      <c r="H1331" s="94"/>
      <c r="I1331" s="235">
        <v>0</v>
      </c>
      <c r="J1331" s="235">
        <v>1</v>
      </c>
      <c r="K1331" s="235">
        <v>0</v>
      </c>
      <c r="L1331" s="235">
        <v>0</v>
      </c>
      <c r="M1331" s="235">
        <f t="shared" si="55"/>
        <v>0</v>
      </c>
      <c r="N1331" s="235" t="s">
        <v>13</v>
      </c>
      <c r="O1331" s="12" t="s">
        <v>13</v>
      </c>
      <c r="P1331" s="14" t="s">
        <v>13</v>
      </c>
      <c r="Q1331" s="15" t="s">
        <v>15195</v>
      </c>
      <c r="R1331" s="71" t="s">
        <v>18</v>
      </c>
      <c r="S1331" s="251">
        <v>15519.78</v>
      </c>
      <c r="T1331" s="251">
        <v>9311.8700000000008</v>
      </c>
      <c r="U1331" s="14">
        <f t="shared" si="56"/>
        <v>0.60000012886780618</v>
      </c>
    </row>
    <row r="1332" spans="1:21" x14ac:dyDescent="0.25">
      <c r="A1332" s="1"/>
      <c r="B1332" s="18" t="s">
        <v>8618</v>
      </c>
      <c r="C1332" s="8" t="s">
        <v>8619</v>
      </c>
      <c r="D1332" s="73" t="s">
        <v>9215</v>
      </c>
      <c r="E1332" s="130" t="s">
        <v>9216</v>
      </c>
      <c r="F1332" s="78" t="s">
        <v>9215</v>
      </c>
      <c r="G1332" s="130" t="s">
        <v>9217</v>
      </c>
      <c r="H1332" s="93"/>
      <c r="I1332" s="235">
        <v>0</v>
      </c>
      <c r="J1332" s="235">
        <v>0</v>
      </c>
      <c r="K1332" s="235">
        <v>0</v>
      </c>
      <c r="L1332" s="235">
        <v>1</v>
      </c>
      <c r="M1332" s="235">
        <f t="shared" si="55"/>
        <v>0</v>
      </c>
      <c r="N1332" s="235">
        <v>320</v>
      </c>
      <c r="O1332" s="12" t="s">
        <v>13</v>
      </c>
      <c r="P1332" s="14" t="s">
        <v>13</v>
      </c>
      <c r="Q1332" s="15" t="s">
        <v>14</v>
      </c>
      <c r="R1332" s="71" t="s">
        <v>14405</v>
      </c>
      <c r="S1332" s="245">
        <v>32267</v>
      </c>
      <c r="T1332" s="245">
        <v>12906.8</v>
      </c>
      <c r="U1332" s="14">
        <f t="shared" si="56"/>
        <v>0.39999999999999997</v>
      </c>
    </row>
    <row r="1333" spans="1:21" x14ac:dyDescent="0.25">
      <c r="A1333" s="1"/>
      <c r="B1333" s="18" t="s">
        <v>8618</v>
      </c>
      <c r="C1333" s="19" t="s">
        <v>8619</v>
      </c>
      <c r="D1333" s="73" t="s">
        <v>9228</v>
      </c>
      <c r="E1333" s="106" t="s">
        <v>9229</v>
      </c>
      <c r="F1333" s="78" t="s">
        <v>9228</v>
      </c>
      <c r="G1333" s="106" t="s">
        <v>9230</v>
      </c>
      <c r="H1333" s="94"/>
      <c r="I1333" s="235">
        <v>0</v>
      </c>
      <c r="J1333" s="235">
        <v>1</v>
      </c>
      <c r="K1333" s="235">
        <v>0</v>
      </c>
      <c r="L1333" s="235">
        <v>0</v>
      </c>
      <c r="M1333" s="235">
        <f t="shared" si="55"/>
        <v>0</v>
      </c>
      <c r="N1333" s="235">
        <v>295</v>
      </c>
      <c r="O1333" s="12" t="s">
        <v>13</v>
      </c>
      <c r="P1333" s="14">
        <v>0.24</v>
      </c>
      <c r="Q1333" s="15" t="s">
        <v>14</v>
      </c>
      <c r="R1333" s="71" t="s">
        <v>18</v>
      </c>
      <c r="S1333" s="251">
        <v>73934</v>
      </c>
      <c r="T1333" s="251">
        <v>25876.9</v>
      </c>
      <c r="U1333" s="14">
        <f t="shared" si="56"/>
        <v>0.35000000000000003</v>
      </c>
    </row>
    <row r="1334" spans="1:21" x14ac:dyDescent="0.25">
      <c r="A1334" s="1"/>
      <c r="B1334" s="18" t="s">
        <v>8618</v>
      </c>
      <c r="C1334" s="19" t="s">
        <v>8619</v>
      </c>
      <c r="D1334" s="73" t="s">
        <v>9228</v>
      </c>
      <c r="E1334" s="106" t="s">
        <v>9229</v>
      </c>
      <c r="F1334" s="78" t="s">
        <v>9228</v>
      </c>
      <c r="G1334" s="106" t="s">
        <v>9231</v>
      </c>
      <c r="H1334" s="94"/>
      <c r="I1334" s="235">
        <v>0</v>
      </c>
      <c r="J1334" s="235">
        <v>1</v>
      </c>
      <c r="K1334" s="235">
        <v>0</v>
      </c>
      <c r="L1334" s="235">
        <v>1</v>
      </c>
      <c r="M1334" s="235">
        <f t="shared" si="55"/>
        <v>0</v>
      </c>
      <c r="N1334" s="235">
        <v>194</v>
      </c>
      <c r="O1334" s="12" t="s">
        <v>13</v>
      </c>
      <c r="P1334" s="14">
        <v>0.28999999999999998</v>
      </c>
      <c r="Q1334" s="15" t="s">
        <v>14</v>
      </c>
      <c r="R1334" s="71" t="s">
        <v>14405</v>
      </c>
      <c r="S1334" s="251">
        <v>161710</v>
      </c>
      <c r="T1334" s="251">
        <v>56598.5</v>
      </c>
      <c r="U1334" s="14">
        <f t="shared" si="56"/>
        <v>0.35</v>
      </c>
    </row>
    <row r="1335" spans="1:21" x14ac:dyDescent="0.25">
      <c r="A1335" s="1"/>
      <c r="B1335" s="18" t="s">
        <v>8618</v>
      </c>
      <c r="C1335" s="8" t="s">
        <v>8622</v>
      </c>
      <c r="D1335" s="73" t="s">
        <v>9025</v>
      </c>
      <c r="E1335" s="130" t="s">
        <v>9026</v>
      </c>
      <c r="F1335" s="8" t="s">
        <v>15220</v>
      </c>
      <c r="G1335" s="130" t="s">
        <v>9027</v>
      </c>
      <c r="H1335" s="93"/>
      <c r="I1335" s="235">
        <v>0</v>
      </c>
      <c r="J1335" s="235">
        <v>0</v>
      </c>
      <c r="K1335" s="235">
        <v>0</v>
      </c>
      <c r="L1335" s="235">
        <v>1</v>
      </c>
      <c r="M1335" s="235">
        <f t="shared" si="55"/>
        <v>0</v>
      </c>
      <c r="N1335" s="235">
        <v>250</v>
      </c>
      <c r="O1335" s="12" t="s">
        <v>13</v>
      </c>
      <c r="P1335" s="14">
        <v>0.1</v>
      </c>
      <c r="Q1335" s="15" t="s">
        <v>14</v>
      </c>
      <c r="R1335" s="71" t="s">
        <v>18</v>
      </c>
      <c r="S1335" s="245">
        <v>24549.11</v>
      </c>
      <c r="T1335" s="245">
        <v>12274.55</v>
      </c>
      <c r="U1335" s="14">
        <f t="shared" si="56"/>
        <v>0.4999997963266285</v>
      </c>
    </row>
    <row r="1336" spans="1:21" x14ac:dyDescent="0.25">
      <c r="A1336" s="1"/>
      <c r="B1336" s="18" t="s">
        <v>8618</v>
      </c>
      <c r="C1336" s="8" t="s">
        <v>8619</v>
      </c>
      <c r="D1336" s="73" t="s">
        <v>9268</v>
      </c>
      <c r="E1336" s="130" t="s">
        <v>9269</v>
      </c>
      <c r="F1336" s="78" t="s">
        <v>9268</v>
      </c>
      <c r="G1336" s="130" t="s">
        <v>9270</v>
      </c>
      <c r="H1336" s="93"/>
      <c r="I1336" s="235">
        <v>0</v>
      </c>
      <c r="J1336" s="235">
        <v>1</v>
      </c>
      <c r="K1336" s="235">
        <v>0</v>
      </c>
      <c r="L1336" s="235">
        <v>0</v>
      </c>
      <c r="M1336" s="235">
        <f t="shared" si="55"/>
        <v>0</v>
      </c>
      <c r="N1336" s="235">
        <v>800</v>
      </c>
      <c r="O1336" s="12" t="s">
        <v>13</v>
      </c>
      <c r="P1336" s="14" t="s">
        <v>13</v>
      </c>
      <c r="Q1336" s="15" t="s">
        <v>14</v>
      </c>
      <c r="R1336" s="71" t="s">
        <v>18</v>
      </c>
      <c r="S1336" s="245">
        <v>34030</v>
      </c>
      <c r="T1336" s="245">
        <v>13612</v>
      </c>
      <c r="U1336" s="14">
        <f t="shared" si="56"/>
        <v>0.4</v>
      </c>
    </row>
    <row r="1337" spans="1:21" x14ac:dyDescent="0.25">
      <c r="A1337" s="1"/>
      <c r="B1337" s="18" t="s">
        <v>8618</v>
      </c>
      <c r="C1337" s="49" t="s">
        <v>8676</v>
      </c>
      <c r="D1337" s="73" t="s">
        <v>9003</v>
      </c>
      <c r="E1337" s="161" t="s">
        <v>9004</v>
      </c>
      <c r="F1337" s="8" t="s">
        <v>9392</v>
      </c>
      <c r="G1337" s="161" t="s">
        <v>9005</v>
      </c>
      <c r="H1337" s="95"/>
      <c r="I1337" s="235">
        <v>0</v>
      </c>
      <c r="J1337" s="235">
        <v>1</v>
      </c>
      <c r="K1337" s="235">
        <v>0</v>
      </c>
      <c r="L1337" s="235">
        <v>0</v>
      </c>
      <c r="M1337" s="235">
        <f t="shared" si="55"/>
        <v>0</v>
      </c>
      <c r="N1337" s="235">
        <v>1500</v>
      </c>
      <c r="O1337" s="33">
        <v>33000</v>
      </c>
      <c r="P1337" s="14">
        <v>9.2827004219409301E-2</v>
      </c>
      <c r="Q1337" s="15" t="s">
        <v>15195</v>
      </c>
      <c r="R1337" s="71" t="s">
        <v>18</v>
      </c>
      <c r="S1337" s="256">
        <v>518369.6</v>
      </c>
      <c r="T1337" s="256">
        <v>237663</v>
      </c>
      <c r="U1337" s="14">
        <f t="shared" si="56"/>
        <v>0.45848174738642083</v>
      </c>
    </row>
    <row r="1338" spans="1:21" x14ac:dyDescent="0.25">
      <c r="A1338" s="1"/>
      <c r="B1338" s="18" t="s">
        <v>8618</v>
      </c>
      <c r="C1338" s="49" t="s">
        <v>8676</v>
      </c>
      <c r="D1338" s="73" t="s">
        <v>9003</v>
      </c>
      <c r="E1338" s="161" t="s">
        <v>9004</v>
      </c>
      <c r="F1338" s="8" t="s">
        <v>9392</v>
      </c>
      <c r="G1338" s="161" t="s">
        <v>9006</v>
      </c>
      <c r="H1338" s="95"/>
      <c r="I1338" s="235">
        <v>0</v>
      </c>
      <c r="J1338" s="235">
        <v>1</v>
      </c>
      <c r="K1338" s="235">
        <v>0</v>
      </c>
      <c r="L1338" s="235">
        <v>0</v>
      </c>
      <c r="M1338" s="235">
        <f t="shared" si="55"/>
        <v>0</v>
      </c>
      <c r="N1338" s="235">
        <v>9400</v>
      </c>
      <c r="O1338" s="33">
        <v>404200</v>
      </c>
      <c r="P1338" s="14">
        <v>0.35245901639344301</v>
      </c>
      <c r="Q1338" s="15" t="s">
        <v>15195</v>
      </c>
      <c r="R1338" s="71" t="s">
        <v>18</v>
      </c>
      <c r="S1338" s="256">
        <v>1378675</v>
      </c>
      <c r="T1338" s="256">
        <v>490000</v>
      </c>
      <c r="U1338" s="14">
        <f t="shared" si="56"/>
        <v>0.35541371244129327</v>
      </c>
    </row>
    <row r="1339" spans="1:21" x14ac:dyDescent="0.25">
      <c r="A1339" s="1"/>
      <c r="B1339" s="18" t="s">
        <v>8618</v>
      </c>
      <c r="C1339" s="49" t="s">
        <v>8676</v>
      </c>
      <c r="D1339" s="73" t="s">
        <v>9032</v>
      </c>
      <c r="E1339" s="161" t="s">
        <v>9033</v>
      </c>
      <c r="F1339" s="8" t="s">
        <v>15165</v>
      </c>
      <c r="G1339" s="161" t="s">
        <v>9035</v>
      </c>
      <c r="H1339" s="95"/>
      <c r="I1339" s="235">
        <v>1</v>
      </c>
      <c r="J1339" s="235">
        <v>0</v>
      </c>
      <c r="K1339" s="235">
        <v>0</v>
      </c>
      <c r="L1339" s="235">
        <v>1</v>
      </c>
      <c r="M1339" s="235">
        <f t="shared" si="55"/>
        <v>0</v>
      </c>
      <c r="N1339" s="235">
        <v>846</v>
      </c>
      <c r="O1339" s="33">
        <v>14889.6</v>
      </c>
      <c r="P1339" s="14">
        <v>0.30107526881720398</v>
      </c>
      <c r="Q1339" s="15" t="s">
        <v>15195</v>
      </c>
      <c r="R1339" s="71" t="s">
        <v>18</v>
      </c>
      <c r="S1339" s="256">
        <v>4479.93</v>
      </c>
      <c r="T1339" s="256">
        <v>7452</v>
      </c>
      <c r="U1339" s="14">
        <f t="shared" si="56"/>
        <v>1.663418848062358</v>
      </c>
    </row>
    <row r="1340" spans="1:21" x14ac:dyDescent="0.25">
      <c r="A1340" s="1"/>
      <c r="B1340" s="18" t="s">
        <v>8618</v>
      </c>
      <c r="C1340" s="49" t="s">
        <v>8676</v>
      </c>
      <c r="D1340" s="73" t="s">
        <v>9032</v>
      </c>
      <c r="E1340" s="161" t="s">
        <v>9033</v>
      </c>
      <c r="F1340" s="8" t="s">
        <v>15092</v>
      </c>
      <c r="G1340" s="161" t="s">
        <v>9036</v>
      </c>
      <c r="H1340" s="95"/>
      <c r="I1340" s="235">
        <v>0</v>
      </c>
      <c r="J1340" s="235">
        <v>1</v>
      </c>
      <c r="K1340" s="235">
        <v>0</v>
      </c>
      <c r="L1340" s="235">
        <v>0</v>
      </c>
      <c r="M1340" s="235">
        <f t="shared" si="55"/>
        <v>0</v>
      </c>
      <c r="N1340" s="235">
        <v>840</v>
      </c>
      <c r="O1340" s="33">
        <v>23520</v>
      </c>
      <c r="P1340" s="14">
        <v>0.138188608776844</v>
      </c>
      <c r="Q1340" s="15" t="s">
        <v>15195</v>
      </c>
      <c r="R1340" s="71" t="s">
        <v>14406</v>
      </c>
      <c r="S1340" s="256">
        <v>189000</v>
      </c>
      <c r="T1340" s="256">
        <v>3584</v>
      </c>
      <c r="U1340" s="14">
        <f t="shared" si="56"/>
        <v>1.8962962962962963E-2</v>
      </c>
    </row>
    <row r="1341" spans="1:21" x14ac:dyDescent="0.25">
      <c r="A1341" s="1"/>
      <c r="B1341" s="18" t="s">
        <v>8618</v>
      </c>
      <c r="C1341" s="49" t="s">
        <v>8676</v>
      </c>
      <c r="D1341" s="73" t="s">
        <v>9032</v>
      </c>
      <c r="E1341" s="161" t="s">
        <v>9033</v>
      </c>
      <c r="F1341" s="8" t="s">
        <v>15165</v>
      </c>
      <c r="G1341" s="161" t="s">
        <v>9034</v>
      </c>
      <c r="H1341" s="95"/>
      <c r="I1341" s="235">
        <v>1</v>
      </c>
      <c r="J1341" s="235">
        <v>0</v>
      </c>
      <c r="K1341" s="235">
        <v>0</v>
      </c>
      <c r="L1341" s="235">
        <v>1</v>
      </c>
      <c r="M1341" s="235">
        <f t="shared" si="55"/>
        <v>0</v>
      </c>
      <c r="N1341" s="235">
        <v>3100</v>
      </c>
      <c r="O1341" s="33">
        <v>495504</v>
      </c>
      <c r="P1341" s="14">
        <v>0.29860875466576198</v>
      </c>
      <c r="Q1341" s="15" t="s">
        <v>15195</v>
      </c>
      <c r="R1341" s="71" t="s">
        <v>18</v>
      </c>
      <c r="S1341" s="256">
        <v>9314.59</v>
      </c>
      <c r="T1341" s="256">
        <v>144000</v>
      </c>
      <c r="U1341" s="14">
        <f t="shared" si="56"/>
        <v>15.459617653595059</v>
      </c>
    </row>
    <row r="1342" spans="1:21" x14ac:dyDescent="0.25">
      <c r="A1342" s="1"/>
      <c r="B1342" s="18" t="s">
        <v>8618</v>
      </c>
      <c r="C1342" s="19" t="s">
        <v>8619</v>
      </c>
      <c r="D1342" s="73" t="s">
        <v>9293</v>
      </c>
      <c r="E1342" s="106" t="s">
        <v>9294</v>
      </c>
      <c r="F1342" s="78" t="s">
        <v>9293</v>
      </c>
      <c r="G1342" s="106" t="s">
        <v>9295</v>
      </c>
      <c r="H1342" s="94"/>
      <c r="I1342" s="235">
        <v>0</v>
      </c>
      <c r="J1342" s="235">
        <v>1</v>
      </c>
      <c r="K1342" s="235">
        <v>0</v>
      </c>
      <c r="L1342" s="235">
        <v>0</v>
      </c>
      <c r="M1342" s="235">
        <f t="shared" si="55"/>
        <v>0</v>
      </c>
      <c r="N1342" s="235" t="s">
        <v>13</v>
      </c>
      <c r="O1342" s="12" t="s">
        <v>13</v>
      </c>
      <c r="P1342" s="14" t="s">
        <v>13</v>
      </c>
      <c r="Q1342" s="15" t="s">
        <v>15195</v>
      </c>
      <c r="R1342" s="71" t="s">
        <v>18</v>
      </c>
      <c r="S1342" s="251">
        <v>76375</v>
      </c>
      <c r="T1342" s="251">
        <v>17772.8</v>
      </c>
      <c r="U1342" s="14">
        <f t="shared" si="56"/>
        <v>0.23270441898527003</v>
      </c>
    </row>
    <row r="1343" spans="1:21" x14ac:dyDescent="0.25">
      <c r="A1343" s="1"/>
      <c r="B1343" s="18" t="s">
        <v>8618</v>
      </c>
      <c r="C1343" s="19" t="s">
        <v>8619</v>
      </c>
      <c r="D1343" s="73" t="s">
        <v>9293</v>
      </c>
      <c r="E1343" s="106" t="s">
        <v>9381</v>
      </c>
      <c r="F1343" s="78" t="s">
        <v>9293</v>
      </c>
      <c r="G1343" s="106" t="s">
        <v>9382</v>
      </c>
      <c r="H1343" s="94"/>
      <c r="I1343" s="235">
        <v>0</v>
      </c>
      <c r="J1343" s="235">
        <v>0</v>
      </c>
      <c r="K1343" s="235">
        <v>0</v>
      </c>
      <c r="L1343" s="235">
        <v>1</v>
      </c>
      <c r="M1343" s="235">
        <f t="shared" si="55"/>
        <v>0</v>
      </c>
      <c r="N1343" s="235" t="s">
        <v>13</v>
      </c>
      <c r="O1343" s="12" t="s">
        <v>13</v>
      </c>
      <c r="P1343" s="14" t="s">
        <v>13</v>
      </c>
      <c r="Q1343" s="15" t="s">
        <v>15195</v>
      </c>
      <c r="R1343" s="71" t="s">
        <v>14405</v>
      </c>
      <c r="S1343" s="251">
        <v>33015</v>
      </c>
      <c r="T1343" s="251">
        <v>6603</v>
      </c>
      <c r="U1343" s="14">
        <f t="shared" si="56"/>
        <v>0.2</v>
      </c>
    </row>
    <row r="1344" spans="1:21" x14ac:dyDescent="0.25">
      <c r="A1344" s="1"/>
      <c r="B1344" s="18" t="s">
        <v>8618</v>
      </c>
      <c r="C1344" s="19" t="s">
        <v>8619</v>
      </c>
      <c r="D1344" s="73" t="s">
        <v>9432</v>
      </c>
      <c r="E1344" s="106" t="s">
        <v>9433</v>
      </c>
      <c r="F1344" s="78" t="s">
        <v>9432</v>
      </c>
      <c r="G1344" s="106" t="s">
        <v>9434</v>
      </c>
      <c r="H1344" s="94"/>
      <c r="I1344" s="235">
        <v>0</v>
      </c>
      <c r="J1344" s="235">
        <v>0</v>
      </c>
      <c r="K1344" s="235">
        <v>0</v>
      </c>
      <c r="L1344" s="235">
        <v>1</v>
      </c>
      <c r="M1344" s="235">
        <f t="shared" si="55"/>
        <v>0</v>
      </c>
      <c r="N1344" s="235">
        <v>245</v>
      </c>
      <c r="O1344" s="13">
        <v>537</v>
      </c>
      <c r="P1344" s="14">
        <v>0.31</v>
      </c>
      <c r="Q1344" s="15" t="s">
        <v>14</v>
      </c>
      <c r="R1344" s="71" t="s">
        <v>14405</v>
      </c>
      <c r="S1344" s="251">
        <v>20874</v>
      </c>
      <c r="T1344" s="251">
        <v>8349.6</v>
      </c>
      <c r="U1344" s="14">
        <f t="shared" si="56"/>
        <v>0.4</v>
      </c>
    </row>
    <row r="1345" spans="1:21" x14ac:dyDescent="0.25">
      <c r="A1345" s="1"/>
      <c r="B1345" s="18" t="s">
        <v>8618</v>
      </c>
      <c r="C1345" s="19" t="s">
        <v>8619</v>
      </c>
      <c r="D1345" s="73" t="s">
        <v>9450</v>
      </c>
      <c r="E1345" s="106" t="s">
        <v>9451</v>
      </c>
      <c r="F1345" s="78" t="s">
        <v>9450</v>
      </c>
      <c r="G1345" s="106" t="s">
        <v>9452</v>
      </c>
      <c r="H1345" s="94"/>
      <c r="I1345" s="235">
        <v>0</v>
      </c>
      <c r="J1345" s="235">
        <v>1</v>
      </c>
      <c r="K1345" s="235">
        <v>0</v>
      </c>
      <c r="L1345" s="235">
        <v>0</v>
      </c>
      <c r="M1345" s="235">
        <f t="shared" si="55"/>
        <v>0</v>
      </c>
      <c r="N1345" s="235" t="s">
        <v>13</v>
      </c>
      <c r="O1345" s="12" t="s">
        <v>13</v>
      </c>
      <c r="P1345" s="14" t="s">
        <v>13</v>
      </c>
      <c r="Q1345" s="15" t="s">
        <v>15195</v>
      </c>
      <c r="R1345" s="71" t="s">
        <v>18</v>
      </c>
      <c r="S1345" s="251">
        <v>26688.720000000001</v>
      </c>
      <c r="T1345" s="251">
        <v>12009.92</v>
      </c>
      <c r="U1345" s="14">
        <f t="shared" si="56"/>
        <v>0.4499998501239475</v>
      </c>
    </row>
    <row r="1346" spans="1:21" x14ac:dyDescent="0.25">
      <c r="A1346" s="1"/>
      <c r="B1346" s="18" t="s">
        <v>8618</v>
      </c>
      <c r="C1346" s="19" t="s">
        <v>8619</v>
      </c>
      <c r="D1346" s="73" t="s">
        <v>9501</v>
      </c>
      <c r="E1346" s="106" t="s">
        <v>9502</v>
      </c>
      <c r="F1346" s="78" t="s">
        <v>9501</v>
      </c>
      <c r="G1346" s="106" t="s">
        <v>9503</v>
      </c>
      <c r="H1346" s="94"/>
      <c r="I1346" s="235">
        <v>0</v>
      </c>
      <c r="J1346" s="235">
        <v>1</v>
      </c>
      <c r="K1346" s="235">
        <v>0</v>
      </c>
      <c r="L1346" s="235">
        <v>1</v>
      </c>
      <c r="M1346" s="235">
        <f t="shared" si="55"/>
        <v>0</v>
      </c>
      <c r="N1346" s="235" t="s">
        <v>13</v>
      </c>
      <c r="O1346" s="12" t="s">
        <v>13</v>
      </c>
      <c r="P1346" s="14" t="s">
        <v>13</v>
      </c>
      <c r="Q1346" s="15" t="s">
        <v>15195</v>
      </c>
      <c r="R1346" s="71" t="s">
        <v>14405</v>
      </c>
      <c r="S1346" s="251">
        <v>400000</v>
      </c>
      <c r="T1346" s="251">
        <v>120000</v>
      </c>
      <c r="U1346" s="14">
        <f t="shared" si="56"/>
        <v>0.3</v>
      </c>
    </row>
    <row r="1347" spans="1:21" x14ac:dyDescent="0.25">
      <c r="A1347" s="1"/>
      <c r="B1347" s="18" t="s">
        <v>8618</v>
      </c>
      <c r="C1347" s="19" t="s">
        <v>8619</v>
      </c>
      <c r="D1347" s="73" t="s">
        <v>8970</v>
      </c>
      <c r="E1347" s="106" t="s">
        <v>8971</v>
      </c>
      <c r="F1347" s="8" t="s">
        <v>14408</v>
      </c>
      <c r="G1347" s="106" t="s">
        <v>8972</v>
      </c>
      <c r="H1347" s="94"/>
      <c r="I1347" s="235">
        <v>0</v>
      </c>
      <c r="J1347" s="235">
        <v>1</v>
      </c>
      <c r="K1347" s="235">
        <v>0</v>
      </c>
      <c r="L1347" s="235">
        <v>0</v>
      </c>
      <c r="M1347" s="235">
        <f t="shared" si="55"/>
        <v>0</v>
      </c>
      <c r="N1347" s="235">
        <v>778</v>
      </c>
      <c r="O1347" s="12" t="s">
        <v>13</v>
      </c>
      <c r="P1347" s="14">
        <v>0.63</v>
      </c>
      <c r="Q1347" s="15" t="s">
        <v>15195</v>
      </c>
      <c r="R1347" s="71" t="s">
        <v>14405</v>
      </c>
      <c r="S1347" s="251">
        <v>235854</v>
      </c>
      <c r="T1347" s="251">
        <v>94341.6</v>
      </c>
      <c r="U1347" s="14">
        <f t="shared" si="56"/>
        <v>0.4</v>
      </c>
    </row>
    <row r="1348" spans="1:21" x14ac:dyDescent="0.25">
      <c r="A1348" s="1"/>
      <c r="B1348" s="18" t="s">
        <v>8618</v>
      </c>
      <c r="C1348" s="8" t="s">
        <v>8619</v>
      </c>
      <c r="D1348" s="73" t="s">
        <v>9578</v>
      </c>
      <c r="E1348" s="130" t="s">
        <v>9579</v>
      </c>
      <c r="F1348" s="78" t="s">
        <v>9578</v>
      </c>
      <c r="G1348" s="130" t="s">
        <v>9580</v>
      </c>
      <c r="H1348" s="93"/>
      <c r="I1348" s="235">
        <v>0</v>
      </c>
      <c r="J1348" s="235">
        <v>0</v>
      </c>
      <c r="K1348" s="235">
        <v>0</v>
      </c>
      <c r="L1348" s="235">
        <v>0</v>
      </c>
      <c r="M1348" s="235">
        <f t="shared" si="55"/>
        <v>1</v>
      </c>
      <c r="N1348" s="235" t="s">
        <v>13</v>
      </c>
      <c r="O1348" s="12" t="s">
        <v>13</v>
      </c>
      <c r="P1348" s="14" t="s">
        <v>13</v>
      </c>
      <c r="Q1348" s="15" t="s">
        <v>15195</v>
      </c>
      <c r="R1348" s="71" t="s">
        <v>18</v>
      </c>
      <c r="S1348" s="245">
        <v>20479</v>
      </c>
      <c r="T1348" s="245">
        <v>6143.7</v>
      </c>
      <c r="U1348" s="14">
        <f t="shared" si="56"/>
        <v>0.3</v>
      </c>
    </row>
    <row r="1349" spans="1:21" ht="25.5" x14ac:dyDescent="0.25">
      <c r="A1349" s="1"/>
      <c r="B1349" s="19" t="s">
        <v>1644</v>
      </c>
      <c r="C1349" s="17" t="s">
        <v>1661</v>
      </c>
      <c r="D1349" s="73" t="s">
        <v>1769</v>
      </c>
      <c r="E1349" s="107" t="s">
        <v>1770</v>
      </c>
      <c r="F1349" s="78" t="s">
        <v>13</v>
      </c>
      <c r="G1349" s="107" t="s">
        <v>1771</v>
      </c>
      <c r="H1349" s="93"/>
      <c r="I1349" s="235">
        <v>0</v>
      </c>
      <c r="J1349" s="235">
        <v>1</v>
      </c>
      <c r="K1349" s="235">
        <v>0</v>
      </c>
      <c r="L1349" s="235">
        <v>0</v>
      </c>
      <c r="M1349" s="235">
        <f t="shared" si="55"/>
        <v>0</v>
      </c>
      <c r="N1349" s="235">
        <v>201</v>
      </c>
      <c r="O1349" s="13">
        <v>75636.3</v>
      </c>
      <c r="P1349" s="14">
        <v>0.88900000000000001</v>
      </c>
      <c r="Q1349" s="15" t="s">
        <v>14</v>
      </c>
      <c r="R1349" s="71" t="s">
        <v>18</v>
      </c>
      <c r="S1349" s="245">
        <v>252224.89</v>
      </c>
      <c r="T1349" s="244">
        <v>41252.120000000003</v>
      </c>
      <c r="U1349" s="14">
        <f t="shared" si="56"/>
        <v>0.1635529308784712</v>
      </c>
    </row>
    <row r="1350" spans="1:21" x14ac:dyDescent="0.25">
      <c r="A1350" s="1"/>
      <c r="B1350" s="18" t="s">
        <v>8618</v>
      </c>
      <c r="C1350" s="8" t="s">
        <v>8619</v>
      </c>
      <c r="D1350" s="73" t="s">
        <v>9608</v>
      </c>
      <c r="E1350" s="130" t="s">
        <v>9609</v>
      </c>
      <c r="F1350" s="78" t="s">
        <v>9608</v>
      </c>
      <c r="G1350" s="130" t="s">
        <v>9610</v>
      </c>
      <c r="H1350" s="93"/>
      <c r="I1350" s="235">
        <v>0</v>
      </c>
      <c r="J1350" s="235">
        <v>0</v>
      </c>
      <c r="K1350" s="235">
        <v>0</v>
      </c>
      <c r="L1350" s="235">
        <v>1</v>
      </c>
      <c r="M1350" s="235">
        <f t="shared" ref="M1350:M1413" si="57">IF(SUM(I1350:L1350)=0,1,)</f>
        <v>0</v>
      </c>
      <c r="N1350" s="235" t="s">
        <v>13</v>
      </c>
      <c r="O1350" s="12" t="s">
        <v>13</v>
      </c>
      <c r="P1350" s="14" t="s">
        <v>13</v>
      </c>
      <c r="Q1350" s="15" t="s">
        <v>14</v>
      </c>
      <c r="R1350" s="71" t="s">
        <v>18</v>
      </c>
      <c r="S1350" s="245">
        <v>45695.69</v>
      </c>
      <c r="T1350" s="245">
        <v>18278.28</v>
      </c>
      <c r="U1350" s="14">
        <f t="shared" si="56"/>
        <v>0.40000008753560778</v>
      </c>
    </row>
    <row r="1351" spans="1:21" x14ac:dyDescent="0.25">
      <c r="A1351" s="1"/>
      <c r="B1351" s="18" t="s">
        <v>8618</v>
      </c>
      <c r="C1351" s="8" t="s">
        <v>8619</v>
      </c>
      <c r="D1351" s="73" t="s">
        <v>9608</v>
      </c>
      <c r="E1351" s="130" t="s">
        <v>9609</v>
      </c>
      <c r="F1351" s="78" t="s">
        <v>9608</v>
      </c>
      <c r="G1351" s="130" t="s">
        <v>9611</v>
      </c>
      <c r="H1351" s="93"/>
      <c r="I1351" s="235">
        <v>0</v>
      </c>
      <c r="J1351" s="235">
        <v>1</v>
      </c>
      <c r="K1351" s="235">
        <v>0</v>
      </c>
      <c r="L1351" s="235">
        <v>0</v>
      </c>
      <c r="M1351" s="235">
        <f t="shared" si="57"/>
        <v>0</v>
      </c>
      <c r="N1351" s="235">
        <v>965</v>
      </c>
      <c r="O1351" s="12" t="s">
        <v>13</v>
      </c>
      <c r="P1351" s="14">
        <v>0.47</v>
      </c>
      <c r="Q1351" s="15" t="s">
        <v>14</v>
      </c>
      <c r="R1351" s="71" t="s">
        <v>18</v>
      </c>
      <c r="S1351" s="245">
        <v>73189.25</v>
      </c>
      <c r="T1351" s="245">
        <v>32935.160000000003</v>
      </c>
      <c r="U1351" s="14">
        <f t="shared" si="56"/>
        <v>0.44999996584197821</v>
      </c>
    </row>
    <row r="1352" spans="1:21" x14ac:dyDescent="0.25">
      <c r="A1352" s="1"/>
      <c r="B1352" s="18" t="s">
        <v>8618</v>
      </c>
      <c r="C1352" s="8" t="s">
        <v>8619</v>
      </c>
      <c r="D1352" s="73" t="s">
        <v>9608</v>
      </c>
      <c r="E1352" s="130" t="s">
        <v>9609</v>
      </c>
      <c r="F1352" s="78" t="s">
        <v>9608</v>
      </c>
      <c r="G1352" s="130" t="s">
        <v>9612</v>
      </c>
      <c r="H1352" s="93"/>
      <c r="I1352" s="235">
        <v>0</v>
      </c>
      <c r="J1352" s="235">
        <v>1</v>
      </c>
      <c r="K1352" s="235">
        <v>0</v>
      </c>
      <c r="L1352" s="235">
        <v>1</v>
      </c>
      <c r="M1352" s="235">
        <f t="shared" si="57"/>
        <v>0</v>
      </c>
      <c r="N1352" s="235">
        <v>103</v>
      </c>
      <c r="O1352" s="12" t="s">
        <v>13</v>
      </c>
      <c r="P1352" s="14">
        <v>0.5</v>
      </c>
      <c r="Q1352" s="15" t="s">
        <v>14</v>
      </c>
      <c r="R1352" s="71" t="s">
        <v>18</v>
      </c>
      <c r="S1352" s="245">
        <v>31366.33</v>
      </c>
      <c r="T1352" s="245">
        <v>14114.85</v>
      </c>
      <c r="U1352" s="14">
        <f t="shared" si="56"/>
        <v>0.45000004782197978</v>
      </c>
    </row>
    <row r="1353" spans="1:21" x14ac:dyDescent="0.25">
      <c r="A1353" s="1"/>
      <c r="B1353" s="18" t="s">
        <v>10477</v>
      </c>
      <c r="C1353" s="18" t="s">
        <v>10503</v>
      </c>
      <c r="D1353" s="73" t="s">
        <v>10934</v>
      </c>
      <c r="E1353" s="106" t="s">
        <v>10935</v>
      </c>
      <c r="F1353" s="18" t="s">
        <v>15093</v>
      </c>
      <c r="G1353" s="106" t="s">
        <v>10936</v>
      </c>
      <c r="H1353" s="94"/>
      <c r="I1353" s="235">
        <v>0</v>
      </c>
      <c r="J1353" s="235">
        <v>1</v>
      </c>
      <c r="K1353" s="235">
        <v>0</v>
      </c>
      <c r="L1353" s="235">
        <v>0</v>
      </c>
      <c r="M1353" s="235">
        <f t="shared" si="57"/>
        <v>0</v>
      </c>
      <c r="N1353" s="235">
        <v>420</v>
      </c>
      <c r="O1353" s="12" t="s">
        <v>13</v>
      </c>
      <c r="P1353" s="14" t="s">
        <v>13</v>
      </c>
      <c r="Q1353" s="15" t="s">
        <v>14</v>
      </c>
      <c r="R1353" s="71" t="s">
        <v>14405</v>
      </c>
      <c r="S1353" s="244">
        <v>922000</v>
      </c>
      <c r="T1353" s="244">
        <v>220000</v>
      </c>
      <c r="U1353" s="14">
        <f t="shared" si="56"/>
        <v>0.23861171366594361</v>
      </c>
    </row>
    <row r="1354" spans="1:21" x14ac:dyDescent="0.25">
      <c r="A1354" s="1"/>
      <c r="B1354" s="18" t="s">
        <v>10477</v>
      </c>
      <c r="C1354" s="18" t="s">
        <v>10503</v>
      </c>
      <c r="D1354" s="73" t="s">
        <v>10934</v>
      </c>
      <c r="E1354" s="106" t="s">
        <v>10935</v>
      </c>
      <c r="F1354" s="18" t="s">
        <v>15093</v>
      </c>
      <c r="G1354" s="106" t="s">
        <v>10937</v>
      </c>
      <c r="H1354" s="94"/>
      <c r="I1354" s="235">
        <v>0</v>
      </c>
      <c r="J1354" s="235">
        <v>1</v>
      </c>
      <c r="K1354" s="235">
        <v>0</v>
      </c>
      <c r="L1354" s="235">
        <v>0</v>
      </c>
      <c r="M1354" s="235">
        <f t="shared" si="57"/>
        <v>0</v>
      </c>
      <c r="N1354" s="235">
        <v>651</v>
      </c>
      <c r="O1354" s="12" t="s">
        <v>13</v>
      </c>
      <c r="P1354" s="14">
        <v>0.48</v>
      </c>
      <c r="Q1354" s="15" t="s">
        <v>15195</v>
      </c>
      <c r="R1354" s="71" t="s">
        <v>18</v>
      </c>
      <c r="S1354" s="244">
        <v>493431.38</v>
      </c>
      <c r="T1354" s="244">
        <v>240000</v>
      </c>
      <c r="U1354" s="14">
        <f t="shared" si="56"/>
        <v>0.4863898197962197</v>
      </c>
    </row>
    <row r="1355" spans="1:21" x14ac:dyDescent="0.25">
      <c r="A1355" s="1"/>
      <c r="B1355" s="18" t="s">
        <v>10477</v>
      </c>
      <c r="C1355" s="18" t="s">
        <v>10503</v>
      </c>
      <c r="D1355" s="73" t="s">
        <v>10941</v>
      </c>
      <c r="E1355" s="106" t="s">
        <v>10942</v>
      </c>
      <c r="F1355" s="18" t="s">
        <v>14546</v>
      </c>
      <c r="G1355" s="106" t="s">
        <v>10943</v>
      </c>
      <c r="H1355" s="94"/>
      <c r="I1355" s="235">
        <v>0</v>
      </c>
      <c r="J1355" s="235">
        <v>0</v>
      </c>
      <c r="K1355" s="235">
        <v>0</v>
      </c>
      <c r="L1355" s="235">
        <v>1</v>
      </c>
      <c r="M1355" s="235">
        <f t="shared" si="57"/>
        <v>0</v>
      </c>
      <c r="N1355" s="235">
        <v>850</v>
      </c>
      <c r="O1355" s="12" t="s">
        <v>13</v>
      </c>
      <c r="P1355" s="14" t="s">
        <v>13</v>
      </c>
      <c r="Q1355" s="15" t="s">
        <v>15195</v>
      </c>
      <c r="R1355" s="71" t="s">
        <v>18</v>
      </c>
      <c r="S1355" s="244">
        <v>128765.77</v>
      </c>
      <c r="T1355" s="244">
        <v>30904</v>
      </c>
      <c r="U1355" s="14">
        <f t="shared" si="56"/>
        <v>0.24000167125160668</v>
      </c>
    </row>
    <row r="1356" spans="1:21" x14ac:dyDescent="0.25">
      <c r="A1356" s="1"/>
      <c r="B1356" s="18" t="s">
        <v>8618</v>
      </c>
      <c r="C1356" s="8" t="s">
        <v>8619</v>
      </c>
      <c r="D1356" s="73" t="s">
        <v>9641</v>
      </c>
      <c r="E1356" s="130" t="s">
        <v>9642</v>
      </c>
      <c r="F1356" s="78" t="s">
        <v>9641</v>
      </c>
      <c r="G1356" s="130" t="s">
        <v>9643</v>
      </c>
      <c r="H1356" s="93"/>
      <c r="I1356" s="235">
        <v>0</v>
      </c>
      <c r="J1356" s="235">
        <v>0</v>
      </c>
      <c r="K1356" s="235">
        <v>1</v>
      </c>
      <c r="L1356" s="235">
        <v>0</v>
      </c>
      <c r="M1356" s="235">
        <f t="shared" si="57"/>
        <v>0</v>
      </c>
      <c r="N1356" s="235">
        <v>324</v>
      </c>
      <c r="O1356" s="12" t="s">
        <v>13</v>
      </c>
      <c r="P1356" s="14">
        <v>0.5</v>
      </c>
      <c r="Q1356" s="15" t="s">
        <v>14</v>
      </c>
      <c r="R1356" s="71" t="s">
        <v>18</v>
      </c>
      <c r="S1356" s="245">
        <v>38800</v>
      </c>
      <c r="T1356" s="245">
        <v>9700</v>
      </c>
      <c r="U1356" s="14">
        <f t="shared" si="56"/>
        <v>0.25</v>
      </c>
    </row>
    <row r="1357" spans="1:21" x14ac:dyDescent="0.25">
      <c r="A1357" s="1"/>
      <c r="B1357" s="18" t="s">
        <v>8618</v>
      </c>
      <c r="C1357" s="19" t="s">
        <v>8619</v>
      </c>
      <c r="D1357" s="73" t="s">
        <v>9671</v>
      </c>
      <c r="E1357" s="106" t="s">
        <v>9672</v>
      </c>
      <c r="F1357" s="78" t="s">
        <v>9671</v>
      </c>
      <c r="G1357" s="106" t="s">
        <v>9673</v>
      </c>
      <c r="H1357" s="94"/>
      <c r="I1357" s="235">
        <v>0</v>
      </c>
      <c r="J1357" s="235">
        <v>0</v>
      </c>
      <c r="K1357" s="235">
        <v>0</v>
      </c>
      <c r="L1357" s="235">
        <v>1</v>
      </c>
      <c r="M1357" s="235">
        <f t="shared" si="57"/>
        <v>0</v>
      </c>
      <c r="N1357" s="235" t="s">
        <v>13</v>
      </c>
      <c r="O1357" s="12" t="s">
        <v>13</v>
      </c>
      <c r="P1357" s="14" t="s">
        <v>13</v>
      </c>
      <c r="Q1357" s="15" t="s">
        <v>15195</v>
      </c>
      <c r="R1357" s="71" t="s">
        <v>18</v>
      </c>
      <c r="S1357" s="251">
        <v>30485.66</v>
      </c>
      <c r="T1357" s="251">
        <v>12194.26</v>
      </c>
      <c r="U1357" s="14">
        <f t="shared" ref="U1357:U1420" si="58">T1357/S1357</f>
        <v>0.39999986879076915</v>
      </c>
    </row>
    <row r="1358" spans="1:21" x14ac:dyDescent="0.25">
      <c r="A1358" s="1"/>
      <c r="B1358" s="18" t="s">
        <v>8618</v>
      </c>
      <c r="C1358" s="8" t="s">
        <v>8619</v>
      </c>
      <c r="D1358" s="73" t="s">
        <v>9686</v>
      </c>
      <c r="E1358" s="130" t="s">
        <v>9687</v>
      </c>
      <c r="F1358" s="78" t="s">
        <v>9686</v>
      </c>
      <c r="G1358" s="130" t="s">
        <v>9688</v>
      </c>
      <c r="H1358" s="93"/>
      <c r="I1358" s="235">
        <v>0</v>
      </c>
      <c r="J1358" s="235">
        <v>1</v>
      </c>
      <c r="K1358" s="235">
        <v>0</v>
      </c>
      <c r="L1358" s="235">
        <v>0</v>
      </c>
      <c r="M1358" s="235">
        <f t="shared" si="57"/>
        <v>0</v>
      </c>
      <c r="N1358" s="235" t="s">
        <v>13</v>
      </c>
      <c r="O1358" s="12" t="s">
        <v>13</v>
      </c>
      <c r="P1358" s="14" t="s">
        <v>13</v>
      </c>
      <c r="Q1358" s="15" t="s">
        <v>15195</v>
      </c>
      <c r="R1358" s="71" t="s">
        <v>14406</v>
      </c>
      <c r="S1358" s="245">
        <v>14112.21</v>
      </c>
      <c r="T1358" s="245">
        <v>3077</v>
      </c>
      <c r="U1358" s="14">
        <f t="shared" si="58"/>
        <v>0.21803813860479684</v>
      </c>
    </row>
    <row r="1359" spans="1:21" x14ac:dyDescent="0.25">
      <c r="A1359" s="1"/>
      <c r="B1359" s="17" t="s">
        <v>7309</v>
      </c>
      <c r="C1359" s="17" t="s">
        <v>7323</v>
      </c>
      <c r="D1359" s="73" t="s">
        <v>7581</v>
      </c>
      <c r="E1359" s="107" t="s">
        <v>7582</v>
      </c>
      <c r="F1359" s="8" t="s">
        <v>8368</v>
      </c>
      <c r="G1359" s="107" t="s">
        <v>7583</v>
      </c>
      <c r="H1359" s="93" t="s">
        <v>7584</v>
      </c>
      <c r="I1359" s="235">
        <v>0</v>
      </c>
      <c r="J1359" s="235">
        <v>1</v>
      </c>
      <c r="K1359" s="235">
        <v>0</v>
      </c>
      <c r="L1359" s="235">
        <v>0</v>
      </c>
      <c r="M1359" s="235">
        <f t="shared" si="57"/>
        <v>0</v>
      </c>
      <c r="N1359" s="235">
        <v>1740</v>
      </c>
      <c r="O1359" s="13">
        <v>53156</v>
      </c>
      <c r="P1359" s="14">
        <v>0.37</v>
      </c>
      <c r="Q1359" s="15" t="s">
        <v>15195</v>
      </c>
      <c r="R1359" s="71" t="s">
        <v>18</v>
      </c>
      <c r="S1359" s="248">
        <v>800000</v>
      </c>
      <c r="T1359" s="248">
        <v>100000</v>
      </c>
      <c r="U1359" s="14">
        <f t="shared" si="58"/>
        <v>0.125</v>
      </c>
    </row>
    <row r="1360" spans="1:21" x14ac:dyDescent="0.25">
      <c r="A1360" s="1"/>
      <c r="B1360" s="17" t="s">
        <v>7309</v>
      </c>
      <c r="C1360" s="17" t="s">
        <v>7323</v>
      </c>
      <c r="D1360" s="73" t="s">
        <v>7403</v>
      </c>
      <c r="E1360" s="107" t="s">
        <v>7404</v>
      </c>
      <c r="F1360" s="8" t="s">
        <v>7399</v>
      </c>
      <c r="G1360" s="107" t="s">
        <v>7405</v>
      </c>
      <c r="H1360" s="93" t="s">
        <v>7406</v>
      </c>
      <c r="I1360" s="235">
        <v>1</v>
      </c>
      <c r="J1360" s="235">
        <v>1</v>
      </c>
      <c r="K1360" s="235">
        <v>0</v>
      </c>
      <c r="L1360" s="235">
        <v>1</v>
      </c>
      <c r="M1360" s="235">
        <f t="shared" si="57"/>
        <v>0</v>
      </c>
      <c r="N1360" s="235">
        <v>1500</v>
      </c>
      <c r="O1360" s="13">
        <v>8000</v>
      </c>
      <c r="P1360" s="14">
        <v>0.3</v>
      </c>
      <c r="Q1360" s="15" t="s">
        <v>15195</v>
      </c>
      <c r="R1360" s="71" t="s">
        <v>14406</v>
      </c>
      <c r="S1360" s="248">
        <v>794000</v>
      </c>
      <c r="T1360" s="248">
        <v>305000</v>
      </c>
      <c r="U1360" s="14">
        <f t="shared" si="58"/>
        <v>0.38413098236775817</v>
      </c>
    </row>
    <row r="1361" spans="1:21" x14ac:dyDescent="0.25">
      <c r="A1361" s="1"/>
      <c r="B1361" s="17" t="s">
        <v>7309</v>
      </c>
      <c r="C1361" s="17" t="s">
        <v>7323</v>
      </c>
      <c r="D1361" s="73" t="s">
        <v>7403</v>
      </c>
      <c r="E1361" s="107" t="s">
        <v>7407</v>
      </c>
      <c r="F1361" s="8" t="s">
        <v>7399</v>
      </c>
      <c r="G1361" s="107" t="s">
        <v>7408</v>
      </c>
      <c r="H1361" s="94" t="s">
        <v>7409</v>
      </c>
      <c r="I1361" s="235">
        <v>0</v>
      </c>
      <c r="J1361" s="235">
        <v>1</v>
      </c>
      <c r="K1361" s="235">
        <v>0</v>
      </c>
      <c r="L1361" s="235">
        <v>0</v>
      </c>
      <c r="M1361" s="235">
        <f t="shared" si="57"/>
        <v>0</v>
      </c>
      <c r="N1361" s="235">
        <v>3034</v>
      </c>
      <c r="O1361" s="13">
        <v>66235</v>
      </c>
      <c r="P1361" s="14">
        <v>0.4</v>
      </c>
      <c r="Q1361" s="15" t="s">
        <v>15195</v>
      </c>
      <c r="R1361" s="71" t="s">
        <v>14405</v>
      </c>
      <c r="S1361" s="248">
        <v>2708617</v>
      </c>
      <c r="T1361" s="248">
        <v>600000</v>
      </c>
      <c r="U1361" s="14">
        <f t="shared" si="58"/>
        <v>0.22151526037088301</v>
      </c>
    </row>
    <row r="1362" spans="1:21" x14ac:dyDescent="0.25">
      <c r="A1362" s="1"/>
      <c r="B1362" s="17" t="s">
        <v>7309</v>
      </c>
      <c r="C1362" s="17" t="s">
        <v>7323</v>
      </c>
      <c r="D1362" s="73" t="s">
        <v>7585</v>
      </c>
      <c r="E1362" s="107" t="s">
        <v>7586</v>
      </c>
      <c r="F1362" s="78" t="s">
        <v>11266</v>
      </c>
      <c r="G1362" s="107" t="s">
        <v>7587</v>
      </c>
      <c r="H1362" s="94" t="s">
        <v>7409</v>
      </c>
      <c r="I1362" s="235">
        <v>0</v>
      </c>
      <c r="J1362" s="235">
        <v>1</v>
      </c>
      <c r="K1362" s="235">
        <v>0</v>
      </c>
      <c r="L1362" s="235">
        <v>0</v>
      </c>
      <c r="M1362" s="235">
        <f t="shared" si="57"/>
        <v>0</v>
      </c>
      <c r="N1362" s="235">
        <v>650</v>
      </c>
      <c r="O1362" s="13">
        <v>27000</v>
      </c>
      <c r="P1362" s="14">
        <v>0.6</v>
      </c>
      <c r="Q1362" s="15" t="s">
        <v>15195</v>
      </c>
      <c r="R1362" s="71" t="s">
        <v>18</v>
      </c>
      <c r="S1362" s="248">
        <v>200000</v>
      </c>
      <c r="T1362" s="248">
        <v>50000</v>
      </c>
      <c r="U1362" s="14">
        <f t="shared" si="58"/>
        <v>0.25</v>
      </c>
    </row>
    <row r="1363" spans="1:21" x14ac:dyDescent="0.25">
      <c r="A1363" s="1"/>
      <c r="B1363" s="17" t="s">
        <v>7309</v>
      </c>
      <c r="C1363" s="17" t="s">
        <v>7323</v>
      </c>
      <c r="D1363" s="73" t="s">
        <v>7425</v>
      </c>
      <c r="E1363" s="107" t="s">
        <v>7426</v>
      </c>
      <c r="F1363" s="8" t="s">
        <v>8583</v>
      </c>
      <c r="G1363" s="107" t="s">
        <v>7427</v>
      </c>
      <c r="H1363" s="93" t="s">
        <v>7402</v>
      </c>
      <c r="I1363" s="235">
        <v>0</v>
      </c>
      <c r="J1363" s="235">
        <v>0</v>
      </c>
      <c r="K1363" s="235">
        <v>0</v>
      </c>
      <c r="L1363" s="235">
        <v>1</v>
      </c>
      <c r="M1363" s="235">
        <f t="shared" si="57"/>
        <v>0</v>
      </c>
      <c r="N1363" s="235">
        <v>1365</v>
      </c>
      <c r="O1363" s="12" t="s">
        <v>13</v>
      </c>
      <c r="P1363" s="14">
        <v>0</v>
      </c>
      <c r="Q1363" s="15" t="s">
        <v>15195</v>
      </c>
      <c r="R1363" s="71" t="s">
        <v>18</v>
      </c>
      <c r="S1363" s="248">
        <v>183000</v>
      </c>
      <c r="T1363" s="248">
        <v>84000</v>
      </c>
      <c r="U1363" s="14">
        <f t="shared" si="58"/>
        <v>0.45901639344262296</v>
      </c>
    </row>
    <row r="1364" spans="1:21" x14ac:dyDescent="0.25">
      <c r="A1364" s="1"/>
      <c r="B1364" s="17" t="s">
        <v>7309</v>
      </c>
      <c r="C1364" s="17" t="s">
        <v>7323</v>
      </c>
      <c r="D1364" s="73" t="s">
        <v>7425</v>
      </c>
      <c r="E1364" s="107" t="s">
        <v>7426</v>
      </c>
      <c r="F1364" s="8" t="s">
        <v>8583</v>
      </c>
      <c r="G1364" s="107" t="s">
        <v>7428</v>
      </c>
      <c r="H1364" s="93"/>
      <c r="I1364" s="235">
        <v>0</v>
      </c>
      <c r="J1364" s="235">
        <v>0</v>
      </c>
      <c r="K1364" s="235">
        <v>1</v>
      </c>
      <c r="L1364" s="235">
        <v>0</v>
      </c>
      <c r="M1364" s="235">
        <f t="shared" si="57"/>
        <v>0</v>
      </c>
      <c r="N1364" s="235">
        <v>200</v>
      </c>
      <c r="O1364" s="13">
        <v>20000</v>
      </c>
      <c r="P1364" s="14">
        <v>0.88</v>
      </c>
      <c r="Q1364" s="15" t="s">
        <v>15195</v>
      </c>
      <c r="R1364" s="71" t="s">
        <v>14406</v>
      </c>
      <c r="S1364" s="248">
        <v>60000</v>
      </c>
      <c r="T1364" s="248">
        <v>48000</v>
      </c>
      <c r="U1364" s="14">
        <f t="shared" si="58"/>
        <v>0.8</v>
      </c>
    </row>
    <row r="1365" spans="1:21" x14ac:dyDescent="0.25">
      <c r="A1365" s="1"/>
      <c r="B1365" s="10" t="s">
        <v>2326</v>
      </c>
      <c r="C1365" s="10" t="s">
        <v>2337</v>
      </c>
      <c r="D1365" s="73" t="s">
        <v>2600</v>
      </c>
      <c r="E1365" s="107" t="s">
        <v>2601</v>
      </c>
      <c r="F1365" s="8" t="s">
        <v>14408</v>
      </c>
      <c r="G1365" s="107" t="s">
        <v>2602</v>
      </c>
      <c r="H1365" s="93"/>
      <c r="I1365" s="235">
        <v>0</v>
      </c>
      <c r="J1365" s="235">
        <v>0</v>
      </c>
      <c r="K1365" s="235">
        <v>0</v>
      </c>
      <c r="L1365" s="235">
        <v>1</v>
      </c>
      <c r="M1365" s="235">
        <f t="shared" si="57"/>
        <v>0</v>
      </c>
      <c r="N1365" s="235">
        <v>18876</v>
      </c>
      <c r="O1365" s="13">
        <v>140210</v>
      </c>
      <c r="P1365" s="14">
        <v>0.06</v>
      </c>
      <c r="Q1365" s="15" t="s">
        <v>48</v>
      </c>
      <c r="R1365" s="71" t="s">
        <v>18</v>
      </c>
      <c r="S1365" s="245">
        <v>200000</v>
      </c>
      <c r="T1365" s="245">
        <v>80000</v>
      </c>
      <c r="U1365" s="14">
        <f t="shared" si="58"/>
        <v>0.4</v>
      </c>
    </row>
    <row r="1366" spans="1:21" x14ac:dyDescent="0.25">
      <c r="A1366" s="1"/>
      <c r="B1366" s="17" t="s">
        <v>5079</v>
      </c>
      <c r="C1366" s="8" t="s">
        <v>5088</v>
      </c>
      <c r="D1366" s="73" t="s">
        <v>5917</v>
      </c>
      <c r="E1366" s="106" t="s">
        <v>5918</v>
      </c>
      <c r="F1366" s="78" t="s">
        <v>5917</v>
      </c>
      <c r="G1366" s="106" t="s">
        <v>5922</v>
      </c>
      <c r="H1366" s="93" t="s">
        <v>5083</v>
      </c>
      <c r="I1366" s="235">
        <v>0</v>
      </c>
      <c r="J1366" s="235">
        <v>0</v>
      </c>
      <c r="K1366" s="235">
        <v>0</v>
      </c>
      <c r="L1366" s="235">
        <v>1</v>
      </c>
      <c r="M1366" s="235">
        <f t="shared" si="57"/>
        <v>0</v>
      </c>
      <c r="N1366" s="235">
        <v>6500</v>
      </c>
      <c r="O1366" s="13">
        <v>200000</v>
      </c>
      <c r="P1366" s="14">
        <v>0.45</v>
      </c>
      <c r="Q1366" s="15" t="s">
        <v>15195</v>
      </c>
      <c r="R1366" s="71" t="s">
        <v>14405</v>
      </c>
      <c r="S1366" s="244">
        <v>47360</v>
      </c>
      <c r="T1366" s="244">
        <v>23680</v>
      </c>
      <c r="U1366" s="14">
        <f t="shared" si="58"/>
        <v>0.5</v>
      </c>
    </row>
    <row r="1367" spans="1:21" x14ac:dyDescent="0.25">
      <c r="A1367" s="1"/>
      <c r="B1367" s="17" t="s">
        <v>7309</v>
      </c>
      <c r="C1367" s="17" t="s">
        <v>7323</v>
      </c>
      <c r="D1367" s="73" t="s">
        <v>7588</v>
      </c>
      <c r="E1367" s="107" t="s">
        <v>7589</v>
      </c>
      <c r="F1367" s="8" t="s">
        <v>15166</v>
      </c>
      <c r="G1367" s="107" t="s">
        <v>7590</v>
      </c>
      <c r="H1367" s="93" t="s">
        <v>7591</v>
      </c>
      <c r="I1367" s="235">
        <v>0</v>
      </c>
      <c r="J1367" s="235">
        <v>1</v>
      </c>
      <c r="K1367" s="235">
        <v>0</v>
      </c>
      <c r="L1367" s="235">
        <v>0</v>
      </c>
      <c r="M1367" s="235">
        <f t="shared" si="57"/>
        <v>0</v>
      </c>
      <c r="N1367" s="235">
        <v>1655</v>
      </c>
      <c r="O1367" s="13">
        <v>117505</v>
      </c>
      <c r="P1367" s="14">
        <v>0.45</v>
      </c>
      <c r="Q1367" s="15" t="s">
        <v>48</v>
      </c>
      <c r="R1367" s="71" t="s">
        <v>14406</v>
      </c>
      <c r="S1367" s="248">
        <v>1533970</v>
      </c>
      <c r="T1367" s="248">
        <v>500000</v>
      </c>
      <c r="U1367" s="14">
        <f t="shared" si="58"/>
        <v>0.32595161574215925</v>
      </c>
    </row>
    <row r="1368" spans="1:21" x14ac:dyDescent="0.25">
      <c r="A1368" s="1"/>
      <c r="B1368" s="18" t="s">
        <v>13134</v>
      </c>
      <c r="C1368" s="18" t="s">
        <v>14413</v>
      </c>
      <c r="D1368" s="73" t="s">
        <v>14780</v>
      </c>
      <c r="E1368" s="106" t="s">
        <v>13755</v>
      </c>
      <c r="F1368" s="78" t="s">
        <v>14780</v>
      </c>
      <c r="G1368" s="129" t="s">
        <v>13756</v>
      </c>
      <c r="H1368" s="94"/>
      <c r="I1368" s="235">
        <v>0</v>
      </c>
      <c r="J1368" s="235">
        <v>0</v>
      </c>
      <c r="K1368" s="235">
        <v>0</v>
      </c>
      <c r="L1368" s="235">
        <v>1</v>
      </c>
      <c r="M1368" s="235">
        <f t="shared" si="57"/>
        <v>0</v>
      </c>
      <c r="N1368" s="235">
        <v>15506</v>
      </c>
      <c r="O1368" s="12">
        <v>400000</v>
      </c>
      <c r="P1368" s="21">
        <v>0.25</v>
      </c>
      <c r="Q1368" s="15" t="s">
        <v>15195</v>
      </c>
      <c r="R1368" s="71" t="s">
        <v>18</v>
      </c>
      <c r="S1368" s="244">
        <v>270000</v>
      </c>
      <c r="T1368" s="244">
        <v>162000</v>
      </c>
      <c r="U1368" s="14">
        <f t="shared" si="58"/>
        <v>0.6</v>
      </c>
    </row>
    <row r="1369" spans="1:21" x14ac:dyDescent="0.25">
      <c r="A1369" s="1"/>
      <c r="B1369" s="17" t="s">
        <v>7309</v>
      </c>
      <c r="C1369" s="17" t="s">
        <v>7323</v>
      </c>
      <c r="D1369" s="73" t="s">
        <v>7570</v>
      </c>
      <c r="E1369" s="107" t="s">
        <v>7571</v>
      </c>
      <c r="F1369" s="8" t="s">
        <v>14408</v>
      </c>
      <c r="G1369" s="107" t="s">
        <v>7574</v>
      </c>
      <c r="H1369" s="99"/>
      <c r="I1369" s="235">
        <v>1</v>
      </c>
      <c r="J1369" s="235">
        <v>0</v>
      </c>
      <c r="K1369" s="235">
        <v>0</v>
      </c>
      <c r="L1369" s="235">
        <v>0</v>
      </c>
      <c r="M1369" s="235">
        <f t="shared" si="57"/>
        <v>0</v>
      </c>
      <c r="N1369" s="235" t="s">
        <v>15179</v>
      </c>
      <c r="O1369" s="13">
        <v>27000</v>
      </c>
      <c r="P1369" s="14">
        <v>0.6</v>
      </c>
      <c r="Q1369" s="15" t="s">
        <v>15195</v>
      </c>
      <c r="R1369" s="71" t="s">
        <v>18</v>
      </c>
      <c r="S1369" s="248">
        <v>100000</v>
      </c>
      <c r="T1369" s="248">
        <v>40000</v>
      </c>
      <c r="U1369" s="14">
        <f t="shared" si="58"/>
        <v>0.4</v>
      </c>
    </row>
    <row r="1370" spans="1:21" x14ac:dyDescent="0.25">
      <c r="A1370" s="1"/>
      <c r="B1370" s="18" t="s">
        <v>8618</v>
      </c>
      <c r="C1370" s="19" t="s">
        <v>8619</v>
      </c>
      <c r="D1370" s="73" t="s">
        <v>8630</v>
      </c>
      <c r="E1370" s="106" t="s">
        <v>14558</v>
      </c>
      <c r="F1370" s="78" t="s">
        <v>8630</v>
      </c>
      <c r="G1370" s="106" t="s">
        <v>8631</v>
      </c>
      <c r="H1370" s="94"/>
      <c r="I1370" s="235">
        <v>0</v>
      </c>
      <c r="J1370" s="235">
        <v>0</v>
      </c>
      <c r="K1370" s="235">
        <v>0</v>
      </c>
      <c r="L1370" s="235">
        <v>1</v>
      </c>
      <c r="M1370" s="235">
        <f t="shared" si="57"/>
        <v>0</v>
      </c>
      <c r="N1370" s="235" t="s">
        <v>13</v>
      </c>
      <c r="O1370" s="12" t="s">
        <v>13</v>
      </c>
      <c r="P1370" s="21">
        <v>0.3</v>
      </c>
      <c r="Q1370" s="15" t="s">
        <v>15195</v>
      </c>
      <c r="R1370" s="71" t="s">
        <v>14406</v>
      </c>
      <c r="S1370" s="251">
        <v>25586</v>
      </c>
      <c r="T1370" s="251">
        <v>10234.4</v>
      </c>
      <c r="U1370" s="14">
        <f t="shared" si="58"/>
        <v>0.39999999999999997</v>
      </c>
    </row>
    <row r="1371" spans="1:21" x14ac:dyDescent="0.25">
      <c r="A1371" s="1"/>
      <c r="B1371" s="18" t="s">
        <v>8618</v>
      </c>
      <c r="C1371" s="19" t="s">
        <v>8619</v>
      </c>
      <c r="D1371" s="73" t="s">
        <v>9713</v>
      </c>
      <c r="E1371" s="106" t="s">
        <v>9714</v>
      </c>
      <c r="F1371" s="78" t="s">
        <v>9713</v>
      </c>
      <c r="G1371" s="106" t="s">
        <v>9716</v>
      </c>
      <c r="H1371" s="94"/>
      <c r="I1371" s="235">
        <v>0</v>
      </c>
      <c r="J1371" s="235">
        <v>1</v>
      </c>
      <c r="K1371" s="235">
        <v>0</v>
      </c>
      <c r="L1371" s="235">
        <v>0</v>
      </c>
      <c r="M1371" s="235">
        <f t="shared" si="57"/>
        <v>0</v>
      </c>
      <c r="N1371" s="235" t="s">
        <v>13</v>
      </c>
      <c r="O1371" s="12" t="s">
        <v>13</v>
      </c>
      <c r="P1371" s="14" t="s">
        <v>13</v>
      </c>
      <c r="Q1371" s="15" t="s">
        <v>15195</v>
      </c>
      <c r="R1371" s="71" t="s">
        <v>14405</v>
      </c>
      <c r="S1371" s="251">
        <v>44856</v>
      </c>
      <c r="T1371" s="251">
        <v>7567.8</v>
      </c>
      <c r="U1371" s="14">
        <f t="shared" si="58"/>
        <v>0.168713215623328</v>
      </c>
    </row>
    <row r="1372" spans="1:21" x14ac:dyDescent="0.25">
      <c r="A1372" s="1"/>
      <c r="B1372" s="18" t="s">
        <v>8618</v>
      </c>
      <c r="C1372" s="19" t="s">
        <v>8619</v>
      </c>
      <c r="D1372" s="73" t="s">
        <v>9713</v>
      </c>
      <c r="E1372" s="106" t="s">
        <v>9714</v>
      </c>
      <c r="F1372" s="78" t="s">
        <v>9713</v>
      </c>
      <c r="G1372" s="106" t="s">
        <v>9715</v>
      </c>
      <c r="H1372" s="94"/>
      <c r="I1372" s="235">
        <v>0</v>
      </c>
      <c r="J1372" s="235">
        <v>1</v>
      </c>
      <c r="K1372" s="235">
        <v>0</v>
      </c>
      <c r="L1372" s="235">
        <v>0</v>
      </c>
      <c r="M1372" s="235">
        <f t="shared" si="57"/>
        <v>0</v>
      </c>
      <c r="N1372" s="235" t="s">
        <v>13</v>
      </c>
      <c r="O1372" s="12" t="s">
        <v>13</v>
      </c>
      <c r="P1372" s="14" t="s">
        <v>13</v>
      </c>
      <c r="Q1372" s="15" t="s">
        <v>15195</v>
      </c>
      <c r="R1372" s="71" t="s">
        <v>18</v>
      </c>
      <c r="S1372" s="251">
        <v>12613</v>
      </c>
      <c r="T1372" s="251">
        <v>26913.599999999999</v>
      </c>
      <c r="U1372" s="14">
        <f t="shared" si="58"/>
        <v>2.1337984619043842</v>
      </c>
    </row>
    <row r="1373" spans="1:21" x14ac:dyDescent="0.25">
      <c r="A1373" s="1"/>
      <c r="B1373" s="18" t="s">
        <v>13134</v>
      </c>
      <c r="C1373" s="18" t="s">
        <v>14417</v>
      </c>
      <c r="D1373" s="73" t="s">
        <v>15026</v>
      </c>
      <c r="E1373" s="106" t="s">
        <v>13647</v>
      </c>
      <c r="F1373" s="18" t="s">
        <v>14408</v>
      </c>
      <c r="G1373" s="129" t="s">
        <v>13648</v>
      </c>
      <c r="H1373" s="94"/>
      <c r="I1373" s="235">
        <v>0</v>
      </c>
      <c r="J1373" s="235">
        <v>1</v>
      </c>
      <c r="K1373" s="235">
        <v>0</v>
      </c>
      <c r="L1373" s="235">
        <v>1</v>
      </c>
      <c r="M1373" s="235">
        <f t="shared" si="57"/>
        <v>0</v>
      </c>
      <c r="N1373" s="235">
        <v>1000</v>
      </c>
      <c r="O1373" s="12">
        <v>88000</v>
      </c>
      <c r="P1373" s="21">
        <v>0.55000000000000004</v>
      </c>
      <c r="Q1373" s="15" t="s">
        <v>15195</v>
      </c>
      <c r="R1373" s="71" t="s">
        <v>14405</v>
      </c>
      <c r="S1373" s="244">
        <v>110333</v>
      </c>
      <c r="T1373" s="244">
        <v>44133</v>
      </c>
      <c r="U1373" s="14">
        <f t="shared" si="58"/>
        <v>0.3999981873057018</v>
      </c>
    </row>
    <row r="1374" spans="1:21" x14ac:dyDescent="0.25">
      <c r="A1374" s="1"/>
      <c r="B1374" s="18" t="s">
        <v>13134</v>
      </c>
      <c r="C1374" s="18" t="s">
        <v>14417</v>
      </c>
      <c r="D1374" s="73" t="s">
        <v>15027</v>
      </c>
      <c r="E1374" s="106" t="s">
        <v>13705</v>
      </c>
      <c r="F1374" s="18" t="s">
        <v>14572</v>
      </c>
      <c r="G1374" s="129" t="s">
        <v>13706</v>
      </c>
      <c r="H1374" s="94"/>
      <c r="I1374" s="235">
        <v>0</v>
      </c>
      <c r="J1374" s="235">
        <v>1</v>
      </c>
      <c r="K1374" s="235">
        <v>0</v>
      </c>
      <c r="L1374" s="235">
        <v>0</v>
      </c>
      <c r="M1374" s="235">
        <f t="shared" si="57"/>
        <v>0</v>
      </c>
      <c r="N1374" s="235">
        <v>10473</v>
      </c>
      <c r="O1374" s="12">
        <v>70860</v>
      </c>
      <c r="P1374" s="21">
        <v>0.35</v>
      </c>
      <c r="Q1374" s="15" t="s">
        <v>15195</v>
      </c>
      <c r="R1374" s="71" t="s">
        <v>18</v>
      </c>
      <c r="S1374" s="244">
        <v>950708</v>
      </c>
      <c r="T1374" s="244">
        <v>380283</v>
      </c>
      <c r="U1374" s="14">
        <f t="shared" si="58"/>
        <v>0.3999997896304649</v>
      </c>
    </row>
    <row r="1375" spans="1:21" x14ac:dyDescent="0.25">
      <c r="A1375" s="1"/>
      <c r="B1375" s="18" t="s">
        <v>13134</v>
      </c>
      <c r="C1375" s="18" t="s">
        <v>14417</v>
      </c>
      <c r="D1375" s="73" t="s">
        <v>15028</v>
      </c>
      <c r="E1375" s="106" t="s">
        <v>13591</v>
      </c>
      <c r="F1375" s="78" t="s">
        <v>13</v>
      </c>
      <c r="G1375" s="129" t="s">
        <v>13592</v>
      </c>
      <c r="H1375" s="94"/>
      <c r="I1375" s="235">
        <v>0</v>
      </c>
      <c r="J1375" s="235">
        <v>1</v>
      </c>
      <c r="K1375" s="235">
        <v>0</v>
      </c>
      <c r="L1375" s="235">
        <v>0</v>
      </c>
      <c r="M1375" s="235">
        <f t="shared" si="57"/>
        <v>0</v>
      </c>
      <c r="N1375" s="235">
        <v>188</v>
      </c>
      <c r="O1375" s="12">
        <v>21000</v>
      </c>
      <c r="P1375" s="21">
        <v>0.6</v>
      </c>
      <c r="Q1375" s="15" t="s">
        <v>15195</v>
      </c>
      <c r="R1375" s="71" t="s">
        <v>18</v>
      </c>
      <c r="S1375" s="244">
        <v>33835</v>
      </c>
      <c r="T1375" s="244">
        <v>13534</v>
      </c>
      <c r="U1375" s="14">
        <f t="shared" si="58"/>
        <v>0.4</v>
      </c>
    </row>
    <row r="1376" spans="1:21" x14ac:dyDescent="0.25">
      <c r="A1376" s="1"/>
      <c r="B1376" s="18" t="s">
        <v>8618</v>
      </c>
      <c r="C1376" s="8" t="s">
        <v>8619</v>
      </c>
      <c r="D1376" s="73" t="s">
        <v>9769</v>
      </c>
      <c r="E1376" s="130" t="s">
        <v>9770</v>
      </c>
      <c r="F1376" s="78" t="s">
        <v>9769</v>
      </c>
      <c r="G1376" s="130" t="s">
        <v>9771</v>
      </c>
      <c r="H1376" s="93"/>
      <c r="I1376" s="235">
        <v>0</v>
      </c>
      <c r="J1376" s="235">
        <v>1</v>
      </c>
      <c r="K1376" s="235">
        <v>0</v>
      </c>
      <c r="L1376" s="235">
        <v>0</v>
      </c>
      <c r="M1376" s="235">
        <f t="shared" si="57"/>
        <v>0</v>
      </c>
      <c r="N1376" s="235">
        <v>324</v>
      </c>
      <c r="O1376" s="12" t="s">
        <v>13</v>
      </c>
      <c r="P1376" s="14" t="s">
        <v>13</v>
      </c>
      <c r="Q1376" s="15" t="s">
        <v>14</v>
      </c>
      <c r="R1376" s="71" t="s">
        <v>14405</v>
      </c>
      <c r="S1376" s="245">
        <v>166934.85</v>
      </c>
      <c r="T1376" s="245">
        <v>66773.94</v>
      </c>
      <c r="U1376" s="14">
        <f t="shared" si="58"/>
        <v>0.4</v>
      </c>
    </row>
    <row r="1377" spans="1:21" x14ac:dyDescent="0.25">
      <c r="A1377" s="1"/>
      <c r="B1377" s="18" t="s">
        <v>8618</v>
      </c>
      <c r="C1377" s="19" t="s">
        <v>8619</v>
      </c>
      <c r="D1377" s="73" t="s">
        <v>8638</v>
      </c>
      <c r="E1377" s="106" t="s">
        <v>14560</v>
      </c>
      <c r="F1377" s="78" t="s">
        <v>8638</v>
      </c>
      <c r="G1377" s="106" t="s">
        <v>8639</v>
      </c>
      <c r="H1377" s="94"/>
      <c r="I1377" s="235">
        <v>0</v>
      </c>
      <c r="J1377" s="235">
        <v>1</v>
      </c>
      <c r="K1377" s="235">
        <v>0</v>
      </c>
      <c r="L1377" s="235">
        <v>0</v>
      </c>
      <c r="M1377" s="235">
        <f t="shared" si="57"/>
        <v>0</v>
      </c>
      <c r="N1377" s="235">
        <v>69.709999999999994</v>
      </c>
      <c r="O1377" s="12" t="s">
        <v>13</v>
      </c>
      <c r="P1377" s="14">
        <v>0.32129999999999997</v>
      </c>
      <c r="Q1377" s="15" t="s">
        <v>14</v>
      </c>
      <c r="R1377" s="71" t="s">
        <v>14405</v>
      </c>
      <c r="S1377" s="251">
        <v>550000</v>
      </c>
      <c r="T1377" s="251">
        <v>165000</v>
      </c>
      <c r="U1377" s="14">
        <f t="shared" si="58"/>
        <v>0.3</v>
      </c>
    </row>
    <row r="1378" spans="1:21" x14ac:dyDescent="0.25">
      <c r="A1378" s="1"/>
      <c r="B1378" s="18" t="s">
        <v>8618</v>
      </c>
      <c r="C1378" s="8" t="s">
        <v>8619</v>
      </c>
      <c r="D1378" s="73" t="s">
        <v>9831</v>
      </c>
      <c r="E1378" s="130" t="s">
        <v>9832</v>
      </c>
      <c r="F1378" s="78" t="s">
        <v>9831</v>
      </c>
      <c r="G1378" s="130" t="s">
        <v>9833</v>
      </c>
      <c r="H1378" s="93"/>
      <c r="I1378" s="235">
        <v>0</v>
      </c>
      <c r="J1378" s="235">
        <v>1</v>
      </c>
      <c r="K1378" s="235">
        <v>0</v>
      </c>
      <c r="L1378" s="235">
        <v>0</v>
      </c>
      <c r="M1378" s="235">
        <f t="shared" si="57"/>
        <v>0</v>
      </c>
      <c r="N1378" s="235">
        <v>415</v>
      </c>
      <c r="O1378" s="12" t="s">
        <v>13</v>
      </c>
      <c r="P1378" s="14" t="s">
        <v>13</v>
      </c>
      <c r="Q1378" s="15" t="s">
        <v>14</v>
      </c>
      <c r="R1378" s="71" t="s">
        <v>18</v>
      </c>
      <c r="S1378" s="245">
        <v>41241.85</v>
      </c>
      <c r="T1378" s="245">
        <v>16496.740000000002</v>
      </c>
      <c r="U1378" s="14">
        <f t="shared" si="58"/>
        <v>0.40000000000000008</v>
      </c>
    </row>
    <row r="1379" spans="1:21" x14ac:dyDescent="0.25">
      <c r="A1379" s="1"/>
      <c r="B1379" s="18" t="s">
        <v>13134</v>
      </c>
      <c r="C1379" s="18" t="s">
        <v>14418</v>
      </c>
      <c r="D1379" s="73" t="s">
        <v>14474</v>
      </c>
      <c r="E1379" s="106" t="s">
        <v>13807</v>
      </c>
      <c r="F1379" s="18" t="s">
        <v>15094</v>
      </c>
      <c r="G1379" s="129" t="s">
        <v>13815</v>
      </c>
      <c r="H1379" s="94"/>
      <c r="I1379" s="235">
        <v>0</v>
      </c>
      <c r="J1379" s="235">
        <v>1</v>
      </c>
      <c r="K1379" s="235">
        <v>0</v>
      </c>
      <c r="L1379" s="235">
        <v>0</v>
      </c>
      <c r="M1379" s="235">
        <f t="shared" si="57"/>
        <v>0</v>
      </c>
      <c r="N1379" s="235">
        <v>85</v>
      </c>
      <c r="O1379" s="12">
        <v>123</v>
      </c>
      <c r="P1379" s="21">
        <v>0.32</v>
      </c>
      <c r="Q1379" s="25" t="s">
        <v>14</v>
      </c>
      <c r="R1379" s="71" t="s">
        <v>18</v>
      </c>
      <c r="S1379" s="244">
        <v>85218</v>
      </c>
      <c r="T1379" s="244">
        <v>29430</v>
      </c>
      <c r="U1379" s="14">
        <f t="shared" si="58"/>
        <v>0.34534957403365485</v>
      </c>
    </row>
    <row r="1380" spans="1:21" x14ac:dyDescent="0.25">
      <c r="A1380" s="1"/>
      <c r="B1380" s="17" t="s">
        <v>270</v>
      </c>
      <c r="C1380" s="17" t="s">
        <v>282</v>
      </c>
      <c r="D1380" s="73" t="s">
        <v>300</v>
      </c>
      <c r="E1380" s="133" t="s">
        <v>301</v>
      </c>
      <c r="F1380" s="78" t="s">
        <v>300</v>
      </c>
      <c r="G1380" s="133" t="s">
        <v>303</v>
      </c>
      <c r="H1380" s="197" t="s">
        <v>304</v>
      </c>
      <c r="I1380" s="235">
        <v>0</v>
      </c>
      <c r="J1380" s="235">
        <v>0</v>
      </c>
      <c r="K1380" s="235">
        <v>0</v>
      </c>
      <c r="L1380" s="235">
        <v>1</v>
      </c>
      <c r="M1380" s="235">
        <f t="shared" si="57"/>
        <v>0</v>
      </c>
      <c r="N1380" s="235">
        <v>23955</v>
      </c>
      <c r="O1380" s="13">
        <v>511485</v>
      </c>
      <c r="P1380" s="14">
        <v>0.215</v>
      </c>
      <c r="Q1380" s="15" t="s">
        <v>48</v>
      </c>
      <c r="R1380" s="71" t="s">
        <v>14405</v>
      </c>
      <c r="S1380" s="247">
        <v>388333</v>
      </c>
      <c r="T1380" s="251">
        <v>300000</v>
      </c>
      <c r="U1380" s="14">
        <f t="shared" si="58"/>
        <v>0.77253285195952959</v>
      </c>
    </row>
    <row r="1381" spans="1:21" x14ac:dyDescent="0.25">
      <c r="A1381" s="1"/>
      <c r="B1381" s="18" t="s">
        <v>13134</v>
      </c>
      <c r="C1381" s="18" t="s">
        <v>14418</v>
      </c>
      <c r="D1381" s="73" t="s">
        <v>14474</v>
      </c>
      <c r="E1381" s="106" t="s">
        <v>13807</v>
      </c>
      <c r="F1381" s="18" t="s">
        <v>15096</v>
      </c>
      <c r="G1381" s="129" t="s">
        <v>13850</v>
      </c>
      <c r="H1381" s="94"/>
      <c r="I1381" s="235">
        <v>0</v>
      </c>
      <c r="J1381" s="235">
        <v>1</v>
      </c>
      <c r="K1381" s="235">
        <v>0</v>
      </c>
      <c r="L1381" s="235">
        <v>0</v>
      </c>
      <c r="M1381" s="235">
        <f t="shared" si="57"/>
        <v>0</v>
      </c>
      <c r="N1381" s="235">
        <v>800</v>
      </c>
      <c r="O1381" s="12">
        <v>292</v>
      </c>
      <c r="P1381" s="21">
        <v>0.53920000000000001</v>
      </c>
      <c r="Q1381" s="25" t="s">
        <v>14</v>
      </c>
      <c r="R1381" s="71" t="s">
        <v>18</v>
      </c>
      <c r="S1381" s="244">
        <v>387754</v>
      </c>
      <c r="T1381" s="244">
        <v>57833</v>
      </c>
      <c r="U1381" s="14">
        <f t="shared" si="58"/>
        <v>0.1491486870541632</v>
      </c>
    </row>
    <row r="1382" spans="1:21" x14ac:dyDescent="0.25">
      <c r="A1382" s="1"/>
      <c r="B1382" s="18" t="s">
        <v>13134</v>
      </c>
      <c r="C1382" s="18" t="s">
        <v>14418</v>
      </c>
      <c r="D1382" s="73" t="s">
        <v>14474</v>
      </c>
      <c r="E1382" s="106" t="s">
        <v>13807</v>
      </c>
      <c r="F1382" s="18" t="s">
        <v>15167</v>
      </c>
      <c r="G1382" s="129" t="s">
        <v>13808</v>
      </c>
      <c r="H1382" s="94"/>
      <c r="I1382" s="235">
        <v>0</v>
      </c>
      <c r="J1382" s="235">
        <v>1</v>
      </c>
      <c r="K1382" s="235">
        <v>0</v>
      </c>
      <c r="L1382" s="235">
        <v>0</v>
      </c>
      <c r="M1382" s="235">
        <f t="shared" si="57"/>
        <v>0</v>
      </c>
      <c r="N1382" s="235">
        <v>85</v>
      </c>
      <c r="O1382" s="12">
        <v>857</v>
      </c>
      <c r="P1382" s="21">
        <v>0.41199999999999998</v>
      </c>
      <c r="Q1382" s="25" t="s">
        <v>14</v>
      </c>
      <c r="R1382" s="71" t="s">
        <v>14406</v>
      </c>
      <c r="S1382" s="244">
        <v>85641</v>
      </c>
      <c r="T1382" s="244">
        <v>85180</v>
      </c>
      <c r="U1382" s="14">
        <f t="shared" si="58"/>
        <v>0.99461706425660601</v>
      </c>
    </row>
    <row r="1383" spans="1:21" x14ac:dyDescent="0.25">
      <c r="A1383" s="1"/>
      <c r="B1383" s="18" t="s">
        <v>13134</v>
      </c>
      <c r="C1383" s="18" t="s">
        <v>14418</v>
      </c>
      <c r="D1383" s="73" t="s">
        <v>14474</v>
      </c>
      <c r="E1383" s="106" t="s">
        <v>13807</v>
      </c>
      <c r="F1383" s="18" t="s">
        <v>15097</v>
      </c>
      <c r="G1383" s="129" t="s">
        <v>13824</v>
      </c>
      <c r="H1383" s="94"/>
      <c r="I1383" s="235">
        <v>0</v>
      </c>
      <c r="J1383" s="235">
        <v>1</v>
      </c>
      <c r="K1383" s="235">
        <v>0</v>
      </c>
      <c r="L1383" s="235">
        <v>0</v>
      </c>
      <c r="M1383" s="235">
        <f t="shared" si="57"/>
        <v>0</v>
      </c>
      <c r="N1383" s="235">
        <v>121</v>
      </c>
      <c r="O1383" s="12">
        <v>172</v>
      </c>
      <c r="P1383" s="21">
        <v>0.63</v>
      </c>
      <c r="Q1383" s="25" t="s">
        <v>14</v>
      </c>
      <c r="R1383" s="71" t="s">
        <v>18</v>
      </c>
      <c r="S1383" s="244">
        <v>144582</v>
      </c>
      <c r="T1383" s="244">
        <v>155102</v>
      </c>
      <c r="U1383" s="14">
        <f t="shared" si="58"/>
        <v>1.0727614779156465</v>
      </c>
    </row>
    <row r="1384" spans="1:21" x14ac:dyDescent="0.25">
      <c r="A1384" s="1"/>
      <c r="B1384" s="18" t="s">
        <v>13134</v>
      </c>
      <c r="C1384" s="18" t="s">
        <v>14418</v>
      </c>
      <c r="D1384" s="73" t="s">
        <v>15029</v>
      </c>
      <c r="E1384" s="106" t="s">
        <v>13834</v>
      </c>
      <c r="F1384" s="78" t="s">
        <v>13</v>
      </c>
      <c r="G1384" s="129" t="s">
        <v>13836</v>
      </c>
      <c r="H1384" s="94"/>
      <c r="I1384" s="235">
        <v>0</v>
      </c>
      <c r="J1384" s="235">
        <v>1</v>
      </c>
      <c r="K1384" s="235">
        <v>0</v>
      </c>
      <c r="L1384" s="235">
        <v>0</v>
      </c>
      <c r="M1384" s="235">
        <f t="shared" si="57"/>
        <v>0</v>
      </c>
      <c r="N1384" s="235">
        <v>406</v>
      </c>
      <c r="O1384" s="12">
        <v>45</v>
      </c>
      <c r="P1384" s="21">
        <v>0.33</v>
      </c>
      <c r="Q1384" s="25" t="s">
        <v>14</v>
      </c>
      <c r="R1384" s="71" t="s">
        <v>14405</v>
      </c>
      <c r="S1384" s="244">
        <v>204453</v>
      </c>
      <c r="T1384" s="244">
        <v>77740</v>
      </c>
      <c r="U1384" s="14">
        <f t="shared" si="58"/>
        <v>0.3802340880300118</v>
      </c>
    </row>
    <row r="1385" spans="1:21" x14ac:dyDescent="0.25">
      <c r="A1385" s="1"/>
      <c r="B1385" s="18" t="s">
        <v>13134</v>
      </c>
      <c r="C1385" s="18" t="s">
        <v>14418</v>
      </c>
      <c r="D1385" s="73" t="s">
        <v>15029</v>
      </c>
      <c r="E1385" s="106" t="s">
        <v>13834</v>
      </c>
      <c r="F1385" s="18" t="s">
        <v>14802</v>
      </c>
      <c r="G1385" s="129" t="s">
        <v>13835</v>
      </c>
      <c r="H1385" s="94"/>
      <c r="I1385" s="235">
        <v>0</v>
      </c>
      <c r="J1385" s="235">
        <v>1</v>
      </c>
      <c r="K1385" s="235">
        <v>0</v>
      </c>
      <c r="L1385" s="235">
        <v>0</v>
      </c>
      <c r="M1385" s="235">
        <f t="shared" si="57"/>
        <v>0</v>
      </c>
      <c r="N1385" s="235">
        <v>644</v>
      </c>
      <c r="O1385" s="12">
        <v>736</v>
      </c>
      <c r="P1385" s="21">
        <v>0.3</v>
      </c>
      <c r="Q1385" s="25" t="s">
        <v>14</v>
      </c>
      <c r="R1385" s="71" t="s">
        <v>14405</v>
      </c>
      <c r="S1385" s="244">
        <v>194350</v>
      </c>
      <c r="T1385" s="244">
        <v>81781</v>
      </c>
      <c r="U1385" s="14">
        <f t="shared" si="58"/>
        <v>0.42079238487265241</v>
      </c>
    </row>
    <row r="1386" spans="1:21" x14ac:dyDescent="0.25">
      <c r="A1386" s="1"/>
      <c r="B1386" s="10" t="s">
        <v>2326</v>
      </c>
      <c r="C1386" s="10" t="s">
        <v>2337</v>
      </c>
      <c r="D1386" s="73" t="s">
        <v>2468</v>
      </c>
      <c r="E1386" s="107" t="s">
        <v>2469</v>
      </c>
      <c r="F1386" s="8" t="s">
        <v>14408</v>
      </c>
      <c r="G1386" s="162" t="s">
        <v>2470</v>
      </c>
      <c r="H1386" s="93"/>
      <c r="I1386" s="235">
        <v>0</v>
      </c>
      <c r="J1386" s="235">
        <v>0</v>
      </c>
      <c r="K1386" s="235">
        <v>0</v>
      </c>
      <c r="L1386" s="235">
        <v>1</v>
      </c>
      <c r="M1386" s="235">
        <f t="shared" si="57"/>
        <v>0</v>
      </c>
      <c r="N1386" s="235">
        <v>1870</v>
      </c>
      <c r="O1386" s="13">
        <v>38000</v>
      </c>
      <c r="P1386" s="14">
        <v>0.2</v>
      </c>
      <c r="Q1386" s="15" t="s">
        <v>15195</v>
      </c>
      <c r="R1386" s="71" t="s">
        <v>18</v>
      </c>
      <c r="S1386" s="245">
        <v>44200</v>
      </c>
      <c r="T1386" s="245">
        <v>22100</v>
      </c>
      <c r="U1386" s="14">
        <f t="shared" si="58"/>
        <v>0.5</v>
      </c>
    </row>
    <row r="1387" spans="1:21" x14ac:dyDescent="0.25">
      <c r="A1387" s="1"/>
      <c r="B1387" s="18" t="s">
        <v>8618</v>
      </c>
      <c r="C1387" s="19" t="s">
        <v>8619</v>
      </c>
      <c r="D1387" s="73" t="s">
        <v>8634</v>
      </c>
      <c r="E1387" s="106" t="s">
        <v>14531</v>
      </c>
      <c r="F1387" s="78" t="s">
        <v>8634</v>
      </c>
      <c r="G1387" s="106" t="s">
        <v>8635</v>
      </c>
      <c r="H1387" s="94"/>
      <c r="I1387" s="235">
        <v>0</v>
      </c>
      <c r="J1387" s="235">
        <v>1</v>
      </c>
      <c r="K1387" s="235">
        <v>0</v>
      </c>
      <c r="L1387" s="235">
        <v>0</v>
      </c>
      <c r="M1387" s="235">
        <f t="shared" si="57"/>
        <v>0</v>
      </c>
      <c r="N1387" s="235">
        <v>3000</v>
      </c>
      <c r="O1387" s="12" t="s">
        <v>13</v>
      </c>
      <c r="P1387" s="14">
        <v>0.65</v>
      </c>
      <c r="Q1387" s="15" t="s">
        <v>15195</v>
      </c>
      <c r="R1387" s="71" t="s">
        <v>14405</v>
      </c>
      <c r="S1387" s="251">
        <v>1590000</v>
      </c>
      <c r="T1387" s="251">
        <v>477000</v>
      </c>
      <c r="U1387" s="14">
        <f t="shared" si="58"/>
        <v>0.3</v>
      </c>
    </row>
    <row r="1388" spans="1:21" x14ac:dyDescent="0.25">
      <c r="A1388" s="1"/>
      <c r="B1388" s="18" t="s">
        <v>8618</v>
      </c>
      <c r="C1388" s="19" t="s">
        <v>8619</v>
      </c>
      <c r="D1388" s="73" t="s">
        <v>9845</v>
      </c>
      <c r="E1388" s="106" t="s">
        <v>9846</v>
      </c>
      <c r="F1388" s="78" t="s">
        <v>9845</v>
      </c>
      <c r="G1388" s="106" t="s">
        <v>9847</v>
      </c>
      <c r="H1388" s="94"/>
      <c r="I1388" s="235">
        <v>0</v>
      </c>
      <c r="J1388" s="235">
        <v>1</v>
      </c>
      <c r="K1388" s="235">
        <v>0</v>
      </c>
      <c r="L1388" s="235">
        <v>0</v>
      </c>
      <c r="M1388" s="235">
        <f t="shared" si="57"/>
        <v>0</v>
      </c>
      <c r="N1388" s="235">
        <v>112.16</v>
      </c>
      <c r="O1388" s="12" t="s">
        <v>13</v>
      </c>
      <c r="P1388" s="14">
        <v>0.65269999999999995</v>
      </c>
      <c r="Q1388" s="15" t="s">
        <v>14</v>
      </c>
      <c r="R1388" s="71" t="s">
        <v>18</v>
      </c>
      <c r="S1388" s="251">
        <v>31715</v>
      </c>
      <c r="T1388" s="251">
        <v>12686</v>
      </c>
      <c r="U1388" s="14">
        <f t="shared" si="58"/>
        <v>0.4</v>
      </c>
    </row>
    <row r="1389" spans="1:21" x14ac:dyDescent="0.25">
      <c r="A1389" s="1"/>
      <c r="B1389" s="18" t="s">
        <v>8618</v>
      </c>
      <c r="C1389" s="18" t="s">
        <v>8627</v>
      </c>
      <c r="D1389" s="73" t="s">
        <v>8846</v>
      </c>
      <c r="E1389" s="106" t="s">
        <v>8847</v>
      </c>
      <c r="F1389" s="8" t="s">
        <v>14528</v>
      </c>
      <c r="G1389" s="106" t="s">
        <v>8848</v>
      </c>
      <c r="H1389" s="94"/>
      <c r="I1389" s="235">
        <v>0</v>
      </c>
      <c r="J1389" s="235">
        <v>1</v>
      </c>
      <c r="K1389" s="235">
        <v>0</v>
      </c>
      <c r="L1389" s="235">
        <v>0</v>
      </c>
      <c r="M1389" s="235">
        <f t="shared" si="57"/>
        <v>0</v>
      </c>
      <c r="N1389" s="235">
        <v>1640</v>
      </c>
      <c r="O1389" s="12" t="s">
        <v>13</v>
      </c>
      <c r="P1389" s="14" t="s">
        <v>13</v>
      </c>
      <c r="Q1389" s="15" t="s">
        <v>15195</v>
      </c>
      <c r="R1389" s="71" t="s">
        <v>14405</v>
      </c>
      <c r="S1389" s="244">
        <v>1711944</v>
      </c>
      <c r="T1389" s="244">
        <v>855970</v>
      </c>
      <c r="U1389" s="14">
        <f t="shared" si="58"/>
        <v>0.49999883173748672</v>
      </c>
    </row>
    <row r="1390" spans="1:21" x14ac:dyDescent="0.25">
      <c r="A1390" s="1"/>
      <c r="B1390" s="18" t="s">
        <v>8618</v>
      </c>
      <c r="C1390" s="19" t="s">
        <v>8627</v>
      </c>
      <c r="D1390" s="73" t="s">
        <v>9173</v>
      </c>
      <c r="E1390" s="106" t="s">
        <v>9174</v>
      </c>
      <c r="F1390" s="8" t="s">
        <v>10121</v>
      </c>
      <c r="G1390" s="106" t="s">
        <v>9175</v>
      </c>
      <c r="H1390" s="94"/>
      <c r="I1390" s="235">
        <v>0</v>
      </c>
      <c r="J1390" s="235">
        <v>1</v>
      </c>
      <c r="K1390" s="235">
        <v>0</v>
      </c>
      <c r="L1390" s="235">
        <v>0</v>
      </c>
      <c r="M1390" s="235">
        <f t="shared" si="57"/>
        <v>0</v>
      </c>
      <c r="N1390" s="235">
        <v>859</v>
      </c>
      <c r="O1390" s="12" t="s">
        <v>13</v>
      </c>
      <c r="P1390" s="14">
        <v>0.1</v>
      </c>
      <c r="Q1390" s="15" t="s">
        <v>15195</v>
      </c>
      <c r="R1390" s="71" t="s">
        <v>18</v>
      </c>
      <c r="S1390" s="251">
        <v>13139.19</v>
      </c>
      <c r="T1390" s="251">
        <v>6569.6</v>
      </c>
      <c r="U1390" s="14">
        <f t="shared" si="58"/>
        <v>0.50000038054096185</v>
      </c>
    </row>
    <row r="1391" spans="1:21" x14ac:dyDescent="0.25">
      <c r="A1391" s="1"/>
      <c r="B1391" s="18" t="s">
        <v>8618</v>
      </c>
      <c r="C1391" s="18" t="s">
        <v>8627</v>
      </c>
      <c r="D1391" s="73" t="s">
        <v>9173</v>
      </c>
      <c r="E1391" s="106" t="s">
        <v>9174</v>
      </c>
      <c r="F1391" s="8" t="s">
        <v>8948</v>
      </c>
      <c r="G1391" s="106" t="s">
        <v>9180</v>
      </c>
      <c r="H1391" s="94"/>
      <c r="I1391" s="235">
        <v>1</v>
      </c>
      <c r="J1391" s="235">
        <v>0</v>
      </c>
      <c r="K1391" s="235">
        <v>0</v>
      </c>
      <c r="L1391" s="235">
        <v>0</v>
      </c>
      <c r="M1391" s="235">
        <f t="shared" si="57"/>
        <v>0</v>
      </c>
      <c r="N1391" s="235" t="s">
        <v>13</v>
      </c>
      <c r="O1391" s="12" t="s">
        <v>13</v>
      </c>
      <c r="P1391" s="14">
        <v>5.5E-2</v>
      </c>
      <c r="Q1391" s="15" t="s">
        <v>15195</v>
      </c>
      <c r="R1391" s="71" t="s">
        <v>18</v>
      </c>
      <c r="S1391" s="244">
        <v>9410.2800000000007</v>
      </c>
      <c r="T1391" s="244">
        <v>11589.02</v>
      </c>
      <c r="U1391" s="14">
        <f t="shared" si="58"/>
        <v>1.2315276484865487</v>
      </c>
    </row>
    <row r="1392" spans="1:21" x14ac:dyDescent="0.25">
      <c r="A1392" s="1"/>
      <c r="B1392" s="17" t="s">
        <v>270</v>
      </c>
      <c r="C1392" s="17" t="s">
        <v>316</v>
      </c>
      <c r="D1392" s="73" t="s">
        <v>499</v>
      </c>
      <c r="E1392" s="107" t="s">
        <v>500</v>
      </c>
      <c r="F1392" s="8" t="s">
        <v>15039</v>
      </c>
      <c r="G1392" s="107" t="s">
        <v>502</v>
      </c>
      <c r="H1392" s="197">
        <v>44681</v>
      </c>
      <c r="I1392" s="235">
        <v>0</v>
      </c>
      <c r="J1392" s="235">
        <v>1</v>
      </c>
      <c r="K1392" s="235">
        <v>0</v>
      </c>
      <c r="L1392" s="235">
        <v>0</v>
      </c>
      <c r="M1392" s="235">
        <f t="shared" si="57"/>
        <v>0</v>
      </c>
      <c r="N1392" s="235">
        <v>1200</v>
      </c>
      <c r="O1392" s="13">
        <v>1377</v>
      </c>
      <c r="P1392" s="14">
        <v>0.23</v>
      </c>
      <c r="Q1392" s="15" t="s">
        <v>15195</v>
      </c>
      <c r="R1392" s="71" t="s">
        <v>14406</v>
      </c>
      <c r="S1392" s="245">
        <v>4240980.68</v>
      </c>
      <c r="T1392" s="251">
        <v>855500</v>
      </c>
      <c r="U1392" s="14">
        <f t="shared" si="58"/>
        <v>0.20172221109953278</v>
      </c>
    </row>
    <row r="1393" spans="1:21" x14ac:dyDescent="0.25">
      <c r="A1393" s="1"/>
      <c r="B1393" s="18" t="s">
        <v>8618</v>
      </c>
      <c r="C1393" s="19" t="s">
        <v>8627</v>
      </c>
      <c r="D1393" s="73" t="s">
        <v>9173</v>
      </c>
      <c r="E1393" s="106" t="s">
        <v>9174</v>
      </c>
      <c r="F1393" s="8" t="s">
        <v>15098</v>
      </c>
      <c r="G1393" s="106" t="s">
        <v>9177</v>
      </c>
      <c r="H1393" s="94"/>
      <c r="I1393" s="235">
        <v>0</v>
      </c>
      <c r="J1393" s="235">
        <v>1</v>
      </c>
      <c r="K1393" s="235">
        <v>0</v>
      </c>
      <c r="L1393" s="235">
        <v>0</v>
      </c>
      <c r="M1393" s="235">
        <f t="shared" si="57"/>
        <v>0</v>
      </c>
      <c r="N1393" s="235">
        <v>450</v>
      </c>
      <c r="O1393" s="12">
        <v>619.08000000000004</v>
      </c>
      <c r="P1393" s="14">
        <v>0.4</v>
      </c>
      <c r="Q1393" s="15" t="s">
        <v>15195</v>
      </c>
      <c r="R1393" s="71" t="s">
        <v>14406</v>
      </c>
      <c r="S1393" s="251">
        <v>53606</v>
      </c>
      <c r="T1393" s="251">
        <v>137999.25</v>
      </c>
      <c r="U1393" s="14">
        <f t="shared" si="58"/>
        <v>2.5743247024586799</v>
      </c>
    </row>
    <row r="1394" spans="1:21" x14ac:dyDescent="0.25">
      <c r="A1394" s="1"/>
      <c r="B1394" s="18" t="s">
        <v>8618</v>
      </c>
      <c r="C1394" s="19" t="s">
        <v>8627</v>
      </c>
      <c r="D1394" s="73" t="s">
        <v>9173</v>
      </c>
      <c r="E1394" s="106" t="s">
        <v>9174</v>
      </c>
      <c r="F1394" s="8" t="s">
        <v>15168</v>
      </c>
      <c r="G1394" s="106" t="s">
        <v>9179</v>
      </c>
      <c r="H1394" s="94"/>
      <c r="I1394" s="235">
        <v>0</v>
      </c>
      <c r="J1394" s="235">
        <v>1</v>
      </c>
      <c r="K1394" s="235">
        <v>0</v>
      </c>
      <c r="L1394" s="235">
        <v>0</v>
      </c>
      <c r="M1394" s="235">
        <f t="shared" si="57"/>
        <v>0</v>
      </c>
      <c r="N1394" s="235" t="s">
        <v>13</v>
      </c>
      <c r="O1394" s="12" t="s">
        <v>13</v>
      </c>
      <c r="P1394" s="14" t="s">
        <v>13</v>
      </c>
      <c r="Q1394" s="15" t="s">
        <v>15195</v>
      </c>
      <c r="R1394" s="71" t="s">
        <v>14406</v>
      </c>
      <c r="S1394" s="251">
        <v>93262</v>
      </c>
      <c r="T1394" s="251">
        <v>41967.9</v>
      </c>
      <c r="U1394" s="14">
        <f t="shared" si="58"/>
        <v>0.45</v>
      </c>
    </row>
    <row r="1395" spans="1:21" x14ac:dyDescent="0.25">
      <c r="A1395" s="1"/>
      <c r="B1395" s="18" t="s">
        <v>8618</v>
      </c>
      <c r="C1395" s="19" t="s">
        <v>8627</v>
      </c>
      <c r="D1395" s="73" t="s">
        <v>9173</v>
      </c>
      <c r="E1395" s="106" t="s">
        <v>9174</v>
      </c>
      <c r="F1395" s="8" t="s">
        <v>13</v>
      </c>
      <c r="G1395" s="106" t="s">
        <v>9176</v>
      </c>
      <c r="H1395" s="94"/>
      <c r="I1395" s="235">
        <v>0</v>
      </c>
      <c r="J1395" s="235">
        <v>1</v>
      </c>
      <c r="K1395" s="235">
        <v>0</v>
      </c>
      <c r="L1395" s="235">
        <v>0</v>
      </c>
      <c r="M1395" s="235">
        <f t="shared" si="57"/>
        <v>0</v>
      </c>
      <c r="N1395" s="235" t="s">
        <v>13</v>
      </c>
      <c r="O1395" s="12">
        <v>18245</v>
      </c>
      <c r="P1395" s="14">
        <v>0.2</v>
      </c>
      <c r="Q1395" s="15" t="s">
        <v>15195</v>
      </c>
      <c r="R1395" s="71" t="s">
        <v>14405</v>
      </c>
      <c r="S1395" s="251">
        <v>23178.04</v>
      </c>
      <c r="T1395" s="251">
        <v>2823.08</v>
      </c>
      <c r="U1395" s="14">
        <f t="shared" si="58"/>
        <v>0.12179977254332117</v>
      </c>
    </row>
    <row r="1396" spans="1:21" x14ac:dyDescent="0.25">
      <c r="A1396" s="1"/>
      <c r="B1396" s="18" t="s">
        <v>8618</v>
      </c>
      <c r="C1396" s="8" t="s">
        <v>8627</v>
      </c>
      <c r="D1396" s="73" t="s">
        <v>8967</v>
      </c>
      <c r="E1396" s="163" t="s">
        <v>8968</v>
      </c>
      <c r="F1396" s="8" t="s">
        <v>14408</v>
      </c>
      <c r="G1396" s="163" t="s">
        <v>8969</v>
      </c>
      <c r="H1396" s="93"/>
      <c r="I1396" s="235">
        <v>0</v>
      </c>
      <c r="J1396" s="235">
        <v>1</v>
      </c>
      <c r="K1396" s="235">
        <v>0</v>
      </c>
      <c r="L1396" s="235">
        <v>0</v>
      </c>
      <c r="M1396" s="235">
        <f t="shared" si="57"/>
        <v>0</v>
      </c>
      <c r="N1396" s="235">
        <v>300</v>
      </c>
      <c r="O1396" s="12" t="s">
        <v>13</v>
      </c>
      <c r="P1396" s="14">
        <v>0.48</v>
      </c>
      <c r="Q1396" s="15" t="s">
        <v>15195</v>
      </c>
      <c r="R1396" s="71" t="s">
        <v>18</v>
      </c>
      <c r="S1396" s="254">
        <v>13358.23</v>
      </c>
      <c r="T1396" s="245">
        <v>3100.38</v>
      </c>
      <c r="U1396" s="14">
        <f t="shared" si="58"/>
        <v>0.23209512038645841</v>
      </c>
    </row>
    <row r="1397" spans="1:21" x14ac:dyDescent="0.25">
      <c r="A1397" s="1"/>
      <c r="B1397" s="18" t="s">
        <v>8618</v>
      </c>
      <c r="C1397" s="8" t="s">
        <v>8627</v>
      </c>
      <c r="D1397" s="73" t="s">
        <v>8961</v>
      </c>
      <c r="E1397" s="130" t="s">
        <v>8962</v>
      </c>
      <c r="F1397" s="8" t="s">
        <v>13</v>
      </c>
      <c r="G1397" s="130" t="s">
        <v>8963</v>
      </c>
      <c r="H1397" s="93"/>
      <c r="I1397" s="235">
        <v>0</v>
      </c>
      <c r="J1397" s="235">
        <v>1</v>
      </c>
      <c r="K1397" s="235">
        <v>0</v>
      </c>
      <c r="L1397" s="235">
        <v>0</v>
      </c>
      <c r="M1397" s="235">
        <f t="shared" si="57"/>
        <v>0</v>
      </c>
      <c r="N1397" s="235">
        <v>211</v>
      </c>
      <c r="O1397" s="12" t="s">
        <v>13</v>
      </c>
      <c r="P1397" s="14" t="s">
        <v>13</v>
      </c>
      <c r="Q1397" s="15" t="s">
        <v>15195</v>
      </c>
      <c r="R1397" s="71" t="s">
        <v>18</v>
      </c>
      <c r="S1397" s="245">
        <v>276650</v>
      </c>
      <c r="T1397" s="245">
        <v>82995</v>
      </c>
      <c r="U1397" s="14">
        <f t="shared" si="58"/>
        <v>0.3</v>
      </c>
    </row>
    <row r="1398" spans="1:21" x14ac:dyDescent="0.25">
      <c r="A1398" s="1"/>
      <c r="B1398" s="18" t="s">
        <v>8618</v>
      </c>
      <c r="C1398" s="18" t="s">
        <v>8627</v>
      </c>
      <c r="D1398" s="73" t="s">
        <v>8973</v>
      </c>
      <c r="E1398" s="106" t="s">
        <v>8974</v>
      </c>
      <c r="F1398" s="8" t="s">
        <v>14408</v>
      </c>
      <c r="G1398" s="106" t="s">
        <v>8975</v>
      </c>
      <c r="H1398" s="94"/>
      <c r="I1398" s="235">
        <v>1</v>
      </c>
      <c r="J1398" s="235">
        <v>0</v>
      </c>
      <c r="K1398" s="235">
        <v>0</v>
      </c>
      <c r="L1398" s="235">
        <v>0</v>
      </c>
      <c r="M1398" s="235">
        <f t="shared" si="57"/>
        <v>0</v>
      </c>
      <c r="N1398" s="235">
        <v>41196</v>
      </c>
      <c r="O1398" s="12">
        <v>504</v>
      </c>
      <c r="P1398" s="14">
        <v>0.28000000000000003</v>
      </c>
      <c r="Q1398" s="15" t="s">
        <v>15195</v>
      </c>
      <c r="R1398" s="71" t="s">
        <v>14406</v>
      </c>
      <c r="S1398" s="244">
        <v>134413.70000000001</v>
      </c>
      <c r="T1398" s="244">
        <v>47044.79</v>
      </c>
      <c r="U1398" s="14">
        <f t="shared" si="58"/>
        <v>0.34999996280141082</v>
      </c>
    </row>
    <row r="1399" spans="1:21" x14ac:dyDescent="0.25">
      <c r="A1399" s="1"/>
      <c r="B1399" s="18" t="s">
        <v>8618</v>
      </c>
      <c r="C1399" s="18" t="s">
        <v>8627</v>
      </c>
      <c r="D1399" s="73" t="s">
        <v>9028</v>
      </c>
      <c r="E1399" s="106" t="s">
        <v>9029</v>
      </c>
      <c r="F1399" s="8" t="s">
        <v>14530</v>
      </c>
      <c r="G1399" s="106" t="s">
        <v>9031</v>
      </c>
      <c r="H1399" s="94"/>
      <c r="I1399" s="235">
        <v>0</v>
      </c>
      <c r="J1399" s="235">
        <v>1</v>
      </c>
      <c r="K1399" s="235">
        <v>0</v>
      </c>
      <c r="L1399" s="235">
        <v>0</v>
      </c>
      <c r="M1399" s="235">
        <f t="shared" si="57"/>
        <v>0</v>
      </c>
      <c r="N1399" s="235">
        <v>2300</v>
      </c>
      <c r="O1399" s="12">
        <v>333385</v>
      </c>
      <c r="P1399" s="14">
        <v>0.65</v>
      </c>
      <c r="Q1399" s="15" t="s">
        <v>14</v>
      </c>
      <c r="R1399" s="71" t="s">
        <v>14405</v>
      </c>
      <c r="S1399" s="244">
        <v>526338</v>
      </c>
      <c r="T1399" s="244">
        <v>558922</v>
      </c>
      <c r="U1399" s="14">
        <f t="shared" si="58"/>
        <v>1.0619069875251264</v>
      </c>
    </row>
    <row r="1400" spans="1:21" x14ac:dyDescent="0.25">
      <c r="A1400" s="1"/>
      <c r="B1400" s="18" t="s">
        <v>8618</v>
      </c>
      <c r="C1400" s="8" t="s">
        <v>8627</v>
      </c>
      <c r="D1400" s="73" t="s">
        <v>9028</v>
      </c>
      <c r="E1400" s="130" t="s">
        <v>9029</v>
      </c>
      <c r="F1400" s="8" t="s">
        <v>15099</v>
      </c>
      <c r="G1400" s="130" t="s">
        <v>9030</v>
      </c>
      <c r="H1400" s="93"/>
      <c r="I1400" s="235">
        <v>0</v>
      </c>
      <c r="J1400" s="235">
        <v>1</v>
      </c>
      <c r="K1400" s="235">
        <v>0</v>
      </c>
      <c r="L1400" s="235">
        <v>0</v>
      </c>
      <c r="M1400" s="235">
        <f t="shared" si="57"/>
        <v>0</v>
      </c>
      <c r="N1400" s="235">
        <v>1150</v>
      </c>
      <c r="O1400" s="13" t="s">
        <v>13</v>
      </c>
      <c r="P1400" s="14">
        <v>0.65</v>
      </c>
      <c r="Q1400" s="15" t="s">
        <v>14</v>
      </c>
      <c r="R1400" s="71" t="s">
        <v>14405</v>
      </c>
      <c r="S1400" s="245">
        <v>1596920</v>
      </c>
      <c r="T1400" s="245">
        <v>210530</v>
      </c>
      <c r="U1400" s="14">
        <f t="shared" si="58"/>
        <v>0.13183503243744207</v>
      </c>
    </row>
    <row r="1401" spans="1:21" x14ac:dyDescent="0.25">
      <c r="A1401" s="1"/>
      <c r="B1401" s="18" t="s">
        <v>8618</v>
      </c>
      <c r="C1401" s="18" t="s">
        <v>8627</v>
      </c>
      <c r="D1401" s="73" t="s">
        <v>8955</v>
      </c>
      <c r="E1401" s="106" t="s">
        <v>8956</v>
      </c>
      <c r="F1401" s="8" t="s">
        <v>15169</v>
      </c>
      <c r="G1401" s="106" t="s">
        <v>8957</v>
      </c>
      <c r="H1401" s="94"/>
      <c r="I1401" s="235">
        <v>0</v>
      </c>
      <c r="J1401" s="235">
        <v>0</v>
      </c>
      <c r="K1401" s="235">
        <v>0</v>
      </c>
      <c r="L1401" s="235">
        <v>0</v>
      </c>
      <c r="M1401" s="235">
        <f t="shared" si="57"/>
        <v>1</v>
      </c>
      <c r="N1401" s="235">
        <v>360</v>
      </c>
      <c r="O1401" s="12" t="s">
        <v>13</v>
      </c>
      <c r="P1401" s="14" t="s">
        <v>13</v>
      </c>
      <c r="Q1401" s="15" t="s">
        <v>15195</v>
      </c>
      <c r="R1401" s="71" t="s">
        <v>18</v>
      </c>
      <c r="S1401" s="244">
        <v>520000</v>
      </c>
      <c r="T1401" s="244">
        <v>104000</v>
      </c>
      <c r="U1401" s="14">
        <f t="shared" si="58"/>
        <v>0.2</v>
      </c>
    </row>
    <row r="1402" spans="1:21" x14ac:dyDescent="0.25">
      <c r="A1402" s="1"/>
      <c r="B1402" s="18" t="s">
        <v>13134</v>
      </c>
      <c r="C1402" s="18" t="s">
        <v>14419</v>
      </c>
      <c r="D1402" s="73" t="s">
        <v>14862</v>
      </c>
      <c r="E1402" s="106" t="s">
        <v>13967</v>
      </c>
      <c r="F1402" s="78" t="s">
        <v>14862</v>
      </c>
      <c r="G1402" s="129" t="s">
        <v>13968</v>
      </c>
      <c r="H1402" s="94" t="s">
        <v>13963</v>
      </c>
      <c r="I1402" s="235">
        <v>0</v>
      </c>
      <c r="J1402" s="235">
        <v>1</v>
      </c>
      <c r="K1402" s="235">
        <v>0</v>
      </c>
      <c r="L1402" s="235">
        <v>0</v>
      </c>
      <c r="M1402" s="235">
        <f t="shared" si="57"/>
        <v>0</v>
      </c>
      <c r="N1402" s="235">
        <v>50</v>
      </c>
      <c r="O1402" s="12">
        <v>16787</v>
      </c>
      <c r="P1402" s="21">
        <v>0.71499999999999997</v>
      </c>
      <c r="Q1402" s="25" t="s">
        <v>14</v>
      </c>
      <c r="R1402" s="71" t="s">
        <v>18</v>
      </c>
      <c r="S1402" s="244">
        <v>36077</v>
      </c>
      <c r="T1402" s="244">
        <v>21646</v>
      </c>
      <c r="U1402" s="14">
        <f t="shared" si="58"/>
        <v>0.59999445630179893</v>
      </c>
    </row>
    <row r="1403" spans="1:21" x14ac:dyDescent="0.25">
      <c r="A1403" s="1"/>
      <c r="B1403" s="18" t="s">
        <v>8618</v>
      </c>
      <c r="C1403" s="19" t="s">
        <v>8619</v>
      </c>
      <c r="D1403" s="73" t="s">
        <v>9883</v>
      </c>
      <c r="E1403" s="106" t="s">
        <v>9884</v>
      </c>
      <c r="F1403" s="78" t="s">
        <v>9883</v>
      </c>
      <c r="G1403" s="106" t="s">
        <v>9885</v>
      </c>
      <c r="H1403" s="94"/>
      <c r="I1403" s="235">
        <v>0</v>
      </c>
      <c r="J1403" s="235">
        <v>1</v>
      </c>
      <c r="K1403" s="235">
        <v>0</v>
      </c>
      <c r="L1403" s="235">
        <v>0</v>
      </c>
      <c r="M1403" s="235">
        <f t="shared" si="57"/>
        <v>0</v>
      </c>
      <c r="N1403" s="235" t="s">
        <v>13</v>
      </c>
      <c r="O1403" s="12" t="s">
        <v>13</v>
      </c>
      <c r="P1403" s="14" t="s">
        <v>13</v>
      </c>
      <c r="Q1403" s="15" t="s">
        <v>15195</v>
      </c>
      <c r="R1403" s="71" t="s">
        <v>18</v>
      </c>
      <c r="S1403" s="251">
        <v>585400</v>
      </c>
      <c r="T1403" s="251">
        <v>234160</v>
      </c>
      <c r="U1403" s="14">
        <f t="shared" si="58"/>
        <v>0.4</v>
      </c>
    </row>
    <row r="1404" spans="1:21" x14ac:dyDescent="0.25">
      <c r="A1404" s="1"/>
      <c r="B1404" s="18" t="s">
        <v>8618</v>
      </c>
      <c r="C1404" s="19" t="s">
        <v>8619</v>
      </c>
      <c r="D1404" s="73" t="s">
        <v>9889</v>
      </c>
      <c r="E1404" s="106" t="s">
        <v>9890</v>
      </c>
      <c r="F1404" s="78" t="s">
        <v>9889</v>
      </c>
      <c r="G1404" s="106" t="s">
        <v>9891</v>
      </c>
      <c r="H1404" s="94"/>
      <c r="I1404" s="235">
        <v>0</v>
      </c>
      <c r="J1404" s="235">
        <v>1</v>
      </c>
      <c r="K1404" s="235">
        <v>0</v>
      </c>
      <c r="L1404" s="235">
        <v>0</v>
      </c>
      <c r="M1404" s="235">
        <f t="shared" si="57"/>
        <v>0</v>
      </c>
      <c r="N1404" s="235">
        <v>46</v>
      </c>
      <c r="O1404" s="12" t="s">
        <v>13</v>
      </c>
      <c r="P1404" s="21">
        <v>0.5</v>
      </c>
      <c r="Q1404" s="15" t="s">
        <v>15195</v>
      </c>
      <c r="R1404" s="71" t="s">
        <v>18</v>
      </c>
      <c r="S1404" s="251">
        <v>103300</v>
      </c>
      <c r="T1404" s="251">
        <v>41320</v>
      </c>
      <c r="U1404" s="14">
        <f t="shared" si="58"/>
        <v>0.4</v>
      </c>
    </row>
    <row r="1405" spans="1:21" x14ac:dyDescent="0.25">
      <c r="A1405" s="1"/>
      <c r="B1405" s="18" t="s">
        <v>8618</v>
      </c>
      <c r="C1405" s="8" t="s">
        <v>8619</v>
      </c>
      <c r="D1405" s="73" t="s">
        <v>9892</v>
      </c>
      <c r="E1405" s="218" t="s">
        <v>9893</v>
      </c>
      <c r="F1405" s="78" t="s">
        <v>9892</v>
      </c>
      <c r="G1405" s="130" t="s">
        <v>9894</v>
      </c>
      <c r="H1405" s="93"/>
      <c r="I1405" s="235">
        <v>0</v>
      </c>
      <c r="J1405" s="235">
        <v>1</v>
      </c>
      <c r="K1405" s="235">
        <v>0</v>
      </c>
      <c r="L1405" s="235">
        <v>0</v>
      </c>
      <c r="M1405" s="235">
        <f t="shared" si="57"/>
        <v>0</v>
      </c>
      <c r="N1405" s="235" t="s">
        <v>13</v>
      </c>
      <c r="O1405" s="12" t="s">
        <v>13</v>
      </c>
      <c r="P1405" s="14" t="s">
        <v>13</v>
      </c>
      <c r="Q1405" s="15" t="s">
        <v>15195</v>
      </c>
      <c r="R1405" s="71" t="s">
        <v>14405</v>
      </c>
      <c r="S1405" s="245">
        <v>8891.27</v>
      </c>
      <c r="T1405" s="245">
        <v>3556.5</v>
      </c>
      <c r="U1405" s="14">
        <f t="shared" si="58"/>
        <v>0.39999910024102292</v>
      </c>
    </row>
    <row r="1406" spans="1:21" x14ac:dyDescent="0.25">
      <c r="A1406" s="1"/>
      <c r="B1406" s="18" t="s">
        <v>8618</v>
      </c>
      <c r="C1406" s="19" t="s">
        <v>8619</v>
      </c>
      <c r="D1406" s="73" t="s">
        <v>9895</v>
      </c>
      <c r="E1406" s="106" t="s">
        <v>9896</v>
      </c>
      <c r="F1406" s="78" t="s">
        <v>9895</v>
      </c>
      <c r="G1406" s="106" t="s">
        <v>9897</v>
      </c>
      <c r="H1406" s="94"/>
      <c r="I1406" s="235">
        <v>0</v>
      </c>
      <c r="J1406" s="235">
        <v>1</v>
      </c>
      <c r="K1406" s="235">
        <v>0</v>
      </c>
      <c r="L1406" s="235">
        <v>0</v>
      </c>
      <c r="M1406" s="235">
        <f t="shared" si="57"/>
        <v>0</v>
      </c>
      <c r="N1406" s="235" t="s">
        <v>13</v>
      </c>
      <c r="O1406" s="12" t="s">
        <v>13</v>
      </c>
      <c r="P1406" s="14" t="s">
        <v>13</v>
      </c>
      <c r="Q1406" s="15" t="s">
        <v>15195</v>
      </c>
      <c r="R1406" s="71" t="s">
        <v>14405</v>
      </c>
      <c r="S1406" s="251">
        <v>28300</v>
      </c>
      <c r="T1406" s="251">
        <v>11320</v>
      </c>
      <c r="U1406" s="14">
        <f t="shared" si="58"/>
        <v>0.4</v>
      </c>
    </row>
    <row r="1407" spans="1:21" x14ac:dyDescent="0.25">
      <c r="A1407" s="1"/>
      <c r="B1407" s="9" t="s">
        <v>959</v>
      </c>
      <c r="C1407" s="17" t="s">
        <v>960</v>
      </c>
      <c r="D1407" s="73" t="s">
        <v>1200</v>
      </c>
      <c r="E1407" s="107" t="s">
        <v>1201</v>
      </c>
      <c r="F1407" s="78" t="s">
        <v>1200</v>
      </c>
      <c r="G1407" s="107" t="s">
        <v>1202</v>
      </c>
      <c r="H1407" s="93" t="s">
        <v>1070</v>
      </c>
      <c r="I1407" s="235">
        <v>0</v>
      </c>
      <c r="J1407" s="235">
        <v>1</v>
      </c>
      <c r="K1407" s="235">
        <v>0</v>
      </c>
      <c r="L1407" s="235">
        <v>0</v>
      </c>
      <c r="M1407" s="235">
        <f t="shared" si="57"/>
        <v>0</v>
      </c>
      <c r="N1407" s="235">
        <v>282</v>
      </c>
      <c r="O1407" s="13">
        <v>14976</v>
      </c>
      <c r="P1407" s="14">
        <v>0.33</v>
      </c>
      <c r="Q1407" s="15" t="s">
        <v>14</v>
      </c>
      <c r="R1407" s="71" t="s">
        <v>18</v>
      </c>
      <c r="S1407" s="245">
        <v>52296</v>
      </c>
      <c r="T1407" s="245">
        <v>15689</v>
      </c>
      <c r="U1407" s="14">
        <f t="shared" si="58"/>
        <v>0.30000382438427414</v>
      </c>
    </row>
    <row r="1408" spans="1:21" x14ac:dyDescent="0.25">
      <c r="A1408" s="1"/>
      <c r="B1408" s="17" t="s">
        <v>7309</v>
      </c>
      <c r="C1408" s="17" t="s">
        <v>7310</v>
      </c>
      <c r="D1408" s="73" t="s">
        <v>7482</v>
      </c>
      <c r="E1408" s="107" t="s">
        <v>7483</v>
      </c>
      <c r="F1408" s="8" t="s">
        <v>8292</v>
      </c>
      <c r="G1408" s="107" t="s">
        <v>7484</v>
      </c>
      <c r="H1408" s="94" t="s">
        <v>7485</v>
      </c>
      <c r="I1408" s="235">
        <v>0</v>
      </c>
      <c r="J1408" s="235">
        <v>1</v>
      </c>
      <c r="K1408" s="235">
        <v>0</v>
      </c>
      <c r="L1408" s="235">
        <v>0</v>
      </c>
      <c r="M1408" s="235">
        <f t="shared" si="57"/>
        <v>0</v>
      </c>
      <c r="N1408" s="235">
        <v>232</v>
      </c>
      <c r="O1408" s="12" t="s">
        <v>13</v>
      </c>
      <c r="P1408" s="14">
        <v>0.3</v>
      </c>
      <c r="Q1408" s="15" t="s">
        <v>15195</v>
      </c>
      <c r="R1408" s="71" t="s">
        <v>18</v>
      </c>
      <c r="S1408" s="248">
        <v>54991.4</v>
      </c>
      <c r="T1408" s="248">
        <v>32994.839999999997</v>
      </c>
      <c r="U1408" s="14">
        <f t="shared" si="58"/>
        <v>0.59999999999999987</v>
      </c>
    </row>
    <row r="1409" spans="1:21" x14ac:dyDescent="0.25">
      <c r="A1409" s="1"/>
      <c r="B1409" s="17" t="s">
        <v>7309</v>
      </c>
      <c r="C1409" s="17" t="s">
        <v>7310</v>
      </c>
      <c r="D1409" s="73" t="s">
        <v>7457</v>
      </c>
      <c r="E1409" s="107" t="s">
        <v>7458</v>
      </c>
      <c r="F1409" s="8" t="s">
        <v>14408</v>
      </c>
      <c r="G1409" s="107" t="s">
        <v>7459</v>
      </c>
      <c r="H1409" s="94" t="s">
        <v>7460</v>
      </c>
      <c r="I1409" s="235">
        <v>0</v>
      </c>
      <c r="J1409" s="235">
        <v>1</v>
      </c>
      <c r="K1409" s="235">
        <v>0</v>
      </c>
      <c r="L1409" s="235">
        <v>1</v>
      </c>
      <c r="M1409" s="235">
        <f t="shared" si="57"/>
        <v>0</v>
      </c>
      <c r="N1409" s="235">
        <v>6953</v>
      </c>
      <c r="O1409" s="12" t="s">
        <v>13</v>
      </c>
      <c r="P1409" s="14" t="s">
        <v>13</v>
      </c>
      <c r="Q1409" s="15" t="s">
        <v>15195</v>
      </c>
      <c r="R1409" s="71" t="s">
        <v>14406</v>
      </c>
      <c r="S1409" s="248">
        <v>562000</v>
      </c>
      <c r="T1409" s="248">
        <v>157595.01</v>
      </c>
      <c r="U1409" s="14">
        <f t="shared" si="58"/>
        <v>0.28041816725978647</v>
      </c>
    </row>
    <row r="1410" spans="1:21" x14ac:dyDescent="0.25">
      <c r="A1410" s="1"/>
      <c r="B1410" s="17" t="s">
        <v>7309</v>
      </c>
      <c r="C1410" s="17" t="s">
        <v>7310</v>
      </c>
      <c r="D1410" s="73" t="s">
        <v>7464</v>
      </c>
      <c r="E1410" s="107" t="s">
        <v>7465</v>
      </c>
      <c r="F1410" s="8" t="s">
        <v>14506</v>
      </c>
      <c r="G1410" s="107" t="s">
        <v>7466</v>
      </c>
      <c r="H1410" s="100" t="s">
        <v>7467</v>
      </c>
      <c r="I1410" s="235">
        <v>0</v>
      </c>
      <c r="J1410" s="235">
        <v>1</v>
      </c>
      <c r="K1410" s="235">
        <v>0</v>
      </c>
      <c r="L1410" s="235">
        <v>1</v>
      </c>
      <c r="M1410" s="235">
        <f t="shared" si="57"/>
        <v>0</v>
      </c>
      <c r="N1410" s="235" t="s">
        <v>13</v>
      </c>
      <c r="O1410" s="12" t="s">
        <v>13</v>
      </c>
      <c r="P1410" s="14" t="s">
        <v>13</v>
      </c>
      <c r="Q1410" s="15" t="s">
        <v>15195</v>
      </c>
      <c r="R1410" s="71" t="s">
        <v>14406</v>
      </c>
      <c r="S1410" s="248">
        <v>1879250</v>
      </c>
      <c r="T1410" s="248">
        <v>100013</v>
      </c>
      <c r="U1410" s="14">
        <f t="shared" si="58"/>
        <v>5.3219635492882798E-2</v>
      </c>
    </row>
    <row r="1411" spans="1:21" x14ac:dyDescent="0.25">
      <c r="A1411" s="1"/>
      <c r="B1411" s="18" t="s">
        <v>8618</v>
      </c>
      <c r="C1411" s="19" t="s">
        <v>8619</v>
      </c>
      <c r="D1411" s="73" t="s">
        <v>9954</v>
      </c>
      <c r="E1411" s="106" t="s">
        <v>9955</v>
      </c>
      <c r="F1411" s="78" t="s">
        <v>9954</v>
      </c>
      <c r="G1411" s="106" t="s">
        <v>9956</v>
      </c>
      <c r="H1411" s="94"/>
      <c r="I1411" s="235">
        <v>0</v>
      </c>
      <c r="J1411" s="235">
        <v>0</v>
      </c>
      <c r="K1411" s="235">
        <v>0</v>
      </c>
      <c r="L1411" s="235">
        <v>1</v>
      </c>
      <c r="M1411" s="235">
        <f t="shared" si="57"/>
        <v>0</v>
      </c>
      <c r="N1411" s="235" t="s">
        <v>13</v>
      </c>
      <c r="O1411" s="12" t="s">
        <v>13</v>
      </c>
      <c r="P1411" s="14" t="s">
        <v>13</v>
      </c>
      <c r="Q1411" s="15" t="s">
        <v>15195</v>
      </c>
      <c r="R1411" s="71" t="s">
        <v>18</v>
      </c>
      <c r="S1411" s="251">
        <v>95265.75</v>
      </c>
      <c r="T1411" s="251">
        <v>38106.300000000003</v>
      </c>
      <c r="U1411" s="14">
        <f t="shared" si="58"/>
        <v>0.4</v>
      </c>
    </row>
    <row r="1412" spans="1:21" x14ac:dyDescent="0.25">
      <c r="A1412" s="1"/>
      <c r="B1412" s="18" t="s">
        <v>8618</v>
      </c>
      <c r="C1412" s="19" t="s">
        <v>8619</v>
      </c>
      <c r="D1412" s="73" t="s">
        <v>8640</v>
      </c>
      <c r="E1412" s="106" t="s">
        <v>14561</v>
      </c>
      <c r="F1412" s="78" t="s">
        <v>8640</v>
      </c>
      <c r="G1412" s="106" t="s">
        <v>8641</v>
      </c>
      <c r="H1412" s="94"/>
      <c r="I1412" s="235">
        <v>0</v>
      </c>
      <c r="J1412" s="235">
        <v>1</v>
      </c>
      <c r="K1412" s="235">
        <v>0</v>
      </c>
      <c r="L1412" s="235">
        <v>0</v>
      </c>
      <c r="M1412" s="235">
        <f t="shared" si="57"/>
        <v>0</v>
      </c>
      <c r="N1412" s="235">
        <v>617</v>
      </c>
      <c r="O1412" s="12" t="s">
        <v>13</v>
      </c>
      <c r="P1412" s="14">
        <v>0.72650000000000003</v>
      </c>
      <c r="Q1412" s="15" t="s">
        <v>14</v>
      </c>
      <c r="R1412" s="71" t="s">
        <v>18</v>
      </c>
      <c r="S1412" s="251">
        <v>297000</v>
      </c>
      <c r="T1412" s="251">
        <v>118800</v>
      </c>
      <c r="U1412" s="14">
        <f t="shared" si="58"/>
        <v>0.4</v>
      </c>
    </row>
    <row r="1413" spans="1:21" x14ac:dyDescent="0.25">
      <c r="A1413" s="1"/>
      <c r="B1413" s="18" t="s">
        <v>8618</v>
      </c>
      <c r="C1413" s="19" t="s">
        <v>8619</v>
      </c>
      <c r="D1413" s="73" t="s">
        <v>9966</v>
      </c>
      <c r="E1413" s="106" t="s">
        <v>9967</v>
      </c>
      <c r="F1413" s="78" t="s">
        <v>9966</v>
      </c>
      <c r="G1413" s="106" t="s">
        <v>9968</v>
      </c>
      <c r="H1413" s="94"/>
      <c r="I1413" s="235">
        <v>0</v>
      </c>
      <c r="J1413" s="235">
        <v>1</v>
      </c>
      <c r="K1413" s="235">
        <v>0</v>
      </c>
      <c r="L1413" s="235">
        <v>0</v>
      </c>
      <c r="M1413" s="235">
        <f t="shared" si="57"/>
        <v>0</v>
      </c>
      <c r="N1413" s="235" t="s">
        <v>13</v>
      </c>
      <c r="O1413" s="12" t="s">
        <v>13</v>
      </c>
      <c r="P1413" s="14" t="s">
        <v>13</v>
      </c>
      <c r="Q1413" s="15" t="s">
        <v>15195</v>
      </c>
      <c r="R1413" s="71" t="s">
        <v>14405</v>
      </c>
      <c r="S1413" s="251">
        <v>70954.759999999995</v>
      </c>
      <c r="T1413" s="251">
        <v>28381.9</v>
      </c>
      <c r="U1413" s="14">
        <f t="shared" si="58"/>
        <v>0.39999994362605135</v>
      </c>
    </row>
    <row r="1414" spans="1:21" x14ac:dyDescent="0.25">
      <c r="A1414" s="1"/>
      <c r="B1414" s="18" t="s">
        <v>8618</v>
      </c>
      <c r="C1414" s="19" t="s">
        <v>8619</v>
      </c>
      <c r="D1414" s="73" t="s">
        <v>9978</v>
      </c>
      <c r="E1414" s="106" t="s">
        <v>9979</v>
      </c>
      <c r="F1414" s="78" t="s">
        <v>9978</v>
      </c>
      <c r="G1414" s="106" t="s">
        <v>9980</v>
      </c>
      <c r="H1414" s="94"/>
      <c r="I1414" s="235">
        <v>0</v>
      </c>
      <c r="J1414" s="235">
        <v>0</v>
      </c>
      <c r="K1414" s="235">
        <v>0</v>
      </c>
      <c r="L1414" s="235">
        <v>1</v>
      </c>
      <c r="M1414" s="235">
        <f t="shared" ref="M1414:M1477" si="59">IF(SUM(I1414:L1414)=0,1,)</f>
        <v>0</v>
      </c>
      <c r="N1414" s="235" t="s">
        <v>13</v>
      </c>
      <c r="O1414" s="12" t="s">
        <v>13</v>
      </c>
      <c r="P1414" s="14" t="s">
        <v>13</v>
      </c>
      <c r="Q1414" s="15" t="s">
        <v>15195</v>
      </c>
      <c r="R1414" s="71" t="s">
        <v>14405</v>
      </c>
      <c r="S1414" s="251">
        <v>24095.18</v>
      </c>
      <c r="T1414" s="251">
        <v>10842.83</v>
      </c>
      <c r="U1414" s="14">
        <f t="shared" si="58"/>
        <v>0.44999995849792362</v>
      </c>
    </row>
    <row r="1415" spans="1:21" x14ac:dyDescent="0.25">
      <c r="A1415" s="1"/>
      <c r="B1415" s="18" t="s">
        <v>10477</v>
      </c>
      <c r="C1415" s="18" t="s">
        <v>10541</v>
      </c>
      <c r="D1415" s="73" t="s">
        <v>11444</v>
      </c>
      <c r="E1415" s="106" t="s">
        <v>11445</v>
      </c>
      <c r="F1415" s="18" t="s">
        <v>10857</v>
      </c>
      <c r="G1415" s="106" t="s">
        <v>11446</v>
      </c>
      <c r="H1415" s="94"/>
      <c r="I1415" s="235">
        <v>0</v>
      </c>
      <c r="J1415" s="235">
        <v>0</v>
      </c>
      <c r="K1415" s="235">
        <v>0</v>
      </c>
      <c r="L1415" s="235">
        <v>1</v>
      </c>
      <c r="M1415" s="235">
        <f t="shared" si="59"/>
        <v>0</v>
      </c>
      <c r="N1415" s="235">
        <v>506</v>
      </c>
      <c r="O1415" s="13">
        <v>9961.7099999999991</v>
      </c>
      <c r="P1415" s="14" t="s">
        <v>13</v>
      </c>
      <c r="Q1415" s="15" t="s">
        <v>14</v>
      </c>
      <c r="R1415" s="71" t="s">
        <v>18</v>
      </c>
      <c r="S1415" s="244">
        <v>11489.4</v>
      </c>
      <c r="T1415" s="244">
        <v>5745</v>
      </c>
      <c r="U1415" s="14">
        <f t="shared" si="58"/>
        <v>0.50002611102407435</v>
      </c>
    </row>
    <row r="1416" spans="1:21" x14ac:dyDescent="0.25">
      <c r="A1416" s="1"/>
      <c r="B1416" s="18" t="s">
        <v>10477</v>
      </c>
      <c r="C1416" s="18" t="s">
        <v>10541</v>
      </c>
      <c r="D1416" s="73" t="s">
        <v>11014</v>
      </c>
      <c r="E1416" s="106" t="s">
        <v>11015</v>
      </c>
      <c r="F1416" s="18" t="s">
        <v>11021</v>
      </c>
      <c r="G1416" s="106" t="s">
        <v>11016</v>
      </c>
      <c r="H1416" s="94"/>
      <c r="I1416" s="235">
        <v>0</v>
      </c>
      <c r="J1416" s="235">
        <v>1</v>
      </c>
      <c r="K1416" s="235">
        <v>0</v>
      </c>
      <c r="L1416" s="235">
        <v>0</v>
      </c>
      <c r="M1416" s="235">
        <f t="shared" si="59"/>
        <v>0</v>
      </c>
      <c r="N1416" s="235">
        <v>761</v>
      </c>
      <c r="O1416" s="12" t="s">
        <v>13</v>
      </c>
      <c r="P1416" s="14">
        <v>0.25</v>
      </c>
      <c r="Q1416" s="15" t="s">
        <v>14</v>
      </c>
      <c r="R1416" s="71" t="s">
        <v>14405</v>
      </c>
      <c r="S1416" s="244">
        <v>84511</v>
      </c>
      <c r="T1416" s="244">
        <v>29578</v>
      </c>
      <c r="U1416" s="14">
        <f t="shared" si="58"/>
        <v>0.3499899421377099</v>
      </c>
    </row>
    <row r="1417" spans="1:21" ht="25.5" x14ac:dyDescent="0.25">
      <c r="A1417" s="1"/>
      <c r="B1417" s="19" t="s">
        <v>1644</v>
      </c>
      <c r="C1417" s="8" t="s">
        <v>1665</v>
      </c>
      <c r="D1417" s="73" t="s">
        <v>1766</v>
      </c>
      <c r="E1417" s="130" t="s">
        <v>1767</v>
      </c>
      <c r="F1417" s="8" t="s">
        <v>13</v>
      </c>
      <c r="G1417" s="130" t="s">
        <v>1768</v>
      </c>
      <c r="H1417" s="93"/>
      <c r="I1417" s="235">
        <v>0</v>
      </c>
      <c r="J1417" s="235">
        <v>1</v>
      </c>
      <c r="K1417" s="235">
        <v>0</v>
      </c>
      <c r="L1417" s="235">
        <v>0</v>
      </c>
      <c r="M1417" s="235">
        <f t="shared" si="59"/>
        <v>0</v>
      </c>
      <c r="N1417" s="235" t="s">
        <v>13</v>
      </c>
      <c r="O1417" s="12" t="s">
        <v>13</v>
      </c>
      <c r="P1417" s="14" t="s">
        <v>13</v>
      </c>
      <c r="Q1417" s="15" t="s">
        <v>14</v>
      </c>
      <c r="R1417" s="71" t="s">
        <v>18</v>
      </c>
      <c r="S1417" s="245">
        <v>67665.81</v>
      </c>
      <c r="T1417" s="245">
        <v>26837.599999999999</v>
      </c>
      <c r="U1417" s="14">
        <f t="shared" si="58"/>
        <v>0.39661979957086158</v>
      </c>
    </row>
    <row r="1418" spans="1:21" x14ac:dyDescent="0.25">
      <c r="A1418" s="1"/>
      <c r="B1418" s="18" t="s">
        <v>8618</v>
      </c>
      <c r="C1418" s="19" t="s">
        <v>8619</v>
      </c>
      <c r="D1418" s="73" t="s">
        <v>9987</v>
      </c>
      <c r="E1418" s="106" t="s">
        <v>9988</v>
      </c>
      <c r="F1418" s="78" t="s">
        <v>9987</v>
      </c>
      <c r="G1418" s="106" t="s">
        <v>9989</v>
      </c>
      <c r="H1418" s="94"/>
      <c r="I1418" s="235">
        <v>0</v>
      </c>
      <c r="J1418" s="235">
        <v>1</v>
      </c>
      <c r="K1418" s="235">
        <v>0</v>
      </c>
      <c r="L1418" s="235">
        <v>0</v>
      </c>
      <c r="M1418" s="235">
        <f t="shared" si="59"/>
        <v>0</v>
      </c>
      <c r="N1418" s="235">
        <v>285</v>
      </c>
      <c r="O1418" s="12" t="s">
        <v>13</v>
      </c>
      <c r="P1418" s="21">
        <v>0.5</v>
      </c>
      <c r="Q1418" s="15" t="s">
        <v>14</v>
      </c>
      <c r="R1418" s="71" t="s">
        <v>18</v>
      </c>
      <c r="S1418" s="251">
        <v>47077</v>
      </c>
      <c r="T1418" s="251">
        <v>14123.1</v>
      </c>
      <c r="U1418" s="14">
        <f t="shared" si="58"/>
        <v>0.3</v>
      </c>
    </row>
    <row r="1419" spans="1:21" x14ac:dyDescent="0.25">
      <c r="A1419" s="1"/>
      <c r="B1419" s="18" t="s">
        <v>8618</v>
      </c>
      <c r="C1419" s="18" t="s">
        <v>8713</v>
      </c>
      <c r="D1419" s="73" t="s">
        <v>8995</v>
      </c>
      <c r="E1419" s="106" t="s">
        <v>8996</v>
      </c>
      <c r="F1419" s="8" t="s">
        <v>15100</v>
      </c>
      <c r="G1419" s="106" t="s">
        <v>8997</v>
      </c>
      <c r="H1419" s="94"/>
      <c r="I1419" s="235">
        <v>0</v>
      </c>
      <c r="J1419" s="235">
        <v>1</v>
      </c>
      <c r="K1419" s="235">
        <v>0</v>
      </c>
      <c r="L1419" s="235">
        <v>0</v>
      </c>
      <c r="M1419" s="235">
        <f t="shared" si="59"/>
        <v>0</v>
      </c>
      <c r="N1419" s="235">
        <v>44</v>
      </c>
      <c r="O1419" s="12">
        <v>7216</v>
      </c>
      <c r="P1419" s="14">
        <v>0.56999999999999995</v>
      </c>
      <c r="Q1419" s="15" t="s">
        <v>15195</v>
      </c>
      <c r="R1419" s="71" t="s">
        <v>18</v>
      </c>
      <c r="S1419" s="244">
        <v>86000</v>
      </c>
      <c r="T1419" s="244">
        <v>49708</v>
      </c>
      <c r="U1419" s="14">
        <f t="shared" si="58"/>
        <v>0.57799999999999996</v>
      </c>
    </row>
    <row r="1420" spans="1:21" x14ac:dyDescent="0.25">
      <c r="A1420" s="1"/>
      <c r="B1420" s="18" t="s">
        <v>8618</v>
      </c>
      <c r="C1420" s="18" t="s">
        <v>8713</v>
      </c>
      <c r="D1420" s="73" t="s">
        <v>9635</v>
      </c>
      <c r="E1420" s="106" t="s">
        <v>9636</v>
      </c>
      <c r="F1420" s="8" t="s">
        <v>13</v>
      </c>
      <c r="G1420" s="106" t="s">
        <v>9637</v>
      </c>
      <c r="H1420" s="94"/>
      <c r="I1420" s="235">
        <v>0</v>
      </c>
      <c r="J1420" s="235">
        <v>1</v>
      </c>
      <c r="K1420" s="235">
        <v>0</v>
      </c>
      <c r="L1420" s="235">
        <v>0</v>
      </c>
      <c r="M1420" s="235">
        <f t="shared" si="59"/>
        <v>0</v>
      </c>
      <c r="N1420" s="235">
        <v>2808</v>
      </c>
      <c r="O1420" s="12" t="s">
        <v>13</v>
      </c>
      <c r="P1420" s="14" t="s">
        <v>13</v>
      </c>
      <c r="Q1420" s="15" t="s">
        <v>15195</v>
      </c>
      <c r="R1420" s="71" t="s">
        <v>14405</v>
      </c>
      <c r="S1420" s="244">
        <v>144744</v>
      </c>
      <c r="T1420" s="244">
        <v>43423</v>
      </c>
      <c r="U1420" s="14">
        <f t="shared" si="58"/>
        <v>0.299998618250152</v>
      </c>
    </row>
    <row r="1421" spans="1:21" x14ac:dyDescent="0.25">
      <c r="A1421" s="1"/>
      <c r="B1421" s="18" t="s">
        <v>8618</v>
      </c>
      <c r="C1421" s="18" t="s">
        <v>8713</v>
      </c>
      <c r="D1421" s="73" t="s">
        <v>8989</v>
      </c>
      <c r="E1421" s="106" t="s">
        <v>8990</v>
      </c>
      <c r="F1421" s="8" t="s">
        <v>15101</v>
      </c>
      <c r="G1421" s="106" t="s">
        <v>27</v>
      </c>
      <c r="H1421" s="94"/>
      <c r="I1421" s="235">
        <v>0</v>
      </c>
      <c r="J1421" s="235">
        <v>1</v>
      </c>
      <c r="K1421" s="235">
        <v>0</v>
      </c>
      <c r="L1421" s="235">
        <v>0</v>
      </c>
      <c r="M1421" s="235">
        <f t="shared" si="59"/>
        <v>0</v>
      </c>
      <c r="N1421" s="235">
        <v>530</v>
      </c>
      <c r="O1421" s="12">
        <v>13250</v>
      </c>
      <c r="P1421" s="14">
        <v>0.18</v>
      </c>
      <c r="Q1421" s="15" t="s">
        <v>15195</v>
      </c>
      <c r="R1421" s="71" t="s">
        <v>18</v>
      </c>
      <c r="S1421" s="244">
        <v>180000</v>
      </c>
      <c r="T1421" s="244">
        <v>54000</v>
      </c>
      <c r="U1421" s="14">
        <f t="shared" ref="U1421:U1484" si="60">T1421/S1421</f>
        <v>0.3</v>
      </c>
    </row>
    <row r="1422" spans="1:21" x14ac:dyDescent="0.25">
      <c r="A1422" s="1"/>
      <c r="B1422" s="18" t="s">
        <v>10477</v>
      </c>
      <c r="C1422" s="18" t="s">
        <v>10522</v>
      </c>
      <c r="D1422" s="73" t="s">
        <v>11937</v>
      </c>
      <c r="E1422" s="106" t="s">
        <v>11938</v>
      </c>
      <c r="F1422" s="18" t="s">
        <v>14408</v>
      </c>
      <c r="G1422" s="106" t="s">
        <v>11939</v>
      </c>
      <c r="H1422" s="94"/>
      <c r="I1422" s="235">
        <v>0</v>
      </c>
      <c r="J1422" s="235">
        <v>1</v>
      </c>
      <c r="K1422" s="235">
        <v>0</v>
      </c>
      <c r="L1422" s="235">
        <v>0</v>
      </c>
      <c r="M1422" s="235">
        <f t="shared" si="59"/>
        <v>0</v>
      </c>
      <c r="N1422" s="235">
        <v>18680</v>
      </c>
      <c r="O1422" s="12">
        <v>152662</v>
      </c>
      <c r="P1422" s="14">
        <v>0.6</v>
      </c>
      <c r="Q1422" s="15" t="s">
        <v>15195</v>
      </c>
      <c r="R1422" s="71" t="s">
        <v>18</v>
      </c>
      <c r="S1422" s="244">
        <v>82800</v>
      </c>
      <c r="T1422" s="244">
        <v>24840</v>
      </c>
      <c r="U1422" s="14">
        <f t="shared" si="60"/>
        <v>0.3</v>
      </c>
    </row>
    <row r="1423" spans="1:21" x14ac:dyDescent="0.25">
      <c r="A1423" s="1"/>
      <c r="B1423" s="18" t="s">
        <v>10477</v>
      </c>
      <c r="C1423" s="18" t="s">
        <v>10522</v>
      </c>
      <c r="D1423" s="73" t="s">
        <v>10793</v>
      </c>
      <c r="E1423" s="106" t="s">
        <v>10794</v>
      </c>
      <c r="F1423" s="18" t="s">
        <v>14408</v>
      </c>
      <c r="G1423" s="106" t="s">
        <v>10795</v>
      </c>
      <c r="H1423" s="94"/>
      <c r="I1423" s="235">
        <v>0</v>
      </c>
      <c r="J1423" s="235">
        <v>1</v>
      </c>
      <c r="K1423" s="235">
        <v>0</v>
      </c>
      <c r="L1423" s="235">
        <v>0</v>
      </c>
      <c r="M1423" s="235">
        <f t="shared" si="59"/>
        <v>0</v>
      </c>
      <c r="N1423" s="235">
        <v>546</v>
      </c>
      <c r="O1423" s="12" t="s">
        <v>13</v>
      </c>
      <c r="P1423" s="14">
        <v>0.17</v>
      </c>
      <c r="Q1423" s="15" t="s">
        <v>14</v>
      </c>
      <c r="R1423" s="71" t="s">
        <v>18</v>
      </c>
      <c r="S1423" s="244">
        <v>283440</v>
      </c>
      <c r="T1423" s="244">
        <v>70860</v>
      </c>
      <c r="U1423" s="14">
        <f t="shared" si="60"/>
        <v>0.25</v>
      </c>
    </row>
    <row r="1424" spans="1:21" x14ac:dyDescent="0.25">
      <c r="A1424" s="1"/>
      <c r="B1424" s="18" t="s">
        <v>8618</v>
      </c>
      <c r="C1424" s="8" t="s">
        <v>8619</v>
      </c>
      <c r="D1424" s="73" t="s">
        <v>10306</v>
      </c>
      <c r="E1424" s="218" t="s">
        <v>10307</v>
      </c>
      <c r="F1424" s="78" t="s">
        <v>10306</v>
      </c>
      <c r="G1424" s="130" t="s">
        <v>10308</v>
      </c>
      <c r="H1424" s="93"/>
      <c r="I1424" s="235">
        <v>0</v>
      </c>
      <c r="J1424" s="235">
        <v>1</v>
      </c>
      <c r="K1424" s="235">
        <v>0</v>
      </c>
      <c r="L1424" s="235">
        <v>0</v>
      </c>
      <c r="M1424" s="235">
        <f t="shared" si="59"/>
        <v>0</v>
      </c>
      <c r="N1424" s="235" t="s">
        <v>13</v>
      </c>
      <c r="O1424" s="12" t="s">
        <v>13</v>
      </c>
      <c r="P1424" s="14" t="s">
        <v>13</v>
      </c>
      <c r="Q1424" s="15" t="s">
        <v>14</v>
      </c>
      <c r="R1424" s="71" t="s">
        <v>18</v>
      </c>
      <c r="S1424" s="245">
        <v>35300</v>
      </c>
      <c r="T1424" s="245">
        <v>14120</v>
      </c>
      <c r="U1424" s="14">
        <f t="shared" si="60"/>
        <v>0.4</v>
      </c>
    </row>
    <row r="1425" spans="1:21" x14ac:dyDescent="0.25">
      <c r="A1425" s="1"/>
      <c r="B1425" s="9" t="s">
        <v>959</v>
      </c>
      <c r="C1425" s="9" t="s">
        <v>1007</v>
      </c>
      <c r="D1425" s="73" t="s">
        <v>1460</v>
      </c>
      <c r="E1425" s="107" t="s">
        <v>1461</v>
      </c>
      <c r="F1425" s="78" t="s">
        <v>1460</v>
      </c>
      <c r="G1425" s="107" t="s">
        <v>1462</v>
      </c>
      <c r="H1425" s="93" t="s">
        <v>1463</v>
      </c>
      <c r="I1425" s="235">
        <v>0</v>
      </c>
      <c r="J1425" s="235">
        <v>1</v>
      </c>
      <c r="K1425" s="235">
        <v>0</v>
      </c>
      <c r="L1425" s="235">
        <v>0</v>
      </c>
      <c r="M1425" s="235">
        <f t="shared" si="59"/>
        <v>0</v>
      </c>
      <c r="N1425" s="235">
        <v>150</v>
      </c>
      <c r="O1425" s="13">
        <v>18561</v>
      </c>
      <c r="P1425" s="14">
        <v>0.67</v>
      </c>
      <c r="Q1425" s="15" t="s">
        <v>14</v>
      </c>
      <c r="R1425" s="71" t="s">
        <v>14405</v>
      </c>
      <c r="S1425" s="245">
        <v>116655</v>
      </c>
      <c r="T1425" s="245">
        <v>69993</v>
      </c>
      <c r="U1425" s="14">
        <f t="shared" si="60"/>
        <v>0.6</v>
      </c>
    </row>
    <row r="1426" spans="1:21" x14ac:dyDescent="0.25">
      <c r="A1426" s="1"/>
      <c r="B1426" s="18" t="s">
        <v>8618</v>
      </c>
      <c r="C1426" s="19" t="s">
        <v>8619</v>
      </c>
      <c r="D1426" s="73" t="s">
        <v>8636</v>
      </c>
      <c r="E1426" s="106" t="s">
        <v>14559</v>
      </c>
      <c r="F1426" s="78" t="s">
        <v>8636</v>
      </c>
      <c r="G1426" s="106" t="s">
        <v>8637</v>
      </c>
      <c r="H1426" s="94"/>
      <c r="I1426" s="235">
        <v>0</v>
      </c>
      <c r="J1426" s="235">
        <v>1</v>
      </c>
      <c r="K1426" s="235">
        <v>0</v>
      </c>
      <c r="L1426" s="235">
        <v>1</v>
      </c>
      <c r="M1426" s="235">
        <f t="shared" si="59"/>
        <v>0</v>
      </c>
      <c r="N1426" s="235">
        <v>200</v>
      </c>
      <c r="O1426" s="12">
        <v>8590</v>
      </c>
      <c r="P1426" s="14">
        <v>0.63600000000000001</v>
      </c>
      <c r="Q1426" s="15" t="s">
        <v>14</v>
      </c>
      <c r="R1426" s="71" t="s">
        <v>18</v>
      </c>
      <c r="S1426" s="251">
        <v>49469</v>
      </c>
      <c r="T1426" s="251">
        <v>19787.599999999999</v>
      </c>
      <c r="U1426" s="14">
        <f t="shared" si="60"/>
        <v>0.39999999999999997</v>
      </c>
    </row>
    <row r="1427" spans="1:21" x14ac:dyDescent="0.25">
      <c r="A1427" s="1"/>
      <c r="B1427" s="9" t="s">
        <v>959</v>
      </c>
      <c r="C1427" s="17" t="s">
        <v>982</v>
      </c>
      <c r="D1427" s="73" t="s">
        <v>1115</v>
      </c>
      <c r="E1427" s="107" t="s">
        <v>1116</v>
      </c>
      <c r="F1427" s="8" t="s">
        <v>13</v>
      </c>
      <c r="G1427" s="107" t="s">
        <v>1117</v>
      </c>
      <c r="H1427" s="93" t="s">
        <v>1118</v>
      </c>
      <c r="I1427" s="235">
        <v>0</v>
      </c>
      <c r="J1427" s="235">
        <v>1</v>
      </c>
      <c r="K1427" s="235">
        <v>0</v>
      </c>
      <c r="L1427" s="235">
        <v>0</v>
      </c>
      <c r="M1427" s="235">
        <f t="shared" si="59"/>
        <v>0</v>
      </c>
      <c r="N1427" s="235">
        <v>2200</v>
      </c>
      <c r="O1427" s="13">
        <v>35639</v>
      </c>
      <c r="P1427" s="14">
        <v>0.25</v>
      </c>
      <c r="Q1427" s="15" t="s">
        <v>15195</v>
      </c>
      <c r="R1427" s="71" t="s">
        <v>14406</v>
      </c>
      <c r="S1427" s="245">
        <v>390000</v>
      </c>
      <c r="T1427" s="245">
        <v>312000</v>
      </c>
      <c r="U1427" s="14">
        <f t="shared" si="60"/>
        <v>0.8</v>
      </c>
    </row>
    <row r="1428" spans="1:21" x14ac:dyDescent="0.25">
      <c r="A1428" s="1"/>
      <c r="B1428" s="9" t="s">
        <v>959</v>
      </c>
      <c r="C1428" s="17" t="s">
        <v>960</v>
      </c>
      <c r="D1428" s="73" t="s">
        <v>1181</v>
      </c>
      <c r="E1428" s="107" t="s">
        <v>1182</v>
      </c>
      <c r="F1428" s="78" t="s">
        <v>1181</v>
      </c>
      <c r="G1428" s="107" t="s">
        <v>1183</v>
      </c>
      <c r="H1428" s="93" t="s">
        <v>1184</v>
      </c>
      <c r="I1428" s="235">
        <v>0</v>
      </c>
      <c r="J1428" s="235">
        <v>1</v>
      </c>
      <c r="K1428" s="235">
        <v>0</v>
      </c>
      <c r="L1428" s="235">
        <v>0</v>
      </c>
      <c r="M1428" s="235">
        <f t="shared" si="59"/>
        <v>0</v>
      </c>
      <c r="N1428" s="235">
        <v>279</v>
      </c>
      <c r="O1428" s="13">
        <v>44461</v>
      </c>
      <c r="P1428" s="14">
        <v>0.61</v>
      </c>
      <c r="Q1428" s="15" t="s">
        <v>15195</v>
      </c>
      <c r="R1428" s="71" t="s">
        <v>18</v>
      </c>
      <c r="S1428" s="245">
        <v>348732</v>
      </c>
      <c r="T1428" s="245">
        <v>66259</v>
      </c>
      <c r="U1428" s="14">
        <f t="shared" si="60"/>
        <v>0.18999977059747886</v>
      </c>
    </row>
    <row r="1429" spans="1:21" x14ac:dyDescent="0.25">
      <c r="A1429" s="1"/>
      <c r="B1429" s="9" t="s">
        <v>959</v>
      </c>
      <c r="C1429" s="17" t="s">
        <v>960</v>
      </c>
      <c r="D1429" s="73" t="s">
        <v>1181</v>
      </c>
      <c r="E1429" s="107" t="s">
        <v>1182</v>
      </c>
      <c r="F1429" s="78" t="s">
        <v>1181</v>
      </c>
      <c r="G1429" s="107" t="s">
        <v>1185</v>
      </c>
      <c r="H1429" s="93" t="s">
        <v>1070</v>
      </c>
      <c r="I1429" s="235">
        <v>0</v>
      </c>
      <c r="J1429" s="235">
        <v>1</v>
      </c>
      <c r="K1429" s="235">
        <v>0</v>
      </c>
      <c r="L1429" s="235">
        <v>0</v>
      </c>
      <c r="M1429" s="235">
        <f t="shared" si="59"/>
        <v>0</v>
      </c>
      <c r="N1429" s="235">
        <v>229</v>
      </c>
      <c r="O1429" s="13">
        <v>76694</v>
      </c>
      <c r="P1429" s="14">
        <v>0.9</v>
      </c>
      <c r="Q1429" s="15" t="s">
        <v>15195</v>
      </c>
      <c r="R1429" s="71" t="s">
        <v>14405</v>
      </c>
      <c r="S1429" s="245">
        <v>177323</v>
      </c>
      <c r="T1429" s="245">
        <v>53197</v>
      </c>
      <c r="U1429" s="14">
        <f t="shared" si="60"/>
        <v>0.30000056394263575</v>
      </c>
    </row>
    <row r="1430" spans="1:21" x14ac:dyDescent="0.25">
      <c r="A1430" s="1"/>
      <c r="B1430" s="10" t="s">
        <v>2326</v>
      </c>
      <c r="C1430" s="17" t="s">
        <v>2351</v>
      </c>
      <c r="D1430" s="73" t="s">
        <v>2628</v>
      </c>
      <c r="E1430" s="107" t="s">
        <v>2629</v>
      </c>
      <c r="F1430" s="78" t="s">
        <v>2628</v>
      </c>
      <c r="G1430" s="107" t="s">
        <v>2630</v>
      </c>
      <c r="H1430" s="93"/>
      <c r="I1430" s="235">
        <v>0</v>
      </c>
      <c r="J1430" s="235">
        <v>1</v>
      </c>
      <c r="K1430" s="235">
        <v>0</v>
      </c>
      <c r="L1430" s="235">
        <v>0</v>
      </c>
      <c r="M1430" s="235">
        <f t="shared" si="59"/>
        <v>0</v>
      </c>
      <c r="N1430" s="235">
        <v>293</v>
      </c>
      <c r="O1430" s="13">
        <v>230298</v>
      </c>
      <c r="P1430" s="14">
        <v>0.83174603174603201</v>
      </c>
      <c r="Q1430" s="15" t="s">
        <v>14</v>
      </c>
      <c r="R1430" s="71" t="s">
        <v>18</v>
      </c>
      <c r="S1430" s="249">
        <v>573107</v>
      </c>
      <c r="T1430" s="246">
        <v>229243</v>
      </c>
      <c r="U1430" s="14">
        <f t="shared" si="60"/>
        <v>0.40000034897497327</v>
      </c>
    </row>
    <row r="1431" spans="1:21" x14ac:dyDescent="0.25">
      <c r="A1431" s="1"/>
      <c r="B1431" s="18" t="s">
        <v>8618</v>
      </c>
      <c r="C1431" s="19" t="s">
        <v>8619</v>
      </c>
      <c r="D1431" s="73" t="s">
        <v>10058</v>
      </c>
      <c r="E1431" s="106" t="s">
        <v>10059</v>
      </c>
      <c r="F1431" s="78" t="s">
        <v>10058</v>
      </c>
      <c r="G1431" s="106" t="s">
        <v>10060</v>
      </c>
      <c r="H1431" s="94"/>
      <c r="I1431" s="235">
        <v>0</v>
      </c>
      <c r="J1431" s="235">
        <v>1</v>
      </c>
      <c r="K1431" s="235">
        <v>0</v>
      </c>
      <c r="L1431" s="235">
        <v>0</v>
      </c>
      <c r="M1431" s="235">
        <f t="shared" si="59"/>
        <v>0</v>
      </c>
      <c r="N1431" s="235" t="s">
        <v>13</v>
      </c>
      <c r="O1431" s="12" t="s">
        <v>13</v>
      </c>
      <c r="P1431" s="14" t="s">
        <v>13</v>
      </c>
      <c r="Q1431" s="15" t="s">
        <v>15195</v>
      </c>
      <c r="R1431" s="71" t="s">
        <v>18</v>
      </c>
      <c r="S1431" s="251">
        <v>20000</v>
      </c>
      <c r="T1431" s="251">
        <v>9000</v>
      </c>
      <c r="U1431" s="14">
        <f t="shared" si="60"/>
        <v>0.45</v>
      </c>
    </row>
    <row r="1432" spans="1:21" x14ac:dyDescent="0.25">
      <c r="A1432" s="1"/>
      <c r="B1432" s="18" t="s">
        <v>8618</v>
      </c>
      <c r="C1432" s="19" t="s">
        <v>8619</v>
      </c>
      <c r="D1432" s="73" t="s">
        <v>10058</v>
      </c>
      <c r="E1432" s="106" t="s">
        <v>10124</v>
      </c>
      <c r="F1432" s="78" t="s">
        <v>10058</v>
      </c>
      <c r="G1432" s="106" t="s">
        <v>10125</v>
      </c>
      <c r="H1432" s="94"/>
      <c r="I1432" s="235">
        <v>0</v>
      </c>
      <c r="J1432" s="235">
        <v>1</v>
      </c>
      <c r="K1432" s="235">
        <v>0</v>
      </c>
      <c r="L1432" s="235">
        <v>0</v>
      </c>
      <c r="M1432" s="235">
        <f t="shared" si="59"/>
        <v>0</v>
      </c>
      <c r="N1432" s="235" t="s">
        <v>13</v>
      </c>
      <c r="O1432" s="12" t="s">
        <v>13</v>
      </c>
      <c r="P1432" s="14" t="s">
        <v>13</v>
      </c>
      <c r="Q1432" s="15" t="s">
        <v>15195</v>
      </c>
      <c r="R1432" s="71" t="s">
        <v>18</v>
      </c>
      <c r="S1432" s="251">
        <v>12405</v>
      </c>
      <c r="T1432" s="251">
        <v>4962</v>
      </c>
      <c r="U1432" s="14">
        <f t="shared" si="60"/>
        <v>0.4</v>
      </c>
    </row>
    <row r="1433" spans="1:21" x14ac:dyDescent="0.25">
      <c r="A1433" s="1"/>
      <c r="B1433" s="18" t="s">
        <v>13134</v>
      </c>
      <c r="C1433" s="18" t="s">
        <v>14419</v>
      </c>
      <c r="D1433" s="73" t="s">
        <v>15031</v>
      </c>
      <c r="E1433" s="106" t="s">
        <v>13975</v>
      </c>
      <c r="F1433" s="18" t="s">
        <v>15170</v>
      </c>
      <c r="G1433" s="129" t="s">
        <v>13976</v>
      </c>
      <c r="H1433" s="94" t="s">
        <v>13963</v>
      </c>
      <c r="I1433" s="235">
        <v>0</v>
      </c>
      <c r="J1433" s="235">
        <v>1</v>
      </c>
      <c r="K1433" s="235">
        <v>0</v>
      </c>
      <c r="L1433" s="235">
        <v>0</v>
      </c>
      <c r="M1433" s="235">
        <f t="shared" si="59"/>
        <v>0</v>
      </c>
      <c r="N1433" s="235">
        <v>1100</v>
      </c>
      <c r="O1433" s="12" t="s">
        <v>13</v>
      </c>
      <c r="P1433" s="21" t="s">
        <v>13</v>
      </c>
      <c r="Q1433" s="25" t="s">
        <v>14</v>
      </c>
      <c r="R1433" s="71" t="s">
        <v>14406</v>
      </c>
      <c r="S1433" s="244">
        <v>55312</v>
      </c>
      <c r="T1433" s="244">
        <v>33187</v>
      </c>
      <c r="U1433" s="14">
        <f t="shared" si="60"/>
        <v>0.5999963841481053</v>
      </c>
    </row>
    <row r="1434" spans="1:21" x14ac:dyDescent="0.25">
      <c r="A1434" s="1"/>
      <c r="B1434" s="18" t="s">
        <v>8618</v>
      </c>
      <c r="C1434" s="8" t="s">
        <v>8619</v>
      </c>
      <c r="D1434" s="73" t="s">
        <v>10317</v>
      </c>
      <c r="E1434" s="130" t="s">
        <v>10318</v>
      </c>
      <c r="F1434" s="78" t="s">
        <v>10317</v>
      </c>
      <c r="G1434" s="130" t="s">
        <v>10319</v>
      </c>
      <c r="H1434" s="93"/>
      <c r="I1434" s="235">
        <v>0</v>
      </c>
      <c r="J1434" s="235">
        <v>1</v>
      </c>
      <c r="K1434" s="235">
        <v>0</v>
      </c>
      <c r="L1434" s="235">
        <v>0</v>
      </c>
      <c r="M1434" s="235">
        <f t="shared" si="59"/>
        <v>0</v>
      </c>
      <c r="N1434" s="235">
        <v>269.74</v>
      </c>
      <c r="O1434" s="12" t="s">
        <v>13</v>
      </c>
      <c r="P1434" s="14">
        <v>0.54</v>
      </c>
      <c r="Q1434" s="15" t="s">
        <v>14</v>
      </c>
      <c r="R1434" s="71" t="s">
        <v>14405</v>
      </c>
      <c r="S1434" s="245">
        <v>85963.89</v>
      </c>
      <c r="T1434" s="245">
        <v>34385.56</v>
      </c>
      <c r="U1434" s="14">
        <f t="shared" si="60"/>
        <v>0.40000004653116555</v>
      </c>
    </row>
    <row r="1435" spans="1:21" x14ac:dyDescent="0.25">
      <c r="A1435" s="1"/>
      <c r="B1435" s="18" t="s">
        <v>8618</v>
      </c>
      <c r="C1435" s="8" t="s">
        <v>8619</v>
      </c>
      <c r="D1435" s="73" t="s">
        <v>10320</v>
      </c>
      <c r="E1435" s="218" t="s">
        <v>10321</v>
      </c>
      <c r="F1435" s="78" t="s">
        <v>10320</v>
      </c>
      <c r="G1435" s="130" t="s">
        <v>963</v>
      </c>
      <c r="H1435" s="93"/>
      <c r="I1435" s="235">
        <v>0</v>
      </c>
      <c r="J1435" s="235">
        <v>1</v>
      </c>
      <c r="K1435" s="235">
        <v>0</v>
      </c>
      <c r="L1435" s="235">
        <v>0</v>
      </c>
      <c r="M1435" s="235">
        <f t="shared" si="59"/>
        <v>0</v>
      </c>
      <c r="N1435" s="235">
        <v>225</v>
      </c>
      <c r="O1435" s="12" t="s">
        <v>13</v>
      </c>
      <c r="P1435" s="14">
        <v>0.66700000000000004</v>
      </c>
      <c r="Q1435" s="15" t="s">
        <v>14</v>
      </c>
      <c r="R1435" s="71" t="s">
        <v>18</v>
      </c>
      <c r="S1435" s="245">
        <v>64677.58</v>
      </c>
      <c r="T1435" s="245">
        <v>25871.03</v>
      </c>
      <c r="U1435" s="14">
        <f t="shared" si="60"/>
        <v>0.3999999690773835</v>
      </c>
    </row>
    <row r="1436" spans="1:21" x14ac:dyDescent="0.25">
      <c r="A1436" s="1"/>
      <c r="B1436" s="18" t="s">
        <v>8618</v>
      </c>
      <c r="C1436" s="19" t="s">
        <v>8619</v>
      </c>
      <c r="D1436" s="73" t="s">
        <v>10100</v>
      </c>
      <c r="E1436" s="106" t="s">
        <v>10101</v>
      </c>
      <c r="F1436" s="78" t="s">
        <v>10100</v>
      </c>
      <c r="G1436" s="106" t="s">
        <v>10102</v>
      </c>
      <c r="H1436" s="94"/>
      <c r="I1436" s="235">
        <v>0</v>
      </c>
      <c r="J1436" s="235">
        <v>1</v>
      </c>
      <c r="K1436" s="235">
        <v>0</v>
      </c>
      <c r="L1436" s="235">
        <v>0</v>
      </c>
      <c r="M1436" s="235">
        <f t="shared" si="59"/>
        <v>0</v>
      </c>
      <c r="N1436" s="235">
        <v>220</v>
      </c>
      <c r="O1436" s="12" t="s">
        <v>13</v>
      </c>
      <c r="P1436" s="21">
        <v>0.5</v>
      </c>
      <c r="Q1436" s="15" t="s">
        <v>14</v>
      </c>
      <c r="R1436" s="71" t="s">
        <v>18</v>
      </c>
      <c r="S1436" s="251">
        <v>42340</v>
      </c>
      <c r="T1436" s="251">
        <v>16936</v>
      </c>
      <c r="U1436" s="14">
        <f t="shared" si="60"/>
        <v>0.4</v>
      </c>
    </row>
    <row r="1437" spans="1:21" x14ac:dyDescent="0.25">
      <c r="A1437" s="1"/>
      <c r="B1437" s="18" t="s">
        <v>8618</v>
      </c>
      <c r="C1437" s="8" t="s">
        <v>8619</v>
      </c>
      <c r="D1437" s="73" t="s">
        <v>10322</v>
      </c>
      <c r="E1437" s="130" t="s">
        <v>10323</v>
      </c>
      <c r="F1437" s="78" t="s">
        <v>10322</v>
      </c>
      <c r="G1437" s="130" t="s">
        <v>10324</v>
      </c>
      <c r="H1437" s="93"/>
      <c r="I1437" s="235">
        <v>0</v>
      </c>
      <c r="J1437" s="235">
        <v>1</v>
      </c>
      <c r="K1437" s="235">
        <v>0</v>
      </c>
      <c r="L1437" s="235">
        <v>0</v>
      </c>
      <c r="M1437" s="235">
        <f t="shared" si="59"/>
        <v>0</v>
      </c>
      <c r="N1437" s="235">
        <v>914.5</v>
      </c>
      <c r="O1437" s="12" t="s">
        <v>13</v>
      </c>
      <c r="P1437" s="14">
        <v>0.3</v>
      </c>
      <c r="Q1437" s="15" t="s">
        <v>14</v>
      </c>
      <c r="R1437" s="71" t="s">
        <v>14405</v>
      </c>
      <c r="S1437" s="245">
        <v>66392.05</v>
      </c>
      <c r="T1437" s="245">
        <v>26556.82</v>
      </c>
      <c r="U1437" s="14">
        <f t="shared" si="60"/>
        <v>0.39999999999999997</v>
      </c>
    </row>
    <row r="1438" spans="1:21" x14ac:dyDescent="0.25">
      <c r="A1438" s="1"/>
      <c r="B1438" s="18" t="s">
        <v>8618</v>
      </c>
      <c r="C1438" s="19" t="s">
        <v>8619</v>
      </c>
      <c r="D1438" s="73" t="s">
        <v>10106</v>
      </c>
      <c r="E1438" s="106" t="s">
        <v>10107</v>
      </c>
      <c r="F1438" s="78" t="s">
        <v>10106</v>
      </c>
      <c r="G1438" s="106" t="s">
        <v>10108</v>
      </c>
      <c r="H1438" s="94"/>
      <c r="I1438" s="235">
        <v>0</v>
      </c>
      <c r="J1438" s="235">
        <v>1</v>
      </c>
      <c r="K1438" s="235">
        <v>0</v>
      </c>
      <c r="L1438" s="235">
        <v>1</v>
      </c>
      <c r="M1438" s="235">
        <f t="shared" si="59"/>
        <v>0</v>
      </c>
      <c r="N1438" s="235" t="s">
        <v>13</v>
      </c>
      <c r="O1438" s="12" t="s">
        <v>13</v>
      </c>
      <c r="P1438" s="14" t="s">
        <v>13</v>
      </c>
      <c r="Q1438" s="15" t="s">
        <v>15195</v>
      </c>
      <c r="R1438" s="71" t="s">
        <v>14405</v>
      </c>
      <c r="S1438" s="251">
        <v>212600</v>
      </c>
      <c r="T1438" s="251">
        <v>106300</v>
      </c>
      <c r="U1438" s="14">
        <f t="shared" si="60"/>
        <v>0.5</v>
      </c>
    </row>
    <row r="1439" spans="1:21" x14ac:dyDescent="0.25">
      <c r="A1439" s="1"/>
      <c r="B1439" s="18" t="s">
        <v>6496</v>
      </c>
      <c r="C1439" s="19" t="s">
        <v>6504</v>
      </c>
      <c r="D1439" s="73" t="s">
        <v>6707</v>
      </c>
      <c r="E1439" s="106" t="s">
        <v>6708</v>
      </c>
      <c r="F1439" s="8" t="s">
        <v>6505</v>
      </c>
      <c r="G1439" s="106" t="s">
        <v>6709</v>
      </c>
      <c r="H1439" s="94"/>
      <c r="I1439" s="235">
        <v>0</v>
      </c>
      <c r="J1439" s="235">
        <v>0</v>
      </c>
      <c r="K1439" s="235">
        <v>0</v>
      </c>
      <c r="L1439" s="235">
        <v>1</v>
      </c>
      <c r="M1439" s="235">
        <f t="shared" si="59"/>
        <v>0</v>
      </c>
      <c r="N1439" s="235" t="s">
        <v>13</v>
      </c>
      <c r="O1439" s="12" t="s">
        <v>13</v>
      </c>
      <c r="P1439" s="14" t="s">
        <v>13</v>
      </c>
      <c r="Q1439" s="25" t="s">
        <v>48</v>
      </c>
      <c r="R1439" s="71" t="s">
        <v>18</v>
      </c>
      <c r="S1439" s="251">
        <v>758400</v>
      </c>
      <c r="T1439" s="251">
        <v>606720</v>
      </c>
      <c r="U1439" s="14">
        <f t="shared" si="60"/>
        <v>0.8</v>
      </c>
    </row>
    <row r="1440" spans="1:21" x14ac:dyDescent="0.25">
      <c r="A1440" s="1"/>
      <c r="B1440" s="18" t="s">
        <v>6496</v>
      </c>
      <c r="C1440" s="19" t="s">
        <v>6513</v>
      </c>
      <c r="D1440" s="73" t="s">
        <v>7293</v>
      </c>
      <c r="E1440" s="106" t="s">
        <v>7294</v>
      </c>
      <c r="F1440" s="8" t="s">
        <v>15085</v>
      </c>
      <c r="G1440" s="106" t="s">
        <v>7295</v>
      </c>
      <c r="H1440" s="94"/>
      <c r="I1440" s="235">
        <v>0</v>
      </c>
      <c r="J1440" s="235">
        <v>1</v>
      </c>
      <c r="K1440" s="235">
        <v>0</v>
      </c>
      <c r="L1440" s="235">
        <v>0</v>
      </c>
      <c r="M1440" s="235">
        <f t="shared" si="59"/>
        <v>0</v>
      </c>
      <c r="N1440" s="235">
        <v>600</v>
      </c>
      <c r="O1440" s="12">
        <v>55220</v>
      </c>
      <c r="P1440" s="14">
        <v>0.72</v>
      </c>
      <c r="Q1440" s="15" t="s">
        <v>15195</v>
      </c>
      <c r="R1440" s="71" t="s">
        <v>18</v>
      </c>
      <c r="S1440" s="251">
        <v>240800</v>
      </c>
      <c r="T1440" s="251">
        <v>125000</v>
      </c>
      <c r="U1440" s="14">
        <f t="shared" si="60"/>
        <v>0.51910299003322258</v>
      </c>
    </row>
    <row r="1441" spans="1:21" x14ac:dyDescent="0.25">
      <c r="A1441" s="1"/>
      <c r="B1441" s="18" t="s">
        <v>8618</v>
      </c>
      <c r="C1441" s="19" t="s">
        <v>8619</v>
      </c>
      <c r="D1441" s="73" t="s">
        <v>10155</v>
      </c>
      <c r="E1441" s="106" t="s">
        <v>10156</v>
      </c>
      <c r="F1441" s="78" t="s">
        <v>10155</v>
      </c>
      <c r="G1441" s="106" t="s">
        <v>10157</v>
      </c>
      <c r="H1441" s="94"/>
      <c r="I1441" s="235">
        <v>0</v>
      </c>
      <c r="J1441" s="235">
        <v>1</v>
      </c>
      <c r="K1441" s="235">
        <v>0</v>
      </c>
      <c r="L1441" s="235">
        <v>0</v>
      </c>
      <c r="M1441" s="235">
        <f t="shared" si="59"/>
        <v>0</v>
      </c>
      <c r="N1441" s="235" t="s">
        <v>13</v>
      </c>
      <c r="O1441" s="12" t="s">
        <v>13</v>
      </c>
      <c r="P1441" s="14" t="s">
        <v>13</v>
      </c>
      <c r="Q1441" s="15" t="s">
        <v>15195</v>
      </c>
      <c r="R1441" s="71" t="s">
        <v>14405</v>
      </c>
      <c r="S1441" s="251">
        <v>56475</v>
      </c>
      <c r="T1441" s="251">
        <v>22590</v>
      </c>
      <c r="U1441" s="14">
        <f t="shared" si="60"/>
        <v>0.4</v>
      </c>
    </row>
    <row r="1442" spans="1:21" x14ac:dyDescent="0.25">
      <c r="A1442" s="1"/>
      <c r="B1442" s="18" t="s">
        <v>8618</v>
      </c>
      <c r="C1442" s="19" t="s">
        <v>8619</v>
      </c>
      <c r="D1442" s="73" t="s">
        <v>10239</v>
      </c>
      <c r="E1442" s="106" t="s">
        <v>10240</v>
      </c>
      <c r="F1442" s="78" t="s">
        <v>10239</v>
      </c>
      <c r="G1442" s="106" t="s">
        <v>10241</v>
      </c>
      <c r="H1442" s="94"/>
      <c r="I1442" s="235">
        <v>0</v>
      </c>
      <c r="J1442" s="235">
        <v>1</v>
      </c>
      <c r="K1442" s="235">
        <v>0</v>
      </c>
      <c r="L1442" s="235">
        <v>0</v>
      </c>
      <c r="M1442" s="235">
        <f t="shared" si="59"/>
        <v>0</v>
      </c>
      <c r="N1442" s="235">
        <v>408.99</v>
      </c>
      <c r="O1442" s="12" t="s">
        <v>13</v>
      </c>
      <c r="P1442" s="21">
        <v>0.3</v>
      </c>
      <c r="Q1442" s="15" t="s">
        <v>15195</v>
      </c>
      <c r="R1442" s="71" t="s">
        <v>18</v>
      </c>
      <c r="S1442" s="251">
        <v>16718.060000000001</v>
      </c>
      <c r="T1442" s="251">
        <v>6687.22</v>
      </c>
      <c r="U1442" s="14">
        <f t="shared" si="60"/>
        <v>0.39999976073778892</v>
      </c>
    </row>
    <row r="1443" spans="1:21" x14ac:dyDescent="0.25">
      <c r="A1443" s="1"/>
      <c r="B1443" s="18" t="s">
        <v>6496</v>
      </c>
      <c r="C1443" s="19" t="s">
        <v>6513</v>
      </c>
      <c r="D1443" s="73" t="s">
        <v>6868</v>
      </c>
      <c r="E1443" s="106" t="s">
        <v>6869</v>
      </c>
      <c r="F1443" s="78" t="s">
        <v>6868</v>
      </c>
      <c r="G1443" s="106" t="s">
        <v>6870</v>
      </c>
      <c r="H1443" s="206"/>
      <c r="I1443" s="235">
        <v>0</v>
      </c>
      <c r="J1443" s="235">
        <v>1</v>
      </c>
      <c r="K1443" s="235">
        <v>0</v>
      </c>
      <c r="L1443" s="235">
        <v>0</v>
      </c>
      <c r="M1443" s="235">
        <f t="shared" si="59"/>
        <v>0</v>
      </c>
      <c r="N1443" s="235">
        <v>1491</v>
      </c>
      <c r="O1443" s="13">
        <v>129170</v>
      </c>
      <c r="P1443" s="14">
        <v>0.57999999999999996</v>
      </c>
      <c r="Q1443" s="15" t="s">
        <v>15195</v>
      </c>
      <c r="R1443" s="71" t="s">
        <v>18</v>
      </c>
      <c r="S1443" s="251">
        <v>576000</v>
      </c>
      <c r="T1443" s="251">
        <v>284400</v>
      </c>
      <c r="U1443" s="14">
        <f t="shared" si="60"/>
        <v>0.49375000000000002</v>
      </c>
    </row>
    <row r="1444" spans="1:21" x14ac:dyDescent="0.25">
      <c r="A1444" s="1"/>
      <c r="B1444" s="9" t="s">
        <v>959</v>
      </c>
      <c r="C1444" s="17" t="s">
        <v>1012</v>
      </c>
      <c r="D1444" s="73" t="s">
        <v>1454</v>
      </c>
      <c r="E1444" s="164" t="s">
        <v>1455</v>
      </c>
      <c r="F1444" s="78" t="s">
        <v>1454</v>
      </c>
      <c r="G1444" s="164" t="s">
        <v>1456</v>
      </c>
      <c r="H1444" s="207"/>
      <c r="I1444" s="235">
        <v>0</v>
      </c>
      <c r="J1444" s="235">
        <v>1</v>
      </c>
      <c r="K1444" s="235">
        <v>0</v>
      </c>
      <c r="L1444" s="235">
        <v>0</v>
      </c>
      <c r="M1444" s="235">
        <f t="shared" si="59"/>
        <v>0</v>
      </c>
      <c r="N1444" s="235">
        <v>77</v>
      </c>
      <c r="O1444" s="12" t="s">
        <v>13</v>
      </c>
      <c r="P1444" s="14">
        <v>0.72</v>
      </c>
      <c r="Q1444" s="15" t="s">
        <v>14</v>
      </c>
      <c r="R1444" s="71" t="s">
        <v>18</v>
      </c>
      <c r="S1444" s="245">
        <v>233393</v>
      </c>
      <c r="T1444" s="245">
        <v>150002</v>
      </c>
      <c r="U1444" s="14">
        <f t="shared" si="60"/>
        <v>0.64270136636488673</v>
      </c>
    </row>
    <row r="1445" spans="1:21" x14ac:dyDescent="0.25">
      <c r="A1445" s="1"/>
      <c r="B1445" s="9" t="s">
        <v>959</v>
      </c>
      <c r="C1445" s="17" t="s">
        <v>1021</v>
      </c>
      <c r="D1445" s="73" t="s">
        <v>15204</v>
      </c>
      <c r="E1445" s="164" t="s">
        <v>1532</v>
      </c>
      <c r="F1445" s="73" t="s">
        <v>15204</v>
      </c>
      <c r="G1445" s="164" t="s">
        <v>1533</v>
      </c>
      <c r="H1445" s="207" t="s">
        <v>1534</v>
      </c>
      <c r="I1445" s="235">
        <v>0</v>
      </c>
      <c r="J1445" s="235">
        <v>1</v>
      </c>
      <c r="K1445" s="235">
        <v>0</v>
      </c>
      <c r="L1445" s="235">
        <v>1</v>
      </c>
      <c r="M1445" s="235">
        <f t="shared" si="59"/>
        <v>0</v>
      </c>
      <c r="N1445" s="235">
        <v>434.39</v>
      </c>
      <c r="O1445" s="13">
        <v>61380</v>
      </c>
      <c r="P1445" s="14">
        <v>0.54769999999999996</v>
      </c>
      <c r="Q1445" s="15" t="s">
        <v>14</v>
      </c>
      <c r="R1445" s="71" t="s">
        <v>14405</v>
      </c>
      <c r="S1445" s="245">
        <v>1306935</v>
      </c>
      <c r="T1445" s="245">
        <v>500181</v>
      </c>
      <c r="U1445" s="14">
        <f t="shared" si="60"/>
        <v>0.38271298878674148</v>
      </c>
    </row>
    <row r="1446" spans="1:21" x14ac:dyDescent="0.25">
      <c r="A1446" s="1"/>
      <c r="B1446" s="18" t="s">
        <v>6496</v>
      </c>
      <c r="C1446" s="19" t="s">
        <v>6513</v>
      </c>
      <c r="D1446" s="73" t="s">
        <v>7137</v>
      </c>
      <c r="E1446" s="106" t="s">
        <v>7138</v>
      </c>
      <c r="F1446" s="78" t="s">
        <v>7137</v>
      </c>
      <c r="G1446" s="106" t="s">
        <v>7139</v>
      </c>
      <c r="H1446" s="94"/>
      <c r="I1446" s="235">
        <v>0</v>
      </c>
      <c r="J1446" s="235">
        <v>1</v>
      </c>
      <c r="K1446" s="235">
        <v>0</v>
      </c>
      <c r="L1446" s="235">
        <v>0</v>
      </c>
      <c r="M1446" s="235">
        <f t="shared" si="59"/>
        <v>0</v>
      </c>
      <c r="N1446" s="235" t="s">
        <v>13</v>
      </c>
      <c r="O1446" s="13">
        <v>15321.6</v>
      </c>
      <c r="P1446" s="14">
        <v>0.31890000000000002</v>
      </c>
      <c r="Q1446" s="15" t="s">
        <v>15195</v>
      </c>
      <c r="R1446" s="71" t="s">
        <v>14405</v>
      </c>
      <c r="S1446" s="251">
        <v>43574.79</v>
      </c>
      <c r="T1446" s="251">
        <v>21787</v>
      </c>
      <c r="U1446" s="14">
        <f t="shared" si="60"/>
        <v>0.49999093512556225</v>
      </c>
    </row>
    <row r="1447" spans="1:21" x14ac:dyDescent="0.25">
      <c r="A1447" s="1"/>
      <c r="B1447" s="18" t="s">
        <v>6496</v>
      </c>
      <c r="C1447" s="19" t="s">
        <v>6527</v>
      </c>
      <c r="D1447" s="73" t="s">
        <v>6577</v>
      </c>
      <c r="E1447" s="106" t="s">
        <v>6578</v>
      </c>
      <c r="F1447" s="78" t="s">
        <v>6577</v>
      </c>
      <c r="G1447" s="106" t="s">
        <v>6579</v>
      </c>
      <c r="H1447" s="94"/>
      <c r="I1447" s="235">
        <v>0</v>
      </c>
      <c r="J1447" s="235">
        <v>1</v>
      </c>
      <c r="K1447" s="235">
        <v>0</v>
      </c>
      <c r="L1447" s="235">
        <v>0</v>
      </c>
      <c r="M1447" s="235">
        <f t="shared" si="59"/>
        <v>0</v>
      </c>
      <c r="N1447" s="235">
        <v>1400</v>
      </c>
      <c r="O1447" s="33">
        <v>5632</v>
      </c>
      <c r="P1447" s="14">
        <v>0.46</v>
      </c>
      <c r="Q1447" s="15" t="s">
        <v>15195</v>
      </c>
      <c r="R1447" s="71" t="s">
        <v>14406</v>
      </c>
      <c r="S1447" s="251">
        <v>480000</v>
      </c>
      <c r="T1447" s="251">
        <v>192000</v>
      </c>
      <c r="U1447" s="14">
        <f t="shared" si="60"/>
        <v>0.4</v>
      </c>
    </row>
    <row r="1448" spans="1:21" x14ac:dyDescent="0.25">
      <c r="A1448" s="1"/>
      <c r="B1448" s="17" t="s">
        <v>5079</v>
      </c>
      <c r="C1448" s="17" t="s">
        <v>5084</v>
      </c>
      <c r="D1448" s="73" t="s">
        <v>5927</v>
      </c>
      <c r="E1448" s="107" t="s">
        <v>5928</v>
      </c>
      <c r="F1448" s="8" t="s">
        <v>13</v>
      </c>
      <c r="G1448" s="107" t="s">
        <v>5932</v>
      </c>
      <c r="H1448" s="93" t="s">
        <v>5083</v>
      </c>
      <c r="I1448" s="235">
        <v>0</v>
      </c>
      <c r="J1448" s="235">
        <v>1</v>
      </c>
      <c r="K1448" s="235">
        <v>0</v>
      </c>
      <c r="L1448" s="235">
        <v>0</v>
      </c>
      <c r="M1448" s="235">
        <f t="shared" si="59"/>
        <v>0</v>
      </c>
      <c r="N1448" s="235">
        <v>2584</v>
      </c>
      <c r="O1448" s="13" t="s">
        <v>13</v>
      </c>
      <c r="P1448" s="14">
        <v>0.12959999999999999</v>
      </c>
      <c r="Q1448" s="15" t="s">
        <v>15195</v>
      </c>
      <c r="R1448" s="71" t="s">
        <v>18</v>
      </c>
      <c r="S1448" s="248">
        <v>1200000</v>
      </c>
      <c r="T1448" s="248">
        <v>480000</v>
      </c>
      <c r="U1448" s="14">
        <f t="shared" si="60"/>
        <v>0.4</v>
      </c>
    </row>
    <row r="1449" spans="1:21" x14ac:dyDescent="0.25">
      <c r="A1449" s="1"/>
      <c r="B1449" s="17" t="s">
        <v>5079</v>
      </c>
      <c r="C1449" s="17" t="s">
        <v>5084</v>
      </c>
      <c r="D1449" s="73" t="s">
        <v>5927</v>
      </c>
      <c r="E1449" s="107" t="s">
        <v>5928</v>
      </c>
      <c r="F1449" s="8" t="s">
        <v>5983</v>
      </c>
      <c r="G1449" s="107" t="s">
        <v>5933</v>
      </c>
      <c r="H1449" s="93" t="s">
        <v>5083</v>
      </c>
      <c r="I1449" s="235">
        <v>0</v>
      </c>
      <c r="J1449" s="235">
        <v>1</v>
      </c>
      <c r="K1449" s="235">
        <v>0</v>
      </c>
      <c r="L1449" s="235">
        <v>0</v>
      </c>
      <c r="M1449" s="235">
        <f t="shared" si="59"/>
        <v>0</v>
      </c>
      <c r="N1449" s="235">
        <v>3080</v>
      </c>
      <c r="O1449" s="13" t="s">
        <v>13</v>
      </c>
      <c r="P1449" s="14">
        <v>0.17130000000000001</v>
      </c>
      <c r="Q1449" s="15" t="s">
        <v>15195</v>
      </c>
      <c r="R1449" s="71" t="s">
        <v>18</v>
      </c>
      <c r="S1449" s="248">
        <v>860000</v>
      </c>
      <c r="T1449" s="248">
        <v>344000</v>
      </c>
      <c r="U1449" s="14">
        <f t="shared" si="60"/>
        <v>0.4</v>
      </c>
    </row>
    <row r="1450" spans="1:21" x14ac:dyDescent="0.25">
      <c r="A1450" s="1"/>
      <c r="B1450" s="18" t="s">
        <v>8618</v>
      </c>
      <c r="C1450" s="8" t="s">
        <v>8619</v>
      </c>
      <c r="D1450" s="73" t="s">
        <v>10373</v>
      </c>
      <c r="E1450" s="130" t="s">
        <v>10374</v>
      </c>
      <c r="F1450" s="78" t="s">
        <v>10373</v>
      </c>
      <c r="G1450" s="130" t="s">
        <v>10375</v>
      </c>
      <c r="H1450" s="93"/>
      <c r="I1450" s="235">
        <v>0</v>
      </c>
      <c r="J1450" s="235">
        <v>0</v>
      </c>
      <c r="K1450" s="235">
        <v>0</v>
      </c>
      <c r="L1450" s="235">
        <v>1</v>
      </c>
      <c r="M1450" s="235">
        <f t="shared" si="59"/>
        <v>0</v>
      </c>
      <c r="N1450" s="235">
        <v>1300</v>
      </c>
      <c r="O1450" s="12" t="s">
        <v>13</v>
      </c>
      <c r="P1450" s="14" t="s">
        <v>13</v>
      </c>
      <c r="Q1450" s="15" t="s">
        <v>14</v>
      </c>
      <c r="R1450" s="71" t="s">
        <v>18</v>
      </c>
      <c r="S1450" s="245">
        <v>1021600</v>
      </c>
      <c r="T1450" s="245">
        <v>408640</v>
      </c>
      <c r="U1450" s="14">
        <f t="shared" si="60"/>
        <v>0.4</v>
      </c>
    </row>
    <row r="1451" spans="1:21" x14ac:dyDescent="0.25">
      <c r="A1451" s="1"/>
      <c r="B1451" s="18" t="s">
        <v>8618</v>
      </c>
      <c r="C1451" s="8" t="s">
        <v>8619</v>
      </c>
      <c r="D1451" s="73" t="s">
        <v>10373</v>
      </c>
      <c r="E1451" s="130" t="s">
        <v>10374</v>
      </c>
      <c r="F1451" s="78" t="s">
        <v>10373</v>
      </c>
      <c r="G1451" s="130" t="s">
        <v>10376</v>
      </c>
      <c r="H1451" s="93"/>
      <c r="I1451" s="235">
        <v>0</v>
      </c>
      <c r="J1451" s="235">
        <v>1</v>
      </c>
      <c r="K1451" s="235">
        <v>0</v>
      </c>
      <c r="L1451" s="235">
        <v>1</v>
      </c>
      <c r="M1451" s="235">
        <f t="shared" si="59"/>
        <v>0</v>
      </c>
      <c r="N1451" s="235">
        <v>300</v>
      </c>
      <c r="O1451" s="12" t="s">
        <v>13</v>
      </c>
      <c r="P1451" s="14" t="s">
        <v>13</v>
      </c>
      <c r="Q1451" s="15" t="s">
        <v>14</v>
      </c>
      <c r="R1451" s="71" t="s">
        <v>14405</v>
      </c>
      <c r="S1451" s="245">
        <v>94477.2</v>
      </c>
      <c r="T1451" s="245">
        <v>28343.16</v>
      </c>
      <c r="U1451" s="14">
        <f t="shared" si="60"/>
        <v>0.3</v>
      </c>
    </row>
    <row r="1452" spans="1:21" x14ac:dyDescent="0.25">
      <c r="A1452" s="1"/>
      <c r="B1452" s="18" t="s">
        <v>8618</v>
      </c>
      <c r="C1452" s="19" t="s">
        <v>8619</v>
      </c>
      <c r="D1452" s="73" t="s">
        <v>10383</v>
      </c>
      <c r="E1452" s="106" t="s">
        <v>10384</v>
      </c>
      <c r="F1452" s="78" t="s">
        <v>10383</v>
      </c>
      <c r="G1452" s="106" t="s">
        <v>10385</v>
      </c>
      <c r="H1452" s="94"/>
      <c r="I1452" s="235">
        <v>0</v>
      </c>
      <c r="J1452" s="235">
        <v>1</v>
      </c>
      <c r="K1452" s="235">
        <v>0</v>
      </c>
      <c r="L1452" s="235">
        <v>0</v>
      </c>
      <c r="M1452" s="235">
        <f t="shared" si="59"/>
        <v>0</v>
      </c>
      <c r="N1452" s="235">
        <v>767</v>
      </c>
      <c r="O1452" s="12">
        <v>13542</v>
      </c>
      <c r="P1452" s="14">
        <v>0.55000000000000004</v>
      </c>
      <c r="Q1452" s="15" t="s">
        <v>15195</v>
      </c>
      <c r="R1452" s="71" t="s">
        <v>14405</v>
      </c>
      <c r="S1452" s="251">
        <v>97633</v>
      </c>
      <c r="T1452" s="251">
        <v>39053.199999999997</v>
      </c>
      <c r="U1452" s="14">
        <f t="shared" si="60"/>
        <v>0.39999999999999997</v>
      </c>
    </row>
    <row r="1453" spans="1:21" x14ac:dyDescent="0.25">
      <c r="A1453" s="1"/>
      <c r="B1453" s="18" t="s">
        <v>8618</v>
      </c>
      <c r="C1453" s="19" t="s">
        <v>8619</v>
      </c>
      <c r="D1453" s="73" t="s">
        <v>10399</v>
      </c>
      <c r="E1453" s="106" t="s">
        <v>10400</v>
      </c>
      <c r="F1453" s="78" t="s">
        <v>10399</v>
      </c>
      <c r="G1453" s="106" t="s">
        <v>10401</v>
      </c>
      <c r="H1453" s="94"/>
      <c r="I1453" s="235">
        <v>0</v>
      </c>
      <c r="J1453" s="235">
        <v>0</v>
      </c>
      <c r="K1453" s="235">
        <v>0</v>
      </c>
      <c r="L1453" s="235">
        <v>1</v>
      </c>
      <c r="M1453" s="235">
        <f t="shared" si="59"/>
        <v>0</v>
      </c>
      <c r="N1453" s="235" t="s">
        <v>13</v>
      </c>
      <c r="O1453" s="12" t="s">
        <v>13</v>
      </c>
      <c r="P1453" s="14" t="s">
        <v>13</v>
      </c>
      <c r="Q1453" s="15" t="s">
        <v>15195</v>
      </c>
      <c r="R1453" s="71" t="s">
        <v>18</v>
      </c>
      <c r="S1453" s="251">
        <v>3954.82</v>
      </c>
      <c r="T1453" s="251">
        <v>1779.67</v>
      </c>
      <c r="U1453" s="14">
        <f t="shared" si="60"/>
        <v>0.45000025285600864</v>
      </c>
    </row>
    <row r="1454" spans="1:21" x14ac:dyDescent="0.25">
      <c r="A1454" s="1"/>
      <c r="B1454" s="17" t="s">
        <v>7309</v>
      </c>
      <c r="C1454" s="17" t="s">
        <v>7347</v>
      </c>
      <c r="D1454" s="73" t="s">
        <v>8087</v>
      </c>
      <c r="E1454" s="107" t="s">
        <v>8088</v>
      </c>
      <c r="F1454" s="78" t="s">
        <v>8087</v>
      </c>
      <c r="G1454" s="107" t="s">
        <v>8089</v>
      </c>
      <c r="H1454" s="93"/>
      <c r="I1454" s="235">
        <v>0</v>
      </c>
      <c r="J1454" s="235">
        <v>1</v>
      </c>
      <c r="K1454" s="235">
        <v>0</v>
      </c>
      <c r="L1454" s="235">
        <v>0</v>
      </c>
      <c r="M1454" s="235">
        <f t="shared" si="59"/>
        <v>0</v>
      </c>
      <c r="N1454" s="235">
        <v>187</v>
      </c>
      <c r="O1454" s="13">
        <v>12322</v>
      </c>
      <c r="P1454" s="14">
        <v>0.3</v>
      </c>
      <c r="Q1454" s="15" t="s">
        <v>14</v>
      </c>
      <c r="R1454" s="71" t="s">
        <v>14405</v>
      </c>
      <c r="S1454" s="248">
        <v>40262.15</v>
      </c>
      <c r="T1454" s="248">
        <v>32210</v>
      </c>
      <c r="U1454" s="14">
        <f t="shared" si="60"/>
        <v>0.80000695442245384</v>
      </c>
    </row>
    <row r="1455" spans="1:21" x14ac:dyDescent="0.25">
      <c r="A1455" s="1"/>
      <c r="B1455" s="18" t="s">
        <v>8618</v>
      </c>
      <c r="C1455" s="19" t="s">
        <v>8619</v>
      </c>
      <c r="D1455" s="73" t="s">
        <v>10420</v>
      </c>
      <c r="E1455" s="106" t="s">
        <v>10421</v>
      </c>
      <c r="F1455" s="78" t="s">
        <v>10420</v>
      </c>
      <c r="G1455" s="106" t="s">
        <v>10422</v>
      </c>
      <c r="H1455" s="94"/>
      <c r="I1455" s="235">
        <v>0</v>
      </c>
      <c r="J1455" s="235">
        <v>1</v>
      </c>
      <c r="K1455" s="235">
        <v>0</v>
      </c>
      <c r="L1455" s="235">
        <v>0</v>
      </c>
      <c r="M1455" s="235">
        <f t="shared" si="59"/>
        <v>0</v>
      </c>
      <c r="N1455" s="235" t="s">
        <v>13</v>
      </c>
      <c r="O1455" s="12" t="s">
        <v>13</v>
      </c>
      <c r="P1455" s="14" t="s">
        <v>13</v>
      </c>
      <c r="Q1455" s="15" t="s">
        <v>15195</v>
      </c>
      <c r="R1455" s="71" t="s">
        <v>18</v>
      </c>
      <c r="S1455" s="251">
        <v>814500</v>
      </c>
      <c r="T1455" s="251">
        <v>366525</v>
      </c>
      <c r="U1455" s="14">
        <f t="shared" si="60"/>
        <v>0.45</v>
      </c>
    </row>
    <row r="1456" spans="1:21" x14ac:dyDescent="0.25">
      <c r="A1456" s="1"/>
      <c r="B1456" s="10" t="s">
        <v>3058</v>
      </c>
      <c r="C1456" s="27" t="s">
        <v>3091</v>
      </c>
      <c r="D1456" s="73" t="s">
        <v>4205</v>
      </c>
      <c r="E1456" s="107" t="s">
        <v>4206</v>
      </c>
      <c r="F1456" s="78" t="s">
        <v>4205</v>
      </c>
      <c r="G1456" s="109" t="s">
        <v>4210</v>
      </c>
      <c r="H1456" s="98" t="s">
        <v>4211</v>
      </c>
      <c r="I1456" s="235">
        <v>0</v>
      </c>
      <c r="J1456" s="235">
        <v>1</v>
      </c>
      <c r="K1456" s="235">
        <v>1</v>
      </c>
      <c r="L1456" s="235">
        <v>0</v>
      </c>
      <c r="M1456" s="235">
        <f t="shared" si="59"/>
        <v>0</v>
      </c>
      <c r="N1456" s="235">
        <v>5000</v>
      </c>
      <c r="O1456" s="13">
        <v>95970</v>
      </c>
      <c r="P1456" s="14">
        <v>0.64</v>
      </c>
      <c r="Q1456" s="15" t="s">
        <v>15195</v>
      </c>
      <c r="R1456" s="71" t="s">
        <v>18</v>
      </c>
      <c r="S1456" s="245">
        <v>2500000</v>
      </c>
      <c r="T1456" s="250">
        <v>1500000</v>
      </c>
      <c r="U1456" s="14">
        <f t="shared" si="60"/>
        <v>0.6</v>
      </c>
    </row>
    <row r="1457" spans="1:21" x14ac:dyDescent="0.25">
      <c r="A1457" s="1"/>
      <c r="B1457" s="9" t="s">
        <v>959</v>
      </c>
      <c r="C1457" s="17" t="s">
        <v>960</v>
      </c>
      <c r="D1457" s="73" t="s">
        <v>1232</v>
      </c>
      <c r="E1457" s="107" t="s">
        <v>1233</v>
      </c>
      <c r="F1457" s="78" t="s">
        <v>1232</v>
      </c>
      <c r="G1457" s="107" t="s">
        <v>1234</v>
      </c>
      <c r="H1457" s="93"/>
      <c r="I1457" s="235">
        <v>0</v>
      </c>
      <c r="J1457" s="235">
        <v>1</v>
      </c>
      <c r="K1457" s="235">
        <v>0</v>
      </c>
      <c r="L1457" s="235">
        <v>0</v>
      </c>
      <c r="M1457" s="235">
        <f t="shared" si="59"/>
        <v>0</v>
      </c>
      <c r="N1457" s="235">
        <v>195</v>
      </c>
      <c r="O1457" s="13">
        <v>11328</v>
      </c>
      <c r="P1457" s="14">
        <v>0.38</v>
      </c>
      <c r="Q1457" s="15" t="s">
        <v>14</v>
      </c>
      <c r="R1457" s="71" t="s">
        <v>18</v>
      </c>
      <c r="S1457" s="245">
        <v>43766</v>
      </c>
      <c r="T1457" s="245">
        <v>13130</v>
      </c>
      <c r="U1457" s="14">
        <f t="shared" si="60"/>
        <v>0.30000456975734591</v>
      </c>
    </row>
    <row r="1458" spans="1:21" x14ac:dyDescent="0.25">
      <c r="A1458" s="1"/>
      <c r="B1458" s="17" t="s">
        <v>5079</v>
      </c>
      <c r="C1458" s="18" t="s">
        <v>5088</v>
      </c>
      <c r="D1458" s="73" t="s">
        <v>5288</v>
      </c>
      <c r="E1458" s="106" t="s">
        <v>5289</v>
      </c>
      <c r="F1458" s="8" t="s">
        <v>6348</v>
      </c>
      <c r="G1458" s="106" t="s">
        <v>5290</v>
      </c>
      <c r="H1458" s="93" t="s">
        <v>5083</v>
      </c>
      <c r="I1458" s="235">
        <v>0</v>
      </c>
      <c r="J1458" s="235">
        <v>1</v>
      </c>
      <c r="K1458" s="235">
        <v>0</v>
      </c>
      <c r="L1458" s="235">
        <v>0</v>
      </c>
      <c r="M1458" s="235">
        <f t="shared" si="59"/>
        <v>0</v>
      </c>
      <c r="N1458" s="235">
        <v>3542</v>
      </c>
      <c r="O1458" s="13">
        <v>1048432</v>
      </c>
      <c r="P1458" s="21">
        <v>0.85</v>
      </c>
      <c r="Q1458" s="15" t="s">
        <v>15195</v>
      </c>
      <c r="R1458" s="71" t="s">
        <v>18</v>
      </c>
      <c r="S1458" s="244">
        <v>4478918.66</v>
      </c>
      <c r="T1458" s="244">
        <v>2239459</v>
      </c>
      <c r="U1458" s="14">
        <f t="shared" si="60"/>
        <v>0.49999992632150186</v>
      </c>
    </row>
    <row r="1459" spans="1:21" x14ac:dyDescent="0.25">
      <c r="A1459" s="1"/>
      <c r="B1459" s="18" t="s">
        <v>8618</v>
      </c>
      <c r="C1459" s="19" t="s">
        <v>8619</v>
      </c>
      <c r="D1459" s="73" t="s">
        <v>8642</v>
      </c>
      <c r="E1459" s="106" t="s">
        <v>14562</v>
      </c>
      <c r="F1459" s="78" t="s">
        <v>8642</v>
      </c>
      <c r="G1459" s="106" t="s">
        <v>8643</v>
      </c>
      <c r="H1459" s="94"/>
      <c r="I1459" s="235">
        <v>0</v>
      </c>
      <c r="J1459" s="235">
        <v>1</v>
      </c>
      <c r="K1459" s="235">
        <v>0</v>
      </c>
      <c r="L1459" s="235">
        <v>0</v>
      </c>
      <c r="M1459" s="235">
        <f t="shared" si="59"/>
        <v>0</v>
      </c>
      <c r="N1459" s="235">
        <v>873</v>
      </c>
      <c r="O1459" s="12" t="s">
        <v>13</v>
      </c>
      <c r="P1459" s="14">
        <v>0.48</v>
      </c>
      <c r="Q1459" s="15" t="s">
        <v>15195</v>
      </c>
      <c r="R1459" s="71" t="s">
        <v>14405</v>
      </c>
      <c r="S1459" s="251">
        <v>54659</v>
      </c>
      <c r="T1459" s="251">
        <v>21863.599999999999</v>
      </c>
      <c r="U1459" s="14">
        <f t="shared" si="60"/>
        <v>0.39999999999999997</v>
      </c>
    </row>
    <row r="1460" spans="1:21" x14ac:dyDescent="0.25">
      <c r="A1460" s="1"/>
      <c r="B1460" s="18" t="s">
        <v>8618</v>
      </c>
      <c r="C1460" s="19" t="s">
        <v>8619</v>
      </c>
      <c r="D1460" s="73" t="s">
        <v>8644</v>
      </c>
      <c r="E1460" s="106" t="s">
        <v>14551</v>
      </c>
      <c r="F1460" s="78" t="s">
        <v>8644</v>
      </c>
      <c r="G1460" s="106" t="s">
        <v>8645</v>
      </c>
      <c r="H1460" s="94"/>
      <c r="I1460" s="235">
        <v>0</v>
      </c>
      <c r="J1460" s="235">
        <v>1</v>
      </c>
      <c r="K1460" s="235">
        <v>0</v>
      </c>
      <c r="L1460" s="235">
        <v>0</v>
      </c>
      <c r="M1460" s="235">
        <f t="shared" si="59"/>
        <v>0</v>
      </c>
      <c r="N1460" s="235">
        <v>5820</v>
      </c>
      <c r="O1460" s="12" t="s">
        <v>13</v>
      </c>
      <c r="P1460" s="14">
        <v>0.15</v>
      </c>
      <c r="Q1460" s="15" t="s">
        <v>14</v>
      </c>
      <c r="R1460" s="71" t="s">
        <v>14405</v>
      </c>
      <c r="S1460" s="251">
        <v>89168</v>
      </c>
      <c r="T1460" s="251">
        <v>35667.199999999997</v>
      </c>
      <c r="U1460" s="14">
        <f t="shared" si="60"/>
        <v>0.39999999999999997</v>
      </c>
    </row>
    <row r="1461" spans="1:21" x14ac:dyDescent="0.25">
      <c r="A1461" s="1"/>
      <c r="B1461" s="10" t="s">
        <v>3058</v>
      </c>
      <c r="C1461" s="27" t="s">
        <v>3091</v>
      </c>
      <c r="D1461" s="73" t="s">
        <v>4312</v>
      </c>
      <c r="E1461" s="108" t="s">
        <v>4313</v>
      </c>
      <c r="F1461" s="8" t="s">
        <v>14408</v>
      </c>
      <c r="G1461" s="108" t="s">
        <v>4314</v>
      </c>
      <c r="H1461" s="98"/>
      <c r="I1461" s="235">
        <v>0</v>
      </c>
      <c r="J1461" s="235">
        <v>1</v>
      </c>
      <c r="K1461" s="235">
        <v>0</v>
      </c>
      <c r="L1461" s="235">
        <v>0</v>
      </c>
      <c r="M1461" s="235">
        <f t="shared" si="59"/>
        <v>0</v>
      </c>
      <c r="N1461" s="235">
        <v>36839</v>
      </c>
      <c r="O1461" s="12" t="s">
        <v>13</v>
      </c>
      <c r="P1461" s="14" t="s">
        <v>13</v>
      </c>
      <c r="Q1461" s="15" t="s">
        <v>15195</v>
      </c>
      <c r="R1461" s="71" t="s">
        <v>14406</v>
      </c>
      <c r="S1461" s="246">
        <v>1000000</v>
      </c>
      <c r="T1461" s="245">
        <v>400000</v>
      </c>
      <c r="U1461" s="14">
        <f t="shared" si="60"/>
        <v>0.4</v>
      </c>
    </row>
    <row r="1462" spans="1:21" x14ac:dyDescent="0.25">
      <c r="A1462" s="1"/>
      <c r="B1462" s="18" t="s">
        <v>6496</v>
      </c>
      <c r="C1462" s="19" t="s">
        <v>6540</v>
      </c>
      <c r="D1462" s="73" t="s">
        <v>6704</v>
      </c>
      <c r="E1462" s="106" t="s">
        <v>6705</v>
      </c>
      <c r="F1462" s="78" t="s">
        <v>6704</v>
      </c>
      <c r="G1462" s="106" t="s">
        <v>6706</v>
      </c>
      <c r="H1462" s="94"/>
      <c r="I1462" s="235">
        <v>0</v>
      </c>
      <c r="J1462" s="235">
        <v>1</v>
      </c>
      <c r="K1462" s="235">
        <v>0</v>
      </c>
      <c r="L1462" s="235">
        <v>0</v>
      </c>
      <c r="M1462" s="235">
        <f t="shared" si="59"/>
        <v>0</v>
      </c>
      <c r="N1462" s="235">
        <v>3500</v>
      </c>
      <c r="O1462" s="12">
        <v>36470</v>
      </c>
      <c r="P1462" s="14">
        <v>0.3</v>
      </c>
      <c r="Q1462" s="15" t="s">
        <v>15195</v>
      </c>
      <c r="R1462" s="71" t="s">
        <v>14406</v>
      </c>
      <c r="S1462" s="251">
        <v>380158</v>
      </c>
      <c r="T1462" s="251">
        <v>114047.53</v>
      </c>
      <c r="U1462" s="14">
        <f t="shared" si="60"/>
        <v>0.30000034196307851</v>
      </c>
    </row>
    <row r="1463" spans="1:21" x14ac:dyDescent="0.25">
      <c r="A1463" s="1"/>
      <c r="B1463" s="10" t="s">
        <v>3058</v>
      </c>
      <c r="C1463" s="27" t="s">
        <v>3091</v>
      </c>
      <c r="D1463" s="73" t="s">
        <v>3684</v>
      </c>
      <c r="E1463" s="108" t="s">
        <v>3685</v>
      </c>
      <c r="F1463" s="241" t="s">
        <v>3755</v>
      </c>
      <c r="G1463" s="130" t="s">
        <v>3687</v>
      </c>
      <c r="H1463" s="98" t="s">
        <v>3688</v>
      </c>
      <c r="I1463" s="235">
        <v>0</v>
      </c>
      <c r="J1463" s="235">
        <v>1</v>
      </c>
      <c r="K1463" s="235">
        <v>0</v>
      </c>
      <c r="L1463" s="235">
        <v>0</v>
      </c>
      <c r="M1463" s="235">
        <f t="shared" si="59"/>
        <v>0</v>
      </c>
      <c r="N1463" s="235" t="s">
        <v>13</v>
      </c>
      <c r="O1463" s="12" t="s">
        <v>13</v>
      </c>
      <c r="P1463" s="12" t="s">
        <v>13</v>
      </c>
      <c r="Q1463" s="15" t="s">
        <v>15195</v>
      </c>
      <c r="R1463" s="71" t="s">
        <v>18</v>
      </c>
      <c r="S1463" s="246">
        <v>385590</v>
      </c>
      <c r="T1463" s="245">
        <v>154236</v>
      </c>
      <c r="U1463" s="14">
        <f t="shared" si="60"/>
        <v>0.4</v>
      </c>
    </row>
    <row r="1464" spans="1:21" x14ac:dyDescent="0.25">
      <c r="A1464" s="1"/>
      <c r="B1464" s="10" t="s">
        <v>3058</v>
      </c>
      <c r="C1464" s="10" t="s">
        <v>3091</v>
      </c>
      <c r="D1464" s="73" t="s">
        <v>3684</v>
      </c>
      <c r="E1464" s="160" t="s">
        <v>3685</v>
      </c>
      <c r="F1464" s="8" t="s">
        <v>13</v>
      </c>
      <c r="G1464" s="160" t="s">
        <v>3689</v>
      </c>
      <c r="H1464" s="96"/>
      <c r="I1464" s="235">
        <v>0</v>
      </c>
      <c r="J1464" s="235">
        <v>0</v>
      </c>
      <c r="K1464" s="235">
        <v>1</v>
      </c>
      <c r="L1464" s="235">
        <v>0</v>
      </c>
      <c r="M1464" s="235">
        <f t="shared" si="59"/>
        <v>0</v>
      </c>
      <c r="N1464" s="235">
        <v>420</v>
      </c>
      <c r="O1464" s="13">
        <v>2520</v>
      </c>
      <c r="P1464" s="14" t="s">
        <v>13</v>
      </c>
      <c r="Q1464" s="15" t="s">
        <v>15195</v>
      </c>
      <c r="R1464" s="71" t="s">
        <v>18</v>
      </c>
      <c r="S1464" s="245">
        <v>41667</v>
      </c>
      <c r="T1464" s="245">
        <v>20833</v>
      </c>
      <c r="U1464" s="14">
        <f t="shared" si="60"/>
        <v>0.49998800009599925</v>
      </c>
    </row>
    <row r="1465" spans="1:21" x14ac:dyDescent="0.25">
      <c r="A1465" s="1"/>
      <c r="B1465" s="10" t="s">
        <v>3058</v>
      </c>
      <c r="C1465" s="27" t="s">
        <v>3091</v>
      </c>
      <c r="D1465" s="73" t="s">
        <v>3475</v>
      </c>
      <c r="E1465" s="108" t="s">
        <v>3476</v>
      </c>
      <c r="F1465" s="8" t="s">
        <v>14408</v>
      </c>
      <c r="G1465" s="108" t="s">
        <v>3477</v>
      </c>
      <c r="H1465" s="98"/>
      <c r="I1465" s="235">
        <v>0</v>
      </c>
      <c r="J1465" s="235">
        <v>1</v>
      </c>
      <c r="K1465" s="235">
        <v>0</v>
      </c>
      <c r="L1465" s="235">
        <v>0</v>
      </c>
      <c r="M1465" s="235">
        <f t="shared" si="59"/>
        <v>0</v>
      </c>
      <c r="N1465" s="235">
        <v>31167</v>
      </c>
      <c r="O1465" s="12" t="s">
        <v>13</v>
      </c>
      <c r="P1465" s="14">
        <v>0.35</v>
      </c>
      <c r="Q1465" s="15" t="s">
        <v>15195</v>
      </c>
      <c r="R1465" s="71" t="s">
        <v>14406</v>
      </c>
      <c r="S1465" s="245">
        <v>797425.69</v>
      </c>
      <c r="T1465" s="245">
        <v>318970</v>
      </c>
      <c r="U1465" s="14">
        <f t="shared" si="60"/>
        <v>0.39999965388624492</v>
      </c>
    </row>
    <row r="1466" spans="1:21" x14ac:dyDescent="0.25">
      <c r="A1466" s="1"/>
      <c r="B1466" s="17" t="s">
        <v>5079</v>
      </c>
      <c r="C1466" s="8" t="s">
        <v>5170</v>
      </c>
      <c r="D1466" s="73" t="s">
        <v>5907</v>
      </c>
      <c r="E1466" s="130" t="s">
        <v>5908</v>
      </c>
      <c r="F1466" s="78" t="s">
        <v>5907</v>
      </c>
      <c r="G1466" s="130" t="s">
        <v>5909</v>
      </c>
      <c r="H1466" s="93" t="s">
        <v>5083</v>
      </c>
      <c r="I1466" s="235">
        <v>0</v>
      </c>
      <c r="J1466" s="235">
        <v>1</v>
      </c>
      <c r="K1466" s="235">
        <v>0</v>
      </c>
      <c r="L1466" s="235">
        <v>0</v>
      </c>
      <c r="M1466" s="235">
        <f t="shared" si="59"/>
        <v>0</v>
      </c>
      <c r="N1466" s="235">
        <v>109.93</v>
      </c>
      <c r="O1466" s="13">
        <v>63093</v>
      </c>
      <c r="P1466" s="14">
        <v>0.88180000000000003</v>
      </c>
      <c r="Q1466" s="15" t="s">
        <v>14</v>
      </c>
      <c r="R1466" s="71" t="s">
        <v>18</v>
      </c>
      <c r="S1466" s="245">
        <v>20437</v>
      </c>
      <c r="T1466" s="245">
        <v>8175</v>
      </c>
      <c r="U1466" s="14">
        <f t="shared" si="60"/>
        <v>0.40000978617213878</v>
      </c>
    </row>
    <row r="1467" spans="1:21" x14ac:dyDescent="0.25">
      <c r="A1467" s="1"/>
      <c r="B1467" s="10" t="s">
        <v>3058</v>
      </c>
      <c r="C1467" s="9" t="s">
        <v>3100</v>
      </c>
      <c r="D1467" s="73" t="s">
        <v>3500</v>
      </c>
      <c r="E1467" s="154" t="s">
        <v>3501</v>
      </c>
      <c r="F1467" s="8" t="s">
        <v>14424</v>
      </c>
      <c r="G1467" s="154" t="s">
        <v>3502</v>
      </c>
      <c r="H1467" s="94"/>
      <c r="I1467" s="235">
        <v>0</v>
      </c>
      <c r="J1467" s="235">
        <v>1</v>
      </c>
      <c r="K1467" s="235">
        <v>0</v>
      </c>
      <c r="L1467" s="235">
        <v>0</v>
      </c>
      <c r="M1467" s="235">
        <f t="shared" si="59"/>
        <v>0</v>
      </c>
      <c r="N1467" s="235" t="s">
        <v>13</v>
      </c>
      <c r="O1467" s="12" t="s">
        <v>13</v>
      </c>
      <c r="P1467" s="14" t="s">
        <v>13</v>
      </c>
      <c r="Q1467" s="15" t="s">
        <v>15195</v>
      </c>
      <c r="R1467" s="71" t="s">
        <v>14406</v>
      </c>
      <c r="S1467" s="286">
        <v>27256</v>
      </c>
      <c r="T1467" s="258">
        <v>10902.4</v>
      </c>
      <c r="U1467" s="14">
        <f t="shared" si="60"/>
        <v>0.39999999999999997</v>
      </c>
    </row>
    <row r="1468" spans="1:21" x14ac:dyDescent="0.25">
      <c r="A1468" s="1"/>
      <c r="B1468" s="10" t="s">
        <v>3058</v>
      </c>
      <c r="C1468" s="9" t="s">
        <v>3100</v>
      </c>
      <c r="D1468" s="73" t="s">
        <v>3500</v>
      </c>
      <c r="E1468" s="107" t="s">
        <v>3501</v>
      </c>
      <c r="F1468" s="8" t="s">
        <v>15147</v>
      </c>
      <c r="G1468" s="107" t="s">
        <v>3503</v>
      </c>
      <c r="H1468" s="93"/>
      <c r="I1468" s="235">
        <v>1</v>
      </c>
      <c r="J1468" s="235">
        <v>0</v>
      </c>
      <c r="K1468" s="235">
        <v>0</v>
      </c>
      <c r="L1468" s="235">
        <v>0</v>
      </c>
      <c r="M1468" s="235">
        <f t="shared" si="59"/>
        <v>0</v>
      </c>
      <c r="N1468" s="235">
        <v>1469</v>
      </c>
      <c r="O1468" s="12" t="s">
        <v>13</v>
      </c>
      <c r="P1468" s="14" t="s">
        <v>13</v>
      </c>
      <c r="Q1468" s="15" t="s">
        <v>14</v>
      </c>
      <c r="R1468" s="71" t="s">
        <v>14406</v>
      </c>
      <c r="S1468" s="245">
        <v>13325</v>
      </c>
      <c r="T1468" s="245">
        <v>1339</v>
      </c>
      <c r="U1468" s="14">
        <f t="shared" si="60"/>
        <v>0.10048780487804879</v>
      </c>
    </row>
    <row r="1469" spans="1:21" x14ac:dyDescent="0.25">
      <c r="A1469" s="1"/>
      <c r="B1469" s="10" t="s">
        <v>3058</v>
      </c>
      <c r="C1469" s="44" t="s">
        <v>3100</v>
      </c>
      <c r="D1469" s="73" t="s">
        <v>3485</v>
      </c>
      <c r="E1469" s="116" t="s">
        <v>3486</v>
      </c>
      <c r="F1469" s="8" t="s">
        <v>15171</v>
      </c>
      <c r="G1469" s="154" t="s">
        <v>3487</v>
      </c>
      <c r="H1469" s="94"/>
      <c r="I1469" s="235">
        <v>1</v>
      </c>
      <c r="J1469" s="235">
        <v>0</v>
      </c>
      <c r="K1469" s="235">
        <v>0</v>
      </c>
      <c r="L1469" s="235">
        <v>1</v>
      </c>
      <c r="M1469" s="235">
        <f t="shared" si="59"/>
        <v>0</v>
      </c>
      <c r="N1469" s="235" t="s">
        <v>13</v>
      </c>
      <c r="O1469" s="12" t="s">
        <v>13</v>
      </c>
      <c r="P1469" s="14" t="s">
        <v>13</v>
      </c>
      <c r="Q1469" s="15" t="s">
        <v>15195</v>
      </c>
      <c r="R1469" s="71" t="s">
        <v>18</v>
      </c>
      <c r="S1469" s="286">
        <v>84179</v>
      </c>
      <c r="T1469" s="252">
        <v>40405.919999999998</v>
      </c>
      <c r="U1469" s="14">
        <f t="shared" si="60"/>
        <v>0.48</v>
      </c>
    </row>
    <row r="1470" spans="1:21" x14ac:dyDescent="0.25">
      <c r="A1470" s="1"/>
      <c r="B1470" s="10" t="s">
        <v>3058</v>
      </c>
      <c r="C1470" s="44" t="s">
        <v>3100</v>
      </c>
      <c r="D1470" s="73" t="s">
        <v>3495</v>
      </c>
      <c r="E1470" s="116" t="s">
        <v>3496</v>
      </c>
      <c r="F1470" s="78" t="s">
        <v>4730</v>
      </c>
      <c r="G1470" s="154" t="s">
        <v>3497</v>
      </c>
      <c r="H1470" s="94"/>
      <c r="I1470" s="235">
        <v>0</v>
      </c>
      <c r="J1470" s="235">
        <v>1</v>
      </c>
      <c r="K1470" s="235">
        <v>0</v>
      </c>
      <c r="L1470" s="235">
        <v>0</v>
      </c>
      <c r="M1470" s="235">
        <f t="shared" si="59"/>
        <v>0</v>
      </c>
      <c r="N1470" s="235">
        <v>225</v>
      </c>
      <c r="O1470" s="12" t="s">
        <v>13</v>
      </c>
      <c r="P1470" s="14">
        <v>0.56999999999999995</v>
      </c>
      <c r="Q1470" s="15" t="s">
        <v>15195</v>
      </c>
      <c r="R1470" s="71" t="s">
        <v>18</v>
      </c>
      <c r="S1470" s="279">
        <v>444100</v>
      </c>
      <c r="T1470" s="252">
        <v>355280</v>
      </c>
      <c r="U1470" s="14">
        <f t="shared" si="60"/>
        <v>0.8</v>
      </c>
    </row>
    <row r="1471" spans="1:21" x14ac:dyDescent="0.25">
      <c r="A1471" s="1"/>
      <c r="B1471" s="10" t="s">
        <v>3058</v>
      </c>
      <c r="C1471" s="44" t="s">
        <v>3100</v>
      </c>
      <c r="D1471" s="73" t="s">
        <v>3495</v>
      </c>
      <c r="E1471" s="116" t="s">
        <v>3496</v>
      </c>
      <c r="F1471" s="78" t="s">
        <v>13</v>
      </c>
      <c r="G1471" s="154" t="s">
        <v>3498</v>
      </c>
      <c r="H1471" s="94"/>
      <c r="I1471" s="235">
        <v>0</v>
      </c>
      <c r="J1471" s="235">
        <v>1</v>
      </c>
      <c r="K1471" s="235">
        <v>0</v>
      </c>
      <c r="L1471" s="235">
        <v>0</v>
      </c>
      <c r="M1471" s="235">
        <f t="shared" si="59"/>
        <v>0</v>
      </c>
      <c r="N1471" s="235">
        <v>680</v>
      </c>
      <c r="O1471" s="12" t="s">
        <v>13</v>
      </c>
      <c r="P1471" s="14">
        <v>0.51</v>
      </c>
      <c r="Q1471" s="15" t="s">
        <v>15195</v>
      </c>
      <c r="R1471" s="71" t="s">
        <v>18</v>
      </c>
      <c r="S1471" s="279">
        <v>365500</v>
      </c>
      <c r="T1471" s="252">
        <v>292400</v>
      </c>
      <c r="U1471" s="14">
        <f t="shared" si="60"/>
        <v>0.8</v>
      </c>
    </row>
    <row r="1472" spans="1:21" x14ac:dyDescent="0.25">
      <c r="A1472" s="1"/>
      <c r="B1472" s="10" t="s">
        <v>3058</v>
      </c>
      <c r="C1472" s="44" t="s">
        <v>3100</v>
      </c>
      <c r="D1472" s="73" t="s">
        <v>3495</v>
      </c>
      <c r="E1472" s="116" t="s">
        <v>3496</v>
      </c>
      <c r="F1472" s="78" t="s">
        <v>13</v>
      </c>
      <c r="G1472" s="154" t="s">
        <v>3499</v>
      </c>
      <c r="H1472" s="94"/>
      <c r="I1472" s="235">
        <v>0</v>
      </c>
      <c r="J1472" s="235">
        <v>1</v>
      </c>
      <c r="K1472" s="235">
        <v>0</v>
      </c>
      <c r="L1472" s="235">
        <v>0</v>
      </c>
      <c r="M1472" s="235">
        <f t="shared" si="59"/>
        <v>0</v>
      </c>
      <c r="N1472" s="235">
        <v>118</v>
      </c>
      <c r="O1472" s="12" t="s">
        <v>13</v>
      </c>
      <c r="P1472" s="14">
        <v>0.59</v>
      </c>
      <c r="Q1472" s="15" t="s">
        <v>15195</v>
      </c>
      <c r="R1472" s="71" t="s">
        <v>18</v>
      </c>
      <c r="S1472" s="279">
        <v>331500</v>
      </c>
      <c r="T1472" s="252">
        <v>265200</v>
      </c>
      <c r="U1472" s="14">
        <f t="shared" si="60"/>
        <v>0.8</v>
      </c>
    </row>
    <row r="1473" spans="1:21" x14ac:dyDescent="0.25">
      <c r="A1473" s="1"/>
      <c r="B1473" s="10" t="s">
        <v>3058</v>
      </c>
      <c r="C1473" s="27" t="s">
        <v>3068</v>
      </c>
      <c r="D1473" s="73" t="s">
        <v>3397</v>
      </c>
      <c r="E1473" s="107" t="s">
        <v>3398</v>
      </c>
      <c r="F1473" s="8" t="s">
        <v>3303</v>
      </c>
      <c r="G1473" s="107" t="s">
        <v>3399</v>
      </c>
      <c r="H1473" s="98"/>
      <c r="I1473" s="235">
        <v>0</v>
      </c>
      <c r="J1473" s="235">
        <v>1</v>
      </c>
      <c r="K1473" s="235">
        <v>0</v>
      </c>
      <c r="L1473" s="235">
        <v>0</v>
      </c>
      <c r="M1473" s="235">
        <f t="shared" si="59"/>
        <v>0</v>
      </c>
      <c r="N1473" s="235">
        <v>3520</v>
      </c>
      <c r="O1473" s="12" t="s">
        <v>13</v>
      </c>
      <c r="P1473" s="14" t="s">
        <v>13</v>
      </c>
      <c r="Q1473" s="15" t="s">
        <v>48</v>
      </c>
      <c r="R1473" s="71" t="s">
        <v>18</v>
      </c>
      <c r="S1473" s="245">
        <v>973541.67</v>
      </c>
      <c r="T1473" s="245">
        <v>200062.81318500001</v>
      </c>
      <c r="U1473" s="14">
        <f t="shared" si="60"/>
        <v>0.20549999999999999</v>
      </c>
    </row>
    <row r="1474" spans="1:21" x14ac:dyDescent="0.25">
      <c r="A1474" s="1"/>
      <c r="B1474" s="10" t="s">
        <v>3058</v>
      </c>
      <c r="C1474" s="27" t="s">
        <v>3068</v>
      </c>
      <c r="D1474" s="73" t="s">
        <v>3523</v>
      </c>
      <c r="E1474" s="107" t="s">
        <v>3524</v>
      </c>
      <c r="F1474" s="8" t="s">
        <v>4260</v>
      </c>
      <c r="G1474" s="107" t="s">
        <v>3525</v>
      </c>
      <c r="H1474" s="98"/>
      <c r="I1474" s="235">
        <v>0</v>
      </c>
      <c r="J1474" s="235">
        <v>1</v>
      </c>
      <c r="K1474" s="235">
        <v>0</v>
      </c>
      <c r="L1474" s="235">
        <v>0</v>
      </c>
      <c r="M1474" s="235">
        <f t="shared" si="59"/>
        <v>0</v>
      </c>
      <c r="N1474" s="235">
        <v>500</v>
      </c>
      <c r="O1474" s="12" t="s">
        <v>13</v>
      </c>
      <c r="P1474" s="14">
        <v>0.4</v>
      </c>
      <c r="Q1474" s="15" t="s">
        <v>14</v>
      </c>
      <c r="R1474" s="71" t="s">
        <v>18</v>
      </c>
      <c r="S1474" s="245">
        <v>1223020</v>
      </c>
      <c r="T1474" s="245">
        <v>200000</v>
      </c>
      <c r="U1474" s="14">
        <f t="shared" si="60"/>
        <v>0.16352962339127733</v>
      </c>
    </row>
    <row r="1475" spans="1:21" x14ac:dyDescent="0.25">
      <c r="A1475" s="1"/>
      <c r="B1475" s="18" t="s">
        <v>10477</v>
      </c>
      <c r="C1475" s="18" t="s">
        <v>10545</v>
      </c>
      <c r="D1475" s="73" t="s">
        <v>10908</v>
      </c>
      <c r="E1475" s="106" t="s">
        <v>10909</v>
      </c>
      <c r="F1475" s="18" t="s">
        <v>15172</v>
      </c>
      <c r="G1475" s="106" t="s">
        <v>10910</v>
      </c>
      <c r="H1475" s="94"/>
      <c r="I1475" s="235">
        <v>0</v>
      </c>
      <c r="J1475" s="235">
        <v>1</v>
      </c>
      <c r="K1475" s="235">
        <v>0</v>
      </c>
      <c r="L1475" s="235">
        <v>0</v>
      </c>
      <c r="M1475" s="235">
        <f t="shared" si="59"/>
        <v>0</v>
      </c>
      <c r="N1475" s="235">
        <v>3257.15</v>
      </c>
      <c r="O1475" s="12" t="s">
        <v>13</v>
      </c>
      <c r="P1475" s="14" t="s">
        <v>13</v>
      </c>
      <c r="Q1475" s="15" t="s">
        <v>15195</v>
      </c>
      <c r="R1475" s="71" t="s">
        <v>14406</v>
      </c>
      <c r="S1475" s="244">
        <v>1500000</v>
      </c>
      <c r="T1475" s="244">
        <v>900000</v>
      </c>
      <c r="U1475" s="14">
        <f t="shared" si="60"/>
        <v>0.6</v>
      </c>
    </row>
    <row r="1476" spans="1:21" x14ac:dyDescent="0.25">
      <c r="A1476" s="1"/>
      <c r="B1476" s="18" t="s">
        <v>13134</v>
      </c>
      <c r="C1476" s="18" t="s">
        <v>14416</v>
      </c>
      <c r="D1476" s="73" t="s">
        <v>15032</v>
      </c>
      <c r="E1476" s="106" t="s">
        <v>14150</v>
      </c>
      <c r="F1476" s="78" t="s">
        <v>13</v>
      </c>
      <c r="G1476" s="129" t="s">
        <v>14151</v>
      </c>
      <c r="H1476" s="94"/>
      <c r="I1476" s="235">
        <v>0</v>
      </c>
      <c r="J1476" s="235">
        <v>1</v>
      </c>
      <c r="K1476" s="235">
        <v>0</v>
      </c>
      <c r="L1476" s="235">
        <v>0</v>
      </c>
      <c r="M1476" s="235">
        <f t="shared" si="59"/>
        <v>0</v>
      </c>
      <c r="N1476" s="235">
        <v>212.51</v>
      </c>
      <c r="O1476" s="12">
        <v>300000</v>
      </c>
      <c r="P1476" s="21">
        <v>0.8</v>
      </c>
      <c r="Q1476" s="15" t="s">
        <v>15195</v>
      </c>
      <c r="R1476" s="71" t="s">
        <v>18</v>
      </c>
      <c r="S1476" s="244">
        <v>300000</v>
      </c>
      <c r="T1476" s="244">
        <v>120000</v>
      </c>
      <c r="U1476" s="14">
        <f t="shared" si="60"/>
        <v>0.4</v>
      </c>
    </row>
    <row r="1477" spans="1:21" x14ac:dyDescent="0.25">
      <c r="A1477" s="1"/>
      <c r="B1477" s="18" t="s">
        <v>13134</v>
      </c>
      <c r="C1477" s="18" t="s">
        <v>14416</v>
      </c>
      <c r="D1477" s="73" t="s">
        <v>15033</v>
      </c>
      <c r="E1477" s="106" t="s">
        <v>14152</v>
      </c>
      <c r="F1477" s="78" t="s">
        <v>14928</v>
      </c>
      <c r="G1477" s="129" t="s">
        <v>14153</v>
      </c>
      <c r="H1477" s="94"/>
      <c r="I1477" s="235">
        <v>0</v>
      </c>
      <c r="J1477" s="235">
        <v>1</v>
      </c>
      <c r="K1477" s="235">
        <v>0</v>
      </c>
      <c r="L1477" s="235">
        <v>0</v>
      </c>
      <c r="M1477" s="235">
        <f t="shared" si="59"/>
        <v>0</v>
      </c>
      <c r="N1477" s="235" t="s">
        <v>13</v>
      </c>
      <c r="O1477" s="12">
        <v>1461</v>
      </c>
      <c r="P1477" s="21">
        <v>0.86</v>
      </c>
      <c r="Q1477" s="15" t="s">
        <v>15195</v>
      </c>
      <c r="R1477" s="71" t="s">
        <v>18</v>
      </c>
      <c r="S1477" s="244">
        <v>155000</v>
      </c>
      <c r="T1477" s="244">
        <v>113534</v>
      </c>
      <c r="U1477" s="14">
        <f t="shared" si="60"/>
        <v>0.73247741935483868</v>
      </c>
    </row>
    <row r="1478" spans="1:21" x14ac:dyDescent="0.25">
      <c r="A1478" s="1"/>
      <c r="B1478" s="18" t="s">
        <v>13134</v>
      </c>
      <c r="C1478" s="18" t="s">
        <v>14416</v>
      </c>
      <c r="D1478" s="73" t="s">
        <v>15034</v>
      </c>
      <c r="E1478" s="106" t="s">
        <v>14234</v>
      </c>
      <c r="F1478" s="18" t="s">
        <v>13</v>
      </c>
      <c r="G1478" s="129" t="s">
        <v>14235</v>
      </c>
      <c r="H1478" s="94"/>
      <c r="I1478" s="235">
        <v>0</v>
      </c>
      <c r="J1478" s="235">
        <v>1</v>
      </c>
      <c r="K1478" s="235">
        <v>0</v>
      </c>
      <c r="L1478" s="235">
        <v>0</v>
      </c>
      <c r="M1478" s="235">
        <f t="shared" ref="M1478:M1541" si="61">IF(SUM(I1478:L1478)=0,1,)</f>
        <v>0</v>
      </c>
      <c r="N1478" s="235">
        <v>212.5</v>
      </c>
      <c r="O1478" s="12">
        <v>9583.75</v>
      </c>
      <c r="P1478" s="21">
        <v>0.12</v>
      </c>
      <c r="Q1478" s="25" t="s">
        <v>14158</v>
      </c>
      <c r="R1478" s="71" t="s">
        <v>18</v>
      </c>
      <c r="S1478" s="244">
        <v>24550</v>
      </c>
      <c r="T1478" s="244">
        <v>12275</v>
      </c>
      <c r="U1478" s="14">
        <f t="shared" si="60"/>
        <v>0.5</v>
      </c>
    </row>
    <row r="1479" spans="1:21" x14ac:dyDescent="0.25">
      <c r="A1479" s="1"/>
      <c r="B1479" s="18" t="s">
        <v>13134</v>
      </c>
      <c r="C1479" s="18" t="s">
        <v>14416</v>
      </c>
      <c r="D1479" s="73" t="s">
        <v>14450</v>
      </c>
      <c r="E1479" s="106" t="s">
        <v>14148</v>
      </c>
      <c r="F1479" s="18" t="s">
        <v>14408</v>
      </c>
      <c r="G1479" s="129" t="s">
        <v>14149</v>
      </c>
      <c r="H1479" s="94"/>
      <c r="I1479" s="235">
        <v>0</v>
      </c>
      <c r="J1479" s="235">
        <v>1</v>
      </c>
      <c r="K1479" s="235">
        <v>0</v>
      </c>
      <c r="L1479" s="235">
        <v>0</v>
      </c>
      <c r="M1479" s="235">
        <f t="shared" si="61"/>
        <v>0</v>
      </c>
      <c r="N1479" s="235">
        <v>4100</v>
      </c>
      <c r="O1479" s="12">
        <v>10000</v>
      </c>
      <c r="P1479" s="21">
        <v>0.2</v>
      </c>
      <c r="Q1479" s="15" t="s">
        <v>15195</v>
      </c>
      <c r="R1479" s="71" t="s">
        <v>18</v>
      </c>
      <c r="S1479" s="244">
        <v>348551</v>
      </c>
      <c r="T1479" s="244">
        <v>174276</v>
      </c>
      <c r="U1479" s="14">
        <f t="shared" si="60"/>
        <v>0.50000143451030121</v>
      </c>
    </row>
    <row r="1480" spans="1:21" ht="25.5" x14ac:dyDescent="0.25">
      <c r="A1480" s="1"/>
      <c r="B1480" s="19" t="s">
        <v>1644</v>
      </c>
      <c r="C1480" s="17" t="s">
        <v>1730</v>
      </c>
      <c r="D1480" s="73" t="s">
        <v>2018</v>
      </c>
      <c r="E1480" s="107" t="s">
        <v>2019</v>
      </c>
      <c r="F1480" s="78" t="s">
        <v>2018</v>
      </c>
      <c r="G1480" s="107" t="s">
        <v>2020</v>
      </c>
      <c r="H1480" s="93"/>
      <c r="I1480" s="235">
        <v>0</v>
      </c>
      <c r="J1480" s="235">
        <v>1</v>
      </c>
      <c r="K1480" s="235">
        <v>0</v>
      </c>
      <c r="L1480" s="235">
        <v>0</v>
      </c>
      <c r="M1480" s="235">
        <f t="shared" si="61"/>
        <v>0</v>
      </c>
      <c r="N1480" s="235">
        <v>1960</v>
      </c>
      <c r="O1480" s="13">
        <v>22561</v>
      </c>
      <c r="P1480" s="14">
        <v>0.2</v>
      </c>
      <c r="Q1480" s="15" t="s">
        <v>48</v>
      </c>
      <c r="R1480" s="71" t="s">
        <v>18</v>
      </c>
      <c r="S1480" s="246">
        <v>264284</v>
      </c>
      <c r="T1480" s="244">
        <v>100343</v>
      </c>
      <c r="U1480" s="14">
        <f t="shared" si="60"/>
        <v>0.37967867899683672</v>
      </c>
    </row>
    <row r="1481" spans="1:21" x14ac:dyDescent="0.25">
      <c r="A1481" s="1"/>
      <c r="B1481" s="18" t="s">
        <v>10477</v>
      </c>
      <c r="C1481" s="18" t="s">
        <v>10499</v>
      </c>
      <c r="D1481" s="73" t="s">
        <v>10957</v>
      </c>
      <c r="E1481" s="106" t="s">
        <v>10958</v>
      </c>
      <c r="F1481" s="18" t="s">
        <v>14516</v>
      </c>
      <c r="G1481" s="106" t="s">
        <v>10959</v>
      </c>
      <c r="H1481" s="94"/>
      <c r="I1481" s="235">
        <v>0</v>
      </c>
      <c r="J1481" s="235">
        <v>1</v>
      </c>
      <c r="K1481" s="235">
        <v>0</v>
      </c>
      <c r="L1481" s="235">
        <v>0</v>
      </c>
      <c r="M1481" s="235">
        <f t="shared" si="61"/>
        <v>0</v>
      </c>
      <c r="N1481" s="235" t="s">
        <v>13</v>
      </c>
      <c r="O1481" s="12" t="s">
        <v>13</v>
      </c>
      <c r="P1481" s="14">
        <v>0.38</v>
      </c>
      <c r="Q1481" s="15" t="s">
        <v>15195</v>
      </c>
      <c r="R1481" s="71" t="s">
        <v>18</v>
      </c>
      <c r="S1481" s="244">
        <v>140300</v>
      </c>
      <c r="T1481" s="244">
        <v>112240</v>
      </c>
      <c r="U1481" s="14">
        <f t="shared" si="60"/>
        <v>0.8</v>
      </c>
    </row>
    <row r="1482" spans="1:21" ht="25.5" x14ac:dyDescent="0.25">
      <c r="A1482" s="1"/>
      <c r="B1482" s="19" t="s">
        <v>1644</v>
      </c>
      <c r="C1482" s="8" t="s">
        <v>1730</v>
      </c>
      <c r="D1482" s="73" t="s">
        <v>1885</v>
      </c>
      <c r="E1482" s="130" t="s">
        <v>1886</v>
      </c>
      <c r="F1482" s="78" t="s">
        <v>13</v>
      </c>
      <c r="G1482" s="130" t="s">
        <v>1887</v>
      </c>
      <c r="H1482" s="93"/>
      <c r="I1482" s="235">
        <v>0</v>
      </c>
      <c r="J1482" s="235">
        <v>1</v>
      </c>
      <c r="K1482" s="235">
        <v>0</v>
      </c>
      <c r="L1482" s="235">
        <v>0</v>
      </c>
      <c r="M1482" s="235">
        <f t="shared" si="61"/>
        <v>0</v>
      </c>
      <c r="N1482" s="235">
        <v>2000</v>
      </c>
      <c r="O1482" s="13">
        <v>213000</v>
      </c>
      <c r="P1482" s="14">
        <v>0.875</v>
      </c>
      <c r="Q1482" s="15" t="s">
        <v>15195</v>
      </c>
      <c r="R1482" s="71" t="s">
        <v>18</v>
      </c>
      <c r="S1482" s="245">
        <v>1000000</v>
      </c>
      <c r="T1482" s="245">
        <v>162500</v>
      </c>
      <c r="U1482" s="14">
        <f t="shared" si="60"/>
        <v>0.16250000000000001</v>
      </c>
    </row>
    <row r="1483" spans="1:21" ht="25.5" x14ac:dyDescent="0.25">
      <c r="A1483" s="1"/>
      <c r="B1483" s="19" t="s">
        <v>1644</v>
      </c>
      <c r="C1483" s="18" t="s">
        <v>1730</v>
      </c>
      <c r="D1483" s="73" t="s">
        <v>1759</v>
      </c>
      <c r="E1483" s="106" t="s">
        <v>1760</v>
      </c>
      <c r="F1483" s="8" t="s">
        <v>15109</v>
      </c>
      <c r="G1483" s="106" t="s">
        <v>1761</v>
      </c>
      <c r="H1483" s="94"/>
      <c r="I1483" s="235">
        <v>0</v>
      </c>
      <c r="J1483" s="235">
        <v>1</v>
      </c>
      <c r="K1483" s="235">
        <v>0</v>
      </c>
      <c r="L1483" s="235">
        <v>0</v>
      </c>
      <c r="M1483" s="235">
        <f t="shared" si="61"/>
        <v>0</v>
      </c>
      <c r="N1483" s="235">
        <v>518</v>
      </c>
      <c r="O1483" s="12">
        <v>28500</v>
      </c>
      <c r="P1483" s="14">
        <v>0.35880000000000001</v>
      </c>
      <c r="Q1483" s="15" t="s">
        <v>14</v>
      </c>
      <c r="R1483" s="71" t="s">
        <v>18</v>
      </c>
      <c r="S1483" s="244">
        <v>37132</v>
      </c>
      <c r="T1483" s="244">
        <v>22279</v>
      </c>
      <c r="U1483" s="14">
        <f t="shared" si="60"/>
        <v>0.5999946138101907</v>
      </c>
    </row>
    <row r="1484" spans="1:21" ht="25.5" x14ac:dyDescent="0.25">
      <c r="A1484" s="1"/>
      <c r="B1484" s="19" t="s">
        <v>1644</v>
      </c>
      <c r="C1484" s="8" t="s">
        <v>1730</v>
      </c>
      <c r="D1484" s="73" t="s">
        <v>2018</v>
      </c>
      <c r="E1484" s="130" t="s">
        <v>2019</v>
      </c>
      <c r="F1484" s="78" t="s">
        <v>2018</v>
      </c>
      <c r="G1484" s="130" t="s">
        <v>2021</v>
      </c>
      <c r="H1484" s="93"/>
      <c r="I1484" s="235">
        <v>0</v>
      </c>
      <c r="J1484" s="235">
        <v>1</v>
      </c>
      <c r="K1484" s="235">
        <v>0</v>
      </c>
      <c r="L1484" s="235">
        <v>0</v>
      </c>
      <c r="M1484" s="235">
        <f t="shared" si="61"/>
        <v>0</v>
      </c>
      <c r="N1484" s="235">
        <v>800</v>
      </c>
      <c r="O1484" s="13">
        <v>13572</v>
      </c>
      <c r="P1484" s="14">
        <v>0.15</v>
      </c>
      <c r="Q1484" s="15" t="s">
        <v>48</v>
      </c>
      <c r="R1484" s="71" t="s">
        <v>14406</v>
      </c>
      <c r="S1484" s="245">
        <v>115440</v>
      </c>
      <c r="T1484" s="245">
        <v>69264</v>
      </c>
      <c r="U1484" s="14">
        <f t="shared" si="60"/>
        <v>0.6</v>
      </c>
    </row>
    <row r="1485" spans="1:21" x14ac:dyDescent="0.25">
      <c r="A1485" s="1"/>
      <c r="B1485" s="17" t="s">
        <v>5079</v>
      </c>
      <c r="C1485" s="17" t="s">
        <v>5080</v>
      </c>
      <c r="D1485" s="73" t="s">
        <v>5550</v>
      </c>
      <c r="E1485" s="107" t="s">
        <v>5551</v>
      </c>
      <c r="F1485" s="78" t="s">
        <v>5550</v>
      </c>
      <c r="G1485" s="155" t="s">
        <v>5553</v>
      </c>
      <c r="H1485" s="93" t="s">
        <v>5083</v>
      </c>
      <c r="I1485" s="235">
        <v>0</v>
      </c>
      <c r="J1485" s="235">
        <v>1</v>
      </c>
      <c r="K1485" s="235">
        <v>1</v>
      </c>
      <c r="L1485" s="235">
        <v>0</v>
      </c>
      <c r="M1485" s="235">
        <f t="shared" si="61"/>
        <v>0</v>
      </c>
      <c r="N1485" s="235">
        <v>656</v>
      </c>
      <c r="O1485" s="13">
        <v>5100</v>
      </c>
      <c r="P1485" s="14">
        <v>0.1</v>
      </c>
      <c r="Q1485" s="15" t="s">
        <v>15195</v>
      </c>
      <c r="R1485" s="71" t="s">
        <v>14405</v>
      </c>
      <c r="S1485" s="248">
        <v>148750</v>
      </c>
      <c r="T1485" s="248">
        <v>59500</v>
      </c>
      <c r="U1485" s="14">
        <f t="shared" ref="U1485:U1548" si="62">T1485/S1485</f>
        <v>0.4</v>
      </c>
    </row>
    <row r="1486" spans="1:21" x14ac:dyDescent="0.25">
      <c r="A1486" s="1"/>
      <c r="B1486" s="10" t="s">
        <v>2326</v>
      </c>
      <c r="C1486" s="27" t="s">
        <v>2327</v>
      </c>
      <c r="D1486" s="73" t="s">
        <v>2465</v>
      </c>
      <c r="E1486" s="108" t="s">
        <v>2466</v>
      </c>
      <c r="F1486" s="8" t="s">
        <v>15173</v>
      </c>
      <c r="G1486" s="108" t="s">
        <v>2467</v>
      </c>
      <c r="H1486" s="98"/>
      <c r="I1486" s="235">
        <v>0</v>
      </c>
      <c r="J1486" s="235">
        <v>1</v>
      </c>
      <c r="K1486" s="235">
        <v>0</v>
      </c>
      <c r="L1486" s="235">
        <v>0</v>
      </c>
      <c r="M1486" s="235">
        <f t="shared" si="61"/>
        <v>0</v>
      </c>
      <c r="N1486" s="235">
        <v>650</v>
      </c>
      <c r="O1486" s="13">
        <v>21300</v>
      </c>
      <c r="P1486" s="14">
        <v>0.94924016221756802</v>
      </c>
      <c r="Q1486" s="15" t="s">
        <v>15195</v>
      </c>
      <c r="R1486" s="71" t="s">
        <v>18</v>
      </c>
      <c r="S1486" s="246">
        <v>97313</v>
      </c>
      <c r="T1486" s="244">
        <v>48656.5</v>
      </c>
      <c r="U1486" s="14">
        <f t="shared" si="62"/>
        <v>0.5</v>
      </c>
    </row>
    <row r="1487" spans="1:21" x14ac:dyDescent="0.25">
      <c r="A1487" s="1"/>
      <c r="B1487" s="10" t="s">
        <v>2326</v>
      </c>
      <c r="C1487" s="27" t="s">
        <v>2327</v>
      </c>
      <c r="D1487" s="73" t="s">
        <v>2481</v>
      </c>
      <c r="E1487" s="107" t="s">
        <v>2482</v>
      </c>
      <c r="F1487" s="8" t="s">
        <v>2487</v>
      </c>
      <c r="G1487" s="107" t="s">
        <v>2483</v>
      </c>
      <c r="H1487" s="198"/>
      <c r="I1487" s="235">
        <v>1</v>
      </c>
      <c r="J1487" s="235">
        <v>1</v>
      </c>
      <c r="K1487" s="235">
        <v>0</v>
      </c>
      <c r="L1487" s="235">
        <v>0</v>
      </c>
      <c r="M1487" s="235">
        <f t="shared" si="61"/>
        <v>0</v>
      </c>
      <c r="N1487" s="235">
        <v>912</v>
      </c>
      <c r="O1487" s="12" t="s">
        <v>13</v>
      </c>
      <c r="P1487" s="14" t="s">
        <v>13</v>
      </c>
      <c r="Q1487" s="15" t="s">
        <v>15195</v>
      </c>
      <c r="R1487" s="71" t="s">
        <v>18</v>
      </c>
      <c r="S1487" s="245">
        <v>33210.89</v>
      </c>
      <c r="T1487" s="245">
        <v>9963.2669999999998</v>
      </c>
      <c r="U1487" s="14">
        <f t="shared" si="62"/>
        <v>0.3</v>
      </c>
    </row>
    <row r="1488" spans="1:21" x14ac:dyDescent="0.25">
      <c r="A1488" s="1"/>
      <c r="B1488" s="18" t="s">
        <v>8618</v>
      </c>
      <c r="C1488" s="17" t="s">
        <v>8775</v>
      </c>
      <c r="D1488" s="73" t="s">
        <v>8976</v>
      </c>
      <c r="E1488" s="133" t="s">
        <v>8977</v>
      </c>
      <c r="F1488" s="8" t="s">
        <v>15110</v>
      </c>
      <c r="G1488" s="133" t="s">
        <v>8978</v>
      </c>
      <c r="H1488" s="93"/>
      <c r="I1488" s="235">
        <v>0</v>
      </c>
      <c r="J1488" s="235">
        <v>1</v>
      </c>
      <c r="K1488" s="235">
        <v>0</v>
      </c>
      <c r="L1488" s="235">
        <v>0</v>
      </c>
      <c r="M1488" s="235">
        <f t="shared" si="61"/>
        <v>0</v>
      </c>
      <c r="N1488" s="235">
        <v>554</v>
      </c>
      <c r="O1488" s="13">
        <v>119517</v>
      </c>
      <c r="P1488" s="14">
        <v>0.17299999999999999</v>
      </c>
      <c r="Q1488" s="15" t="s">
        <v>15195</v>
      </c>
      <c r="R1488" s="71" t="s">
        <v>14406</v>
      </c>
      <c r="S1488" s="247">
        <v>1817536</v>
      </c>
      <c r="T1488" s="251">
        <v>840761</v>
      </c>
      <c r="U1488" s="14">
        <f t="shared" si="62"/>
        <v>0.46258285943167016</v>
      </c>
    </row>
    <row r="1489" spans="1:21" ht="25.5" x14ac:dyDescent="0.25">
      <c r="A1489" s="1"/>
      <c r="B1489" s="19" t="s">
        <v>1644</v>
      </c>
      <c r="C1489" s="17" t="s">
        <v>1645</v>
      </c>
      <c r="D1489" s="73" t="s">
        <v>2235</v>
      </c>
      <c r="E1489" s="107" t="s">
        <v>2236</v>
      </c>
      <c r="F1489" s="78" t="s">
        <v>2235</v>
      </c>
      <c r="G1489" s="107" t="s">
        <v>2238</v>
      </c>
      <c r="H1489" s="93"/>
      <c r="I1489" s="235">
        <v>0</v>
      </c>
      <c r="J1489" s="235">
        <v>1</v>
      </c>
      <c r="K1489" s="235">
        <v>0</v>
      </c>
      <c r="L1489" s="235">
        <v>0</v>
      </c>
      <c r="M1489" s="235">
        <f t="shared" si="61"/>
        <v>0</v>
      </c>
      <c r="N1489" s="235">
        <v>900</v>
      </c>
      <c r="O1489" s="13">
        <v>45453</v>
      </c>
      <c r="P1489" s="14">
        <v>0.3</v>
      </c>
      <c r="Q1489" s="15" t="s">
        <v>14</v>
      </c>
      <c r="R1489" s="71" t="s">
        <v>14405</v>
      </c>
      <c r="S1489" s="249">
        <v>99393.56</v>
      </c>
      <c r="T1489" s="246">
        <v>79000</v>
      </c>
      <c r="U1489" s="14">
        <f t="shared" si="62"/>
        <v>0.79482010705723793</v>
      </c>
    </row>
    <row r="1490" spans="1:21" x14ac:dyDescent="0.25">
      <c r="A1490" s="1"/>
      <c r="B1490" s="18" t="s">
        <v>13134</v>
      </c>
      <c r="C1490" s="18" t="s">
        <v>14410</v>
      </c>
      <c r="D1490" s="73" t="s">
        <v>14615</v>
      </c>
      <c r="E1490" s="106" t="s">
        <v>13464</v>
      </c>
      <c r="F1490" s="78" t="s">
        <v>14615</v>
      </c>
      <c r="G1490" s="129" t="s">
        <v>13465</v>
      </c>
      <c r="H1490" s="94"/>
      <c r="I1490" s="235">
        <v>0</v>
      </c>
      <c r="J1490" s="235">
        <v>1</v>
      </c>
      <c r="K1490" s="235">
        <v>0</v>
      </c>
      <c r="L1490" s="235">
        <v>0</v>
      </c>
      <c r="M1490" s="235">
        <f t="shared" si="61"/>
        <v>0</v>
      </c>
      <c r="N1490" s="235">
        <v>807</v>
      </c>
      <c r="O1490" s="12">
        <v>26.33</v>
      </c>
      <c r="P1490" s="21">
        <v>0.25</v>
      </c>
      <c r="Q1490" s="25" t="s">
        <v>14</v>
      </c>
      <c r="R1490" s="71" t="s">
        <v>18</v>
      </c>
      <c r="S1490" s="244">
        <v>127230</v>
      </c>
      <c r="T1490" s="244">
        <v>101784</v>
      </c>
      <c r="U1490" s="14">
        <f t="shared" si="62"/>
        <v>0.8</v>
      </c>
    </row>
    <row r="1491" spans="1:21" ht="25.5" x14ac:dyDescent="0.25">
      <c r="A1491" s="1"/>
      <c r="B1491" s="9" t="s">
        <v>12297</v>
      </c>
      <c r="C1491" s="10" t="s">
        <v>12298</v>
      </c>
      <c r="D1491" s="73" t="s">
        <v>12676</v>
      </c>
      <c r="E1491" s="107" t="s">
        <v>12677</v>
      </c>
      <c r="F1491" s="78" t="s">
        <v>12676</v>
      </c>
      <c r="G1491" s="159" t="s">
        <v>12678</v>
      </c>
      <c r="H1491" s="93"/>
      <c r="I1491" s="235">
        <v>0</v>
      </c>
      <c r="J1491" s="235">
        <v>1</v>
      </c>
      <c r="K1491" s="235">
        <v>0</v>
      </c>
      <c r="L1491" s="235">
        <v>0</v>
      </c>
      <c r="M1491" s="235">
        <f t="shared" si="61"/>
        <v>0</v>
      </c>
      <c r="N1491" s="235">
        <v>330</v>
      </c>
      <c r="O1491" s="12" t="s">
        <v>13</v>
      </c>
      <c r="P1491" s="14" t="s">
        <v>13</v>
      </c>
      <c r="Q1491" s="15" t="s">
        <v>15195</v>
      </c>
      <c r="R1491" s="71" t="s">
        <v>18</v>
      </c>
      <c r="S1491" s="246">
        <v>447915</v>
      </c>
      <c r="T1491" s="246">
        <v>123579.75</v>
      </c>
      <c r="U1491" s="14">
        <f t="shared" si="62"/>
        <v>0.27590000334884968</v>
      </c>
    </row>
    <row r="1492" spans="1:21" ht="25.5" x14ac:dyDescent="0.25">
      <c r="A1492" s="1"/>
      <c r="B1492" s="9" t="s">
        <v>12297</v>
      </c>
      <c r="C1492" s="17" t="s">
        <v>12302</v>
      </c>
      <c r="D1492" s="73" t="s">
        <v>12679</v>
      </c>
      <c r="E1492" s="107" t="s">
        <v>12680</v>
      </c>
      <c r="F1492" s="78" t="s">
        <v>12679</v>
      </c>
      <c r="G1492" s="107" t="s">
        <v>12681</v>
      </c>
      <c r="H1492" s="93" t="s">
        <v>12682</v>
      </c>
      <c r="I1492" s="235">
        <v>0</v>
      </c>
      <c r="J1492" s="235">
        <v>1</v>
      </c>
      <c r="K1492" s="235">
        <v>0</v>
      </c>
      <c r="L1492" s="235">
        <v>0</v>
      </c>
      <c r="M1492" s="235">
        <f t="shared" si="61"/>
        <v>0</v>
      </c>
      <c r="N1492" s="235">
        <v>469</v>
      </c>
      <c r="O1492" s="13">
        <v>35000</v>
      </c>
      <c r="P1492" s="14">
        <v>0.3</v>
      </c>
      <c r="Q1492" s="15" t="s">
        <v>15195</v>
      </c>
      <c r="R1492" s="71" t="s">
        <v>14405</v>
      </c>
      <c r="S1492" s="245">
        <v>100000</v>
      </c>
      <c r="T1492" s="246">
        <v>30000</v>
      </c>
      <c r="U1492" s="14">
        <f t="shared" si="62"/>
        <v>0.3</v>
      </c>
    </row>
    <row r="1493" spans="1:21" ht="25.5" x14ac:dyDescent="0.25">
      <c r="A1493" s="1"/>
      <c r="B1493" s="9" t="s">
        <v>12297</v>
      </c>
      <c r="C1493" s="17" t="s">
        <v>12302</v>
      </c>
      <c r="D1493" s="73" t="s">
        <v>12683</v>
      </c>
      <c r="E1493" s="107" t="s">
        <v>12684</v>
      </c>
      <c r="F1493" s="78" t="s">
        <v>12683</v>
      </c>
      <c r="G1493" s="107" t="s">
        <v>12685</v>
      </c>
      <c r="H1493" s="93" t="s">
        <v>12686</v>
      </c>
      <c r="I1493" s="235">
        <v>0</v>
      </c>
      <c r="J1493" s="235">
        <v>1</v>
      </c>
      <c r="K1493" s="235">
        <v>0</v>
      </c>
      <c r="L1493" s="235">
        <v>0</v>
      </c>
      <c r="M1493" s="235">
        <f t="shared" si="61"/>
        <v>0</v>
      </c>
      <c r="N1493" s="235" t="s">
        <v>13</v>
      </c>
      <c r="O1493" s="13" t="s">
        <v>13</v>
      </c>
      <c r="P1493" s="14">
        <v>0.25</v>
      </c>
      <c r="Q1493" s="15" t="s">
        <v>15195</v>
      </c>
      <c r="R1493" s="71" t="s">
        <v>14405</v>
      </c>
      <c r="S1493" s="245">
        <v>88000</v>
      </c>
      <c r="T1493" s="245">
        <v>35200</v>
      </c>
      <c r="U1493" s="14">
        <f t="shared" si="62"/>
        <v>0.4</v>
      </c>
    </row>
    <row r="1494" spans="1:21" ht="25.5" x14ac:dyDescent="0.25">
      <c r="A1494" s="1"/>
      <c r="B1494" s="9" t="s">
        <v>12297</v>
      </c>
      <c r="C1494" s="17" t="s">
        <v>12307</v>
      </c>
      <c r="D1494" s="73" t="s">
        <v>12687</v>
      </c>
      <c r="E1494" s="107" t="s">
        <v>12688</v>
      </c>
      <c r="F1494" s="78" t="s">
        <v>12687</v>
      </c>
      <c r="G1494" s="107" t="s">
        <v>12689</v>
      </c>
      <c r="H1494" s="93"/>
      <c r="I1494" s="235">
        <v>0</v>
      </c>
      <c r="J1494" s="235">
        <v>1</v>
      </c>
      <c r="K1494" s="235">
        <v>0</v>
      </c>
      <c r="L1494" s="235">
        <v>0</v>
      </c>
      <c r="M1494" s="235">
        <f t="shared" si="61"/>
        <v>0</v>
      </c>
      <c r="N1494" s="235">
        <v>11382</v>
      </c>
      <c r="O1494" s="12" t="s">
        <v>13</v>
      </c>
      <c r="P1494" s="14">
        <v>0.123</v>
      </c>
      <c r="Q1494" s="15" t="s">
        <v>15195</v>
      </c>
      <c r="R1494" s="71" t="s">
        <v>18</v>
      </c>
      <c r="S1494" s="247">
        <v>770703.5</v>
      </c>
      <c r="T1494" s="246">
        <v>311133</v>
      </c>
      <c r="U1494" s="14">
        <f t="shared" si="62"/>
        <v>0.40369999617232827</v>
      </c>
    </row>
    <row r="1495" spans="1:21" x14ac:dyDescent="0.25">
      <c r="A1495" s="1"/>
      <c r="B1495" s="9" t="s">
        <v>959</v>
      </c>
      <c r="C1495" s="17" t="s">
        <v>960</v>
      </c>
      <c r="D1495" s="73" t="s">
        <v>1322</v>
      </c>
      <c r="E1495" s="107" t="s">
        <v>1323</v>
      </c>
      <c r="F1495" s="78" t="s">
        <v>1322</v>
      </c>
      <c r="G1495" s="107" t="s">
        <v>1324</v>
      </c>
      <c r="H1495" s="93" t="s">
        <v>1070</v>
      </c>
      <c r="I1495" s="235">
        <v>0</v>
      </c>
      <c r="J1495" s="235">
        <v>1</v>
      </c>
      <c r="K1495" s="235">
        <v>0</v>
      </c>
      <c r="L1495" s="235">
        <v>0</v>
      </c>
      <c r="M1495" s="235">
        <f t="shared" si="61"/>
        <v>0</v>
      </c>
      <c r="N1495" s="235">
        <v>295</v>
      </c>
      <c r="O1495" s="12" t="s">
        <v>13</v>
      </c>
      <c r="P1495" s="14">
        <v>0.41</v>
      </c>
      <c r="Q1495" s="15" t="s">
        <v>14</v>
      </c>
      <c r="R1495" s="71" t="s">
        <v>14405</v>
      </c>
      <c r="S1495" s="245">
        <v>183453</v>
      </c>
      <c r="T1495" s="245">
        <v>146762</v>
      </c>
      <c r="U1495" s="14">
        <f t="shared" si="62"/>
        <v>0.79999781960502148</v>
      </c>
    </row>
    <row r="1496" spans="1:21" x14ac:dyDescent="0.25">
      <c r="A1496" s="1"/>
      <c r="B1496" s="18" t="s">
        <v>10477</v>
      </c>
      <c r="C1496" s="18" t="s">
        <v>10494</v>
      </c>
      <c r="D1496" s="73" t="s">
        <v>11961</v>
      </c>
      <c r="E1496" s="106" t="s">
        <v>11962</v>
      </c>
      <c r="F1496" s="18" t="s">
        <v>15055</v>
      </c>
      <c r="G1496" s="106" t="s">
        <v>11963</v>
      </c>
      <c r="H1496" s="94"/>
      <c r="I1496" s="235">
        <v>0</v>
      </c>
      <c r="J1496" s="235">
        <v>1</v>
      </c>
      <c r="K1496" s="235">
        <v>0</v>
      </c>
      <c r="L1496" s="235">
        <v>0</v>
      </c>
      <c r="M1496" s="235">
        <f t="shared" si="61"/>
        <v>0</v>
      </c>
      <c r="N1496" s="235">
        <v>1100</v>
      </c>
      <c r="O1496" s="12">
        <v>11700</v>
      </c>
      <c r="P1496" s="14">
        <v>0.1</v>
      </c>
      <c r="Q1496" s="15" t="s">
        <v>14</v>
      </c>
      <c r="R1496" s="71" t="s">
        <v>14405</v>
      </c>
      <c r="S1496" s="244">
        <v>452250</v>
      </c>
      <c r="T1496" s="244">
        <v>100000</v>
      </c>
      <c r="U1496" s="14">
        <f t="shared" si="62"/>
        <v>0.22111663902708678</v>
      </c>
    </row>
    <row r="1497" spans="1:21" x14ac:dyDescent="0.25">
      <c r="A1497" s="1"/>
      <c r="B1497" s="18" t="s">
        <v>8618</v>
      </c>
      <c r="C1497" s="17" t="s">
        <v>8667</v>
      </c>
      <c r="D1497" s="73" t="s">
        <v>8983</v>
      </c>
      <c r="E1497" s="134" t="s">
        <v>8984</v>
      </c>
      <c r="F1497" s="8" t="s">
        <v>15221</v>
      </c>
      <c r="G1497" s="134" t="s">
        <v>8985</v>
      </c>
      <c r="H1497" s="93"/>
      <c r="I1497" s="235">
        <v>0</v>
      </c>
      <c r="J1497" s="235">
        <v>0</v>
      </c>
      <c r="K1497" s="235">
        <v>0</v>
      </c>
      <c r="L1497" s="235">
        <v>1</v>
      </c>
      <c r="M1497" s="235">
        <f t="shared" si="61"/>
        <v>0</v>
      </c>
      <c r="N1497" s="235">
        <v>500</v>
      </c>
      <c r="O1497" s="12" t="s">
        <v>13</v>
      </c>
      <c r="P1497" s="14">
        <v>0.3</v>
      </c>
      <c r="Q1497" s="15" t="s">
        <v>14</v>
      </c>
      <c r="R1497" s="71" t="s">
        <v>18</v>
      </c>
      <c r="S1497" s="254">
        <v>14648.88</v>
      </c>
      <c r="T1497" s="252">
        <v>3102.03</v>
      </c>
      <c r="U1497" s="14">
        <f t="shared" si="62"/>
        <v>0.21175885118862331</v>
      </c>
    </row>
    <row r="1498" spans="1:21" x14ac:dyDescent="0.25">
      <c r="A1498" s="1"/>
      <c r="B1498" s="18" t="s">
        <v>8618</v>
      </c>
      <c r="C1498" s="17" t="s">
        <v>8667</v>
      </c>
      <c r="D1498" s="73" t="s">
        <v>8964</v>
      </c>
      <c r="E1498" s="107" t="s">
        <v>8965</v>
      </c>
      <c r="F1498" s="8" t="s">
        <v>15175</v>
      </c>
      <c r="G1498" s="107" t="s">
        <v>8966</v>
      </c>
      <c r="H1498" s="93"/>
      <c r="I1498" s="235">
        <v>0</v>
      </c>
      <c r="J1498" s="235">
        <v>1</v>
      </c>
      <c r="K1498" s="235">
        <v>0</v>
      </c>
      <c r="L1498" s="235">
        <v>0</v>
      </c>
      <c r="M1498" s="235">
        <f t="shared" si="61"/>
        <v>0</v>
      </c>
      <c r="N1498" s="235">
        <v>185</v>
      </c>
      <c r="O1498" s="12" t="s">
        <v>13</v>
      </c>
      <c r="P1498" s="14">
        <v>0.2</v>
      </c>
      <c r="Q1498" s="15" t="s">
        <v>14</v>
      </c>
      <c r="R1498" s="71" t="s">
        <v>14405</v>
      </c>
      <c r="S1498" s="247">
        <v>301112</v>
      </c>
      <c r="T1498" s="251">
        <v>75278</v>
      </c>
      <c r="U1498" s="14">
        <f t="shared" si="62"/>
        <v>0.25</v>
      </c>
    </row>
    <row r="1499" spans="1:21" x14ac:dyDescent="0.25">
      <c r="A1499" s="1"/>
      <c r="B1499" s="17" t="s">
        <v>5079</v>
      </c>
      <c r="C1499" s="17" t="s">
        <v>5084</v>
      </c>
      <c r="D1499" s="73" t="s">
        <v>5482</v>
      </c>
      <c r="E1499" s="107" t="s">
        <v>5483</v>
      </c>
      <c r="F1499" s="78" t="s">
        <v>5482</v>
      </c>
      <c r="G1499" s="107" t="s">
        <v>5484</v>
      </c>
      <c r="H1499" s="93" t="s">
        <v>5083</v>
      </c>
      <c r="I1499" s="235">
        <v>0</v>
      </c>
      <c r="J1499" s="235">
        <v>1</v>
      </c>
      <c r="K1499" s="235">
        <v>0</v>
      </c>
      <c r="L1499" s="235">
        <v>0</v>
      </c>
      <c r="M1499" s="235">
        <f t="shared" si="61"/>
        <v>0</v>
      </c>
      <c r="N1499" s="235">
        <v>350</v>
      </c>
      <c r="O1499" s="12" t="s">
        <v>13</v>
      </c>
      <c r="P1499" s="14">
        <v>0.307</v>
      </c>
      <c r="Q1499" s="15" t="s">
        <v>15195</v>
      </c>
      <c r="R1499" s="71" t="s">
        <v>18</v>
      </c>
      <c r="S1499" s="248">
        <v>207003</v>
      </c>
      <c r="T1499" s="248">
        <v>82801</v>
      </c>
      <c r="U1499" s="14">
        <f t="shared" si="62"/>
        <v>0.39999903383042756</v>
      </c>
    </row>
    <row r="1500" spans="1:21" x14ac:dyDescent="0.25">
      <c r="A1500" s="1"/>
      <c r="B1500" s="17" t="s">
        <v>270</v>
      </c>
      <c r="C1500" s="17" t="s">
        <v>293</v>
      </c>
      <c r="D1500" s="73" t="s">
        <v>394</v>
      </c>
      <c r="E1500" s="107" t="s">
        <v>395</v>
      </c>
      <c r="F1500" s="8" t="s">
        <v>507</v>
      </c>
      <c r="G1500" s="107" t="s">
        <v>396</v>
      </c>
      <c r="H1500" s="197">
        <v>44621</v>
      </c>
      <c r="I1500" s="235">
        <v>1</v>
      </c>
      <c r="J1500" s="235">
        <v>1</v>
      </c>
      <c r="K1500" s="235">
        <v>0</v>
      </c>
      <c r="L1500" s="235">
        <v>1</v>
      </c>
      <c r="M1500" s="235">
        <f t="shared" si="61"/>
        <v>0</v>
      </c>
      <c r="N1500" s="235">
        <v>450</v>
      </c>
      <c r="O1500" s="12" t="s">
        <v>13</v>
      </c>
      <c r="P1500" s="14">
        <v>0.3</v>
      </c>
      <c r="Q1500" s="15" t="s">
        <v>15195</v>
      </c>
      <c r="R1500" s="71" t="s">
        <v>18</v>
      </c>
      <c r="S1500" s="246">
        <v>317493.37</v>
      </c>
      <c r="T1500" s="244">
        <v>175000</v>
      </c>
      <c r="U1500" s="14">
        <f t="shared" si="62"/>
        <v>0.55119261230557348</v>
      </c>
    </row>
    <row r="1501" spans="1:21" x14ac:dyDescent="0.25">
      <c r="A1501" s="1"/>
      <c r="B1501" s="17" t="s">
        <v>270</v>
      </c>
      <c r="C1501" s="17" t="s">
        <v>275</v>
      </c>
      <c r="D1501" s="73" t="s">
        <v>491</v>
      </c>
      <c r="E1501" s="107" t="s">
        <v>492</v>
      </c>
      <c r="F1501" s="8" t="s">
        <v>279</v>
      </c>
      <c r="G1501" s="107" t="s">
        <v>496</v>
      </c>
      <c r="H1501" s="197" t="s">
        <v>497</v>
      </c>
      <c r="I1501" s="235">
        <v>0</v>
      </c>
      <c r="J1501" s="235">
        <v>0</v>
      </c>
      <c r="K1501" s="235">
        <v>0</v>
      </c>
      <c r="L1501" s="235">
        <v>1</v>
      </c>
      <c r="M1501" s="235">
        <f t="shared" si="61"/>
        <v>0</v>
      </c>
      <c r="N1501" s="235">
        <v>4440</v>
      </c>
      <c r="O1501" s="12" t="s">
        <v>13</v>
      </c>
      <c r="P1501" s="14">
        <v>0.1</v>
      </c>
      <c r="Q1501" s="15" t="s">
        <v>15195</v>
      </c>
      <c r="R1501" s="71" t="s">
        <v>18</v>
      </c>
      <c r="S1501" s="246">
        <v>368633.87</v>
      </c>
      <c r="T1501" s="244">
        <v>294907</v>
      </c>
      <c r="U1501" s="14">
        <f t="shared" si="62"/>
        <v>0.79999973957900283</v>
      </c>
    </row>
    <row r="1502" spans="1:21" x14ac:dyDescent="0.25">
      <c r="A1502" s="1"/>
      <c r="B1502" s="17" t="s">
        <v>5079</v>
      </c>
      <c r="C1502" s="17" t="s">
        <v>5088</v>
      </c>
      <c r="D1502" s="73" t="s">
        <v>5091</v>
      </c>
      <c r="E1502" s="107" t="s">
        <v>5092</v>
      </c>
      <c r="F1502" s="78" t="s">
        <v>5091</v>
      </c>
      <c r="G1502" s="107" t="s">
        <v>5093</v>
      </c>
      <c r="H1502" s="93" t="s">
        <v>5083</v>
      </c>
      <c r="I1502" s="235">
        <v>0</v>
      </c>
      <c r="J1502" s="235">
        <v>1</v>
      </c>
      <c r="K1502" s="235">
        <v>0</v>
      </c>
      <c r="L1502" s="235">
        <v>0</v>
      </c>
      <c r="M1502" s="235">
        <f t="shared" si="61"/>
        <v>0</v>
      </c>
      <c r="N1502" s="235">
        <v>2219</v>
      </c>
      <c r="O1502" s="13">
        <v>51200</v>
      </c>
      <c r="P1502" s="14">
        <v>0.11</v>
      </c>
      <c r="Q1502" s="15" t="s">
        <v>14</v>
      </c>
      <c r="R1502" s="71" t="s">
        <v>14405</v>
      </c>
      <c r="S1502" s="246">
        <v>107751.84</v>
      </c>
      <c r="T1502" s="246">
        <v>53876</v>
      </c>
      <c r="U1502" s="14">
        <f t="shared" si="62"/>
        <v>0.50000074244671833</v>
      </c>
    </row>
    <row r="1503" spans="1:21" x14ac:dyDescent="0.25">
      <c r="A1503" s="1"/>
      <c r="B1503" s="17" t="s">
        <v>5079</v>
      </c>
      <c r="C1503" s="17" t="s">
        <v>5188</v>
      </c>
      <c r="D1503" s="73" t="s">
        <v>5425</v>
      </c>
      <c r="E1503" s="107" t="s">
        <v>5426</v>
      </c>
      <c r="F1503" s="8" t="s">
        <v>15062</v>
      </c>
      <c r="G1503" s="107" t="s">
        <v>5427</v>
      </c>
      <c r="H1503" s="93" t="s">
        <v>5083</v>
      </c>
      <c r="I1503" s="235">
        <v>0</v>
      </c>
      <c r="J1503" s="235">
        <v>1</v>
      </c>
      <c r="K1503" s="235">
        <v>0</v>
      </c>
      <c r="L1503" s="235">
        <v>0</v>
      </c>
      <c r="M1503" s="235">
        <f t="shared" si="61"/>
        <v>0</v>
      </c>
      <c r="N1503" s="235">
        <v>1340</v>
      </c>
      <c r="O1503" s="13">
        <v>393437</v>
      </c>
      <c r="P1503" s="14">
        <v>0.79</v>
      </c>
      <c r="Q1503" s="15" t="s">
        <v>15195</v>
      </c>
      <c r="R1503" s="71" t="s">
        <v>14406</v>
      </c>
      <c r="S1503" s="248">
        <v>755625.55</v>
      </c>
      <c r="T1503" s="248">
        <v>226688</v>
      </c>
      <c r="U1503" s="14">
        <f t="shared" si="62"/>
        <v>0.3000004433412819</v>
      </c>
    </row>
    <row r="1504" spans="1:21" x14ac:dyDescent="0.25">
      <c r="A1504" s="1"/>
      <c r="B1504" s="9" t="s">
        <v>8</v>
      </c>
      <c r="C1504" s="17" t="s">
        <v>9</v>
      </c>
      <c r="D1504" s="73" t="s">
        <v>19</v>
      </c>
      <c r="E1504" s="107" t="s">
        <v>20</v>
      </c>
      <c r="F1504" s="78" t="s">
        <v>13</v>
      </c>
      <c r="G1504" s="107" t="s">
        <v>21</v>
      </c>
      <c r="H1504" s="93"/>
      <c r="I1504" s="235">
        <v>0</v>
      </c>
      <c r="J1504" s="235">
        <v>0</v>
      </c>
      <c r="K1504" s="235">
        <v>0</v>
      </c>
      <c r="L1504" s="235">
        <v>0</v>
      </c>
      <c r="M1504" s="235">
        <f t="shared" si="61"/>
        <v>1</v>
      </c>
      <c r="N1504" s="235" t="s">
        <v>13</v>
      </c>
      <c r="O1504" s="12" t="s">
        <v>13</v>
      </c>
      <c r="P1504" s="14" t="s">
        <v>13</v>
      </c>
      <c r="Q1504" s="15" t="s">
        <v>14</v>
      </c>
      <c r="R1504" s="71" t="s">
        <v>18</v>
      </c>
      <c r="S1504" s="246">
        <v>180000</v>
      </c>
      <c r="T1504" s="246">
        <v>144000</v>
      </c>
      <c r="U1504" s="14">
        <f t="shared" si="62"/>
        <v>0.8</v>
      </c>
    </row>
    <row r="1505" spans="1:21" x14ac:dyDescent="0.25">
      <c r="A1505" s="1"/>
      <c r="B1505" s="18" t="s">
        <v>60</v>
      </c>
      <c r="C1505" s="18" t="s">
        <v>61</v>
      </c>
      <c r="D1505" s="73" t="s">
        <v>66</v>
      </c>
      <c r="E1505" s="106" t="s">
        <v>67</v>
      </c>
      <c r="F1505" s="18" t="s">
        <v>15176</v>
      </c>
      <c r="G1505" s="106" t="s">
        <v>68</v>
      </c>
      <c r="H1505" s="94"/>
      <c r="I1505" s="235">
        <v>0</v>
      </c>
      <c r="J1505" s="235">
        <v>0</v>
      </c>
      <c r="K1505" s="235">
        <v>1</v>
      </c>
      <c r="L1505" s="235">
        <v>0</v>
      </c>
      <c r="M1505" s="235">
        <f t="shared" si="61"/>
        <v>0</v>
      </c>
      <c r="N1505" s="235">
        <v>738</v>
      </c>
      <c r="O1505" s="12">
        <v>196000</v>
      </c>
      <c r="P1505" s="14" t="s">
        <v>13</v>
      </c>
      <c r="Q1505" s="15" t="s">
        <v>15195</v>
      </c>
      <c r="R1505" s="71" t="s">
        <v>18</v>
      </c>
      <c r="S1505" s="244">
        <v>297600</v>
      </c>
      <c r="T1505" s="244">
        <v>146204.37</v>
      </c>
      <c r="U1505" s="14">
        <f t="shared" si="62"/>
        <v>0.49127812500000001</v>
      </c>
    </row>
    <row r="1506" spans="1:21" x14ac:dyDescent="0.25">
      <c r="A1506" s="1"/>
      <c r="B1506" s="19" t="s">
        <v>130</v>
      </c>
      <c r="C1506" s="19" t="s">
        <v>131</v>
      </c>
      <c r="D1506" s="73" t="s">
        <v>132</v>
      </c>
      <c r="E1506" s="106" t="s">
        <v>133</v>
      </c>
      <c r="F1506" s="8" t="s">
        <v>14408</v>
      </c>
      <c r="G1506" s="106" t="s">
        <v>134</v>
      </c>
      <c r="H1506" s="94" t="s">
        <v>135</v>
      </c>
      <c r="I1506" s="235">
        <v>0</v>
      </c>
      <c r="J1506" s="235">
        <v>1</v>
      </c>
      <c r="K1506" s="235">
        <v>0</v>
      </c>
      <c r="L1506" s="235">
        <v>0</v>
      </c>
      <c r="M1506" s="235">
        <f t="shared" si="61"/>
        <v>0</v>
      </c>
      <c r="N1506" s="235">
        <v>26000</v>
      </c>
      <c r="O1506" s="12" t="s">
        <v>13</v>
      </c>
      <c r="P1506" s="14">
        <v>0.3</v>
      </c>
      <c r="Q1506" s="25" t="s">
        <v>48</v>
      </c>
      <c r="R1506" s="71" t="s">
        <v>14405</v>
      </c>
      <c r="S1506" s="251">
        <v>1551066.25</v>
      </c>
      <c r="T1506" s="251">
        <v>1240853</v>
      </c>
      <c r="U1506" s="14">
        <f t="shared" si="62"/>
        <v>0.8</v>
      </c>
    </row>
    <row r="1507" spans="1:21" x14ac:dyDescent="0.25">
      <c r="A1507" s="1"/>
      <c r="B1507" s="10" t="s">
        <v>3058</v>
      </c>
      <c r="C1507" s="45" t="s">
        <v>3059</v>
      </c>
      <c r="D1507" s="73" t="s">
        <v>3400</v>
      </c>
      <c r="E1507" s="111" t="s">
        <v>3401</v>
      </c>
      <c r="F1507" s="8" t="s">
        <v>14423</v>
      </c>
      <c r="G1507" s="111" t="s">
        <v>3404</v>
      </c>
      <c r="H1507" s="94" t="s">
        <v>3405</v>
      </c>
      <c r="I1507" s="235">
        <v>0</v>
      </c>
      <c r="J1507" s="235">
        <v>1</v>
      </c>
      <c r="K1507" s="235">
        <v>0</v>
      </c>
      <c r="L1507" s="235">
        <v>0</v>
      </c>
      <c r="M1507" s="235">
        <f t="shared" si="61"/>
        <v>0</v>
      </c>
      <c r="N1507" s="235">
        <v>548</v>
      </c>
      <c r="O1507" s="33">
        <v>10900</v>
      </c>
      <c r="P1507" s="14">
        <v>0.2</v>
      </c>
      <c r="Q1507" s="15" t="s">
        <v>15195</v>
      </c>
      <c r="R1507" s="71" t="s">
        <v>14405</v>
      </c>
      <c r="S1507" s="279">
        <v>138000</v>
      </c>
      <c r="T1507" s="244">
        <v>80000</v>
      </c>
      <c r="U1507" s="14">
        <f t="shared" si="62"/>
        <v>0.57971014492753625</v>
      </c>
    </row>
    <row r="1508" spans="1:21" x14ac:dyDescent="0.25">
      <c r="A1508" s="1"/>
      <c r="B1508" s="10" t="s">
        <v>3058</v>
      </c>
      <c r="C1508" s="45" t="s">
        <v>3059</v>
      </c>
      <c r="D1508" s="73" t="s">
        <v>3400</v>
      </c>
      <c r="E1508" s="111" t="s">
        <v>3401</v>
      </c>
      <c r="F1508" s="8" t="s">
        <v>15077</v>
      </c>
      <c r="G1508" s="111" t="s">
        <v>3406</v>
      </c>
      <c r="H1508" s="94" t="s">
        <v>3407</v>
      </c>
      <c r="I1508" s="235">
        <v>0</v>
      </c>
      <c r="J1508" s="235">
        <v>1</v>
      </c>
      <c r="K1508" s="235">
        <v>0</v>
      </c>
      <c r="L1508" s="235">
        <v>0</v>
      </c>
      <c r="M1508" s="235">
        <f t="shared" si="61"/>
        <v>0</v>
      </c>
      <c r="N1508" s="235">
        <v>776</v>
      </c>
      <c r="O1508" s="33">
        <v>11400</v>
      </c>
      <c r="P1508" s="14">
        <v>0.1</v>
      </c>
      <c r="Q1508" s="15" t="s">
        <v>15195</v>
      </c>
      <c r="R1508" s="71" t="s">
        <v>14405</v>
      </c>
      <c r="S1508" s="279">
        <v>216000</v>
      </c>
      <c r="T1508" s="244">
        <v>67867</v>
      </c>
      <c r="U1508" s="14">
        <f t="shared" si="62"/>
        <v>0.31419907407407405</v>
      </c>
    </row>
    <row r="1509" spans="1:21" x14ac:dyDescent="0.25">
      <c r="A1509" s="1"/>
      <c r="B1509" s="10" t="s">
        <v>3058</v>
      </c>
      <c r="C1509" s="45" t="s">
        <v>3059</v>
      </c>
      <c r="D1509" s="73" t="s">
        <v>3400</v>
      </c>
      <c r="E1509" s="111" t="s">
        <v>3401</v>
      </c>
      <c r="F1509" s="8" t="s">
        <v>4521</v>
      </c>
      <c r="G1509" s="111" t="s">
        <v>3412</v>
      </c>
      <c r="H1509" s="94" t="s">
        <v>3413</v>
      </c>
      <c r="I1509" s="235">
        <v>0</v>
      </c>
      <c r="J1509" s="235">
        <v>1</v>
      </c>
      <c r="K1509" s="235">
        <v>0</v>
      </c>
      <c r="L1509" s="235">
        <v>0</v>
      </c>
      <c r="M1509" s="235">
        <f t="shared" si="61"/>
        <v>0</v>
      </c>
      <c r="N1509" s="235">
        <v>660</v>
      </c>
      <c r="O1509" s="33">
        <v>4000</v>
      </c>
      <c r="P1509" s="14">
        <v>0.1</v>
      </c>
      <c r="Q1509" s="15" t="s">
        <v>15195</v>
      </c>
      <c r="R1509" s="71" t="s">
        <v>14405</v>
      </c>
      <c r="S1509" s="279">
        <v>51400</v>
      </c>
      <c r="T1509" s="244">
        <v>34000</v>
      </c>
      <c r="U1509" s="14">
        <f t="shared" si="62"/>
        <v>0.66147859922178986</v>
      </c>
    </row>
    <row r="1510" spans="1:21" x14ac:dyDescent="0.25">
      <c r="A1510" s="1"/>
      <c r="B1510" s="17" t="s">
        <v>270</v>
      </c>
      <c r="C1510" s="17" t="s">
        <v>275</v>
      </c>
      <c r="D1510" s="73" t="s">
        <v>491</v>
      </c>
      <c r="E1510" s="107" t="s">
        <v>492</v>
      </c>
      <c r="F1510" s="8" t="s">
        <v>355</v>
      </c>
      <c r="G1510" s="107" t="s">
        <v>495</v>
      </c>
      <c r="H1510" s="197">
        <v>44501</v>
      </c>
      <c r="I1510" s="235">
        <v>0</v>
      </c>
      <c r="J1510" s="235">
        <v>0</v>
      </c>
      <c r="K1510" s="235">
        <v>0</v>
      </c>
      <c r="L1510" s="235">
        <v>1</v>
      </c>
      <c r="M1510" s="235">
        <f t="shared" si="61"/>
        <v>0</v>
      </c>
      <c r="N1510" s="235">
        <v>3030</v>
      </c>
      <c r="O1510" s="12" t="s">
        <v>13</v>
      </c>
      <c r="P1510" s="14">
        <v>0.1</v>
      </c>
      <c r="Q1510" s="15" t="s">
        <v>48</v>
      </c>
      <c r="R1510" s="71" t="s">
        <v>18</v>
      </c>
      <c r="S1510" s="246">
        <v>57743.6</v>
      </c>
      <c r="T1510" s="244">
        <v>46195</v>
      </c>
      <c r="U1510" s="14">
        <f t="shared" si="62"/>
        <v>0.800002078152384</v>
      </c>
    </row>
    <row r="1511" spans="1:21" x14ac:dyDescent="0.25">
      <c r="A1511" s="1"/>
      <c r="B1511" s="10" t="s">
        <v>2326</v>
      </c>
      <c r="C1511" s="17" t="s">
        <v>2351</v>
      </c>
      <c r="D1511" s="73" t="s">
        <v>2960</v>
      </c>
      <c r="E1511" s="107" t="s">
        <v>2961</v>
      </c>
      <c r="F1511" s="78" t="s">
        <v>2960</v>
      </c>
      <c r="G1511" s="107" t="s">
        <v>2962</v>
      </c>
      <c r="H1511" s="93"/>
      <c r="I1511" s="235">
        <v>0</v>
      </c>
      <c r="J1511" s="235">
        <v>1</v>
      </c>
      <c r="K1511" s="235">
        <v>0</v>
      </c>
      <c r="L1511" s="235">
        <v>0</v>
      </c>
      <c r="M1511" s="235">
        <f t="shared" si="61"/>
        <v>0</v>
      </c>
      <c r="N1511" s="235">
        <v>180</v>
      </c>
      <c r="O1511" s="13">
        <v>18540</v>
      </c>
      <c r="P1511" s="14">
        <v>0.31692307692307697</v>
      </c>
      <c r="Q1511" s="15" t="s">
        <v>14</v>
      </c>
      <c r="R1511" s="71" t="s">
        <v>18</v>
      </c>
      <c r="S1511" s="249">
        <v>32472</v>
      </c>
      <c r="T1511" s="246">
        <v>12988.8</v>
      </c>
      <c r="U1511" s="14">
        <f t="shared" si="62"/>
        <v>0.39999999999999997</v>
      </c>
    </row>
    <row r="1512" spans="1:21" x14ac:dyDescent="0.25">
      <c r="A1512" s="1"/>
      <c r="B1512" s="18" t="s">
        <v>13134</v>
      </c>
      <c r="C1512" s="18" t="s">
        <v>14410</v>
      </c>
      <c r="D1512" s="73" t="s">
        <v>14583</v>
      </c>
      <c r="E1512" s="106" t="s">
        <v>13355</v>
      </c>
      <c r="F1512" s="78" t="s">
        <v>14583</v>
      </c>
      <c r="G1512" s="129" t="s">
        <v>13356</v>
      </c>
      <c r="H1512" s="94"/>
      <c r="I1512" s="235">
        <v>0</v>
      </c>
      <c r="J1512" s="235">
        <v>1</v>
      </c>
      <c r="K1512" s="235">
        <v>0</v>
      </c>
      <c r="L1512" s="235">
        <v>0</v>
      </c>
      <c r="M1512" s="235">
        <f t="shared" si="61"/>
        <v>0</v>
      </c>
      <c r="N1512" s="235">
        <v>155</v>
      </c>
      <c r="O1512" s="12">
        <v>50</v>
      </c>
      <c r="P1512" s="21">
        <v>0.3</v>
      </c>
      <c r="Q1512" s="25" t="s">
        <v>14</v>
      </c>
      <c r="R1512" s="71" t="s">
        <v>14405</v>
      </c>
      <c r="S1512" s="244">
        <v>31045</v>
      </c>
      <c r="T1512" s="244">
        <v>15523</v>
      </c>
      <c r="U1512" s="14">
        <f t="shared" si="62"/>
        <v>0.50001610565308419</v>
      </c>
    </row>
    <row r="1513" spans="1:21" x14ac:dyDescent="0.25">
      <c r="A1513" s="1"/>
      <c r="B1513" s="10" t="s">
        <v>3058</v>
      </c>
      <c r="C1513" s="45" t="s">
        <v>3059</v>
      </c>
      <c r="D1513" s="73" t="s">
        <v>3969</v>
      </c>
      <c r="E1513" s="111" t="s">
        <v>3970</v>
      </c>
      <c r="F1513" s="78" t="s">
        <v>3969</v>
      </c>
      <c r="G1513" s="111" t="s">
        <v>3971</v>
      </c>
      <c r="H1513" s="94" t="s">
        <v>3972</v>
      </c>
      <c r="I1513" s="235">
        <v>0</v>
      </c>
      <c r="J1513" s="235">
        <v>1</v>
      </c>
      <c r="K1513" s="235">
        <v>0</v>
      </c>
      <c r="L1513" s="235">
        <v>0</v>
      </c>
      <c r="M1513" s="235">
        <f t="shared" si="61"/>
        <v>0</v>
      </c>
      <c r="N1513" s="235">
        <v>96</v>
      </c>
      <c r="O1513" s="13">
        <v>3329</v>
      </c>
      <c r="P1513" s="14">
        <v>0.51490000000000002</v>
      </c>
      <c r="Q1513" s="15" t="s">
        <v>14</v>
      </c>
      <c r="R1513" s="71" t="s">
        <v>18</v>
      </c>
      <c r="S1513" s="279">
        <v>28274.99</v>
      </c>
      <c r="T1513" s="244">
        <v>22619</v>
      </c>
      <c r="U1513" s="14">
        <f t="shared" si="62"/>
        <v>0.79996491599112851</v>
      </c>
    </row>
    <row r="1514" spans="1:21" x14ac:dyDescent="0.25">
      <c r="A1514" s="1"/>
      <c r="B1514" s="18" t="s">
        <v>8618</v>
      </c>
      <c r="C1514" s="19" t="s">
        <v>8676</v>
      </c>
      <c r="D1514" s="73" t="s">
        <v>10352</v>
      </c>
      <c r="E1514" s="106" t="s">
        <v>10353</v>
      </c>
      <c r="F1514" s="8" t="s">
        <v>13</v>
      </c>
      <c r="G1514" s="106" t="s">
        <v>10354</v>
      </c>
      <c r="H1514" s="94"/>
      <c r="I1514" s="235">
        <v>1</v>
      </c>
      <c r="J1514" s="235">
        <v>0</v>
      </c>
      <c r="K1514" s="235">
        <v>0</v>
      </c>
      <c r="L1514" s="235">
        <v>0</v>
      </c>
      <c r="M1514" s="235">
        <f t="shared" si="61"/>
        <v>0</v>
      </c>
      <c r="N1514" s="235" t="s">
        <v>13</v>
      </c>
      <c r="O1514" s="12" t="s">
        <v>13</v>
      </c>
      <c r="P1514" s="14" t="s">
        <v>13</v>
      </c>
      <c r="Q1514" s="15" t="s">
        <v>15195</v>
      </c>
      <c r="R1514" s="71" t="s">
        <v>14406</v>
      </c>
      <c r="S1514" s="251">
        <v>8367.24</v>
      </c>
      <c r="T1514" s="251">
        <v>6694</v>
      </c>
      <c r="U1514" s="14">
        <f t="shared" si="62"/>
        <v>0.80002485885429364</v>
      </c>
    </row>
    <row r="1515" spans="1:21" ht="25.5" x14ac:dyDescent="0.25">
      <c r="A1515" s="1"/>
      <c r="B1515" s="19" t="s">
        <v>1644</v>
      </c>
      <c r="C1515" s="17" t="s">
        <v>1645</v>
      </c>
      <c r="D1515" s="73" t="s">
        <v>2256</v>
      </c>
      <c r="E1515" s="107" t="s">
        <v>2257</v>
      </c>
      <c r="F1515" s="78" t="s">
        <v>13</v>
      </c>
      <c r="G1515" s="107" t="s">
        <v>2258</v>
      </c>
      <c r="H1515" s="93"/>
      <c r="I1515" s="235">
        <v>0</v>
      </c>
      <c r="J1515" s="235">
        <v>1</v>
      </c>
      <c r="K1515" s="235">
        <v>0</v>
      </c>
      <c r="L1515" s="235">
        <v>0</v>
      </c>
      <c r="M1515" s="235">
        <f t="shared" si="61"/>
        <v>0</v>
      </c>
      <c r="N1515" s="235">
        <v>417</v>
      </c>
      <c r="O1515" s="13">
        <v>37904</v>
      </c>
      <c r="P1515" s="14">
        <v>0.31</v>
      </c>
      <c r="Q1515" s="15" t="s">
        <v>14</v>
      </c>
      <c r="R1515" s="71" t="s">
        <v>14405</v>
      </c>
      <c r="S1515" s="246">
        <v>22090</v>
      </c>
      <c r="T1515" s="246">
        <v>17600</v>
      </c>
      <c r="U1515" s="14">
        <f t="shared" si="62"/>
        <v>0.79674060660932544</v>
      </c>
    </row>
    <row r="1516" spans="1:21" x14ac:dyDescent="0.25">
      <c r="A1516" s="1"/>
      <c r="B1516" s="10" t="s">
        <v>3058</v>
      </c>
      <c r="C1516" s="27" t="s">
        <v>3095</v>
      </c>
      <c r="D1516" s="73" t="s">
        <v>4269</v>
      </c>
      <c r="E1516" s="108" t="s">
        <v>4270</v>
      </c>
      <c r="F1516" s="78" t="s">
        <v>4269</v>
      </c>
      <c r="G1516" s="108" t="s">
        <v>4271</v>
      </c>
      <c r="H1516" s="98" t="s">
        <v>4272</v>
      </c>
      <c r="I1516" s="235">
        <v>0</v>
      </c>
      <c r="J1516" s="235">
        <v>1</v>
      </c>
      <c r="K1516" s="235">
        <v>0</v>
      </c>
      <c r="L1516" s="235">
        <v>1</v>
      </c>
      <c r="M1516" s="235">
        <f t="shared" si="61"/>
        <v>0</v>
      </c>
      <c r="N1516" s="235">
        <v>75</v>
      </c>
      <c r="O1516" s="13">
        <v>3352</v>
      </c>
      <c r="P1516" s="14">
        <v>0.59770000000000001</v>
      </c>
      <c r="Q1516" s="15" t="s">
        <v>14</v>
      </c>
      <c r="R1516" s="71" t="s">
        <v>18</v>
      </c>
      <c r="S1516" s="246">
        <v>37900</v>
      </c>
      <c r="T1516" s="245">
        <v>30320</v>
      </c>
      <c r="U1516" s="14">
        <f t="shared" si="62"/>
        <v>0.8</v>
      </c>
    </row>
    <row r="1517" spans="1:21" x14ac:dyDescent="0.25">
      <c r="A1517" s="1"/>
      <c r="B1517" s="17" t="s">
        <v>270</v>
      </c>
      <c r="C1517" s="17" t="s">
        <v>275</v>
      </c>
      <c r="D1517" s="73" t="s">
        <v>276</v>
      </c>
      <c r="E1517" s="133" t="s">
        <v>277</v>
      </c>
      <c r="F1517" s="78" t="s">
        <v>276</v>
      </c>
      <c r="G1517" s="133" t="s">
        <v>278</v>
      </c>
      <c r="H1517" s="197">
        <v>44440</v>
      </c>
      <c r="I1517" s="235">
        <v>0</v>
      </c>
      <c r="J1517" s="235">
        <v>1</v>
      </c>
      <c r="K1517" s="235">
        <v>0</v>
      </c>
      <c r="L1517" s="235">
        <v>0</v>
      </c>
      <c r="M1517" s="235">
        <f t="shared" si="61"/>
        <v>0</v>
      </c>
      <c r="N1517" s="235">
        <v>2676</v>
      </c>
      <c r="O1517" s="13">
        <v>331824</v>
      </c>
      <c r="P1517" s="14">
        <v>0.5</v>
      </c>
      <c r="Q1517" s="15" t="s">
        <v>14</v>
      </c>
      <c r="R1517" s="71" t="s">
        <v>18</v>
      </c>
      <c r="S1517" s="247">
        <v>185000</v>
      </c>
      <c r="T1517" s="244">
        <v>92500</v>
      </c>
      <c r="U1517" s="14">
        <f t="shared" si="62"/>
        <v>0.5</v>
      </c>
    </row>
    <row r="1518" spans="1:21" ht="25.5" x14ac:dyDescent="0.25">
      <c r="A1518" s="1"/>
      <c r="B1518" s="19" t="s">
        <v>1644</v>
      </c>
      <c r="C1518" s="8" t="s">
        <v>1661</v>
      </c>
      <c r="D1518" s="73" t="s">
        <v>1961</v>
      </c>
      <c r="E1518" s="130" t="s">
        <v>1962</v>
      </c>
      <c r="F1518" s="78" t="s">
        <v>1961</v>
      </c>
      <c r="G1518" s="130" t="s">
        <v>1963</v>
      </c>
      <c r="H1518" s="99"/>
      <c r="I1518" s="235">
        <v>0</v>
      </c>
      <c r="J1518" s="235">
        <v>1</v>
      </c>
      <c r="K1518" s="235">
        <v>0</v>
      </c>
      <c r="L1518" s="235">
        <v>0</v>
      </c>
      <c r="M1518" s="235">
        <f t="shared" si="61"/>
        <v>0</v>
      </c>
      <c r="N1518" s="235" t="s">
        <v>13</v>
      </c>
      <c r="O1518" s="12" t="s">
        <v>13</v>
      </c>
      <c r="P1518" s="14" t="s">
        <v>13</v>
      </c>
      <c r="Q1518" s="15" t="s">
        <v>14</v>
      </c>
      <c r="R1518" s="71" t="s">
        <v>18</v>
      </c>
      <c r="S1518" s="245">
        <v>415450.07</v>
      </c>
      <c r="T1518" s="245">
        <v>75143.48</v>
      </c>
      <c r="U1518" s="14">
        <f t="shared" si="62"/>
        <v>0.18087246922355796</v>
      </c>
    </row>
    <row r="1519" spans="1:21" x14ac:dyDescent="0.25">
      <c r="A1519" s="1"/>
      <c r="B1519" s="18" t="s">
        <v>10477</v>
      </c>
      <c r="C1519" s="18" t="s">
        <v>10522</v>
      </c>
      <c r="D1519" s="73" t="s">
        <v>11829</v>
      </c>
      <c r="E1519" s="106" t="s">
        <v>11830</v>
      </c>
      <c r="F1519" s="78" t="s">
        <v>11829</v>
      </c>
      <c r="G1519" s="106" t="s">
        <v>11832</v>
      </c>
      <c r="H1519" s="94"/>
      <c r="I1519" s="235">
        <v>0</v>
      </c>
      <c r="J1519" s="235">
        <v>1</v>
      </c>
      <c r="K1519" s="235">
        <v>0</v>
      </c>
      <c r="L1519" s="235">
        <v>0</v>
      </c>
      <c r="M1519" s="235">
        <f t="shared" si="61"/>
        <v>0</v>
      </c>
      <c r="N1519" s="235">
        <v>437</v>
      </c>
      <c r="O1519" s="12" t="s">
        <v>13</v>
      </c>
      <c r="P1519" s="14">
        <v>0.2</v>
      </c>
      <c r="Q1519" s="15" t="s">
        <v>15195</v>
      </c>
      <c r="R1519" s="71" t="s">
        <v>18</v>
      </c>
      <c r="S1519" s="244">
        <v>1382000</v>
      </c>
      <c r="T1519" s="244">
        <v>352528</v>
      </c>
      <c r="U1519" s="14">
        <f t="shared" si="62"/>
        <v>0.25508538350217075</v>
      </c>
    </row>
    <row r="1520" spans="1:21" ht="25.5" x14ac:dyDescent="0.25">
      <c r="A1520" s="1"/>
      <c r="B1520" s="19" t="s">
        <v>1644</v>
      </c>
      <c r="C1520" s="17" t="s">
        <v>1645</v>
      </c>
      <c r="D1520" s="73" t="s">
        <v>2227</v>
      </c>
      <c r="E1520" s="107" t="s">
        <v>2228</v>
      </c>
      <c r="F1520" s="78" t="s">
        <v>2227</v>
      </c>
      <c r="G1520" s="107" t="s">
        <v>2229</v>
      </c>
      <c r="H1520" s="93"/>
      <c r="I1520" s="235">
        <v>0</v>
      </c>
      <c r="J1520" s="235">
        <v>1</v>
      </c>
      <c r="K1520" s="235">
        <v>0</v>
      </c>
      <c r="L1520" s="235">
        <v>0</v>
      </c>
      <c r="M1520" s="235">
        <f t="shared" si="61"/>
        <v>0</v>
      </c>
      <c r="N1520" s="235">
        <v>170</v>
      </c>
      <c r="O1520" s="13">
        <v>25293</v>
      </c>
      <c r="P1520" s="14">
        <v>0.81489999999999996</v>
      </c>
      <c r="Q1520" s="15" t="s">
        <v>14</v>
      </c>
      <c r="R1520" s="71" t="s">
        <v>18</v>
      </c>
      <c r="S1520" s="246">
        <v>508881.17</v>
      </c>
      <c r="T1520" s="244">
        <v>210000</v>
      </c>
      <c r="U1520" s="14">
        <f t="shared" si="62"/>
        <v>0.41267001488775856</v>
      </c>
    </row>
    <row r="1521" spans="1:21" x14ac:dyDescent="0.25">
      <c r="A1521" s="1"/>
      <c r="B1521" s="18" t="s">
        <v>8618</v>
      </c>
      <c r="C1521" s="18" t="s">
        <v>8627</v>
      </c>
      <c r="D1521" s="73" t="s">
        <v>10283</v>
      </c>
      <c r="E1521" s="106" t="s">
        <v>10284</v>
      </c>
      <c r="F1521" s="8" t="s">
        <v>14529</v>
      </c>
      <c r="G1521" s="106" t="s">
        <v>10285</v>
      </c>
      <c r="H1521" s="94"/>
      <c r="I1521" s="235">
        <v>0</v>
      </c>
      <c r="J1521" s="235">
        <v>1</v>
      </c>
      <c r="K1521" s="235">
        <v>0</v>
      </c>
      <c r="L1521" s="235">
        <v>0</v>
      </c>
      <c r="M1521" s="235">
        <f t="shared" si="61"/>
        <v>0</v>
      </c>
      <c r="N1521" s="235">
        <v>102.8</v>
      </c>
      <c r="O1521" s="12" t="s">
        <v>13</v>
      </c>
      <c r="P1521" s="14">
        <v>0.51</v>
      </c>
      <c r="Q1521" s="15" t="s">
        <v>15195</v>
      </c>
      <c r="R1521" s="71" t="s">
        <v>14405</v>
      </c>
      <c r="S1521" s="244">
        <v>26100</v>
      </c>
      <c r="T1521" s="244">
        <v>6525</v>
      </c>
      <c r="U1521" s="14">
        <f t="shared" si="62"/>
        <v>0.25</v>
      </c>
    </row>
    <row r="1522" spans="1:21" x14ac:dyDescent="0.25">
      <c r="A1522" s="1"/>
      <c r="B1522" s="18" t="s">
        <v>8618</v>
      </c>
      <c r="C1522" s="18" t="s">
        <v>8627</v>
      </c>
      <c r="D1522" s="73" t="s">
        <v>10289</v>
      </c>
      <c r="E1522" s="106" t="s">
        <v>10290</v>
      </c>
      <c r="F1522" s="8" t="s">
        <v>14408</v>
      </c>
      <c r="G1522" s="106" t="s">
        <v>10291</v>
      </c>
      <c r="H1522" s="94"/>
      <c r="I1522" s="235">
        <v>0</v>
      </c>
      <c r="J1522" s="235">
        <v>0</v>
      </c>
      <c r="K1522" s="235">
        <v>0</v>
      </c>
      <c r="L1522" s="235">
        <v>1</v>
      </c>
      <c r="M1522" s="235">
        <f t="shared" si="61"/>
        <v>0</v>
      </c>
      <c r="N1522" s="235">
        <v>929</v>
      </c>
      <c r="O1522" s="12" t="s">
        <v>13</v>
      </c>
      <c r="P1522" s="14">
        <v>0.72</v>
      </c>
      <c r="Q1522" s="15" t="s">
        <v>14</v>
      </c>
      <c r="R1522" s="71" t="s">
        <v>14405</v>
      </c>
      <c r="S1522" s="244">
        <v>232070.2</v>
      </c>
      <c r="T1522" s="244">
        <v>139242.12</v>
      </c>
      <c r="U1522" s="14">
        <f t="shared" si="62"/>
        <v>0.6</v>
      </c>
    </row>
    <row r="1523" spans="1:21" x14ac:dyDescent="0.25">
      <c r="A1523" s="1"/>
      <c r="B1523" s="18" t="s">
        <v>8618</v>
      </c>
      <c r="C1523" s="18" t="s">
        <v>8627</v>
      </c>
      <c r="D1523" s="73" t="s">
        <v>10286</v>
      </c>
      <c r="E1523" s="106" t="s">
        <v>10287</v>
      </c>
      <c r="F1523" s="8" t="s">
        <v>15115</v>
      </c>
      <c r="G1523" s="106" t="s">
        <v>10288</v>
      </c>
      <c r="H1523" s="94"/>
      <c r="I1523" s="235">
        <v>0</v>
      </c>
      <c r="J1523" s="235">
        <v>1</v>
      </c>
      <c r="K1523" s="235">
        <v>0</v>
      </c>
      <c r="L1523" s="235">
        <v>1</v>
      </c>
      <c r="M1523" s="235">
        <f t="shared" si="61"/>
        <v>0</v>
      </c>
      <c r="N1523" s="235">
        <v>580</v>
      </c>
      <c r="O1523" s="12" t="s">
        <v>13</v>
      </c>
      <c r="P1523" s="14">
        <v>0.49</v>
      </c>
      <c r="Q1523" s="15" t="s">
        <v>14</v>
      </c>
      <c r="R1523" s="71" t="s">
        <v>14405</v>
      </c>
      <c r="S1523" s="244">
        <v>176216.4</v>
      </c>
      <c r="T1523" s="244">
        <v>88108.2</v>
      </c>
      <c r="U1523" s="14">
        <f t="shared" si="62"/>
        <v>0.5</v>
      </c>
    </row>
    <row r="1524" spans="1:21" x14ac:dyDescent="0.25">
      <c r="A1524" s="1"/>
      <c r="B1524" s="10" t="s">
        <v>3058</v>
      </c>
      <c r="C1524" s="17" t="s">
        <v>3095</v>
      </c>
      <c r="D1524" s="73" t="s">
        <v>3368</v>
      </c>
      <c r="E1524" s="108" t="s">
        <v>3369</v>
      </c>
      <c r="F1524" s="78" t="s">
        <v>3368</v>
      </c>
      <c r="G1524" s="108" t="s">
        <v>3370</v>
      </c>
      <c r="H1524" s="98" t="s">
        <v>3371</v>
      </c>
      <c r="I1524" s="235">
        <v>0</v>
      </c>
      <c r="J1524" s="235">
        <v>1</v>
      </c>
      <c r="K1524" s="235">
        <v>0</v>
      </c>
      <c r="L1524" s="235">
        <v>0</v>
      </c>
      <c r="M1524" s="235">
        <f t="shared" si="61"/>
        <v>0</v>
      </c>
      <c r="N1524" s="235">
        <v>96.1</v>
      </c>
      <c r="O1524" s="12" t="s">
        <v>13</v>
      </c>
      <c r="P1524" s="14">
        <v>0.57279999999999998</v>
      </c>
      <c r="Q1524" s="15" t="s">
        <v>14</v>
      </c>
      <c r="R1524" s="71" t="s">
        <v>18</v>
      </c>
      <c r="S1524" s="245">
        <v>84601.47</v>
      </c>
      <c r="T1524" s="245">
        <v>50760.88</v>
      </c>
      <c r="U1524" s="14">
        <f t="shared" si="62"/>
        <v>0.59999997635974878</v>
      </c>
    </row>
    <row r="1525" spans="1:21" x14ac:dyDescent="0.25">
      <c r="A1525" s="1"/>
      <c r="B1525" s="9" t="s">
        <v>959</v>
      </c>
      <c r="C1525" s="17" t="s">
        <v>960</v>
      </c>
      <c r="D1525" s="73" t="s">
        <v>1418</v>
      </c>
      <c r="E1525" s="108" t="s">
        <v>1419</v>
      </c>
      <c r="F1525" s="78" t="s">
        <v>1418</v>
      </c>
      <c r="G1525" s="108" t="s">
        <v>1420</v>
      </c>
      <c r="H1525" s="93" t="s">
        <v>1070</v>
      </c>
      <c r="I1525" s="235">
        <v>0</v>
      </c>
      <c r="J1525" s="235">
        <v>1</v>
      </c>
      <c r="K1525" s="235">
        <v>0</v>
      </c>
      <c r="L1525" s="235">
        <v>0</v>
      </c>
      <c r="M1525" s="235">
        <f t="shared" si="61"/>
        <v>0</v>
      </c>
      <c r="N1525" s="235">
        <v>206</v>
      </c>
      <c r="O1525" s="13">
        <v>58671</v>
      </c>
      <c r="P1525" s="14">
        <v>0.89</v>
      </c>
      <c r="Q1525" s="15" t="s">
        <v>14</v>
      </c>
      <c r="R1525" s="71" t="s">
        <v>18</v>
      </c>
      <c r="S1525" s="245">
        <v>95566</v>
      </c>
      <c r="T1525" s="245">
        <v>28670</v>
      </c>
      <c r="U1525" s="14">
        <f t="shared" si="62"/>
        <v>0.30000209279450851</v>
      </c>
    </row>
    <row r="1526" spans="1:21" ht="25.5" x14ac:dyDescent="0.25">
      <c r="A1526" s="1"/>
      <c r="B1526" s="19" t="s">
        <v>1644</v>
      </c>
      <c r="C1526" s="8" t="s">
        <v>1661</v>
      </c>
      <c r="D1526" s="73" t="s">
        <v>2085</v>
      </c>
      <c r="E1526" s="130" t="s">
        <v>2086</v>
      </c>
      <c r="F1526" s="78" t="s">
        <v>2085</v>
      </c>
      <c r="G1526" s="130" t="s">
        <v>2087</v>
      </c>
      <c r="H1526" s="93"/>
      <c r="I1526" s="235">
        <v>0</v>
      </c>
      <c r="J1526" s="235">
        <v>1</v>
      </c>
      <c r="K1526" s="235">
        <v>0</v>
      </c>
      <c r="L1526" s="235">
        <v>0</v>
      </c>
      <c r="M1526" s="235">
        <f t="shared" si="61"/>
        <v>0</v>
      </c>
      <c r="N1526" s="235">
        <v>1350</v>
      </c>
      <c r="O1526" s="13">
        <v>338175</v>
      </c>
      <c r="P1526" s="14">
        <v>0.77439999999999998</v>
      </c>
      <c r="Q1526" s="15" t="s">
        <v>48</v>
      </c>
      <c r="R1526" s="71" t="s">
        <v>18</v>
      </c>
      <c r="S1526" s="245">
        <v>1210274.71</v>
      </c>
      <c r="T1526" s="245">
        <v>363496.01</v>
      </c>
      <c r="U1526" s="14">
        <f t="shared" si="62"/>
        <v>0.30034173811662973</v>
      </c>
    </row>
    <row r="1527" spans="1:21" ht="25.5" x14ac:dyDescent="0.25">
      <c r="A1527" s="1"/>
      <c r="B1527" s="19" t="s">
        <v>1644</v>
      </c>
      <c r="C1527" s="17" t="s">
        <v>1665</v>
      </c>
      <c r="D1527" s="73" t="s">
        <v>2253</v>
      </c>
      <c r="E1527" s="107" t="s">
        <v>2254</v>
      </c>
      <c r="F1527" s="8" t="s">
        <v>13</v>
      </c>
      <c r="G1527" s="107" t="s">
        <v>2255</v>
      </c>
      <c r="H1527" s="93"/>
      <c r="I1527" s="235">
        <v>0</v>
      </c>
      <c r="J1527" s="235">
        <v>1</v>
      </c>
      <c r="K1527" s="235">
        <v>0</v>
      </c>
      <c r="L1527" s="235">
        <v>0</v>
      </c>
      <c r="M1527" s="235">
        <f t="shared" si="61"/>
        <v>0</v>
      </c>
      <c r="N1527" s="235" t="s">
        <v>13</v>
      </c>
      <c r="O1527" s="12" t="s">
        <v>13</v>
      </c>
      <c r="P1527" s="14" t="s">
        <v>13</v>
      </c>
      <c r="Q1527" s="15" t="s">
        <v>14</v>
      </c>
      <c r="R1527" s="71" t="s">
        <v>14405</v>
      </c>
      <c r="S1527" s="249">
        <v>25112.93</v>
      </c>
      <c r="T1527" s="246">
        <v>7533.88</v>
      </c>
      <c r="U1527" s="14">
        <f t="shared" si="62"/>
        <v>0.30000003982012452</v>
      </c>
    </row>
    <row r="1528" spans="1:21" x14ac:dyDescent="0.25">
      <c r="A1528" s="1"/>
      <c r="B1528" s="17" t="s">
        <v>5079</v>
      </c>
      <c r="C1528" s="17" t="s">
        <v>5084</v>
      </c>
      <c r="D1528" s="73" t="s">
        <v>6481</v>
      </c>
      <c r="E1528" s="107" t="s">
        <v>6482</v>
      </c>
      <c r="F1528" s="78" t="s">
        <v>6481</v>
      </c>
      <c r="G1528" s="107" t="s">
        <v>6483</v>
      </c>
      <c r="H1528" s="93" t="s">
        <v>5083</v>
      </c>
      <c r="I1528" s="235">
        <v>0</v>
      </c>
      <c r="J1528" s="235">
        <v>1</v>
      </c>
      <c r="K1528" s="235">
        <v>0</v>
      </c>
      <c r="L1528" s="235">
        <v>1</v>
      </c>
      <c r="M1528" s="235">
        <f t="shared" si="61"/>
        <v>0</v>
      </c>
      <c r="N1528" s="235">
        <v>400</v>
      </c>
      <c r="O1528" s="13">
        <v>97507</v>
      </c>
      <c r="P1528" s="14">
        <v>0.81</v>
      </c>
      <c r="Q1528" s="15" t="s">
        <v>15195</v>
      </c>
      <c r="R1528" s="71" t="s">
        <v>18</v>
      </c>
      <c r="S1528" s="248">
        <v>1110000</v>
      </c>
      <c r="T1528" s="248">
        <v>423424</v>
      </c>
      <c r="U1528" s="14">
        <f t="shared" si="62"/>
        <v>0.38146306306306305</v>
      </c>
    </row>
    <row r="1529" spans="1:21" x14ac:dyDescent="0.25">
      <c r="A1529" s="1"/>
      <c r="B1529" s="9" t="s">
        <v>959</v>
      </c>
      <c r="C1529" s="17" t="s">
        <v>1012</v>
      </c>
      <c r="D1529" s="73" t="s">
        <v>1548</v>
      </c>
      <c r="E1529" s="107" t="s">
        <v>1549</v>
      </c>
      <c r="F1529" s="8" t="s">
        <v>13</v>
      </c>
      <c r="G1529" s="107" t="s">
        <v>1550</v>
      </c>
      <c r="H1529" s="93" t="s">
        <v>1551</v>
      </c>
      <c r="I1529" s="235">
        <v>0</v>
      </c>
      <c r="J1529" s="235">
        <v>0</v>
      </c>
      <c r="K1529" s="235">
        <v>0</v>
      </c>
      <c r="L1529" s="235">
        <v>1</v>
      </c>
      <c r="M1529" s="235">
        <f t="shared" si="61"/>
        <v>0</v>
      </c>
      <c r="N1529" s="235">
        <v>6340</v>
      </c>
      <c r="O1529" s="13">
        <v>44380</v>
      </c>
      <c r="P1529" s="14">
        <v>0.06</v>
      </c>
      <c r="Q1529" s="15" t="s">
        <v>14</v>
      </c>
      <c r="R1529" s="71" t="s">
        <v>14405</v>
      </c>
      <c r="S1529" s="245">
        <v>468840</v>
      </c>
      <c r="T1529" s="245">
        <v>124243</v>
      </c>
      <c r="U1529" s="14">
        <f t="shared" si="62"/>
        <v>0.26500085316952476</v>
      </c>
    </row>
    <row r="1530" spans="1:21" x14ac:dyDescent="0.25">
      <c r="A1530" s="1"/>
      <c r="B1530" s="10" t="s">
        <v>2326</v>
      </c>
      <c r="C1530" s="10" t="s">
        <v>2337</v>
      </c>
      <c r="D1530" s="73" t="s">
        <v>2748</v>
      </c>
      <c r="E1530" s="107" t="s">
        <v>2749</v>
      </c>
      <c r="F1530" s="78" t="s">
        <v>2748</v>
      </c>
      <c r="G1530" s="162" t="s">
        <v>2750</v>
      </c>
      <c r="H1530" s="93"/>
      <c r="I1530" s="235">
        <v>0</v>
      </c>
      <c r="J1530" s="235">
        <v>1</v>
      </c>
      <c r="K1530" s="235">
        <v>0</v>
      </c>
      <c r="L1530" s="235">
        <v>0</v>
      </c>
      <c r="M1530" s="235">
        <f t="shared" si="61"/>
        <v>0</v>
      </c>
      <c r="N1530" s="235">
        <v>162</v>
      </c>
      <c r="O1530" s="13">
        <v>150.85</v>
      </c>
      <c r="P1530" s="14">
        <v>0.56000000000000005</v>
      </c>
      <c r="Q1530" s="15" t="s">
        <v>15195</v>
      </c>
      <c r="R1530" s="71" t="s">
        <v>18</v>
      </c>
      <c r="S1530" s="245">
        <v>338312.5</v>
      </c>
      <c r="T1530" s="245">
        <v>110000</v>
      </c>
      <c r="U1530" s="14">
        <f t="shared" si="62"/>
        <v>0.32514317384075375</v>
      </c>
    </row>
    <row r="1531" spans="1:21" x14ac:dyDescent="0.25">
      <c r="A1531" s="1"/>
      <c r="B1531" s="18" t="s">
        <v>6496</v>
      </c>
      <c r="C1531" s="18" t="s">
        <v>6497</v>
      </c>
      <c r="D1531" s="73" t="s">
        <v>7244</v>
      </c>
      <c r="E1531" s="106" t="s">
        <v>7245</v>
      </c>
      <c r="F1531" s="8" t="s">
        <v>13</v>
      </c>
      <c r="G1531" s="106" t="s">
        <v>7246</v>
      </c>
      <c r="H1531" s="94"/>
      <c r="I1531" s="235">
        <v>0</v>
      </c>
      <c r="J1531" s="235">
        <v>1</v>
      </c>
      <c r="K1531" s="235">
        <v>0</v>
      </c>
      <c r="L1531" s="235">
        <v>0</v>
      </c>
      <c r="M1531" s="235">
        <f t="shared" si="61"/>
        <v>0</v>
      </c>
      <c r="N1531" s="235">
        <v>625</v>
      </c>
      <c r="O1531" s="12">
        <v>31200</v>
      </c>
      <c r="P1531" s="14">
        <v>0.39</v>
      </c>
      <c r="Q1531" s="15" t="s">
        <v>15195</v>
      </c>
      <c r="R1531" s="71" t="s">
        <v>18</v>
      </c>
      <c r="S1531" s="244">
        <v>96635</v>
      </c>
      <c r="T1531" s="244">
        <v>33820</v>
      </c>
      <c r="U1531" s="14">
        <f t="shared" si="62"/>
        <v>0.34997671651058104</v>
      </c>
    </row>
    <row r="1532" spans="1:21" ht="25.5" x14ac:dyDescent="0.25">
      <c r="A1532" s="1"/>
      <c r="B1532" s="19" t="s">
        <v>1644</v>
      </c>
      <c r="C1532" s="19" t="s">
        <v>1661</v>
      </c>
      <c r="D1532" s="73" t="s">
        <v>2152</v>
      </c>
      <c r="E1532" s="106" t="s">
        <v>2153</v>
      </c>
      <c r="F1532" s="78" t="s">
        <v>2152</v>
      </c>
      <c r="G1532" s="106" t="s">
        <v>2154</v>
      </c>
      <c r="H1532" s="94"/>
      <c r="I1532" s="235">
        <v>0</v>
      </c>
      <c r="J1532" s="235">
        <v>1</v>
      </c>
      <c r="K1532" s="235">
        <v>0</v>
      </c>
      <c r="L1532" s="235">
        <v>0</v>
      </c>
      <c r="M1532" s="235">
        <f t="shared" si="61"/>
        <v>0</v>
      </c>
      <c r="N1532" s="235">
        <v>1675</v>
      </c>
      <c r="O1532" s="13">
        <v>123397.25</v>
      </c>
      <c r="P1532" s="14">
        <v>0.6</v>
      </c>
      <c r="Q1532" s="15" t="s">
        <v>14</v>
      </c>
      <c r="R1532" s="71" t="s">
        <v>18</v>
      </c>
      <c r="S1532" s="251">
        <v>3070164.32</v>
      </c>
      <c r="T1532" s="251">
        <v>576114.59</v>
      </c>
      <c r="U1532" s="14">
        <f t="shared" si="62"/>
        <v>0.18764943174116491</v>
      </c>
    </row>
    <row r="1533" spans="1:21" x14ac:dyDescent="0.25">
      <c r="A1533" s="1"/>
      <c r="B1533" s="18" t="s">
        <v>6496</v>
      </c>
      <c r="C1533" s="19" t="s">
        <v>6513</v>
      </c>
      <c r="D1533" s="73" t="s">
        <v>6514</v>
      </c>
      <c r="E1533" s="106" t="s">
        <v>6515</v>
      </c>
      <c r="F1533" s="78" t="s">
        <v>6514</v>
      </c>
      <c r="G1533" s="106" t="s">
        <v>6516</v>
      </c>
      <c r="H1533" s="94"/>
      <c r="I1533" s="235">
        <v>0</v>
      </c>
      <c r="J1533" s="235">
        <v>1</v>
      </c>
      <c r="K1533" s="235">
        <v>0</v>
      </c>
      <c r="L1533" s="235">
        <v>0</v>
      </c>
      <c r="M1533" s="235">
        <f t="shared" si="61"/>
        <v>0</v>
      </c>
      <c r="N1533" s="235">
        <v>2028</v>
      </c>
      <c r="O1533" s="12">
        <v>32031.23</v>
      </c>
      <c r="P1533" s="14">
        <v>0.72560000000000002</v>
      </c>
      <c r="Q1533" s="15" t="s">
        <v>15195</v>
      </c>
      <c r="R1533" s="71" t="s">
        <v>18</v>
      </c>
      <c r="S1533" s="251">
        <v>929000</v>
      </c>
      <c r="T1533" s="251">
        <v>210000</v>
      </c>
      <c r="U1533" s="14">
        <f t="shared" si="62"/>
        <v>0.22604951560818085</v>
      </c>
    </row>
    <row r="1534" spans="1:21" x14ac:dyDescent="0.25">
      <c r="A1534" s="1"/>
      <c r="B1534" s="18" t="s">
        <v>10477</v>
      </c>
      <c r="C1534" s="18" t="s">
        <v>10511</v>
      </c>
      <c r="D1534" s="73" t="s">
        <v>10531</v>
      </c>
      <c r="E1534" s="106" t="s">
        <v>10532</v>
      </c>
      <c r="F1534" s="78" t="s">
        <v>10531</v>
      </c>
      <c r="G1534" s="106" t="s">
        <v>10534</v>
      </c>
      <c r="H1534" s="199">
        <v>510</v>
      </c>
      <c r="I1534" s="235">
        <v>0</v>
      </c>
      <c r="J1534" s="235">
        <v>1</v>
      </c>
      <c r="K1534" s="235">
        <v>0</v>
      </c>
      <c r="L1534" s="235">
        <v>0</v>
      </c>
      <c r="M1534" s="235">
        <f t="shared" si="61"/>
        <v>0</v>
      </c>
      <c r="N1534" s="235" t="s">
        <v>13</v>
      </c>
      <c r="O1534" s="12" t="s">
        <v>13</v>
      </c>
      <c r="P1534" s="14">
        <v>0.2</v>
      </c>
      <c r="Q1534" s="15" t="s">
        <v>15195</v>
      </c>
      <c r="R1534" s="71" t="s">
        <v>14406</v>
      </c>
      <c r="S1534" s="244">
        <v>1000000</v>
      </c>
      <c r="T1534" s="244">
        <v>200000</v>
      </c>
      <c r="U1534" s="14">
        <f t="shared" si="62"/>
        <v>0.2</v>
      </c>
    </row>
    <row r="1535" spans="1:21" x14ac:dyDescent="0.25">
      <c r="A1535" s="1"/>
      <c r="B1535" s="18" t="s">
        <v>13134</v>
      </c>
      <c r="C1535" s="18" t="s">
        <v>14037</v>
      </c>
      <c r="D1535" s="73" t="s">
        <v>14116</v>
      </c>
      <c r="E1535" s="106" t="s">
        <v>14117</v>
      </c>
      <c r="F1535" s="18" t="s">
        <v>14463</v>
      </c>
      <c r="G1535" s="129" t="s">
        <v>14118</v>
      </c>
      <c r="H1535" s="94"/>
      <c r="I1535" s="235">
        <v>0</v>
      </c>
      <c r="J1535" s="235">
        <v>1</v>
      </c>
      <c r="K1535" s="235">
        <v>0</v>
      </c>
      <c r="L1535" s="235">
        <v>0</v>
      </c>
      <c r="M1535" s="235">
        <f t="shared" si="61"/>
        <v>0</v>
      </c>
      <c r="N1535" s="235">
        <v>540</v>
      </c>
      <c r="O1535" s="12" t="s">
        <v>13</v>
      </c>
      <c r="P1535" s="21" t="s">
        <v>13</v>
      </c>
      <c r="Q1535" s="25" t="s">
        <v>14</v>
      </c>
      <c r="R1535" s="71" t="s">
        <v>18</v>
      </c>
      <c r="S1535" s="244">
        <v>213000</v>
      </c>
      <c r="T1535" s="244">
        <v>63900</v>
      </c>
      <c r="U1535" s="14">
        <f t="shared" si="62"/>
        <v>0.3</v>
      </c>
    </row>
    <row r="1536" spans="1:21" x14ac:dyDescent="0.25">
      <c r="A1536" s="1"/>
      <c r="B1536" s="18" t="s">
        <v>13134</v>
      </c>
      <c r="C1536" s="18" t="s">
        <v>14037</v>
      </c>
      <c r="D1536" s="73" t="s">
        <v>14116</v>
      </c>
      <c r="E1536" s="106" t="s">
        <v>14117</v>
      </c>
      <c r="F1536" s="8" t="s">
        <v>13</v>
      </c>
      <c r="G1536" s="129" t="s">
        <v>14127</v>
      </c>
      <c r="H1536" s="94"/>
      <c r="I1536" s="235">
        <v>0</v>
      </c>
      <c r="J1536" s="235">
        <v>1</v>
      </c>
      <c r="K1536" s="235">
        <v>0</v>
      </c>
      <c r="L1536" s="235">
        <v>0</v>
      </c>
      <c r="M1536" s="235">
        <f t="shared" si="61"/>
        <v>0</v>
      </c>
      <c r="N1536" s="235">
        <v>540</v>
      </c>
      <c r="O1536" s="12" t="s">
        <v>13</v>
      </c>
      <c r="P1536" s="21">
        <v>0.31</v>
      </c>
      <c r="Q1536" s="25" t="s">
        <v>14</v>
      </c>
      <c r="R1536" s="71" t="s">
        <v>18</v>
      </c>
      <c r="S1536" s="244">
        <v>303800</v>
      </c>
      <c r="T1536" s="244">
        <v>91140</v>
      </c>
      <c r="U1536" s="14">
        <f t="shared" si="62"/>
        <v>0.3</v>
      </c>
    </row>
    <row r="1537" spans="1:21" x14ac:dyDescent="0.25">
      <c r="A1537" s="1"/>
      <c r="B1537" s="18" t="s">
        <v>10477</v>
      </c>
      <c r="C1537" s="18" t="s">
        <v>10545</v>
      </c>
      <c r="D1537" s="73" t="s">
        <v>11536</v>
      </c>
      <c r="E1537" s="106" t="s">
        <v>11537</v>
      </c>
      <c r="F1537" s="78" t="s">
        <v>11536</v>
      </c>
      <c r="G1537" s="106" t="s">
        <v>11538</v>
      </c>
      <c r="H1537" s="94"/>
      <c r="I1537" s="235">
        <v>0</v>
      </c>
      <c r="J1537" s="235">
        <v>1</v>
      </c>
      <c r="K1537" s="235">
        <v>0</v>
      </c>
      <c r="L1537" s="235">
        <v>0</v>
      </c>
      <c r="M1537" s="235">
        <f t="shared" si="61"/>
        <v>0</v>
      </c>
      <c r="N1537" s="235">
        <v>87.99</v>
      </c>
      <c r="O1537" s="12" t="s">
        <v>13</v>
      </c>
      <c r="P1537" s="14">
        <v>0.69</v>
      </c>
      <c r="Q1537" s="15" t="s">
        <v>14</v>
      </c>
      <c r="R1537" s="71" t="s">
        <v>18</v>
      </c>
      <c r="S1537" s="244">
        <v>157300</v>
      </c>
      <c r="T1537" s="244">
        <v>39325</v>
      </c>
      <c r="U1537" s="14">
        <f t="shared" si="62"/>
        <v>0.25</v>
      </c>
    </row>
    <row r="1538" spans="1:21" x14ac:dyDescent="0.25">
      <c r="A1538" s="1"/>
      <c r="B1538" s="10" t="s">
        <v>2326</v>
      </c>
      <c r="C1538" s="26" t="s">
        <v>2337</v>
      </c>
      <c r="D1538" s="73" t="s">
        <v>2417</v>
      </c>
      <c r="E1538" s="133" t="s">
        <v>2418</v>
      </c>
      <c r="F1538" s="78" t="s">
        <v>2417</v>
      </c>
      <c r="G1538" s="133" t="s">
        <v>2419</v>
      </c>
      <c r="H1538" s="100"/>
      <c r="I1538" s="235">
        <v>0</v>
      </c>
      <c r="J1538" s="235">
        <v>0</v>
      </c>
      <c r="K1538" s="235">
        <v>0</v>
      </c>
      <c r="L1538" s="235">
        <v>1</v>
      </c>
      <c r="M1538" s="235">
        <f t="shared" si="61"/>
        <v>0</v>
      </c>
      <c r="N1538" s="235">
        <v>5891</v>
      </c>
      <c r="O1538" s="30">
        <v>533120</v>
      </c>
      <c r="P1538" s="14">
        <v>0.1</v>
      </c>
      <c r="Q1538" s="15" t="s">
        <v>15195</v>
      </c>
      <c r="R1538" s="71" t="s">
        <v>18</v>
      </c>
      <c r="S1538" s="259">
        <v>620600</v>
      </c>
      <c r="T1538" s="259">
        <v>350000</v>
      </c>
      <c r="U1538" s="14">
        <f t="shared" si="62"/>
        <v>0.56397035127296169</v>
      </c>
    </row>
    <row r="1539" spans="1:21" x14ac:dyDescent="0.25">
      <c r="A1539" s="1"/>
      <c r="B1539" s="17" t="s">
        <v>7309</v>
      </c>
      <c r="C1539" s="17" t="s">
        <v>7310</v>
      </c>
      <c r="D1539" s="73" t="s">
        <v>7334</v>
      </c>
      <c r="E1539" s="107" t="s">
        <v>7335</v>
      </c>
      <c r="F1539" s="78" t="s">
        <v>7334</v>
      </c>
      <c r="G1539" s="107" t="s">
        <v>7336</v>
      </c>
      <c r="H1539" s="94" t="s">
        <v>7337</v>
      </c>
      <c r="I1539" s="235">
        <v>0</v>
      </c>
      <c r="J1539" s="235">
        <v>1</v>
      </c>
      <c r="K1539" s="235">
        <v>0</v>
      </c>
      <c r="L1539" s="235">
        <v>0</v>
      </c>
      <c r="M1539" s="235">
        <f t="shared" si="61"/>
        <v>0</v>
      </c>
      <c r="N1539" s="235">
        <v>339</v>
      </c>
      <c r="O1539" s="12" t="s">
        <v>13</v>
      </c>
      <c r="P1539" s="14">
        <v>0.68</v>
      </c>
      <c r="Q1539" s="15" t="s">
        <v>14</v>
      </c>
      <c r="R1539" s="71" t="s">
        <v>14405</v>
      </c>
      <c r="S1539" s="248">
        <v>478356</v>
      </c>
      <c r="T1539" s="248">
        <v>153850</v>
      </c>
      <c r="U1539" s="14">
        <f t="shared" si="62"/>
        <v>0.32162239001914894</v>
      </c>
    </row>
    <row r="1540" spans="1:21" x14ac:dyDescent="0.25">
      <c r="A1540" s="1"/>
      <c r="B1540" s="18" t="s">
        <v>10477</v>
      </c>
      <c r="C1540" s="18" t="s">
        <v>10503</v>
      </c>
      <c r="D1540" s="73" t="s">
        <v>10504</v>
      </c>
      <c r="E1540" s="106" t="s">
        <v>10505</v>
      </c>
      <c r="F1540" s="78" t="s">
        <v>10504</v>
      </c>
      <c r="G1540" s="106" t="s">
        <v>10506</v>
      </c>
      <c r="H1540" s="94"/>
      <c r="I1540" s="235">
        <v>0</v>
      </c>
      <c r="J1540" s="235">
        <v>1</v>
      </c>
      <c r="K1540" s="235">
        <v>0</v>
      </c>
      <c r="L1540" s="235">
        <v>1</v>
      </c>
      <c r="M1540" s="235">
        <f t="shared" si="61"/>
        <v>0</v>
      </c>
      <c r="N1540" s="235">
        <v>300</v>
      </c>
      <c r="O1540" s="12" t="s">
        <v>13</v>
      </c>
      <c r="P1540" s="14" t="s">
        <v>13</v>
      </c>
      <c r="Q1540" s="15" t="s">
        <v>14</v>
      </c>
      <c r="R1540" s="71" t="s">
        <v>14405</v>
      </c>
      <c r="S1540" s="244">
        <v>217375.4</v>
      </c>
      <c r="T1540" s="244">
        <v>54343</v>
      </c>
      <c r="U1540" s="14">
        <f t="shared" si="62"/>
        <v>0.24999608971392348</v>
      </c>
    </row>
    <row r="1541" spans="1:21" x14ac:dyDescent="0.25">
      <c r="A1541" s="1"/>
      <c r="B1541" s="18" t="s">
        <v>10477</v>
      </c>
      <c r="C1541" s="18" t="s">
        <v>10503</v>
      </c>
      <c r="D1541" s="73" t="s">
        <v>10622</v>
      </c>
      <c r="E1541" s="106" t="s">
        <v>10623</v>
      </c>
      <c r="F1541" s="78" t="s">
        <v>10622</v>
      </c>
      <c r="G1541" s="106" t="s">
        <v>10624</v>
      </c>
      <c r="H1541" s="94" t="s">
        <v>10625</v>
      </c>
      <c r="I1541" s="235">
        <v>0</v>
      </c>
      <c r="J1541" s="235">
        <v>1</v>
      </c>
      <c r="K1541" s="235">
        <v>0</v>
      </c>
      <c r="L1541" s="235">
        <v>0</v>
      </c>
      <c r="M1541" s="235">
        <f t="shared" si="61"/>
        <v>0</v>
      </c>
      <c r="N1541" s="235">
        <v>77.44</v>
      </c>
      <c r="O1541" s="12" t="s">
        <v>13</v>
      </c>
      <c r="P1541" s="14" t="s">
        <v>13</v>
      </c>
      <c r="Q1541" s="15" t="s">
        <v>14</v>
      </c>
      <c r="R1541" s="71" t="s">
        <v>18</v>
      </c>
      <c r="S1541" s="244">
        <v>166281.41</v>
      </c>
      <c r="T1541" s="244">
        <v>40000</v>
      </c>
      <c r="U1541" s="14">
        <f t="shared" si="62"/>
        <v>0.2405560549432435</v>
      </c>
    </row>
    <row r="1542" spans="1:21" x14ac:dyDescent="0.25">
      <c r="A1542" s="1"/>
      <c r="B1542" s="18" t="s">
        <v>10477</v>
      </c>
      <c r="C1542" s="18" t="s">
        <v>10503</v>
      </c>
      <c r="D1542" s="73" t="s">
        <v>10622</v>
      </c>
      <c r="E1542" s="106" t="s">
        <v>10623</v>
      </c>
      <c r="F1542" s="78" t="s">
        <v>10622</v>
      </c>
      <c r="G1542" s="106" t="s">
        <v>10626</v>
      </c>
      <c r="H1542" s="94" t="s">
        <v>10627</v>
      </c>
      <c r="I1542" s="235">
        <v>0</v>
      </c>
      <c r="J1542" s="235">
        <v>1</v>
      </c>
      <c r="K1542" s="235">
        <v>0</v>
      </c>
      <c r="L1542" s="235">
        <v>0</v>
      </c>
      <c r="M1542" s="235">
        <f t="shared" ref="M1542:M1605" si="63">IF(SUM(I1542:L1542)=0,1,)</f>
        <v>0</v>
      </c>
      <c r="N1542" s="235">
        <v>165.7</v>
      </c>
      <c r="O1542" s="12" t="s">
        <v>13</v>
      </c>
      <c r="P1542" s="14" t="s">
        <v>13</v>
      </c>
      <c r="Q1542" s="15" t="s">
        <v>14</v>
      </c>
      <c r="R1542" s="71" t="s">
        <v>14405</v>
      </c>
      <c r="S1542" s="244">
        <v>28559</v>
      </c>
      <c r="T1542" s="244">
        <v>10000</v>
      </c>
      <c r="U1542" s="14">
        <f t="shared" si="62"/>
        <v>0.35015231625757204</v>
      </c>
    </row>
    <row r="1543" spans="1:21" x14ac:dyDescent="0.25">
      <c r="A1543" s="1"/>
      <c r="B1543" s="18" t="s">
        <v>10477</v>
      </c>
      <c r="C1543" s="18" t="s">
        <v>10503</v>
      </c>
      <c r="D1543" s="73" t="s">
        <v>10632</v>
      </c>
      <c r="E1543" s="106" t="s">
        <v>10633</v>
      </c>
      <c r="F1543" s="78" t="s">
        <v>10632</v>
      </c>
      <c r="G1543" s="106" t="s">
        <v>10634</v>
      </c>
      <c r="H1543" s="94"/>
      <c r="I1543" s="235">
        <v>0</v>
      </c>
      <c r="J1543" s="235">
        <v>1</v>
      </c>
      <c r="K1543" s="235">
        <v>0</v>
      </c>
      <c r="L1543" s="235">
        <v>1</v>
      </c>
      <c r="M1543" s="235">
        <f t="shared" si="63"/>
        <v>0</v>
      </c>
      <c r="N1543" s="235">
        <v>1359</v>
      </c>
      <c r="O1543" s="12">
        <v>10914</v>
      </c>
      <c r="P1543" s="14">
        <v>0.75</v>
      </c>
      <c r="Q1543" s="15" t="s">
        <v>14</v>
      </c>
      <c r="R1543" s="71" t="s">
        <v>14405</v>
      </c>
      <c r="S1543" s="244">
        <v>649263</v>
      </c>
      <c r="T1543" s="244">
        <v>327000</v>
      </c>
      <c r="U1543" s="14">
        <f t="shared" si="62"/>
        <v>0.50364798240466502</v>
      </c>
    </row>
    <row r="1544" spans="1:21" x14ac:dyDescent="0.25">
      <c r="A1544" s="1"/>
      <c r="B1544" s="18" t="s">
        <v>10477</v>
      </c>
      <c r="C1544" s="18" t="s">
        <v>10503</v>
      </c>
      <c r="D1544" s="73" t="s">
        <v>10674</v>
      </c>
      <c r="E1544" s="106" t="s">
        <v>10675</v>
      </c>
      <c r="F1544" s="78" t="s">
        <v>10674</v>
      </c>
      <c r="G1544" s="106" t="s">
        <v>10676</v>
      </c>
      <c r="H1544" s="94"/>
      <c r="I1544" s="235">
        <v>0</v>
      </c>
      <c r="J1544" s="235">
        <v>0</v>
      </c>
      <c r="K1544" s="235">
        <v>0</v>
      </c>
      <c r="L1544" s="235">
        <v>1</v>
      </c>
      <c r="M1544" s="235">
        <f t="shared" si="63"/>
        <v>0</v>
      </c>
      <c r="N1544" s="235">
        <v>1872</v>
      </c>
      <c r="O1544" s="12" t="s">
        <v>13</v>
      </c>
      <c r="P1544" s="14" t="s">
        <v>13</v>
      </c>
      <c r="Q1544" s="15" t="s">
        <v>14</v>
      </c>
      <c r="R1544" s="71" t="s">
        <v>18</v>
      </c>
      <c r="S1544" s="244">
        <v>166322</v>
      </c>
      <c r="T1544" s="244">
        <v>33828</v>
      </c>
      <c r="U1544" s="14">
        <f t="shared" si="62"/>
        <v>0.20338860764060077</v>
      </c>
    </row>
    <row r="1545" spans="1:21" x14ac:dyDescent="0.25">
      <c r="A1545" s="1"/>
      <c r="B1545" s="18" t="s">
        <v>10477</v>
      </c>
      <c r="C1545" s="18" t="s">
        <v>10503</v>
      </c>
      <c r="D1545" s="73" t="s">
        <v>10720</v>
      </c>
      <c r="E1545" s="106" t="s">
        <v>10721</v>
      </c>
      <c r="F1545" s="78" t="s">
        <v>10720</v>
      </c>
      <c r="G1545" s="106" t="s">
        <v>10722</v>
      </c>
      <c r="H1545" s="94"/>
      <c r="I1545" s="235">
        <v>0</v>
      </c>
      <c r="J1545" s="235">
        <v>1</v>
      </c>
      <c r="K1545" s="235">
        <v>0</v>
      </c>
      <c r="L1545" s="235">
        <v>1</v>
      </c>
      <c r="M1545" s="235">
        <f t="shared" si="63"/>
        <v>0</v>
      </c>
      <c r="N1545" s="235">
        <v>4880</v>
      </c>
      <c r="O1545" s="12">
        <v>565</v>
      </c>
      <c r="P1545" s="14">
        <v>0.15</v>
      </c>
      <c r="Q1545" s="15" t="s">
        <v>15195</v>
      </c>
      <c r="R1545" s="71" t="s">
        <v>15222</v>
      </c>
      <c r="S1545" s="244">
        <v>231642</v>
      </c>
      <c r="T1545" s="244">
        <v>146000</v>
      </c>
      <c r="U1545" s="14">
        <f t="shared" si="62"/>
        <v>0.63028293660044377</v>
      </c>
    </row>
    <row r="1546" spans="1:21" x14ac:dyDescent="0.25">
      <c r="A1546" s="1"/>
      <c r="B1546" s="18" t="s">
        <v>10477</v>
      </c>
      <c r="C1546" s="18" t="s">
        <v>10503</v>
      </c>
      <c r="D1546" s="73" t="s">
        <v>11278</v>
      </c>
      <c r="E1546" s="106" t="s">
        <v>11279</v>
      </c>
      <c r="F1546" s="78" t="s">
        <v>11278</v>
      </c>
      <c r="G1546" s="106" t="s">
        <v>11280</v>
      </c>
      <c r="H1546" s="94"/>
      <c r="I1546" s="235">
        <v>0</v>
      </c>
      <c r="J1546" s="235">
        <v>1</v>
      </c>
      <c r="K1546" s="235">
        <v>0</v>
      </c>
      <c r="L1546" s="235">
        <v>0</v>
      </c>
      <c r="M1546" s="235">
        <f t="shared" si="63"/>
        <v>0</v>
      </c>
      <c r="N1546" s="235">
        <v>70</v>
      </c>
      <c r="O1546" s="12" t="s">
        <v>13</v>
      </c>
      <c r="P1546" s="14">
        <v>0.45</v>
      </c>
      <c r="Q1546" s="15" t="s">
        <v>14</v>
      </c>
      <c r="R1546" s="71" t="s">
        <v>18</v>
      </c>
      <c r="S1546" s="244">
        <v>39973</v>
      </c>
      <c r="T1546" s="244">
        <v>3500</v>
      </c>
      <c r="U1546" s="14">
        <f t="shared" si="62"/>
        <v>8.7559102394116031E-2</v>
      </c>
    </row>
    <row r="1547" spans="1:21" x14ac:dyDescent="0.25">
      <c r="A1547" s="1"/>
      <c r="B1547" s="18" t="s">
        <v>10477</v>
      </c>
      <c r="C1547" s="18" t="s">
        <v>10503</v>
      </c>
      <c r="D1547" s="73" t="s">
        <v>11175</v>
      </c>
      <c r="E1547" s="106" t="s">
        <v>11176</v>
      </c>
      <c r="F1547" s="78" t="s">
        <v>11175</v>
      </c>
      <c r="G1547" s="106" t="s">
        <v>11177</v>
      </c>
      <c r="H1547" s="94"/>
      <c r="I1547" s="235">
        <v>0</v>
      </c>
      <c r="J1547" s="235">
        <v>1</v>
      </c>
      <c r="K1547" s="235">
        <v>0</v>
      </c>
      <c r="L1547" s="235">
        <v>0</v>
      </c>
      <c r="M1547" s="235">
        <f t="shared" si="63"/>
        <v>0</v>
      </c>
      <c r="N1547" s="235">
        <v>625</v>
      </c>
      <c r="O1547" s="12" t="s">
        <v>13</v>
      </c>
      <c r="P1547" s="14" t="s">
        <v>13</v>
      </c>
      <c r="Q1547" s="15" t="s">
        <v>14</v>
      </c>
      <c r="R1547" s="71" t="s">
        <v>14406</v>
      </c>
      <c r="S1547" s="244">
        <v>288144</v>
      </c>
      <c r="T1547" s="244">
        <v>155508</v>
      </c>
      <c r="U1547" s="14">
        <f t="shared" si="62"/>
        <v>0.53968848908878897</v>
      </c>
    </row>
    <row r="1548" spans="1:21" x14ac:dyDescent="0.25">
      <c r="A1548" s="1"/>
      <c r="B1548" s="18" t="s">
        <v>10477</v>
      </c>
      <c r="C1548" s="18" t="s">
        <v>10503</v>
      </c>
      <c r="D1548" s="73" t="s">
        <v>10887</v>
      </c>
      <c r="E1548" s="106" t="s">
        <v>10888</v>
      </c>
      <c r="F1548" s="78" t="s">
        <v>10887</v>
      </c>
      <c r="G1548" s="106" t="s">
        <v>10889</v>
      </c>
      <c r="H1548" s="94"/>
      <c r="I1548" s="235">
        <v>0</v>
      </c>
      <c r="J1548" s="235">
        <v>1</v>
      </c>
      <c r="K1548" s="235">
        <v>0</v>
      </c>
      <c r="L1548" s="235">
        <v>0</v>
      </c>
      <c r="M1548" s="235">
        <f t="shared" si="63"/>
        <v>0</v>
      </c>
      <c r="N1548" s="235">
        <v>120</v>
      </c>
      <c r="O1548" s="12" t="s">
        <v>13</v>
      </c>
      <c r="P1548" s="14" t="s">
        <v>13</v>
      </c>
      <c r="Q1548" s="15" t="s">
        <v>14</v>
      </c>
      <c r="R1548" s="71" t="s">
        <v>18</v>
      </c>
      <c r="S1548" s="244">
        <v>19886</v>
      </c>
      <c r="T1548" s="244">
        <v>5700</v>
      </c>
      <c r="U1548" s="14">
        <f t="shared" si="62"/>
        <v>0.28663381273257565</v>
      </c>
    </row>
    <row r="1549" spans="1:21" x14ac:dyDescent="0.25">
      <c r="A1549" s="1"/>
      <c r="B1549" s="18" t="s">
        <v>10477</v>
      </c>
      <c r="C1549" s="18" t="s">
        <v>10503</v>
      </c>
      <c r="D1549" s="73" t="s">
        <v>11032</v>
      </c>
      <c r="E1549" s="106" t="s">
        <v>11033</v>
      </c>
      <c r="F1549" s="78" t="s">
        <v>11032</v>
      </c>
      <c r="G1549" s="106" t="s">
        <v>11034</v>
      </c>
      <c r="H1549" s="94"/>
      <c r="I1549" s="235">
        <v>0</v>
      </c>
      <c r="J1549" s="235">
        <v>1</v>
      </c>
      <c r="K1549" s="235">
        <v>0</v>
      </c>
      <c r="L1549" s="235">
        <v>0</v>
      </c>
      <c r="M1549" s="235">
        <f t="shared" si="63"/>
        <v>0</v>
      </c>
      <c r="N1549" s="235">
        <v>300</v>
      </c>
      <c r="O1549" s="12">
        <v>12000</v>
      </c>
      <c r="P1549" s="14">
        <v>0.33</v>
      </c>
      <c r="Q1549" s="15" t="s">
        <v>15195</v>
      </c>
      <c r="R1549" s="71" t="s">
        <v>18</v>
      </c>
      <c r="S1549" s="244">
        <v>199686.66</v>
      </c>
      <c r="T1549" s="244">
        <v>49922</v>
      </c>
      <c r="U1549" s="14">
        <f t="shared" ref="U1549:U1612" si="64">T1549/S1549</f>
        <v>0.2500016776283403</v>
      </c>
    </row>
    <row r="1550" spans="1:21" x14ac:dyDescent="0.25">
      <c r="A1550" s="1"/>
      <c r="B1550" s="18" t="s">
        <v>10477</v>
      </c>
      <c r="C1550" s="18" t="s">
        <v>10503</v>
      </c>
      <c r="D1550" s="73" t="s">
        <v>11064</v>
      </c>
      <c r="E1550" s="106" t="s">
        <v>11065</v>
      </c>
      <c r="F1550" s="78" t="s">
        <v>11064</v>
      </c>
      <c r="G1550" s="106" t="s">
        <v>11066</v>
      </c>
      <c r="H1550" s="94"/>
      <c r="I1550" s="235">
        <v>0</v>
      </c>
      <c r="J1550" s="235">
        <v>1</v>
      </c>
      <c r="K1550" s="235">
        <v>0</v>
      </c>
      <c r="L1550" s="235">
        <v>0</v>
      </c>
      <c r="M1550" s="235">
        <f t="shared" si="63"/>
        <v>0</v>
      </c>
      <c r="N1550" s="235">
        <v>2906</v>
      </c>
      <c r="O1550" s="12" t="s">
        <v>13</v>
      </c>
      <c r="P1550" s="14" t="s">
        <v>13</v>
      </c>
      <c r="Q1550" s="15" t="s">
        <v>15195</v>
      </c>
      <c r="R1550" s="71" t="s">
        <v>14405</v>
      </c>
      <c r="S1550" s="244">
        <v>730395</v>
      </c>
      <c r="T1550" s="244">
        <v>155000</v>
      </c>
      <c r="U1550" s="14">
        <f t="shared" si="64"/>
        <v>0.21221393903298899</v>
      </c>
    </row>
    <row r="1551" spans="1:21" x14ac:dyDescent="0.25">
      <c r="A1551" s="1"/>
      <c r="B1551" s="18" t="s">
        <v>10477</v>
      </c>
      <c r="C1551" s="18" t="s">
        <v>10503</v>
      </c>
      <c r="D1551" s="73" t="s">
        <v>11131</v>
      </c>
      <c r="E1551" s="106" t="s">
        <v>11132</v>
      </c>
      <c r="F1551" s="78" t="s">
        <v>11131</v>
      </c>
      <c r="G1551" s="106" t="s">
        <v>11133</v>
      </c>
      <c r="H1551" s="94"/>
      <c r="I1551" s="235">
        <v>0</v>
      </c>
      <c r="J1551" s="235">
        <v>1</v>
      </c>
      <c r="K1551" s="235">
        <v>0</v>
      </c>
      <c r="L1551" s="235">
        <v>0</v>
      </c>
      <c r="M1551" s="235">
        <f t="shared" si="63"/>
        <v>0</v>
      </c>
      <c r="N1551" s="235">
        <v>1737</v>
      </c>
      <c r="O1551" s="12" t="s">
        <v>13</v>
      </c>
      <c r="P1551" s="14" t="s">
        <v>13</v>
      </c>
      <c r="Q1551" s="15" t="s">
        <v>14</v>
      </c>
      <c r="R1551" s="71" t="s">
        <v>14405</v>
      </c>
      <c r="S1551" s="244">
        <v>18454.39</v>
      </c>
      <c r="T1551" s="244">
        <v>9000</v>
      </c>
      <c r="U1551" s="14">
        <f t="shared" si="64"/>
        <v>0.48768883718183048</v>
      </c>
    </row>
    <row r="1552" spans="1:21" x14ac:dyDescent="0.25">
      <c r="A1552" s="1"/>
      <c r="B1552" s="18" t="s">
        <v>10477</v>
      </c>
      <c r="C1552" s="18" t="s">
        <v>10503</v>
      </c>
      <c r="D1552" s="73" t="s">
        <v>11143</v>
      </c>
      <c r="E1552" s="106" t="s">
        <v>11144</v>
      </c>
      <c r="F1552" s="78" t="s">
        <v>11143</v>
      </c>
      <c r="G1552" s="106" t="s">
        <v>11145</v>
      </c>
      <c r="H1552" s="94"/>
      <c r="I1552" s="235">
        <v>0</v>
      </c>
      <c r="J1552" s="235">
        <v>1</v>
      </c>
      <c r="K1552" s="235">
        <v>0</v>
      </c>
      <c r="L1552" s="235">
        <v>0</v>
      </c>
      <c r="M1552" s="235">
        <f t="shared" si="63"/>
        <v>0</v>
      </c>
      <c r="N1552" s="235">
        <v>340</v>
      </c>
      <c r="O1552" s="12" t="s">
        <v>13</v>
      </c>
      <c r="P1552" s="14" t="s">
        <v>13</v>
      </c>
      <c r="Q1552" s="15" t="s">
        <v>14</v>
      </c>
      <c r="R1552" s="71" t="s">
        <v>18</v>
      </c>
      <c r="S1552" s="244">
        <v>994805.2</v>
      </c>
      <c r="T1552" s="244">
        <v>250000</v>
      </c>
      <c r="U1552" s="14">
        <f t="shared" si="64"/>
        <v>0.25130548171642048</v>
      </c>
    </row>
    <row r="1553" spans="1:21" x14ac:dyDescent="0.25">
      <c r="A1553" s="1"/>
      <c r="B1553" s="18" t="s">
        <v>10477</v>
      </c>
      <c r="C1553" s="18" t="s">
        <v>10503</v>
      </c>
      <c r="D1553" s="73" t="s">
        <v>11248</v>
      </c>
      <c r="E1553" s="106" t="s">
        <v>11249</v>
      </c>
      <c r="F1553" s="78" t="s">
        <v>11248</v>
      </c>
      <c r="G1553" s="106" t="s">
        <v>11250</v>
      </c>
      <c r="H1553" s="94"/>
      <c r="I1553" s="235">
        <v>0</v>
      </c>
      <c r="J1553" s="235">
        <v>0</v>
      </c>
      <c r="K1553" s="235">
        <v>0</v>
      </c>
      <c r="L1553" s="235">
        <v>0</v>
      </c>
      <c r="M1553" s="235">
        <f t="shared" si="63"/>
        <v>1</v>
      </c>
      <c r="N1553" s="235">
        <v>60</v>
      </c>
      <c r="O1553" s="12" t="s">
        <v>13</v>
      </c>
      <c r="P1553" s="14" t="s">
        <v>13</v>
      </c>
      <c r="Q1553" s="15" t="s">
        <v>14</v>
      </c>
      <c r="R1553" s="71" t="s">
        <v>18</v>
      </c>
      <c r="S1553" s="244">
        <v>56485.64</v>
      </c>
      <c r="T1553" s="244">
        <v>16000</v>
      </c>
      <c r="U1553" s="14">
        <f t="shared" si="64"/>
        <v>0.28325783331834425</v>
      </c>
    </row>
    <row r="1554" spans="1:21" x14ac:dyDescent="0.25">
      <c r="A1554" s="1"/>
      <c r="B1554" s="18" t="s">
        <v>10477</v>
      </c>
      <c r="C1554" s="18" t="s">
        <v>10503</v>
      </c>
      <c r="D1554" s="73" t="s">
        <v>11258</v>
      </c>
      <c r="E1554" s="106" t="s">
        <v>11259</v>
      </c>
      <c r="F1554" s="78" t="s">
        <v>11258</v>
      </c>
      <c r="G1554" s="106" t="s">
        <v>11260</v>
      </c>
      <c r="H1554" s="94"/>
      <c r="I1554" s="235">
        <v>0</v>
      </c>
      <c r="J1554" s="235">
        <v>1</v>
      </c>
      <c r="K1554" s="235">
        <v>0</v>
      </c>
      <c r="L1554" s="235">
        <v>1</v>
      </c>
      <c r="M1554" s="235">
        <f t="shared" si="63"/>
        <v>0</v>
      </c>
      <c r="N1554" s="235">
        <v>550</v>
      </c>
      <c r="O1554" s="12" t="s">
        <v>13</v>
      </c>
      <c r="P1554" s="14" t="s">
        <v>13</v>
      </c>
      <c r="Q1554" s="15" t="s">
        <v>14</v>
      </c>
      <c r="R1554" s="71" t="s">
        <v>18</v>
      </c>
      <c r="S1554" s="244">
        <v>60205</v>
      </c>
      <c r="T1554" s="244">
        <v>30102</v>
      </c>
      <c r="U1554" s="14">
        <f t="shared" si="64"/>
        <v>0.49999169504194002</v>
      </c>
    </row>
    <row r="1555" spans="1:21" x14ac:dyDescent="0.25">
      <c r="A1555" s="1"/>
      <c r="B1555" s="18" t="s">
        <v>10477</v>
      </c>
      <c r="C1555" s="18" t="s">
        <v>10503</v>
      </c>
      <c r="D1555" s="73" t="s">
        <v>11258</v>
      </c>
      <c r="E1555" s="106" t="s">
        <v>11259</v>
      </c>
      <c r="F1555" s="78" t="s">
        <v>11258</v>
      </c>
      <c r="G1555" s="106" t="s">
        <v>11261</v>
      </c>
      <c r="H1555" s="94"/>
      <c r="I1555" s="235">
        <v>0</v>
      </c>
      <c r="J1555" s="235">
        <v>1</v>
      </c>
      <c r="K1555" s="235">
        <v>0</v>
      </c>
      <c r="L1555" s="235">
        <v>0</v>
      </c>
      <c r="M1555" s="235">
        <f t="shared" si="63"/>
        <v>0</v>
      </c>
      <c r="N1555" s="235">
        <v>70</v>
      </c>
      <c r="O1555" s="12" t="s">
        <v>13</v>
      </c>
      <c r="P1555" s="14" t="s">
        <v>13</v>
      </c>
      <c r="Q1555" s="15" t="s">
        <v>14</v>
      </c>
      <c r="R1555" s="71" t="s">
        <v>18</v>
      </c>
      <c r="S1555" s="244">
        <v>61098</v>
      </c>
      <c r="T1555" s="244">
        <v>19435</v>
      </c>
      <c r="U1555" s="14">
        <f t="shared" si="64"/>
        <v>0.3180955186749157</v>
      </c>
    </row>
    <row r="1556" spans="1:21" x14ac:dyDescent="0.25">
      <c r="A1556" s="1"/>
      <c r="B1556" s="18" t="s">
        <v>10477</v>
      </c>
      <c r="C1556" s="18" t="s">
        <v>10503</v>
      </c>
      <c r="D1556" s="73" t="s">
        <v>11266</v>
      </c>
      <c r="E1556" s="106" t="s">
        <v>11267</v>
      </c>
      <c r="F1556" s="78" t="s">
        <v>11266</v>
      </c>
      <c r="G1556" s="106" t="s">
        <v>11268</v>
      </c>
      <c r="H1556" s="94"/>
      <c r="I1556" s="235">
        <v>0</v>
      </c>
      <c r="J1556" s="235">
        <v>1</v>
      </c>
      <c r="K1556" s="235">
        <v>0</v>
      </c>
      <c r="L1556" s="235">
        <v>0</v>
      </c>
      <c r="M1556" s="235">
        <f t="shared" si="63"/>
        <v>0</v>
      </c>
      <c r="N1556" s="235">
        <v>1200</v>
      </c>
      <c r="O1556" s="13">
        <v>8800</v>
      </c>
      <c r="P1556" s="14" t="s">
        <v>13</v>
      </c>
      <c r="Q1556" s="15" t="s">
        <v>14</v>
      </c>
      <c r="R1556" s="71" t="s">
        <v>18</v>
      </c>
      <c r="S1556" s="244">
        <v>16706</v>
      </c>
      <c r="T1556" s="244">
        <v>5000</v>
      </c>
      <c r="U1556" s="14">
        <f t="shared" si="64"/>
        <v>0.2992936669460074</v>
      </c>
    </row>
    <row r="1557" spans="1:21" x14ac:dyDescent="0.25">
      <c r="A1557" s="1"/>
      <c r="B1557" s="18" t="s">
        <v>10477</v>
      </c>
      <c r="C1557" s="18" t="s">
        <v>10503</v>
      </c>
      <c r="D1557" s="73" t="s">
        <v>11349</v>
      </c>
      <c r="E1557" s="106" t="s">
        <v>11350</v>
      </c>
      <c r="F1557" s="78" t="s">
        <v>11349</v>
      </c>
      <c r="G1557" s="106" t="s">
        <v>11351</v>
      </c>
      <c r="H1557" s="94"/>
      <c r="I1557" s="235">
        <v>0</v>
      </c>
      <c r="J1557" s="235">
        <v>1</v>
      </c>
      <c r="K1557" s="235">
        <v>0</v>
      </c>
      <c r="L1557" s="235">
        <v>0</v>
      </c>
      <c r="M1557" s="235">
        <f t="shared" si="63"/>
        <v>0</v>
      </c>
      <c r="N1557" s="235">
        <v>253.24</v>
      </c>
      <c r="O1557" s="12" t="s">
        <v>13</v>
      </c>
      <c r="P1557" s="14" t="s">
        <v>13</v>
      </c>
      <c r="Q1557" s="15" t="s">
        <v>15195</v>
      </c>
      <c r="R1557" s="71" t="s">
        <v>18</v>
      </c>
      <c r="S1557" s="244">
        <v>520590</v>
      </c>
      <c r="T1557" s="244">
        <v>306177</v>
      </c>
      <c r="U1557" s="14">
        <f t="shared" si="64"/>
        <v>0.5881346164928255</v>
      </c>
    </row>
    <row r="1558" spans="1:21" x14ac:dyDescent="0.25">
      <c r="A1558" s="1"/>
      <c r="B1558" s="18" t="s">
        <v>10477</v>
      </c>
      <c r="C1558" s="18" t="s">
        <v>10503</v>
      </c>
      <c r="D1558" s="73" t="s">
        <v>11352</v>
      </c>
      <c r="E1558" s="106" t="s">
        <v>11353</v>
      </c>
      <c r="F1558" s="78" t="s">
        <v>11352</v>
      </c>
      <c r="G1558" s="106" t="s">
        <v>11354</v>
      </c>
      <c r="H1558" s="94"/>
      <c r="I1558" s="235">
        <v>0</v>
      </c>
      <c r="J1558" s="235">
        <v>1</v>
      </c>
      <c r="K1558" s="235">
        <v>0</v>
      </c>
      <c r="L1558" s="235">
        <v>0</v>
      </c>
      <c r="M1558" s="235">
        <f t="shared" si="63"/>
        <v>0</v>
      </c>
      <c r="N1558" s="235">
        <v>387</v>
      </c>
      <c r="O1558" s="12" t="s">
        <v>13</v>
      </c>
      <c r="P1558" s="14">
        <v>0.42</v>
      </c>
      <c r="Q1558" s="15" t="s">
        <v>14</v>
      </c>
      <c r="R1558" s="71" t="s">
        <v>14405</v>
      </c>
      <c r="S1558" s="244">
        <v>659027</v>
      </c>
      <c r="T1558" s="244">
        <v>142694</v>
      </c>
      <c r="U1558" s="14">
        <f t="shared" si="64"/>
        <v>0.2165222365699736</v>
      </c>
    </row>
    <row r="1559" spans="1:21" x14ac:dyDescent="0.25">
      <c r="A1559" s="1"/>
      <c r="B1559" s="18" t="s">
        <v>10477</v>
      </c>
      <c r="C1559" s="18" t="s">
        <v>10503</v>
      </c>
      <c r="D1559" s="73" t="s">
        <v>11396</v>
      </c>
      <c r="E1559" s="106" t="s">
        <v>11397</v>
      </c>
      <c r="F1559" s="78" t="s">
        <v>11396</v>
      </c>
      <c r="G1559" s="106" t="s">
        <v>11398</v>
      </c>
      <c r="H1559" s="94"/>
      <c r="I1559" s="235">
        <v>0</v>
      </c>
      <c r="J1559" s="235">
        <v>1</v>
      </c>
      <c r="K1559" s="235">
        <v>0</v>
      </c>
      <c r="L1559" s="235">
        <v>0</v>
      </c>
      <c r="M1559" s="235">
        <f t="shared" si="63"/>
        <v>0</v>
      </c>
      <c r="N1559" s="235">
        <v>234</v>
      </c>
      <c r="O1559" s="12" t="s">
        <v>13</v>
      </c>
      <c r="P1559" s="14" t="s">
        <v>13</v>
      </c>
      <c r="Q1559" s="15" t="s">
        <v>14</v>
      </c>
      <c r="R1559" s="71" t="s">
        <v>18</v>
      </c>
      <c r="S1559" s="244">
        <v>21582.46</v>
      </c>
      <c r="T1559" s="244">
        <v>7400</v>
      </c>
      <c r="U1559" s="14">
        <f t="shared" si="64"/>
        <v>0.34287101655696339</v>
      </c>
    </row>
    <row r="1560" spans="1:21" x14ac:dyDescent="0.25">
      <c r="A1560" s="1"/>
      <c r="B1560" s="18" t="s">
        <v>10477</v>
      </c>
      <c r="C1560" s="18" t="s">
        <v>10503</v>
      </c>
      <c r="D1560" s="73" t="s">
        <v>11424</v>
      </c>
      <c r="E1560" s="106" t="s">
        <v>11425</v>
      </c>
      <c r="F1560" s="78" t="s">
        <v>11424</v>
      </c>
      <c r="G1560" s="106" t="s">
        <v>1061</v>
      </c>
      <c r="H1560" s="94" t="s">
        <v>11426</v>
      </c>
      <c r="I1560" s="235">
        <v>0</v>
      </c>
      <c r="J1560" s="235">
        <v>1</v>
      </c>
      <c r="K1560" s="235">
        <v>0</v>
      </c>
      <c r="L1560" s="235">
        <v>0</v>
      </c>
      <c r="M1560" s="235">
        <f t="shared" si="63"/>
        <v>0</v>
      </c>
      <c r="N1560" s="235">
        <v>300</v>
      </c>
      <c r="O1560" s="12" t="s">
        <v>13</v>
      </c>
      <c r="P1560" s="14">
        <v>0.6</v>
      </c>
      <c r="Q1560" s="15" t="s">
        <v>15195</v>
      </c>
      <c r="R1560" s="71" t="s">
        <v>18</v>
      </c>
      <c r="S1560" s="244">
        <v>96289.35</v>
      </c>
      <c r="T1560" s="244">
        <v>20237</v>
      </c>
      <c r="U1560" s="14">
        <f t="shared" si="64"/>
        <v>0.21016862197117334</v>
      </c>
    </row>
    <row r="1561" spans="1:21" x14ac:dyDescent="0.25">
      <c r="A1561" s="1"/>
      <c r="B1561" s="18" t="s">
        <v>13134</v>
      </c>
      <c r="C1561" s="18" t="s">
        <v>14410</v>
      </c>
      <c r="D1561" s="73" t="s">
        <v>14630</v>
      </c>
      <c r="E1561" s="106" t="s">
        <v>13344</v>
      </c>
      <c r="F1561" s="78" t="s">
        <v>14630</v>
      </c>
      <c r="G1561" s="129" t="s">
        <v>13345</v>
      </c>
      <c r="H1561" s="94"/>
      <c r="I1561" s="235">
        <v>0</v>
      </c>
      <c r="J1561" s="235">
        <v>1</v>
      </c>
      <c r="K1561" s="235">
        <v>0</v>
      </c>
      <c r="L1561" s="235">
        <v>0</v>
      </c>
      <c r="M1561" s="235">
        <f t="shared" si="63"/>
        <v>0</v>
      </c>
      <c r="N1561" s="235">
        <v>48</v>
      </c>
      <c r="O1561" s="12">
        <v>5.44</v>
      </c>
      <c r="P1561" s="21">
        <v>0.3</v>
      </c>
      <c r="Q1561" s="25" t="s">
        <v>14</v>
      </c>
      <c r="R1561" s="71" t="s">
        <v>18</v>
      </c>
      <c r="S1561" s="244">
        <v>18288</v>
      </c>
      <c r="T1561" s="244">
        <v>14630</v>
      </c>
      <c r="U1561" s="14">
        <f t="shared" si="64"/>
        <v>0.79997812773403321</v>
      </c>
    </row>
    <row r="1562" spans="1:21" x14ac:dyDescent="0.25">
      <c r="A1562" s="1"/>
      <c r="B1562" s="18" t="s">
        <v>10477</v>
      </c>
      <c r="C1562" s="18" t="s">
        <v>10503</v>
      </c>
      <c r="D1562" s="73" t="s">
        <v>11439</v>
      </c>
      <c r="E1562" s="106" t="s">
        <v>11440</v>
      </c>
      <c r="F1562" s="78" t="s">
        <v>11439</v>
      </c>
      <c r="G1562" s="106" t="s">
        <v>11441</v>
      </c>
      <c r="H1562" s="94"/>
      <c r="I1562" s="235">
        <v>0</v>
      </c>
      <c r="J1562" s="235">
        <v>1</v>
      </c>
      <c r="K1562" s="235">
        <v>0</v>
      </c>
      <c r="L1562" s="235">
        <v>0</v>
      </c>
      <c r="M1562" s="235">
        <f t="shared" si="63"/>
        <v>0</v>
      </c>
      <c r="N1562" s="235">
        <v>580</v>
      </c>
      <c r="O1562" s="12" t="s">
        <v>13</v>
      </c>
      <c r="P1562" s="14" t="s">
        <v>13</v>
      </c>
      <c r="Q1562" s="15" t="s">
        <v>14</v>
      </c>
      <c r="R1562" s="71" t="s">
        <v>18</v>
      </c>
      <c r="S1562" s="244">
        <v>1265244.05</v>
      </c>
      <c r="T1562" s="244">
        <v>365000</v>
      </c>
      <c r="U1562" s="14">
        <f t="shared" si="64"/>
        <v>0.288481894066208</v>
      </c>
    </row>
    <row r="1563" spans="1:21" x14ac:dyDescent="0.25">
      <c r="A1563" s="1"/>
      <c r="B1563" s="18" t="s">
        <v>10477</v>
      </c>
      <c r="C1563" s="18" t="s">
        <v>10503</v>
      </c>
      <c r="D1563" s="73" t="s">
        <v>11453</v>
      </c>
      <c r="E1563" s="106" t="s">
        <v>11454</v>
      </c>
      <c r="F1563" s="78" t="s">
        <v>11453</v>
      </c>
      <c r="G1563" s="106" t="s">
        <v>11455</v>
      </c>
      <c r="H1563" s="94"/>
      <c r="I1563" s="235">
        <v>0</v>
      </c>
      <c r="J1563" s="235">
        <v>1</v>
      </c>
      <c r="K1563" s="235">
        <v>0</v>
      </c>
      <c r="L1563" s="235">
        <v>0</v>
      </c>
      <c r="M1563" s="235">
        <f t="shared" si="63"/>
        <v>0</v>
      </c>
      <c r="N1563" s="235">
        <v>1500</v>
      </c>
      <c r="O1563" s="13">
        <v>34500</v>
      </c>
      <c r="P1563" s="14">
        <v>0.28000000000000003</v>
      </c>
      <c r="Q1563" s="15" t="s">
        <v>15195</v>
      </c>
      <c r="R1563" s="71" t="s">
        <v>14405</v>
      </c>
      <c r="S1563" s="244">
        <v>203399.87</v>
      </c>
      <c r="T1563" s="244">
        <v>58000</v>
      </c>
      <c r="U1563" s="14">
        <f t="shared" si="64"/>
        <v>0.28515259129713311</v>
      </c>
    </row>
    <row r="1564" spans="1:21" x14ac:dyDescent="0.25">
      <c r="A1564" s="1"/>
      <c r="B1564" s="18" t="s">
        <v>10477</v>
      </c>
      <c r="C1564" s="18" t="s">
        <v>10503</v>
      </c>
      <c r="D1564" s="73" t="s">
        <v>11459</v>
      </c>
      <c r="E1564" s="106" t="s">
        <v>11460</v>
      </c>
      <c r="F1564" s="78" t="s">
        <v>11459</v>
      </c>
      <c r="G1564" s="106" t="s">
        <v>11461</v>
      </c>
      <c r="H1564" s="94"/>
      <c r="I1564" s="235">
        <v>0</v>
      </c>
      <c r="J1564" s="235">
        <v>1</v>
      </c>
      <c r="K1564" s="235">
        <v>0</v>
      </c>
      <c r="L1564" s="235">
        <v>0</v>
      </c>
      <c r="M1564" s="235">
        <f t="shared" si="63"/>
        <v>0</v>
      </c>
      <c r="N1564" s="235">
        <v>1373</v>
      </c>
      <c r="O1564" s="12" t="s">
        <v>13</v>
      </c>
      <c r="P1564" s="14" t="s">
        <v>13</v>
      </c>
      <c r="Q1564" s="25" t="s">
        <v>48</v>
      </c>
      <c r="R1564" s="71" t="s">
        <v>18</v>
      </c>
      <c r="S1564" s="244">
        <v>152720</v>
      </c>
      <c r="T1564" s="244">
        <v>87000</v>
      </c>
      <c r="U1564" s="14">
        <f t="shared" si="64"/>
        <v>0.56966998428496596</v>
      </c>
    </row>
    <row r="1565" spans="1:21" x14ac:dyDescent="0.25">
      <c r="A1565" s="1"/>
      <c r="B1565" s="18" t="s">
        <v>10477</v>
      </c>
      <c r="C1565" s="18" t="s">
        <v>10503</v>
      </c>
      <c r="D1565" s="73" t="s">
        <v>11459</v>
      </c>
      <c r="E1565" s="106" t="s">
        <v>11460</v>
      </c>
      <c r="F1565" s="78" t="s">
        <v>11459</v>
      </c>
      <c r="G1565" s="106" t="s">
        <v>11462</v>
      </c>
      <c r="H1565" s="94"/>
      <c r="I1565" s="235">
        <v>0</v>
      </c>
      <c r="J1565" s="235">
        <v>1</v>
      </c>
      <c r="K1565" s="235">
        <v>0</v>
      </c>
      <c r="L1565" s="235">
        <v>0</v>
      </c>
      <c r="M1565" s="235">
        <f t="shared" si="63"/>
        <v>0</v>
      </c>
      <c r="N1565" s="235">
        <v>2776</v>
      </c>
      <c r="O1565" s="12" t="s">
        <v>13</v>
      </c>
      <c r="P1565" s="14" t="s">
        <v>13</v>
      </c>
      <c r="Q1565" s="15" t="s">
        <v>15195</v>
      </c>
      <c r="R1565" s="71" t="s">
        <v>18</v>
      </c>
      <c r="S1565" s="244">
        <v>160336</v>
      </c>
      <c r="T1565" s="244">
        <v>88000</v>
      </c>
      <c r="U1565" s="14">
        <f t="shared" si="64"/>
        <v>0.54884742041712409</v>
      </c>
    </row>
    <row r="1566" spans="1:21" x14ac:dyDescent="0.25">
      <c r="A1566" s="1"/>
      <c r="B1566" s="18" t="s">
        <v>10477</v>
      </c>
      <c r="C1566" s="18" t="s">
        <v>10503</v>
      </c>
      <c r="D1566" s="73" t="s">
        <v>11459</v>
      </c>
      <c r="E1566" s="106" t="s">
        <v>11460</v>
      </c>
      <c r="F1566" s="78" t="s">
        <v>11459</v>
      </c>
      <c r="G1566" s="106" t="s">
        <v>11463</v>
      </c>
      <c r="H1566" s="94"/>
      <c r="I1566" s="235">
        <v>0</v>
      </c>
      <c r="J1566" s="235">
        <v>1</v>
      </c>
      <c r="K1566" s="235">
        <v>0</v>
      </c>
      <c r="L1566" s="235">
        <v>0</v>
      </c>
      <c r="M1566" s="235">
        <f t="shared" si="63"/>
        <v>0</v>
      </c>
      <c r="N1566" s="235">
        <v>190</v>
      </c>
      <c r="O1566" s="12" t="s">
        <v>13</v>
      </c>
      <c r="P1566" s="14" t="s">
        <v>13</v>
      </c>
      <c r="Q1566" s="15" t="s">
        <v>15195</v>
      </c>
      <c r="R1566" s="71" t="s">
        <v>18</v>
      </c>
      <c r="S1566" s="244">
        <v>75176.320000000007</v>
      </c>
      <c r="T1566" s="244">
        <v>45000</v>
      </c>
      <c r="U1566" s="14">
        <f t="shared" si="64"/>
        <v>0.59859274835480103</v>
      </c>
    </row>
    <row r="1567" spans="1:21" x14ac:dyDescent="0.25">
      <c r="A1567" s="1"/>
      <c r="B1567" s="18" t="s">
        <v>10477</v>
      </c>
      <c r="C1567" s="18" t="s">
        <v>10503</v>
      </c>
      <c r="D1567" s="73" t="s">
        <v>11459</v>
      </c>
      <c r="E1567" s="106" t="s">
        <v>11460</v>
      </c>
      <c r="F1567" s="78" t="s">
        <v>11459</v>
      </c>
      <c r="G1567" s="106" t="s">
        <v>11464</v>
      </c>
      <c r="H1567" s="94"/>
      <c r="I1567" s="235">
        <v>0</v>
      </c>
      <c r="J1567" s="235">
        <v>1</v>
      </c>
      <c r="K1567" s="235">
        <v>0</v>
      </c>
      <c r="L1567" s="235">
        <v>0</v>
      </c>
      <c r="M1567" s="235">
        <f t="shared" si="63"/>
        <v>0</v>
      </c>
      <c r="N1567" s="235">
        <v>1867</v>
      </c>
      <c r="O1567" s="12" t="s">
        <v>13</v>
      </c>
      <c r="P1567" s="14" t="s">
        <v>13</v>
      </c>
      <c r="Q1567" s="15" t="s">
        <v>15195</v>
      </c>
      <c r="R1567" s="71" t="s">
        <v>14405</v>
      </c>
      <c r="S1567" s="244">
        <v>391579</v>
      </c>
      <c r="T1567" s="244">
        <v>200000</v>
      </c>
      <c r="U1567" s="14">
        <f t="shared" si="64"/>
        <v>0.5107526195224974</v>
      </c>
    </row>
    <row r="1568" spans="1:21" x14ac:dyDescent="0.25">
      <c r="A1568" s="1"/>
      <c r="B1568" s="18" t="s">
        <v>10477</v>
      </c>
      <c r="C1568" s="18" t="s">
        <v>10503</v>
      </c>
      <c r="D1568" s="73" t="s">
        <v>11465</v>
      </c>
      <c r="E1568" s="106" t="s">
        <v>11466</v>
      </c>
      <c r="F1568" s="78" t="s">
        <v>11465</v>
      </c>
      <c r="G1568" s="106" t="s">
        <v>11467</v>
      </c>
      <c r="H1568" s="94"/>
      <c r="I1568" s="235">
        <v>0</v>
      </c>
      <c r="J1568" s="235">
        <v>1</v>
      </c>
      <c r="K1568" s="235">
        <v>0</v>
      </c>
      <c r="L1568" s="235">
        <v>0</v>
      </c>
      <c r="M1568" s="235">
        <f t="shared" si="63"/>
        <v>0</v>
      </c>
      <c r="N1568" s="235">
        <v>66.8</v>
      </c>
      <c r="O1568" s="12" t="s">
        <v>13</v>
      </c>
      <c r="P1568" s="14" t="s">
        <v>13</v>
      </c>
      <c r="Q1568" s="15" t="s">
        <v>14</v>
      </c>
      <c r="R1568" s="71" t="s">
        <v>14405</v>
      </c>
      <c r="S1568" s="244">
        <v>99600.639999999999</v>
      </c>
      <c r="T1568" s="244">
        <v>28450</v>
      </c>
      <c r="U1568" s="14">
        <f t="shared" si="64"/>
        <v>0.28564073483865166</v>
      </c>
    </row>
    <row r="1569" spans="1:21" x14ac:dyDescent="0.25">
      <c r="A1569" s="1"/>
      <c r="B1569" s="18" t="s">
        <v>10477</v>
      </c>
      <c r="C1569" s="18" t="s">
        <v>10503</v>
      </c>
      <c r="D1569" s="73" t="s">
        <v>11471</v>
      </c>
      <c r="E1569" s="106" t="s">
        <v>11472</v>
      </c>
      <c r="F1569" s="78" t="s">
        <v>11471</v>
      </c>
      <c r="G1569" s="106" t="s">
        <v>11473</v>
      </c>
      <c r="H1569" s="94"/>
      <c r="I1569" s="235">
        <v>0</v>
      </c>
      <c r="J1569" s="235">
        <v>1</v>
      </c>
      <c r="K1569" s="235">
        <v>0</v>
      </c>
      <c r="L1569" s="235">
        <v>0</v>
      </c>
      <c r="M1569" s="235">
        <f t="shared" si="63"/>
        <v>0</v>
      </c>
      <c r="N1569" s="235">
        <v>208</v>
      </c>
      <c r="O1569" s="12" t="s">
        <v>13</v>
      </c>
      <c r="P1569" s="14" t="s">
        <v>13</v>
      </c>
      <c r="Q1569" s="15" t="s">
        <v>15195</v>
      </c>
      <c r="R1569" s="71" t="s">
        <v>18</v>
      </c>
      <c r="S1569" s="244">
        <v>284300</v>
      </c>
      <c r="T1569" s="244">
        <v>170000</v>
      </c>
      <c r="U1569" s="14">
        <f t="shared" si="64"/>
        <v>0.59795990151248679</v>
      </c>
    </row>
    <row r="1570" spans="1:21" x14ac:dyDescent="0.25">
      <c r="A1570" s="1"/>
      <c r="B1570" s="18" t="s">
        <v>10477</v>
      </c>
      <c r="C1570" s="18" t="s">
        <v>10503</v>
      </c>
      <c r="D1570" s="73" t="s">
        <v>11474</v>
      </c>
      <c r="E1570" s="106" t="s">
        <v>11475</v>
      </c>
      <c r="F1570" s="78" t="s">
        <v>11474</v>
      </c>
      <c r="G1570" s="106" t="s">
        <v>4580</v>
      </c>
      <c r="H1570" s="94"/>
      <c r="I1570" s="235">
        <v>0</v>
      </c>
      <c r="J1570" s="235">
        <v>1</v>
      </c>
      <c r="K1570" s="235">
        <v>0</v>
      </c>
      <c r="L1570" s="235">
        <v>0</v>
      </c>
      <c r="M1570" s="235">
        <f t="shared" si="63"/>
        <v>0</v>
      </c>
      <c r="N1570" s="235">
        <v>504</v>
      </c>
      <c r="O1570" s="12" t="s">
        <v>13</v>
      </c>
      <c r="P1570" s="14" t="s">
        <v>13</v>
      </c>
      <c r="Q1570" s="15" t="s">
        <v>14</v>
      </c>
      <c r="R1570" s="71" t="s">
        <v>18</v>
      </c>
      <c r="S1570" s="244">
        <v>51720</v>
      </c>
      <c r="T1570" s="244">
        <v>26138</v>
      </c>
      <c r="U1570" s="14">
        <f t="shared" si="64"/>
        <v>0.50537509667440061</v>
      </c>
    </row>
    <row r="1571" spans="1:21" x14ac:dyDescent="0.25">
      <c r="A1571" s="1"/>
      <c r="B1571" s="18" t="s">
        <v>10477</v>
      </c>
      <c r="C1571" s="18" t="s">
        <v>10503</v>
      </c>
      <c r="D1571" s="73" t="s">
        <v>11486</v>
      </c>
      <c r="E1571" s="106" t="s">
        <v>11487</v>
      </c>
      <c r="F1571" s="78" t="s">
        <v>11486</v>
      </c>
      <c r="G1571" s="106" t="s">
        <v>11488</v>
      </c>
      <c r="H1571" s="94"/>
      <c r="I1571" s="235">
        <v>0</v>
      </c>
      <c r="J1571" s="235">
        <v>1</v>
      </c>
      <c r="K1571" s="235">
        <v>0</v>
      </c>
      <c r="L1571" s="235">
        <v>1</v>
      </c>
      <c r="M1571" s="235">
        <f t="shared" si="63"/>
        <v>0</v>
      </c>
      <c r="N1571" s="235">
        <v>130</v>
      </c>
      <c r="O1571" s="13">
        <v>1113</v>
      </c>
      <c r="P1571" s="14">
        <v>0.22</v>
      </c>
      <c r="Q1571" s="15" t="s">
        <v>14</v>
      </c>
      <c r="R1571" s="71" t="s">
        <v>18</v>
      </c>
      <c r="S1571" s="244">
        <v>332833</v>
      </c>
      <c r="T1571" s="244">
        <v>181500</v>
      </c>
      <c r="U1571" s="14">
        <f t="shared" si="64"/>
        <v>0.54531852310317785</v>
      </c>
    </row>
    <row r="1572" spans="1:21" x14ac:dyDescent="0.25">
      <c r="A1572" s="1"/>
      <c r="B1572" s="18" t="s">
        <v>10477</v>
      </c>
      <c r="C1572" s="18" t="s">
        <v>10503</v>
      </c>
      <c r="D1572" s="73" t="s">
        <v>11492</v>
      </c>
      <c r="E1572" s="106" t="s">
        <v>11493</v>
      </c>
      <c r="F1572" s="78" t="s">
        <v>11492</v>
      </c>
      <c r="G1572" s="106" t="s">
        <v>11494</v>
      </c>
      <c r="H1572" s="94"/>
      <c r="I1572" s="235">
        <v>0</v>
      </c>
      <c r="J1572" s="235">
        <v>1</v>
      </c>
      <c r="K1572" s="235">
        <v>0</v>
      </c>
      <c r="L1572" s="235">
        <v>1</v>
      </c>
      <c r="M1572" s="235">
        <f t="shared" si="63"/>
        <v>0</v>
      </c>
      <c r="N1572" s="235">
        <v>500</v>
      </c>
      <c r="O1572" s="12" t="s">
        <v>13</v>
      </c>
      <c r="P1572" s="14">
        <v>0.3</v>
      </c>
      <c r="Q1572" s="15" t="s">
        <v>14</v>
      </c>
      <c r="R1572" s="71" t="s">
        <v>14405</v>
      </c>
      <c r="S1572" s="244">
        <v>70449.66</v>
      </c>
      <c r="T1572" s="244">
        <v>13584</v>
      </c>
      <c r="U1572" s="14">
        <f t="shared" si="64"/>
        <v>0.19281853170050783</v>
      </c>
    </row>
    <row r="1573" spans="1:21" x14ac:dyDescent="0.25">
      <c r="A1573" s="1"/>
      <c r="B1573" s="18" t="s">
        <v>10477</v>
      </c>
      <c r="C1573" s="18" t="s">
        <v>10503</v>
      </c>
      <c r="D1573" s="73" t="s">
        <v>11495</v>
      </c>
      <c r="E1573" s="106" t="s">
        <v>11496</v>
      </c>
      <c r="F1573" s="78" t="s">
        <v>11495</v>
      </c>
      <c r="G1573" s="106" t="s">
        <v>11497</v>
      </c>
      <c r="H1573" s="94"/>
      <c r="I1573" s="235">
        <v>0</v>
      </c>
      <c r="J1573" s="235">
        <v>1</v>
      </c>
      <c r="K1573" s="235">
        <v>0</v>
      </c>
      <c r="L1573" s="235">
        <v>0</v>
      </c>
      <c r="M1573" s="235">
        <f t="shared" si="63"/>
        <v>0</v>
      </c>
      <c r="N1573" s="235">
        <v>324</v>
      </c>
      <c r="O1573" s="12" t="s">
        <v>13</v>
      </c>
      <c r="P1573" s="14" t="s">
        <v>13</v>
      </c>
      <c r="Q1573" s="15" t="s">
        <v>14</v>
      </c>
      <c r="R1573" s="71" t="s">
        <v>14405</v>
      </c>
      <c r="S1573" s="244">
        <v>59375.16</v>
      </c>
      <c r="T1573" s="244">
        <v>23750</v>
      </c>
      <c r="U1573" s="14">
        <f t="shared" si="64"/>
        <v>0.39999892210816779</v>
      </c>
    </row>
    <row r="1574" spans="1:21" x14ac:dyDescent="0.25">
      <c r="A1574" s="1"/>
      <c r="B1574" s="18" t="s">
        <v>10477</v>
      </c>
      <c r="C1574" s="18" t="s">
        <v>10503</v>
      </c>
      <c r="D1574" s="73" t="s">
        <v>11533</v>
      </c>
      <c r="E1574" s="106" t="s">
        <v>11534</v>
      </c>
      <c r="F1574" s="78" t="s">
        <v>11533</v>
      </c>
      <c r="G1574" s="106" t="s">
        <v>11535</v>
      </c>
      <c r="H1574" s="94"/>
      <c r="I1574" s="235">
        <v>0</v>
      </c>
      <c r="J1574" s="235">
        <v>1</v>
      </c>
      <c r="K1574" s="235">
        <v>0</v>
      </c>
      <c r="L1574" s="235">
        <v>0</v>
      </c>
      <c r="M1574" s="235">
        <f t="shared" si="63"/>
        <v>0</v>
      </c>
      <c r="N1574" s="235">
        <v>657</v>
      </c>
      <c r="O1574" s="13">
        <v>9450</v>
      </c>
      <c r="P1574" s="14">
        <v>0.33</v>
      </c>
      <c r="Q1574" s="15" t="s">
        <v>15195</v>
      </c>
      <c r="R1574" s="71" t="s">
        <v>14405</v>
      </c>
      <c r="S1574" s="244">
        <v>51956.3</v>
      </c>
      <c r="T1574" s="244">
        <v>41550</v>
      </c>
      <c r="U1574" s="14">
        <f t="shared" si="64"/>
        <v>0.79971052596124048</v>
      </c>
    </row>
    <row r="1575" spans="1:21" x14ac:dyDescent="0.25">
      <c r="A1575" s="1"/>
      <c r="B1575" s="18" t="s">
        <v>10477</v>
      </c>
      <c r="C1575" s="18" t="s">
        <v>10503</v>
      </c>
      <c r="D1575" s="73" t="s">
        <v>11563</v>
      </c>
      <c r="E1575" s="106" t="s">
        <v>11564</v>
      </c>
      <c r="F1575" s="78" t="s">
        <v>11563</v>
      </c>
      <c r="G1575" s="106" t="s">
        <v>11565</v>
      </c>
      <c r="H1575" s="94"/>
      <c r="I1575" s="235">
        <v>0</v>
      </c>
      <c r="J1575" s="235">
        <v>1</v>
      </c>
      <c r="K1575" s="235">
        <v>0</v>
      </c>
      <c r="L1575" s="235">
        <v>1</v>
      </c>
      <c r="M1575" s="235">
        <f t="shared" si="63"/>
        <v>0</v>
      </c>
      <c r="N1575" s="235">
        <v>650</v>
      </c>
      <c r="O1575" s="12" t="s">
        <v>13</v>
      </c>
      <c r="P1575" s="14" t="s">
        <v>13</v>
      </c>
      <c r="Q1575" s="15" t="s">
        <v>15195</v>
      </c>
      <c r="R1575" s="71" t="s">
        <v>18</v>
      </c>
      <c r="S1575" s="244">
        <v>89490.92</v>
      </c>
      <c r="T1575" s="244">
        <v>44000</v>
      </c>
      <c r="U1575" s="14">
        <f t="shared" si="64"/>
        <v>0.49166999288866403</v>
      </c>
    </row>
    <row r="1576" spans="1:21" x14ac:dyDescent="0.25">
      <c r="A1576" s="1"/>
      <c r="B1576" s="18" t="s">
        <v>10477</v>
      </c>
      <c r="C1576" s="18" t="s">
        <v>10503</v>
      </c>
      <c r="D1576" s="73" t="s">
        <v>11566</v>
      </c>
      <c r="E1576" s="106" t="s">
        <v>11567</v>
      </c>
      <c r="F1576" s="78" t="s">
        <v>11566</v>
      </c>
      <c r="G1576" s="106" t="s">
        <v>11568</v>
      </c>
      <c r="H1576" s="94"/>
      <c r="I1576" s="235">
        <v>0</v>
      </c>
      <c r="J1576" s="235">
        <v>1</v>
      </c>
      <c r="K1576" s="235">
        <v>0</v>
      </c>
      <c r="L1576" s="235">
        <v>0</v>
      </c>
      <c r="M1576" s="235">
        <f t="shared" si="63"/>
        <v>0</v>
      </c>
      <c r="N1576" s="235">
        <v>385</v>
      </c>
      <c r="O1576" s="12" t="s">
        <v>13</v>
      </c>
      <c r="P1576" s="14" t="s">
        <v>13</v>
      </c>
      <c r="Q1576" s="15" t="s">
        <v>14</v>
      </c>
      <c r="R1576" s="71" t="s">
        <v>18</v>
      </c>
      <c r="S1576" s="244">
        <v>17225.080000000002</v>
      </c>
      <c r="T1576" s="244">
        <v>7270</v>
      </c>
      <c r="U1576" s="14">
        <f t="shared" si="64"/>
        <v>0.42205899769406002</v>
      </c>
    </row>
    <row r="1577" spans="1:21" x14ac:dyDescent="0.25">
      <c r="A1577" s="1"/>
      <c r="B1577" s="18" t="s">
        <v>10477</v>
      </c>
      <c r="C1577" s="18" t="s">
        <v>10503</v>
      </c>
      <c r="D1577" s="73" t="s">
        <v>11569</v>
      </c>
      <c r="E1577" s="106" t="s">
        <v>11570</v>
      </c>
      <c r="F1577" s="78" t="s">
        <v>11569</v>
      </c>
      <c r="G1577" s="106" t="s">
        <v>11571</v>
      </c>
      <c r="H1577" s="94"/>
      <c r="I1577" s="235">
        <v>0</v>
      </c>
      <c r="J1577" s="235">
        <v>0</v>
      </c>
      <c r="K1577" s="235">
        <v>0</v>
      </c>
      <c r="L1577" s="235">
        <v>1</v>
      </c>
      <c r="M1577" s="235">
        <f t="shared" si="63"/>
        <v>0</v>
      </c>
      <c r="N1577" s="235" t="s">
        <v>13</v>
      </c>
      <c r="O1577" s="12" t="s">
        <v>13</v>
      </c>
      <c r="P1577" s="14" t="s">
        <v>13</v>
      </c>
      <c r="Q1577" s="15" t="s">
        <v>15195</v>
      </c>
      <c r="R1577" s="71" t="s">
        <v>18</v>
      </c>
      <c r="S1577" s="244">
        <v>460201</v>
      </c>
      <c r="T1577" s="244">
        <v>253110</v>
      </c>
      <c r="U1577" s="14">
        <f t="shared" si="64"/>
        <v>0.54999880487004593</v>
      </c>
    </row>
    <row r="1578" spans="1:21" x14ac:dyDescent="0.25">
      <c r="A1578" s="1"/>
      <c r="B1578" s="18" t="s">
        <v>10477</v>
      </c>
      <c r="C1578" s="18" t="s">
        <v>10503</v>
      </c>
      <c r="D1578" s="73" t="s">
        <v>11597</v>
      </c>
      <c r="E1578" s="106" t="s">
        <v>11598</v>
      </c>
      <c r="F1578" s="78" t="s">
        <v>11597</v>
      </c>
      <c r="G1578" s="106" t="s">
        <v>11599</v>
      </c>
      <c r="H1578" s="94"/>
      <c r="I1578" s="235">
        <v>0</v>
      </c>
      <c r="J1578" s="235">
        <v>0</v>
      </c>
      <c r="K1578" s="235">
        <v>0</v>
      </c>
      <c r="L1578" s="235">
        <v>1</v>
      </c>
      <c r="M1578" s="235">
        <f t="shared" si="63"/>
        <v>0</v>
      </c>
      <c r="N1578" s="235">
        <v>3038</v>
      </c>
      <c r="O1578" s="12" t="s">
        <v>13</v>
      </c>
      <c r="P1578" s="14" t="s">
        <v>13</v>
      </c>
      <c r="Q1578" s="15" t="s">
        <v>15195</v>
      </c>
      <c r="R1578" s="71" t="s">
        <v>18</v>
      </c>
      <c r="S1578" s="244">
        <v>51528</v>
      </c>
      <c r="T1578" s="244">
        <v>41000</v>
      </c>
      <c r="U1578" s="14">
        <f t="shared" si="64"/>
        <v>0.79568390001552558</v>
      </c>
    </row>
    <row r="1579" spans="1:21" x14ac:dyDescent="0.25">
      <c r="A1579" s="1"/>
      <c r="B1579" s="18" t="s">
        <v>10477</v>
      </c>
      <c r="C1579" s="18" t="s">
        <v>10503</v>
      </c>
      <c r="D1579" s="73" t="s">
        <v>11597</v>
      </c>
      <c r="E1579" s="106" t="s">
        <v>11598</v>
      </c>
      <c r="F1579" s="78" t="s">
        <v>11597</v>
      </c>
      <c r="G1579" s="106" t="s">
        <v>11600</v>
      </c>
      <c r="H1579" s="94"/>
      <c r="I1579" s="235">
        <v>0</v>
      </c>
      <c r="J1579" s="235">
        <v>0</v>
      </c>
      <c r="K1579" s="235">
        <v>0</v>
      </c>
      <c r="L1579" s="235">
        <v>1</v>
      </c>
      <c r="M1579" s="235">
        <f t="shared" si="63"/>
        <v>0</v>
      </c>
      <c r="N1579" s="235">
        <v>4582</v>
      </c>
      <c r="O1579" s="12" t="s">
        <v>13</v>
      </c>
      <c r="P1579" s="14" t="s">
        <v>13</v>
      </c>
      <c r="Q1579" s="15" t="s">
        <v>15195</v>
      </c>
      <c r="R1579" s="71" t="s">
        <v>14405</v>
      </c>
      <c r="S1579" s="244">
        <v>96146.48</v>
      </c>
      <c r="T1579" s="244">
        <v>52500</v>
      </c>
      <c r="U1579" s="14">
        <f t="shared" si="64"/>
        <v>0.54604183117260252</v>
      </c>
    </row>
    <row r="1580" spans="1:21" x14ac:dyDescent="0.25">
      <c r="A1580" s="1"/>
      <c r="B1580" s="18" t="s">
        <v>10477</v>
      </c>
      <c r="C1580" s="18" t="s">
        <v>10503</v>
      </c>
      <c r="D1580" s="73" t="s">
        <v>11619</v>
      </c>
      <c r="E1580" s="106" t="s">
        <v>11620</v>
      </c>
      <c r="F1580" s="78" t="s">
        <v>11619</v>
      </c>
      <c r="G1580" s="106" t="s">
        <v>9264</v>
      </c>
      <c r="H1580" s="94"/>
      <c r="I1580" s="235">
        <v>0</v>
      </c>
      <c r="J1580" s="235">
        <v>1</v>
      </c>
      <c r="K1580" s="235">
        <v>0</v>
      </c>
      <c r="L1580" s="235">
        <v>0</v>
      </c>
      <c r="M1580" s="235">
        <f t="shared" si="63"/>
        <v>0</v>
      </c>
      <c r="N1580" s="235">
        <v>312</v>
      </c>
      <c r="O1580" s="12" t="s">
        <v>13</v>
      </c>
      <c r="P1580" s="14" t="s">
        <v>13</v>
      </c>
      <c r="Q1580" s="15" t="s">
        <v>14</v>
      </c>
      <c r="R1580" s="71" t="s">
        <v>14405</v>
      </c>
      <c r="S1580" s="244">
        <v>32573</v>
      </c>
      <c r="T1580" s="244">
        <v>12172</v>
      </c>
      <c r="U1580" s="14">
        <f t="shared" si="64"/>
        <v>0.37368372578515952</v>
      </c>
    </row>
    <row r="1581" spans="1:21" x14ac:dyDescent="0.25">
      <c r="A1581" s="1"/>
      <c r="B1581" s="18" t="s">
        <v>10477</v>
      </c>
      <c r="C1581" s="18" t="s">
        <v>10503</v>
      </c>
      <c r="D1581" s="73" t="s">
        <v>11681</v>
      </c>
      <c r="E1581" s="106" t="s">
        <v>11682</v>
      </c>
      <c r="F1581" s="78" t="s">
        <v>11681</v>
      </c>
      <c r="G1581" s="106" t="s">
        <v>11683</v>
      </c>
      <c r="H1581" s="94" t="s">
        <v>11684</v>
      </c>
      <c r="I1581" s="235">
        <v>0</v>
      </c>
      <c r="J1581" s="235">
        <v>1</v>
      </c>
      <c r="K1581" s="235">
        <v>0</v>
      </c>
      <c r="L1581" s="235">
        <v>0</v>
      </c>
      <c r="M1581" s="235">
        <f t="shared" si="63"/>
        <v>0</v>
      </c>
      <c r="N1581" s="235">
        <v>1520</v>
      </c>
      <c r="O1581" s="12" t="s">
        <v>13</v>
      </c>
      <c r="P1581" s="14">
        <v>0.2</v>
      </c>
      <c r="Q1581" s="15" t="s">
        <v>15195</v>
      </c>
      <c r="R1581" s="71" t="s">
        <v>14406</v>
      </c>
      <c r="S1581" s="244">
        <v>2104786.83</v>
      </c>
      <c r="T1581" s="244">
        <v>349000</v>
      </c>
      <c r="U1581" s="14">
        <f t="shared" si="64"/>
        <v>0.16581251603517491</v>
      </c>
    </row>
    <row r="1582" spans="1:21" x14ac:dyDescent="0.25">
      <c r="A1582" s="1"/>
      <c r="B1582" s="18" t="s">
        <v>10477</v>
      </c>
      <c r="C1582" s="18" t="s">
        <v>10503</v>
      </c>
      <c r="D1582" s="73" t="s">
        <v>11706</v>
      </c>
      <c r="E1582" s="106" t="s">
        <v>11707</v>
      </c>
      <c r="F1582" s="78" t="s">
        <v>11706</v>
      </c>
      <c r="G1582" s="106" t="s">
        <v>11708</v>
      </c>
      <c r="H1582" s="94"/>
      <c r="I1582" s="235">
        <v>0</v>
      </c>
      <c r="J1582" s="235">
        <v>1</v>
      </c>
      <c r="K1582" s="235">
        <v>0</v>
      </c>
      <c r="L1582" s="235">
        <v>0</v>
      </c>
      <c r="M1582" s="235">
        <f t="shared" si="63"/>
        <v>0</v>
      </c>
      <c r="N1582" s="235">
        <v>62</v>
      </c>
      <c r="O1582" s="12" t="s">
        <v>13</v>
      </c>
      <c r="P1582" s="14">
        <v>0.65</v>
      </c>
      <c r="Q1582" s="15" t="s">
        <v>14</v>
      </c>
      <c r="R1582" s="71" t="s">
        <v>18</v>
      </c>
      <c r="S1582" s="244">
        <v>55488.26</v>
      </c>
      <c r="T1582" s="244">
        <v>13934</v>
      </c>
      <c r="U1582" s="14">
        <f t="shared" si="64"/>
        <v>0.25111618205364522</v>
      </c>
    </row>
    <row r="1583" spans="1:21" x14ac:dyDescent="0.25">
      <c r="A1583" s="1"/>
      <c r="B1583" s="18" t="s">
        <v>10477</v>
      </c>
      <c r="C1583" s="18" t="s">
        <v>10503</v>
      </c>
      <c r="D1583" s="73" t="s">
        <v>11760</v>
      </c>
      <c r="E1583" s="106" t="s">
        <v>11761</v>
      </c>
      <c r="F1583" s="78" t="s">
        <v>11760</v>
      </c>
      <c r="G1583" s="106" t="s">
        <v>11762</v>
      </c>
      <c r="H1583" s="94"/>
      <c r="I1583" s="235">
        <v>0</v>
      </c>
      <c r="J1583" s="235">
        <v>1</v>
      </c>
      <c r="K1583" s="235">
        <v>0</v>
      </c>
      <c r="L1583" s="235">
        <v>0</v>
      </c>
      <c r="M1583" s="235">
        <f t="shared" si="63"/>
        <v>0</v>
      </c>
      <c r="N1583" s="235">
        <v>1222</v>
      </c>
      <c r="O1583" s="12" t="s">
        <v>13</v>
      </c>
      <c r="P1583" s="14" t="s">
        <v>13</v>
      </c>
      <c r="Q1583" s="15" t="s">
        <v>14</v>
      </c>
      <c r="R1583" s="71" t="s">
        <v>14405</v>
      </c>
      <c r="S1583" s="244">
        <v>84970</v>
      </c>
      <c r="T1583" s="244">
        <v>33728</v>
      </c>
      <c r="U1583" s="14">
        <f t="shared" si="64"/>
        <v>0.39694009650464868</v>
      </c>
    </row>
    <row r="1584" spans="1:21" x14ac:dyDescent="0.25">
      <c r="A1584" s="1"/>
      <c r="B1584" s="18" t="s">
        <v>10477</v>
      </c>
      <c r="C1584" s="18" t="s">
        <v>10503</v>
      </c>
      <c r="D1584" s="73" t="s">
        <v>11766</v>
      </c>
      <c r="E1584" s="106" t="s">
        <v>11767</v>
      </c>
      <c r="F1584" s="78" t="s">
        <v>11766</v>
      </c>
      <c r="G1584" s="106" t="s">
        <v>11768</v>
      </c>
      <c r="H1584" s="94"/>
      <c r="I1584" s="235">
        <v>0</v>
      </c>
      <c r="J1584" s="235">
        <v>1</v>
      </c>
      <c r="K1584" s="235">
        <v>0</v>
      </c>
      <c r="L1584" s="235">
        <v>0</v>
      </c>
      <c r="M1584" s="235">
        <f t="shared" si="63"/>
        <v>0</v>
      </c>
      <c r="N1584" s="235">
        <v>150</v>
      </c>
      <c r="O1584" s="12" t="s">
        <v>13</v>
      </c>
      <c r="P1584" s="14">
        <v>0.3</v>
      </c>
      <c r="Q1584" s="15" t="s">
        <v>14</v>
      </c>
      <c r="R1584" s="71" t="s">
        <v>18</v>
      </c>
      <c r="S1584" s="244">
        <v>46898</v>
      </c>
      <c r="T1584" s="244">
        <v>13300</v>
      </c>
      <c r="U1584" s="14">
        <f t="shared" si="64"/>
        <v>0.28359418312081541</v>
      </c>
    </row>
    <row r="1585" spans="1:21" x14ac:dyDescent="0.25">
      <c r="A1585" s="1"/>
      <c r="B1585" s="18" t="s">
        <v>10477</v>
      </c>
      <c r="C1585" s="18" t="s">
        <v>10503</v>
      </c>
      <c r="D1585" s="73" t="s">
        <v>11882</v>
      </c>
      <c r="E1585" s="106" t="s">
        <v>11883</v>
      </c>
      <c r="F1585" s="78" t="s">
        <v>11882</v>
      </c>
      <c r="G1585" s="106" t="s">
        <v>11884</v>
      </c>
      <c r="H1585" s="94" t="s">
        <v>11885</v>
      </c>
      <c r="I1585" s="235">
        <v>1</v>
      </c>
      <c r="J1585" s="235">
        <v>1</v>
      </c>
      <c r="K1585" s="235">
        <v>0</v>
      </c>
      <c r="L1585" s="235">
        <v>0</v>
      </c>
      <c r="M1585" s="235">
        <f t="shared" si="63"/>
        <v>0</v>
      </c>
      <c r="N1585" s="235">
        <v>720</v>
      </c>
      <c r="O1585" s="12">
        <v>62540</v>
      </c>
      <c r="P1585" s="14">
        <v>0.94</v>
      </c>
      <c r="Q1585" s="15" t="s">
        <v>15195</v>
      </c>
      <c r="R1585" s="71" t="s">
        <v>14406</v>
      </c>
      <c r="S1585" s="244">
        <v>115506.3</v>
      </c>
      <c r="T1585" s="244">
        <v>85000</v>
      </c>
      <c r="U1585" s="14">
        <f t="shared" si="64"/>
        <v>0.73589059644365717</v>
      </c>
    </row>
    <row r="1586" spans="1:21" x14ac:dyDescent="0.25">
      <c r="A1586" s="1"/>
      <c r="B1586" s="18" t="s">
        <v>10477</v>
      </c>
      <c r="C1586" s="18" t="s">
        <v>10503</v>
      </c>
      <c r="D1586" s="73" t="s">
        <v>11882</v>
      </c>
      <c r="E1586" s="106" t="s">
        <v>11883</v>
      </c>
      <c r="F1586" s="78" t="s">
        <v>11882</v>
      </c>
      <c r="G1586" s="106" t="s">
        <v>11886</v>
      </c>
      <c r="H1586" s="94"/>
      <c r="I1586" s="235">
        <v>0</v>
      </c>
      <c r="J1586" s="235">
        <v>1</v>
      </c>
      <c r="K1586" s="235">
        <v>0</v>
      </c>
      <c r="L1586" s="235">
        <v>0</v>
      </c>
      <c r="M1586" s="235">
        <f t="shared" si="63"/>
        <v>0</v>
      </c>
      <c r="N1586" s="235">
        <v>851</v>
      </c>
      <c r="O1586" s="12">
        <v>12317</v>
      </c>
      <c r="P1586" s="14">
        <v>0.52</v>
      </c>
      <c r="Q1586" s="15" t="s">
        <v>15195</v>
      </c>
      <c r="R1586" s="71" t="s">
        <v>14406</v>
      </c>
      <c r="S1586" s="244">
        <v>44840</v>
      </c>
      <c r="T1586" s="244">
        <v>35000</v>
      </c>
      <c r="U1586" s="14">
        <f t="shared" si="64"/>
        <v>0.78055307760927739</v>
      </c>
    </row>
    <row r="1587" spans="1:21" x14ac:dyDescent="0.25">
      <c r="A1587" s="1"/>
      <c r="B1587" s="18" t="s">
        <v>10477</v>
      </c>
      <c r="C1587" s="18" t="s">
        <v>10503</v>
      </c>
      <c r="D1587" s="73" t="s">
        <v>11899</v>
      </c>
      <c r="E1587" s="106" t="s">
        <v>11900</v>
      </c>
      <c r="F1587" s="78" t="s">
        <v>11899</v>
      </c>
      <c r="G1587" s="106" t="s">
        <v>11901</v>
      </c>
      <c r="H1587" s="94"/>
      <c r="I1587" s="235">
        <v>0</v>
      </c>
      <c r="J1587" s="235">
        <v>1</v>
      </c>
      <c r="K1587" s="235">
        <v>0</v>
      </c>
      <c r="L1587" s="235">
        <v>0</v>
      </c>
      <c r="M1587" s="235">
        <f t="shared" si="63"/>
        <v>0</v>
      </c>
      <c r="N1587" s="235">
        <v>855</v>
      </c>
      <c r="O1587" s="12" t="s">
        <v>13</v>
      </c>
      <c r="P1587" s="14" t="s">
        <v>13</v>
      </c>
      <c r="Q1587" s="15" t="s">
        <v>14</v>
      </c>
      <c r="R1587" s="71" t="s">
        <v>18</v>
      </c>
      <c r="S1587" s="244">
        <v>119577</v>
      </c>
      <c r="T1587" s="244">
        <v>55000</v>
      </c>
      <c r="U1587" s="14">
        <f t="shared" si="64"/>
        <v>0.45995467355762398</v>
      </c>
    </row>
    <row r="1588" spans="1:21" x14ac:dyDescent="0.25">
      <c r="A1588" s="1"/>
      <c r="B1588" s="18" t="s">
        <v>10477</v>
      </c>
      <c r="C1588" s="18" t="s">
        <v>10503</v>
      </c>
      <c r="D1588" s="73" t="s">
        <v>11795</v>
      </c>
      <c r="E1588" s="106" t="s">
        <v>11796</v>
      </c>
      <c r="F1588" s="78" t="s">
        <v>11795</v>
      </c>
      <c r="G1588" s="106" t="s">
        <v>11797</v>
      </c>
      <c r="H1588" s="94"/>
      <c r="I1588" s="235">
        <v>0</v>
      </c>
      <c r="J1588" s="235">
        <v>1</v>
      </c>
      <c r="K1588" s="235">
        <v>0</v>
      </c>
      <c r="L1588" s="235">
        <v>0</v>
      </c>
      <c r="M1588" s="235">
        <f t="shared" si="63"/>
        <v>0</v>
      </c>
      <c r="N1588" s="235">
        <v>2280</v>
      </c>
      <c r="O1588" s="12" t="s">
        <v>13</v>
      </c>
      <c r="P1588" s="14" t="s">
        <v>13</v>
      </c>
      <c r="Q1588" s="15" t="s">
        <v>14</v>
      </c>
      <c r="R1588" s="71" t="s">
        <v>14405</v>
      </c>
      <c r="S1588" s="244">
        <v>376333.65</v>
      </c>
      <c r="T1588" s="244">
        <v>75267</v>
      </c>
      <c r="U1588" s="14">
        <f t="shared" si="64"/>
        <v>0.20000071744846626</v>
      </c>
    </row>
    <row r="1589" spans="1:21" x14ac:dyDescent="0.25">
      <c r="A1589" s="1"/>
      <c r="B1589" s="18" t="s">
        <v>10477</v>
      </c>
      <c r="C1589" s="18" t="s">
        <v>10503</v>
      </c>
      <c r="D1589" s="73" t="s">
        <v>11905</v>
      </c>
      <c r="E1589" s="106" t="s">
        <v>11906</v>
      </c>
      <c r="F1589" s="78" t="s">
        <v>11905</v>
      </c>
      <c r="G1589" s="106" t="s">
        <v>11907</v>
      </c>
      <c r="H1589" s="94"/>
      <c r="I1589" s="235">
        <v>0</v>
      </c>
      <c r="J1589" s="235">
        <v>0</v>
      </c>
      <c r="K1589" s="235">
        <v>0</v>
      </c>
      <c r="L1589" s="235">
        <v>1</v>
      </c>
      <c r="M1589" s="235">
        <f t="shared" si="63"/>
        <v>0</v>
      </c>
      <c r="N1589" s="235" t="s">
        <v>13</v>
      </c>
      <c r="O1589" s="12" t="s">
        <v>13</v>
      </c>
      <c r="P1589" s="14" t="s">
        <v>13</v>
      </c>
      <c r="Q1589" s="15" t="s">
        <v>15195</v>
      </c>
      <c r="R1589" s="71" t="s">
        <v>18</v>
      </c>
      <c r="S1589" s="244">
        <v>23040</v>
      </c>
      <c r="T1589" s="244">
        <v>18200</v>
      </c>
      <c r="U1589" s="14">
        <f t="shared" si="64"/>
        <v>0.78993055555555558</v>
      </c>
    </row>
    <row r="1590" spans="1:21" x14ac:dyDescent="0.25">
      <c r="A1590" s="1"/>
      <c r="B1590" s="18" t="s">
        <v>10477</v>
      </c>
      <c r="C1590" s="18" t="s">
        <v>10503</v>
      </c>
      <c r="D1590" s="73" t="s">
        <v>11920</v>
      </c>
      <c r="E1590" s="106" t="s">
        <v>11921</v>
      </c>
      <c r="F1590" s="78" t="s">
        <v>11920</v>
      </c>
      <c r="G1590" s="106" t="s">
        <v>11922</v>
      </c>
      <c r="H1590" s="94"/>
      <c r="I1590" s="235">
        <v>0</v>
      </c>
      <c r="J1590" s="235">
        <v>1</v>
      </c>
      <c r="K1590" s="235">
        <v>0</v>
      </c>
      <c r="L1590" s="235">
        <v>0</v>
      </c>
      <c r="M1590" s="235">
        <f t="shared" si="63"/>
        <v>0</v>
      </c>
      <c r="N1590" s="235">
        <v>109</v>
      </c>
      <c r="O1590" s="12" t="s">
        <v>13</v>
      </c>
      <c r="P1590" s="14" t="s">
        <v>13</v>
      </c>
      <c r="Q1590" s="15" t="s">
        <v>14</v>
      </c>
      <c r="R1590" s="71" t="s">
        <v>18</v>
      </c>
      <c r="S1590" s="244">
        <v>8630</v>
      </c>
      <c r="T1590" s="244">
        <v>2914</v>
      </c>
      <c r="U1590" s="14">
        <f t="shared" si="64"/>
        <v>0.33765932792584008</v>
      </c>
    </row>
    <row r="1591" spans="1:21" x14ac:dyDescent="0.25">
      <c r="A1591" s="1"/>
      <c r="B1591" s="18" t="s">
        <v>10477</v>
      </c>
      <c r="C1591" s="18" t="s">
        <v>10503</v>
      </c>
      <c r="D1591" s="73" t="s">
        <v>11929</v>
      </c>
      <c r="E1591" s="106" t="s">
        <v>11930</v>
      </c>
      <c r="F1591" s="78" t="s">
        <v>11929</v>
      </c>
      <c r="G1591" s="106" t="s">
        <v>11931</v>
      </c>
      <c r="H1591" s="94"/>
      <c r="I1591" s="235">
        <v>0</v>
      </c>
      <c r="J1591" s="235">
        <v>0</v>
      </c>
      <c r="K1591" s="235">
        <v>0</v>
      </c>
      <c r="L1591" s="235">
        <v>1</v>
      </c>
      <c r="M1591" s="235">
        <f t="shared" si="63"/>
        <v>0</v>
      </c>
      <c r="N1591" s="235">
        <v>1800</v>
      </c>
      <c r="O1591" s="12">
        <v>160000</v>
      </c>
      <c r="P1591" s="14" t="s">
        <v>13</v>
      </c>
      <c r="Q1591" s="15" t="s">
        <v>14</v>
      </c>
      <c r="R1591" s="71" t="s">
        <v>14405</v>
      </c>
      <c r="S1591" s="244">
        <v>126489.57</v>
      </c>
      <c r="T1591" s="244">
        <v>25298</v>
      </c>
      <c r="U1591" s="14">
        <f t="shared" si="64"/>
        <v>0.20000067989795522</v>
      </c>
    </row>
    <row r="1592" spans="1:21" x14ac:dyDescent="0.25">
      <c r="A1592" s="1"/>
      <c r="B1592" s="18" t="s">
        <v>13134</v>
      </c>
      <c r="C1592" s="18" t="s">
        <v>14412</v>
      </c>
      <c r="D1592" s="73" t="s">
        <v>14460</v>
      </c>
      <c r="E1592" s="106" t="s">
        <v>13950</v>
      </c>
      <c r="F1592" s="8" t="s">
        <v>13</v>
      </c>
      <c r="G1592" s="129" t="s">
        <v>13951</v>
      </c>
      <c r="H1592" s="94"/>
      <c r="I1592" s="235">
        <v>0</v>
      </c>
      <c r="J1592" s="235">
        <v>1</v>
      </c>
      <c r="K1592" s="235">
        <v>0</v>
      </c>
      <c r="L1592" s="235">
        <v>0</v>
      </c>
      <c r="M1592" s="235">
        <f t="shared" si="63"/>
        <v>0</v>
      </c>
      <c r="N1592" s="235">
        <v>5367</v>
      </c>
      <c r="O1592" s="12" t="s">
        <v>13</v>
      </c>
      <c r="P1592" s="21" t="s">
        <v>13</v>
      </c>
      <c r="Q1592" s="25" t="s">
        <v>48</v>
      </c>
      <c r="R1592" s="71" t="s">
        <v>18</v>
      </c>
      <c r="S1592" s="244">
        <v>1384000</v>
      </c>
      <c r="T1592" s="244">
        <v>415000</v>
      </c>
      <c r="U1592" s="14">
        <f t="shared" si="64"/>
        <v>0.29985549132947975</v>
      </c>
    </row>
    <row r="1593" spans="1:21" x14ac:dyDescent="0.25">
      <c r="A1593" s="1"/>
      <c r="B1593" s="18" t="s">
        <v>10477</v>
      </c>
      <c r="C1593" s="18" t="s">
        <v>10503</v>
      </c>
      <c r="D1593" s="73" t="s">
        <v>12066</v>
      </c>
      <c r="E1593" s="106" t="s">
        <v>12067</v>
      </c>
      <c r="F1593" s="78" t="s">
        <v>12066</v>
      </c>
      <c r="G1593" s="106" t="s">
        <v>12068</v>
      </c>
      <c r="H1593" s="94"/>
      <c r="I1593" s="235">
        <v>0</v>
      </c>
      <c r="J1593" s="235">
        <v>1</v>
      </c>
      <c r="K1593" s="235">
        <v>0</v>
      </c>
      <c r="L1593" s="235">
        <v>0</v>
      </c>
      <c r="M1593" s="235">
        <f t="shared" si="63"/>
        <v>0</v>
      </c>
      <c r="N1593" s="235">
        <v>569</v>
      </c>
      <c r="O1593" s="12" t="s">
        <v>13</v>
      </c>
      <c r="P1593" s="14">
        <v>0.55000000000000004</v>
      </c>
      <c r="Q1593" s="15" t="s">
        <v>15195</v>
      </c>
      <c r="R1593" s="71" t="s">
        <v>14405</v>
      </c>
      <c r="S1593" s="244">
        <v>338510</v>
      </c>
      <c r="T1593" s="244">
        <v>168000</v>
      </c>
      <c r="U1593" s="14">
        <f t="shared" si="64"/>
        <v>0.49629257629021301</v>
      </c>
    </row>
    <row r="1594" spans="1:21" x14ac:dyDescent="0.25">
      <c r="A1594" s="1"/>
      <c r="B1594" s="18" t="s">
        <v>10477</v>
      </c>
      <c r="C1594" s="18" t="s">
        <v>10503</v>
      </c>
      <c r="D1594" s="73" t="s">
        <v>12066</v>
      </c>
      <c r="E1594" s="106" t="s">
        <v>12067</v>
      </c>
      <c r="F1594" s="78" t="s">
        <v>12066</v>
      </c>
      <c r="G1594" s="106" t="s">
        <v>12069</v>
      </c>
      <c r="H1594" s="94"/>
      <c r="I1594" s="235">
        <v>0</v>
      </c>
      <c r="J1594" s="235">
        <v>1</v>
      </c>
      <c r="K1594" s="235">
        <v>0</v>
      </c>
      <c r="L1594" s="235">
        <v>0</v>
      </c>
      <c r="M1594" s="235">
        <f t="shared" si="63"/>
        <v>0</v>
      </c>
      <c r="N1594" s="235">
        <v>1734</v>
      </c>
      <c r="O1594" s="12" t="s">
        <v>13</v>
      </c>
      <c r="P1594" s="14">
        <v>0.4</v>
      </c>
      <c r="Q1594" s="15" t="s">
        <v>15195</v>
      </c>
      <c r="R1594" s="71" t="s">
        <v>14405</v>
      </c>
      <c r="S1594" s="244">
        <v>246600</v>
      </c>
      <c r="T1594" s="244">
        <v>120000</v>
      </c>
      <c r="U1594" s="14">
        <f t="shared" si="64"/>
        <v>0.48661800486618007</v>
      </c>
    </row>
    <row r="1595" spans="1:21" x14ac:dyDescent="0.25">
      <c r="A1595" s="1"/>
      <c r="B1595" s="18" t="s">
        <v>10477</v>
      </c>
      <c r="C1595" s="18" t="s">
        <v>10503</v>
      </c>
      <c r="D1595" s="73" t="s">
        <v>12123</v>
      </c>
      <c r="E1595" s="106" t="s">
        <v>12124</v>
      </c>
      <c r="F1595" s="78" t="s">
        <v>12123</v>
      </c>
      <c r="G1595" s="106" t="s">
        <v>12125</v>
      </c>
      <c r="H1595" s="94"/>
      <c r="I1595" s="235">
        <v>0</v>
      </c>
      <c r="J1595" s="235">
        <v>1</v>
      </c>
      <c r="K1595" s="235">
        <v>0</v>
      </c>
      <c r="L1595" s="235">
        <v>0</v>
      </c>
      <c r="M1595" s="235">
        <f t="shared" si="63"/>
        <v>0</v>
      </c>
      <c r="N1595" s="235">
        <v>940</v>
      </c>
      <c r="O1595" s="12" t="s">
        <v>13</v>
      </c>
      <c r="P1595" s="14" t="s">
        <v>13</v>
      </c>
      <c r="Q1595" s="15" t="s">
        <v>14</v>
      </c>
      <c r="R1595" s="71" t="s">
        <v>14405</v>
      </c>
      <c r="S1595" s="244">
        <v>190625</v>
      </c>
      <c r="T1595" s="244">
        <v>73000</v>
      </c>
      <c r="U1595" s="14">
        <f t="shared" si="64"/>
        <v>0.38295081967213113</v>
      </c>
    </row>
    <row r="1596" spans="1:21" x14ac:dyDescent="0.25">
      <c r="A1596" s="1"/>
      <c r="B1596" s="18" t="s">
        <v>10477</v>
      </c>
      <c r="C1596" s="18" t="s">
        <v>10503</v>
      </c>
      <c r="D1596" s="73" t="s">
        <v>12146</v>
      </c>
      <c r="E1596" s="106" t="s">
        <v>12147</v>
      </c>
      <c r="F1596" s="78" t="s">
        <v>12146</v>
      </c>
      <c r="G1596" s="106" t="s">
        <v>12148</v>
      </c>
      <c r="H1596" s="94"/>
      <c r="I1596" s="235">
        <v>0</v>
      </c>
      <c r="J1596" s="235">
        <v>1</v>
      </c>
      <c r="K1596" s="235">
        <v>0</v>
      </c>
      <c r="L1596" s="235">
        <v>0</v>
      </c>
      <c r="M1596" s="235">
        <f t="shared" si="63"/>
        <v>0</v>
      </c>
      <c r="N1596" s="235">
        <v>1008</v>
      </c>
      <c r="O1596" s="12" t="s">
        <v>13</v>
      </c>
      <c r="P1596" s="14">
        <v>0.1</v>
      </c>
      <c r="Q1596" s="15" t="s">
        <v>15195</v>
      </c>
      <c r="R1596" s="71" t="s">
        <v>14405</v>
      </c>
      <c r="S1596" s="244">
        <v>272513.75</v>
      </c>
      <c r="T1596" s="244">
        <v>218000</v>
      </c>
      <c r="U1596" s="14">
        <f t="shared" si="64"/>
        <v>0.7999596350642858</v>
      </c>
    </row>
    <row r="1597" spans="1:21" x14ac:dyDescent="0.25">
      <c r="A1597" s="1"/>
      <c r="B1597" s="18" t="s">
        <v>10477</v>
      </c>
      <c r="C1597" s="18" t="s">
        <v>10503</v>
      </c>
      <c r="D1597" s="73" t="s">
        <v>12146</v>
      </c>
      <c r="E1597" s="106" t="s">
        <v>12147</v>
      </c>
      <c r="F1597" s="78" t="s">
        <v>12146</v>
      </c>
      <c r="G1597" s="106" t="s">
        <v>12149</v>
      </c>
      <c r="H1597" s="94"/>
      <c r="I1597" s="235">
        <v>0</v>
      </c>
      <c r="J1597" s="235">
        <v>1</v>
      </c>
      <c r="K1597" s="235">
        <v>0</v>
      </c>
      <c r="L1597" s="235">
        <v>0</v>
      </c>
      <c r="M1597" s="235">
        <f t="shared" si="63"/>
        <v>0</v>
      </c>
      <c r="N1597" s="235">
        <v>500</v>
      </c>
      <c r="O1597" s="12" t="s">
        <v>13</v>
      </c>
      <c r="P1597" s="14">
        <v>0.2</v>
      </c>
      <c r="Q1597" s="15" t="s">
        <v>15195</v>
      </c>
      <c r="R1597" s="71" t="s">
        <v>14405</v>
      </c>
      <c r="S1597" s="244">
        <v>146051.54999999999</v>
      </c>
      <c r="T1597" s="244">
        <v>116500</v>
      </c>
      <c r="U1597" s="14">
        <f t="shared" si="64"/>
        <v>0.79766356467973132</v>
      </c>
    </row>
    <row r="1598" spans="1:21" x14ac:dyDescent="0.25">
      <c r="A1598" s="1"/>
      <c r="B1598" s="18" t="s">
        <v>10477</v>
      </c>
      <c r="C1598" s="18" t="s">
        <v>10503</v>
      </c>
      <c r="D1598" s="73" t="s">
        <v>11116</v>
      </c>
      <c r="E1598" s="106" t="s">
        <v>11117</v>
      </c>
      <c r="F1598" s="78" t="s">
        <v>11116</v>
      </c>
      <c r="G1598" s="106" t="s">
        <v>11118</v>
      </c>
      <c r="H1598" s="94"/>
      <c r="I1598" s="235">
        <v>0</v>
      </c>
      <c r="J1598" s="235">
        <v>0</v>
      </c>
      <c r="K1598" s="235">
        <v>0</v>
      </c>
      <c r="L1598" s="235">
        <v>1</v>
      </c>
      <c r="M1598" s="235">
        <f t="shared" si="63"/>
        <v>0</v>
      </c>
      <c r="N1598" s="235">
        <v>360</v>
      </c>
      <c r="O1598" s="12" t="s">
        <v>13</v>
      </c>
      <c r="P1598" s="14" t="s">
        <v>13</v>
      </c>
      <c r="Q1598" s="15" t="s">
        <v>15195</v>
      </c>
      <c r="R1598" s="71" t="s">
        <v>18</v>
      </c>
      <c r="S1598" s="244">
        <v>60075</v>
      </c>
      <c r="T1598" s="244">
        <v>48000</v>
      </c>
      <c r="U1598" s="14">
        <f t="shared" si="64"/>
        <v>0.79900124843945064</v>
      </c>
    </row>
    <row r="1599" spans="1:21" x14ac:dyDescent="0.25">
      <c r="A1599" s="1"/>
      <c r="B1599" s="10" t="s">
        <v>2326</v>
      </c>
      <c r="C1599" s="17" t="s">
        <v>2327</v>
      </c>
      <c r="D1599" s="73" t="s">
        <v>2566</v>
      </c>
      <c r="E1599" s="107" t="s">
        <v>2567</v>
      </c>
      <c r="F1599" s="78" t="s">
        <v>2566</v>
      </c>
      <c r="G1599" s="108" t="s">
        <v>2568</v>
      </c>
      <c r="H1599" s="98"/>
      <c r="I1599" s="235">
        <v>0</v>
      </c>
      <c r="J1599" s="235">
        <v>1</v>
      </c>
      <c r="K1599" s="235">
        <v>0</v>
      </c>
      <c r="L1599" s="235">
        <v>0</v>
      </c>
      <c r="M1599" s="235">
        <f t="shared" si="63"/>
        <v>0</v>
      </c>
      <c r="N1599" s="235">
        <v>195</v>
      </c>
      <c r="O1599" s="13">
        <v>13600</v>
      </c>
      <c r="P1599" s="14">
        <v>0.32</v>
      </c>
      <c r="Q1599" s="15" t="s">
        <v>14</v>
      </c>
      <c r="R1599" s="71" t="s">
        <v>18</v>
      </c>
      <c r="S1599" s="245">
        <v>362417</v>
      </c>
      <c r="T1599" s="245">
        <v>199329.35</v>
      </c>
      <c r="U1599" s="14">
        <f t="shared" si="64"/>
        <v>0.55000000000000004</v>
      </c>
    </row>
    <row r="1600" spans="1:21" x14ac:dyDescent="0.25">
      <c r="A1600" s="1"/>
      <c r="B1600" s="17" t="s">
        <v>5079</v>
      </c>
      <c r="C1600" s="17" t="s">
        <v>5188</v>
      </c>
      <c r="D1600" s="73" t="s">
        <v>5371</v>
      </c>
      <c r="E1600" s="107" t="s">
        <v>5372</v>
      </c>
      <c r="F1600" s="78" t="s">
        <v>5371</v>
      </c>
      <c r="G1600" s="107" t="s">
        <v>5373</v>
      </c>
      <c r="H1600" s="93" t="s">
        <v>5083</v>
      </c>
      <c r="I1600" s="235">
        <v>0</v>
      </c>
      <c r="J1600" s="235">
        <v>1</v>
      </c>
      <c r="K1600" s="235">
        <v>0</v>
      </c>
      <c r="L1600" s="235">
        <v>0</v>
      </c>
      <c r="M1600" s="235">
        <f t="shared" si="63"/>
        <v>0</v>
      </c>
      <c r="N1600" s="235">
        <v>210</v>
      </c>
      <c r="O1600" s="13">
        <v>47823</v>
      </c>
      <c r="P1600" s="14">
        <v>0.8155</v>
      </c>
      <c r="Q1600" s="15" t="s">
        <v>14</v>
      </c>
      <c r="R1600" s="71" t="s">
        <v>18</v>
      </c>
      <c r="S1600" s="248">
        <v>312722.5</v>
      </c>
      <c r="T1600" s="248">
        <v>118179</v>
      </c>
      <c r="U1600" s="14">
        <f t="shared" si="64"/>
        <v>0.37790373254242982</v>
      </c>
    </row>
    <row r="1601" spans="1:21" x14ac:dyDescent="0.25">
      <c r="A1601" s="1"/>
      <c r="B1601" s="10" t="s">
        <v>2326</v>
      </c>
      <c r="C1601" s="17" t="s">
        <v>2330</v>
      </c>
      <c r="D1601" s="73" t="s">
        <v>2341</v>
      </c>
      <c r="E1601" s="107" t="s">
        <v>2342</v>
      </c>
      <c r="F1601" s="78" t="s">
        <v>2341</v>
      </c>
      <c r="G1601" s="107" t="s">
        <v>2343</v>
      </c>
      <c r="H1601" s="93"/>
      <c r="I1601" s="235">
        <v>1</v>
      </c>
      <c r="J1601" s="235">
        <v>0</v>
      </c>
      <c r="K1601" s="235">
        <v>0</v>
      </c>
      <c r="L1601" s="235">
        <v>0</v>
      </c>
      <c r="M1601" s="235">
        <f t="shared" si="63"/>
        <v>0</v>
      </c>
      <c r="N1601" s="235">
        <v>2025</v>
      </c>
      <c r="O1601" s="13">
        <v>6900</v>
      </c>
      <c r="P1601" s="14">
        <v>0.5</v>
      </c>
      <c r="Q1601" s="15" t="s">
        <v>14</v>
      </c>
      <c r="R1601" s="71" t="s">
        <v>18</v>
      </c>
      <c r="S1601" s="249">
        <v>24956</v>
      </c>
      <c r="T1601" s="246">
        <v>12478</v>
      </c>
      <c r="U1601" s="14">
        <f t="shared" si="64"/>
        <v>0.5</v>
      </c>
    </row>
    <row r="1602" spans="1:21" x14ac:dyDescent="0.25">
      <c r="A1602" s="1"/>
      <c r="B1602" s="10" t="s">
        <v>2326</v>
      </c>
      <c r="C1602" s="26" t="s">
        <v>2337</v>
      </c>
      <c r="D1602" s="73" t="s">
        <v>2490</v>
      </c>
      <c r="E1602" s="133" t="s">
        <v>2491</v>
      </c>
      <c r="F1602" s="78" t="s">
        <v>2490</v>
      </c>
      <c r="G1602" s="133" t="s">
        <v>2492</v>
      </c>
      <c r="H1602" s="100"/>
      <c r="I1602" s="235">
        <v>0</v>
      </c>
      <c r="J1602" s="235">
        <v>1</v>
      </c>
      <c r="K1602" s="235">
        <v>0</v>
      </c>
      <c r="L1602" s="235">
        <v>0</v>
      </c>
      <c r="M1602" s="235">
        <f t="shared" si="63"/>
        <v>0</v>
      </c>
      <c r="N1602" s="235">
        <v>210</v>
      </c>
      <c r="O1602" s="33">
        <v>43</v>
      </c>
      <c r="P1602" s="14">
        <v>0.25</v>
      </c>
      <c r="Q1602" s="15" t="s">
        <v>15195</v>
      </c>
      <c r="R1602" s="71" t="s">
        <v>18</v>
      </c>
      <c r="S1602" s="259">
        <v>29665.99</v>
      </c>
      <c r="T1602" s="259">
        <v>11867</v>
      </c>
      <c r="U1602" s="14">
        <f t="shared" si="64"/>
        <v>0.40002036001495311</v>
      </c>
    </row>
    <row r="1603" spans="1:21" x14ac:dyDescent="0.25">
      <c r="A1603" s="1"/>
      <c r="B1603" s="9" t="s">
        <v>959</v>
      </c>
      <c r="C1603" s="17" t="s">
        <v>1012</v>
      </c>
      <c r="D1603" s="73" t="s">
        <v>1464</v>
      </c>
      <c r="E1603" s="107" t="s">
        <v>1465</v>
      </c>
      <c r="F1603" s="78" t="s">
        <v>1464</v>
      </c>
      <c r="G1603" s="107" t="s">
        <v>1466</v>
      </c>
      <c r="H1603" s="93" t="s">
        <v>1467</v>
      </c>
      <c r="I1603" s="235">
        <v>0</v>
      </c>
      <c r="J1603" s="235">
        <v>1</v>
      </c>
      <c r="K1603" s="235">
        <v>0</v>
      </c>
      <c r="L1603" s="235">
        <v>0</v>
      </c>
      <c r="M1603" s="235">
        <f t="shared" si="63"/>
        <v>0</v>
      </c>
      <c r="N1603" s="235">
        <v>578</v>
      </c>
      <c r="O1603" s="13">
        <v>55560</v>
      </c>
      <c r="P1603" s="14">
        <v>0.62490000000000001</v>
      </c>
      <c r="Q1603" s="15" t="s">
        <v>15195</v>
      </c>
      <c r="R1603" s="71" t="s">
        <v>18</v>
      </c>
      <c r="S1603" s="245">
        <v>279893</v>
      </c>
      <c r="T1603" s="245">
        <v>216827</v>
      </c>
      <c r="U1603" s="14">
        <f t="shared" si="64"/>
        <v>0.77467818059043991</v>
      </c>
    </row>
    <row r="1604" spans="1:21" x14ac:dyDescent="0.25">
      <c r="A1604" s="1"/>
      <c r="B1604" s="17" t="s">
        <v>5079</v>
      </c>
      <c r="C1604" s="17" t="s">
        <v>5088</v>
      </c>
      <c r="D1604" s="73" t="s">
        <v>6395</v>
      </c>
      <c r="E1604" s="130" t="s">
        <v>6396</v>
      </c>
      <c r="F1604" s="78" t="s">
        <v>6395</v>
      </c>
      <c r="G1604" s="130" t="s">
        <v>6397</v>
      </c>
      <c r="H1604" s="93" t="s">
        <v>5083</v>
      </c>
      <c r="I1604" s="235">
        <v>0</v>
      </c>
      <c r="J1604" s="235">
        <v>1</v>
      </c>
      <c r="K1604" s="235">
        <v>0</v>
      </c>
      <c r="L1604" s="235">
        <v>1</v>
      </c>
      <c r="M1604" s="235">
        <f t="shared" si="63"/>
        <v>0</v>
      </c>
      <c r="N1604" s="235">
        <v>413</v>
      </c>
      <c r="O1604" s="13">
        <v>99120</v>
      </c>
      <c r="P1604" s="14">
        <v>0.73</v>
      </c>
      <c r="Q1604" s="15" t="s">
        <v>14</v>
      </c>
      <c r="R1604" s="71" t="s">
        <v>18</v>
      </c>
      <c r="S1604" s="245">
        <v>199836</v>
      </c>
      <c r="T1604" s="245">
        <v>39967</v>
      </c>
      <c r="U1604" s="14">
        <f t="shared" si="64"/>
        <v>0.19999899917932704</v>
      </c>
    </row>
    <row r="1605" spans="1:21" x14ac:dyDescent="0.25">
      <c r="A1605" s="1"/>
      <c r="B1605" s="10" t="s">
        <v>2326</v>
      </c>
      <c r="C1605" s="17" t="s">
        <v>2330</v>
      </c>
      <c r="D1605" s="73" t="s">
        <v>2388</v>
      </c>
      <c r="E1605" s="107" t="s">
        <v>2389</v>
      </c>
      <c r="F1605" s="78" t="s">
        <v>2388</v>
      </c>
      <c r="G1605" s="107" t="s">
        <v>2390</v>
      </c>
      <c r="H1605" s="93"/>
      <c r="I1605" s="235">
        <v>0</v>
      </c>
      <c r="J1605" s="235">
        <v>1</v>
      </c>
      <c r="K1605" s="235">
        <v>0</v>
      </c>
      <c r="L1605" s="235">
        <v>1</v>
      </c>
      <c r="M1605" s="235">
        <f t="shared" si="63"/>
        <v>0</v>
      </c>
      <c r="N1605" s="235">
        <v>214</v>
      </c>
      <c r="O1605" s="13">
        <v>54850</v>
      </c>
      <c r="P1605" s="14">
        <v>0.88</v>
      </c>
      <c r="Q1605" s="15" t="s">
        <v>14</v>
      </c>
      <c r="R1605" s="71" t="s">
        <v>14405</v>
      </c>
      <c r="S1605" s="249">
        <v>41492</v>
      </c>
      <c r="T1605" s="246">
        <v>16597</v>
      </c>
      <c r="U1605" s="14">
        <f t="shared" si="64"/>
        <v>0.40000482020630485</v>
      </c>
    </row>
    <row r="1606" spans="1:21" ht="25.5" x14ac:dyDescent="0.25">
      <c r="A1606" s="1"/>
      <c r="B1606" s="19" t="s">
        <v>1644</v>
      </c>
      <c r="C1606" s="17" t="s">
        <v>1653</v>
      </c>
      <c r="D1606" s="73" t="s">
        <v>1755</v>
      </c>
      <c r="E1606" s="107" t="s">
        <v>1756</v>
      </c>
      <c r="F1606" s="8" t="s">
        <v>1938</v>
      </c>
      <c r="G1606" s="107" t="s">
        <v>1757</v>
      </c>
      <c r="H1606" s="93"/>
      <c r="I1606" s="235">
        <v>0</v>
      </c>
      <c r="J1606" s="235">
        <v>1</v>
      </c>
      <c r="K1606" s="235">
        <v>0</v>
      </c>
      <c r="L1606" s="235">
        <v>0</v>
      </c>
      <c r="M1606" s="235">
        <f t="shared" ref="M1606:M1669" si="65">IF(SUM(I1606:L1606)=0,1,)</f>
        <v>0</v>
      </c>
      <c r="N1606" s="235">
        <v>654</v>
      </c>
      <c r="O1606" s="13">
        <v>24090</v>
      </c>
      <c r="P1606" s="14">
        <v>0.3</v>
      </c>
      <c r="Q1606" s="15" t="s">
        <v>14</v>
      </c>
      <c r="R1606" s="71" t="s">
        <v>18</v>
      </c>
      <c r="S1606" s="248">
        <v>1048093.67</v>
      </c>
      <c r="T1606" s="248">
        <v>100000</v>
      </c>
      <c r="U1606" s="14">
        <f t="shared" si="64"/>
        <v>9.5411319486358503E-2</v>
      </c>
    </row>
    <row r="1607" spans="1:21" x14ac:dyDescent="0.25">
      <c r="A1607" s="1"/>
      <c r="B1607" s="18" t="s">
        <v>6496</v>
      </c>
      <c r="C1607" s="19" t="s">
        <v>6504</v>
      </c>
      <c r="D1607" s="73" t="s">
        <v>6905</v>
      </c>
      <c r="E1607" s="106" t="s">
        <v>6906</v>
      </c>
      <c r="F1607" s="78" t="s">
        <v>6905</v>
      </c>
      <c r="G1607" s="106" t="s">
        <v>6907</v>
      </c>
      <c r="H1607" s="94"/>
      <c r="I1607" s="235">
        <v>1</v>
      </c>
      <c r="J1607" s="235">
        <v>1</v>
      </c>
      <c r="K1607" s="235">
        <v>0</v>
      </c>
      <c r="L1607" s="235">
        <v>1</v>
      </c>
      <c r="M1607" s="235">
        <f t="shared" si="65"/>
        <v>0</v>
      </c>
      <c r="N1607" s="235">
        <v>200</v>
      </c>
      <c r="O1607" s="13">
        <v>43000</v>
      </c>
      <c r="P1607" s="14">
        <v>0.81789999999999996</v>
      </c>
      <c r="Q1607" s="15" t="s">
        <v>15195</v>
      </c>
      <c r="R1607" s="71" t="s">
        <v>18</v>
      </c>
      <c r="S1607" s="251">
        <v>116000</v>
      </c>
      <c r="T1607" s="251">
        <v>73250</v>
      </c>
      <c r="U1607" s="14">
        <f t="shared" si="64"/>
        <v>0.63146551724137934</v>
      </c>
    </row>
    <row r="1608" spans="1:21" x14ac:dyDescent="0.25">
      <c r="A1608" s="1"/>
      <c r="B1608" s="10" t="s">
        <v>3058</v>
      </c>
      <c r="C1608" s="27" t="s">
        <v>3095</v>
      </c>
      <c r="D1608" s="73" t="s">
        <v>4067</v>
      </c>
      <c r="E1608" s="108" t="s">
        <v>4068</v>
      </c>
      <c r="F1608" s="78" t="s">
        <v>4067</v>
      </c>
      <c r="G1608" s="108" t="s">
        <v>4069</v>
      </c>
      <c r="H1608" s="97" t="s">
        <v>4070</v>
      </c>
      <c r="I1608" s="235">
        <v>0</v>
      </c>
      <c r="J1608" s="235">
        <v>1</v>
      </c>
      <c r="K1608" s="235">
        <v>0</v>
      </c>
      <c r="L1608" s="235">
        <v>1</v>
      </c>
      <c r="M1608" s="235">
        <f t="shared" si="65"/>
        <v>0</v>
      </c>
      <c r="N1608" s="235">
        <v>127</v>
      </c>
      <c r="O1608" s="12" t="s">
        <v>13</v>
      </c>
      <c r="P1608" s="14">
        <v>0.72</v>
      </c>
      <c r="Q1608" s="15" t="s">
        <v>14</v>
      </c>
      <c r="R1608" s="71" t="s">
        <v>18</v>
      </c>
      <c r="S1608" s="246">
        <v>465712.2</v>
      </c>
      <c r="T1608" s="245">
        <v>372569.76</v>
      </c>
      <c r="U1608" s="14">
        <f t="shared" si="64"/>
        <v>0.8</v>
      </c>
    </row>
    <row r="1609" spans="1:21" x14ac:dyDescent="0.25">
      <c r="A1609" s="1"/>
      <c r="B1609" s="17" t="s">
        <v>5079</v>
      </c>
      <c r="C1609" s="17" t="s">
        <v>5188</v>
      </c>
      <c r="D1609" s="73" t="s">
        <v>5235</v>
      </c>
      <c r="E1609" s="107" t="s">
        <v>5236</v>
      </c>
      <c r="F1609" s="78" t="s">
        <v>5235</v>
      </c>
      <c r="G1609" s="107" t="s">
        <v>5237</v>
      </c>
      <c r="H1609" s="93" t="s">
        <v>5083</v>
      </c>
      <c r="I1609" s="235">
        <v>0</v>
      </c>
      <c r="J1609" s="235">
        <v>1</v>
      </c>
      <c r="K1609" s="235">
        <v>0</v>
      </c>
      <c r="L1609" s="235">
        <v>0</v>
      </c>
      <c r="M1609" s="235">
        <f t="shared" si="65"/>
        <v>0</v>
      </c>
      <c r="N1609" s="235">
        <v>621</v>
      </c>
      <c r="O1609" s="13">
        <v>63143</v>
      </c>
      <c r="P1609" s="14">
        <v>0.77439999999999998</v>
      </c>
      <c r="Q1609" s="15" t="s">
        <v>14</v>
      </c>
      <c r="R1609" s="71" t="s">
        <v>18</v>
      </c>
      <c r="S1609" s="248">
        <v>490515</v>
      </c>
      <c r="T1609" s="248">
        <v>246388</v>
      </c>
      <c r="U1609" s="14">
        <f t="shared" si="64"/>
        <v>0.50230472054881092</v>
      </c>
    </row>
    <row r="1610" spans="1:21" x14ac:dyDescent="0.25">
      <c r="A1610" s="1"/>
      <c r="B1610" s="9" t="s">
        <v>959</v>
      </c>
      <c r="C1610" s="9" t="s">
        <v>1007</v>
      </c>
      <c r="D1610" s="73" t="s">
        <v>1614</v>
      </c>
      <c r="E1610" s="107" t="s">
        <v>1615</v>
      </c>
      <c r="F1610" s="78" t="s">
        <v>1614</v>
      </c>
      <c r="G1610" s="107" t="s">
        <v>1616</v>
      </c>
      <c r="H1610" s="93" t="s">
        <v>1617</v>
      </c>
      <c r="I1610" s="235">
        <v>0</v>
      </c>
      <c r="J1610" s="235">
        <v>1</v>
      </c>
      <c r="K1610" s="235">
        <v>0</v>
      </c>
      <c r="L1610" s="235">
        <v>0</v>
      </c>
      <c r="M1610" s="235">
        <f t="shared" si="65"/>
        <v>0</v>
      </c>
      <c r="N1610" s="235">
        <v>1050</v>
      </c>
      <c r="O1610" s="12" t="s">
        <v>13</v>
      </c>
      <c r="P1610" s="14">
        <v>0.55000000000000004</v>
      </c>
      <c r="Q1610" s="15" t="s">
        <v>48</v>
      </c>
      <c r="R1610" s="71" t="s">
        <v>14405</v>
      </c>
      <c r="S1610" s="245">
        <v>850000</v>
      </c>
      <c r="T1610" s="245">
        <v>510000</v>
      </c>
      <c r="U1610" s="14">
        <f t="shared" si="64"/>
        <v>0.6</v>
      </c>
    </row>
    <row r="1611" spans="1:21" x14ac:dyDescent="0.25">
      <c r="A1611" s="1"/>
      <c r="B1611" s="9" t="s">
        <v>959</v>
      </c>
      <c r="C1611" s="17" t="s">
        <v>973</v>
      </c>
      <c r="D1611" s="73" t="s">
        <v>1592</v>
      </c>
      <c r="E1611" s="164" t="s">
        <v>1593</v>
      </c>
      <c r="F1611" s="78" t="s">
        <v>1592</v>
      </c>
      <c r="G1611" s="164" t="s">
        <v>1594</v>
      </c>
      <c r="H1611" s="93" t="s">
        <v>1595</v>
      </c>
      <c r="I1611" s="235">
        <v>0</v>
      </c>
      <c r="J1611" s="235">
        <v>0</v>
      </c>
      <c r="K1611" s="235">
        <v>0</v>
      </c>
      <c r="L1611" s="235">
        <v>0</v>
      </c>
      <c r="M1611" s="235">
        <f t="shared" si="65"/>
        <v>1</v>
      </c>
      <c r="N1611" s="235">
        <v>626</v>
      </c>
      <c r="O1611" s="12" t="s">
        <v>13</v>
      </c>
      <c r="P1611" s="14" t="s">
        <v>13</v>
      </c>
      <c r="Q1611" s="15" t="s">
        <v>14</v>
      </c>
      <c r="R1611" s="71" t="s">
        <v>14405</v>
      </c>
      <c r="S1611" s="245">
        <v>325256.63</v>
      </c>
      <c r="T1611" s="245">
        <v>40006.57</v>
      </c>
      <c r="U1611" s="14">
        <f t="shared" si="64"/>
        <v>0.12300001386597408</v>
      </c>
    </row>
    <row r="1612" spans="1:21" x14ac:dyDescent="0.25">
      <c r="A1612" s="1"/>
      <c r="B1612" s="10" t="s">
        <v>2326</v>
      </c>
      <c r="C1612" s="17" t="s">
        <v>2330</v>
      </c>
      <c r="D1612" s="73" t="s">
        <v>2494</v>
      </c>
      <c r="E1612" s="107" t="s">
        <v>2495</v>
      </c>
      <c r="F1612" s="78" t="s">
        <v>2494</v>
      </c>
      <c r="G1612" s="107" t="s">
        <v>2496</v>
      </c>
      <c r="H1612" s="93"/>
      <c r="I1612" s="235">
        <v>0</v>
      </c>
      <c r="J1612" s="235">
        <v>0</v>
      </c>
      <c r="K1612" s="235">
        <v>0</v>
      </c>
      <c r="L1612" s="235">
        <v>1</v>
      </c>
      <c r="M1612" s="235">
        <f t="shared" si="65"/>
        <v>0</v>
      </c>
      <c r="N1612" s="235">
        <v>256</v>
      </c>
      <c r="O1612" s="12" t="s">
        <v>13</v>
      </c>
      <c r="P1612" s="14" t="s">
        <v>13</v>
      </c>
      <c r="Q1612" s="15" t="s">
        <v>14</v>
      </c>
      <c r="R1612" s="71" t="s">
        <v>14405</v>
      </c>
      <c r="S1612" s="249">
        <v>11462</v>
      </c>
      <c r="T1612" s="246">
        <v>5731</v>
      </c>
      <c r="U1612" s="14">
        <f t="shared" si="64"/>
        <v>0.5</v>
      </c>
    </row>
    <row r="1613" spans="1:21" x14ac:dyDescent="0.25">
      <c r="A1613" s="1"/>
      <c r="B1613" s="17" t="s">
        <v>5079</v>
      </c>
      <c r="C1613" s="17" t="s">
        <v>5188</v>
      </c>
      <c r="D1613" s="73" t="s">
        <v>5515</v>
      </c>
      <c r="E1613" s="107" t="s">
        <v>5516</v>
      </c>
      <c r="F1613" s="78" t="s">
        <v>5515</v>
      </c>
      <c r="G1613" s="107" t="s">
        <v>5517</v>
      </c>
      <c r="H1613" s="93" t="s">
        <v>5083</v>
      </c>
      <c r="I1613" s="235">
        <v>0</v>
      </c>
      <c r="J1613" s="235">
        <v>1</v>
      </c>
      <c r="K1613" s="235">
        <v>0</v>
      </c>
      <c r="L1613" s="235">
        <v>0</v>
      </c>
      <c r="M1613" s="235">
        <f t="shared" si="65"/>
        <v>0</v>
      </c>
      <c r="N1613" s="235">
        <v>364</v>
      </c>
      <c r="O1613" s="13">
        <v>131463</v>
      </c>
      <c r="P1613" s="14">
        <v>0.1842</v>
      </c>
      <c r="Q1613" s="15" t="s">
        <v>14</v>
      </c>
      <c r="R1613" s="71" t="s">
        <v>18</v>
      </c>
      <c r="S1613" s="248">
        <v>480187</v>
      </c>
      <c r="T1613" s="248">
        <v>137299</v>
      </c>
      <c r="U1613" s="14">
        <f t="shared" ref="U1613:U1620" si="66">T1613/S1613</f>
        <v>0.28592819047579382</v>
      </c>
    </row>
    <row r="1614" spans="1:21" x14ac:dyDescent="0.25">
      <c r="A1614" s="1"/>
      <c r="B1614" s="17" t="s">
        <v>5079</v>
      </c>
      <c r="C1614" s="16" t="s">
        <v>5137</v>
      </c>
      <c r="D1614" s="73" t="s">
        <v>6266</v>
      </c>
      <c r="E1614" s="133" t="s">
        <v>6269</v>
      </c>
      <c r="F1614" s="78" t="s">
        <v>6266</v>
      </c>
      <c r="G1614" s="133" t="s">
        <v>6270</v>
      </c>
      <c r="H1614" s="93" t="s">
        <v>5083</v>
      </c>
      <c r="I1614" s="235">
        <v>0</v>
      </c>
      <c r="J1614" s="235">
        <v>1</v>
      </c>
      <c r="K1614" s="235">
        <v>0</v>
      </c>
      <c r="L1614" s="235">
        <v>0</v>
      </c>
      <c r="M1614" s="235">
        <f t="shared" si="65"/>
        <v>0</v>
      </c>
      <c r="N1614" s="235">
        <v>660</v>
      </c>
      <c r="O1614" s="13">
        <v>49964</v>
      </c>
      <c r="P1614" s="14">
        <v>0.72299999999999998</v>
      </c>
      <c r="Q1614" s="15" t="s">
        <v>15195</v>
      </c>
      <c r="R1614" s="71" t="s">
        <v>18</v>
      </c>
      <c r="S1614" s="285">
        <v>710000</v>
      </c>
      <c r="T1614" s="244">
        <v>179512</v>
      </c>
      <c r="U1614" s="14">
        <f t="shared" si="66"/>
        <v>0.25283380281690143</v>
      </c>
    </row>
    <row r="1615" spans="1:21" x14ac:dyDescent="0.25">
      <c r="A1615" s="1"/>
      <c r="B1615" s="10" t="s">
        <v>2326</v>
      </c>
      <c r="C1615" s="27" t="s">
        <v>2327</v>
      </c>
      <c r="D1615" s="73" t="s">
        <v>2578</v>
      </c>
      <c r="E1615" s="160" t="s">
        <v>2579</v>
      </c>
      <c r="F1615" s="78" t="s">
        <v>2578</v>
      </c>
      <c r="G1615" s="160" t="s">
        <v>2580</v>
      </c>
      <c r="H1615" s="198"/>
      <c r="I1615" s="235">
        <v>0</v>
      </c>
      <c r="J1615" s="235">
        <v>1</v>
      </c>
      <c r="K1615" s="235">
        <v>0</v>
      </c>
      <c r="L1615" s="235">
        <v>0</v>
      </c>
      <c r="M1615" s="235">
        <f t="shared" si="65"/>
        <v>0</v>
      </c>
      <c r="N1615" s="235">
        <v>800</v>
      </c>
      <c r="O1615" s="13">
        <v>159666</v>
      </c>
      <c r="P1615" s="14">
        <v>0.41</v>
      </c>
      <c r="Q1615" s="37" t="s">
        <v>48</v>
      </c>
      <c r="R1615" s="71" t="s">
        <v>18</v>
      </c>
      <c r="S1615" s="254">
        <v>851737</v>
      </c>
      <c r="T1615" s="254">
        <v>110725.81</v>
      </c>
      <c r="U1615" s="14">
        <f t="shared" si="66"/>
        <v>0.13</v>
      </c>
    </row>
    <row r="1616" spans="1:21" x14ac:dyDescent="0.25">
      <c r="A1616" s="1"/>
      <c r="B1616" s="10" t="s">
        <v>2326</v>
      </c>
      <c r="C1616" s="17" t="s">
        <v>2330</v>
      </c>
      <c r="D1616" s="73" t="s">
        <v>2531</v>
      </c>
      <c r="E1616" s="107" t="s">
        <v>2532</v>
      </c>
      <c r="F1616" s="78" t="s">
        <v>2531</v>
      </c>
      <c r="G1616" s="107" t="s">
        <v>2533</v>
      </c>
      <c r="H1616" s="93"/>
      <c r="I1616" s="235">
        <v>0</v>
      </c>
      <c r="J1616" s="235">
        <v>0</v>
      </c>
      <c r="K1616" s="235">
        <v>0</v>
      </c>
      <c r="L1616" s="235">
        <v>1</v>
      </c>
      <c r="M1616" s="235">
        <f t="shared" si="65"/>
        <v>0</v>
      </c>
      <c r="N1616" s="235">
        <v>130</v>
      </c>
      <c r="O1616" s="13">
        <v>14012</v>
      </c>
      <c r="P1616" s="14">
        <v>0.28000000000000003</v>
      </c>
      <c r="Q1616" s="15" t="s">
        <v>14</v>
      </c>
      <c r="R1616" s="71" t="s">
        <v>14405</v>
      </c>
      <c r="S1616" s="249">
        <v>14482</v>
      </c>
      <c r="T1616" s="246">
        <v>7241</v>
      </c>
      <c r="U1616" s="14">
        <f t="shared" si="66"/>
        <v>0.5</v>
      </c>
    </row>
    <row r="1617" spans="1:21" x14ac:dyDescent="0.25">
      <c r="A1617" s="1"/>
      <c r="B1617" s="10" t="s">
        <v>2326</v>
      </c>
      <c r="C1617" s="17" t="s">
        <v>2330</v>
      </c>
      <c r="D1617" s="73" t="s">
        <v>2547</v>
      </c>
      <c r="E1617" s="107" t="s">
        <v>2548</v>
      </c>
      <c r="F1617" s="78" t="s">
        <v>2547</v>
      </c>
      <c r="G1617" s="107" t="s">
        <v>2549</v>
      </c>
      <c r="H1617" s="93"/>
      <c r="I1617" s="235">
        <v>0</v>
      </c>
      <c r="J1617" s="235">
        <v>1</v>
      </c>
      <c r="K1617" s="235">
        <v>0</v>
      </c>
      <c r="L1617" s="235">
        <v>0</v>
      </c>
      <c r="M1617" s="235">
        <f t="shared" si="65"/>
        <v>0</v>
      </c>
      <c r="N1617" s="235">
        <v>265</v>
      </c>
      <c r="O1617" s="13">
        <v>46847</v>
      </c>
      <c r="P1617" s="14">
        <v>0.55000000000000004</v>
      </c>
      <c r="Q1617" s="15" t="s">
        <v>14</v>
      </c>
      <c r="R1617" s="71" t="s">
        <v>18</v>
      </c>
      <c r="S1617" s="249">
        <v>36602</v>
      </c>
      <c r="T1617" s="246">
        <v>14641</v>
      </c>
      <c r="U1617" s="14">
        <f t="shared" si="66"/>
        <v>0.40000546418228511</v>
      </c>
    </row>
    <row r="1618" spans="1:21" x14ac:dyDescent="0.25">
      <c r="A1618" s="1"/>
      <c r="B1618" s="10" t="s">
        <v>2326</v>
      </c>
      <c r="C1618" s="17" t="s">
        <v>2330</v>
      </c>
      <c r="D1618" s="73" t="s">
        <v>2556</v>
      </c>
      <c r="E1618" s="107" t="s">
        <v>2557</v>
      </c>
      <c r="F1618" s="78" t="s">
        <v>2556</v>
      </c>
      <c r="G1618" s="107" t="s">
        <v>2558</v>
      </c>
      <c r="H1618" s="93"/>
      <c r="I1618" s="235">
        <v>0</v>
      </c>
      <c r="J1618" s="235">
        <v>0</v>
      </c>
      <c r="K1618" s="235">
        <v>0</v>
      </c>
      <c r="L1618" s="235">
        <v>1</v>
      </c>
      <c r="M1618" s="235">
        <f t="shared" si="65"/>
        <v>0</v>
      </c>
      <c r="N1618" s="235">
        <v>290</v>
      </c>
      <c r="O1618" s="13">
        <v>43300</v>
      </c>
      <c r="P1618" s="14">
        <v>0.72</v>
      </c>
      <c r="Q1618" s="15" t="s">
        <v>14</v>
      </c>
      <c r="R1618" s="71" t="s">
        <v>14405</v>
      </c>
      <c r="S1618" s="249">
        <v>48155</v>
      </c>
      <c r="T1618" s="246">
        <v>19262</v>
      </c>
      <c r="U1618" s="14">
        <f t="shared" si="66"/>
        <v>0.4</v>
      </c>
    </row>
    <row r="1619" spans="1:21" x14ac:dyDescent="0.25">
      <c r="A1619" s="1"/>
      <c r="B1619" s="17" t="s">
        <v>5079</v>
      </c>
      <c r="C1619" s="17" t="s">
        <v>5188</v>
      </c>
      <c r="D1619" s="73" t="s">
        <v>5789</v>
      </c>
      <c r="E1619" s="107" t="s">
        <v>5790</v>
      </c>
      <c r="F1619" s="78" t="s">
        <v>5789</v>
      </c>
      <c r="G1619" s="107" t="s">
        <v>1869</v>
      </c>
      <c r="H1619" s="93" t="s">
        <v>5083</v>
      </c>
      <c r="I1619" s="235">
        <v>0</v>
      </c>
      <c r="J1619" s="235">
        <v>1</v>
      </c>
      <c r="K1619" s="235">
        <v>0</v>
      </c>
      <c r="L1619" s="235">
        <v>1</v>
      </c>
      <c r="M1619" s="235">
        <f t="shared" si="65"/>
        <v>0</v>
      </c>
      <c r="N1619" s="235">
        <v>247.22</v>
      </c>
      <c r="O1619" s="13">
        <v>17088</v>
      </c>
      <c r="P1619" s="14">
        <v>0.8</v>
      </c>
      <c r="Q1619" s="15" t="s">
        <v>14</v>
      </c>
      <c r="R1619" s="71" t="s">
        <v>18</v>
      </c>
      <c r="S1619" s="248">
        <v>273813</v>
      </c>
      <c r="T1619" s="248">
        <v>68453</v>
      </c>
      <c r="U1619" s="14">
        <f t="shared" si="66"/>
        <v>0.24999908696811327</v>
      </c>
    </row>
    <row r="1620" spans="1:21" x14ac:dyDescent="0.25">
      <c r="A1620" s="1"/>
      <c r="B1620" s="10" t="s">
        <v>2326</v>
      </c>
      <c r="C1620" s="17" t="s">
        <v>2330</v>
      </c>
      <c r="D1620" s="73" t="s">
        <v>2588</v>
      </c>
      <c r="E1620" s="107" t="s">
        <v>2589</v>
      </c>
      <c r="F1620" s="78" t="s">
        <v>2588</v>
      </c>
      <c r="G1620" s="107" t="s">
        <v>2590</v>
      </c>
      <c r="H1620" s="93"/>
      <c r="I1620" s="235">
        <v>0</v>
      </c>
      <c r="J1620" s="235">
        <v>1</v>
      </c>
      <c r="K1620" s="235">
        <v>0</v>
      </c>
      <c r="L1620" s="235">
        <v>0</v>
      </c>
      <c r="M1620" s="235">
        <f t="shared" si="65"/>
        <v>0</v>
      </c>
      <c r="N1620" s="235">
        <v>2618</v>
      </c>
      <c r="O1620" s="13">
        <v>51759</v>
      </c>
      <c r="P1620" s="14">
        <v>0.2</v>
      </c>
      <c r="Q1620" s="15" t="s">
        <v>15195</v>
      </c>
      <c r="R1620" s="71" t="s">
        <v>15222</v>
      </c>
      <c r="S1620" s="249">
        <v>111412</v>
      </c>
      <c r="T1620" s="246">
        <v>66847</v>
      </c>
      <c r="U1620" s="14">
        <f t="shared" si="66"/>
        <v>0.59999820486123578</v>
      </c>
    </row>
    <row r="1621" spans="1:21" x14ac:dyDescent="0.25">
      <c r="A1621" s="1"/>
      <c r="B1621" s="18" t="s">
        <v>13134</v>
      </c>
      <c r="C1621" s="18" t="s">
        <v>14415</v>
      </c>
      <c r="D1621" s="73" t="s">
        <v>14434</v>
      </c>
      <c r="E1621" s="106" t="s">
        <v>14393</v>
      </c>
      <c r="F1621" s="78" t="s">
        <v>14434</v>
      </c>
      <c r="G1621" s="129" t="s">
        <v>14394</v>
      </c>
      <c r="H1621" s="94"/>
      <c r="I1621" s="235">
        <v>0</v>
      </c>
      <c r="J1621" s="235">
        <v>1</v>
      </c>
      <c r="K1621" s="235">
        <v>0</v>
      </c>
      <c r="L1621" s="235">
        <v>0</v>
      </c>
      <c r="M1621" s="235">
        <f t="shared" si="65"/>
        <v>0</v>
      </c>
      <c r="N1621" s="235">
        <v>136.65</v>
      </c>
      <c r="O1621" s="12">
        <v>31156.2</v>
      </c>
      <c r="P1621" s="21">
        <v>0.62125340599455037</v>
      </c>
      <c r="Q1621" s="25" t="s">
        <v>14</v>
      </c>
      <c r="R1621" s="71" t="s">
        <v>18</v>
      </c>
      <c r="S1621" s="244">
        <v>280000</v>
      </c>
      <c r="T1621" s="244">
        <v>113778</v>
      </c>
      <c r="U1621" s="24">
        <v>0.40634999999999999</v>
      </c>
    </row>
    <row r="1622" spans="1:21" x14ac:dyDescent="0.25">
      <c r="A1622" s="1"/>
      <c r="B1622" s="18" t="s">
        <v>10477</v>
      </c>
      <c r="C1622" s="18" t="s">
        <v>10487</v>
      </c>
      <c r="D1622" s="73" t="s">
        <v>12159</v>
      </c>
      <c r="E1622" s="106" t="s">
        <v>12160</v>
      </c>
      <c r="F1622" s="78" t="s">
        <v>12159</v>
      </c>
      <c r="G1622" s="106" t="s">
        <v>12161</v>
      </c>
      <c r="H1622" s="94" t="s">
        <v>12162</v>
      </c>
      <c r="I1622" s="235">
        <v>0</v>
      </c>
      <c r="J1622" s="235">
        <v>1</v>
      </c>
      <c r="K1622" s="235">
        <v>0</v>
      </c>
      <c r="L1622" s="235">
        <v>0</v>
      </c>
      <c r="M1622" s="235">
        <f t="shared" si="65"/>
        <v>0</v>
      </c>
      <c r="N1622" s="235">
        <v>245</v>
      </c>
      <c r="O1622" s="12" t="s">
        <v>13</v>
      </c>
      <c r="P1622" s="14">
        <v>0.51</v>
      </c>
      <c r="Q1622" s="15" t="s">
        <v>14</v>
      </c>
      <c r="R1622" s="71" t="s">
        <v>18</v>
      </c>
      <c r="S1622" s="244">
        <v>371324</v>
      </c>
      <c r="T1622" s="244">
        <v>166798</v>
      </c>
      <c r="U1622" s="14">
        <f t="shared" ref="U1622:U1639" si="67">T1622/S1622</f>
        <v>0.44919800497678575</v>
      </c>
    </row>
    <row r="1623" spans="1:21" x14ac:dyDescent="0.25">
      <c r="A1623" s="1"/>
      <c r="B1623" s="10" t="s">
        <v>2326</v>
      </c>
      <c r="C1623" s="17" t="s">
        <v>2330</v>
      </c>
      <c r="D1623" s="73" t="s">
        <v>2634</v>
      </c>
      <c r="E1623" s="107" t="s">
        <v>2635</v>
      </c>
      <c r="F1623" s="78" t="s">
        <v>2634</v>
      </c>
      <c r="G1623" s="107" t="s">
        <v>2636</v>
      </c>
      <c r="H1623" s="93"/>
      <c r="I1623" s="235">
        <v>0</v>
      </c>
      <c r="J1623" s="235">
        <v>1</v>
      </c>
      <c r="K1623" s="235">
        <v>0</v>
      </c>
      <c r="L1623" s="235">
        <v>0</v>
      </c>
      <c r="M1623" s="235">
        <f t="shared" si="65"/>
        <v>0</v>
      </c>
      <c r="N1623" s="235">
        <v>1864</v>
      </c>
      <c r="O1623" s="13">
        <v>69013</v>
      </c>
      <c r="P1623" s="14">
        <v>0.52</v>
      </c>
      <c r="Q1623" s="15" t="s">
        <v>15195</v>
      </c>
      <c r="R1623" s="71" t="s">
        <v>18</v>
      </c>
      <c r="S1623" s="249">
        <v>90612</v>
      </c>
      <c r="T1623" s="246">
        <v>36245</v>
      </c>
      <c r="U1623" s="14">
        <f t="shared" si="67"/>
        <v>0.40000220721317264</v>
      </c>
    </row>
    <row r="1624" spans="1:21" x14ac:dyDescent="0.25">
      <c r="A1624" s="1"/>
      <c r="B1624" s="9" t="s">
        <v>959</v>
      </c>
      <c r="C1624" s="17" t="s">
        <v>973</v>
      </c>
      <c r="D1624" s="73" t="s">
        <v>1437</v>
      </c>
      <c r="E1624" s="108" t="s">
        <v>1438</v>
      </c>
      <c r="F1624" s="78" t="s">
        <v>1437</v>
      </c>
      <c r="G1624" s="108" t="s">
        <v>1439</v>
      </c>
      <c r="H1624" s="93" t="s">
        <v>1440</v>
      </c>
      <c r="I1624" s="235">
        <v>0</v>
      </c>
      <c r="J1624" s="235">
        <v>1</v>
      </c>
      <c r="K1624" s="235">
        <v>0</v>
      </c>
      <c r="L1624" s="235">
        <v>0</v>
      </c>
      <c r="M1624" s="235">
        <f t="shared" si="65"/>
        <v>0</v>
      </c>
      <c r="N1624" s="235">
        <v>54.6</v>
      </c>
      <c r="O1624" s="12" t="s">
        <v>13</v>
      </c>
      <c r="P1624" s="14">
        <v>0.24</v>
      </c>
      <c r="Q1624" s="15" t="s">
        <v>14</v>
      </c>
      <c r="R1624" s="71" t="s">
        <v>18</v>
      </c>
      <c r="S1624" s="245">
        <v>76999.88</v>
      </c>
      <c r="T1624" s="245">
        <v>37729.94</v>
      </c>
      <c r="U1624" s="14">
        <f t="shared" si="67"/>
        <v>0.48999998441556014</v>
      </c>
    </row>
    <row r="1625" spans="1:21" x14ac:dyDescent="0.25">
      <c r="A1625" s="1"/>
      <c r="B1625" s="10" t="s">
        <v>2326</v>
      </c>
      <c r="C1625" s="17" t="s">
        <v>2330</v>
      </c>
      <c r="D1625" s="73" t="s">
        <v>2705</v>
      </c>
      <c r="E1625" s="107" t="s">
        <v>2706</v>
      </c>
      <c r="F1625" s="78" t="s">
        <v>2705</v>
      </c>
      <c r="G1625" s="107" t="s">
        <v>2707</v>
      </c>
      <c r="H1625" s="93"/>
      <c r="I1625" s="235">
        <v>1</v>
      </c>
      <c r="J1625" s="235">
        <v>0</v>
      </c>
      <c r="K1625" s="235">
        <v>0</v>
      </c>
      <c r="L1625" s="235">
        <v>0</v>
      </c>
      <c r="M1625" s="235">
        <f t="shared" si="65"/>
        <v>0</v>
      </c>
      <c r="N1625" s="235">
        <v>356</v>
      </c>
      <c r="O1625" s="13">
        <v>845</v>
      </c>
      <c r="P1625" s="14">
        <v>0.51</v>
      </c>
      <c r="Q1625" s="15" t="s">
        <v>14</v>
      </c>
      <c r="R1625" s="71" t="s">
        <v>14405</v>
      </c>
      <c r="S1625" s="249">
        <v>5555</v>
      </c>
      <c r="T1625" s="246">
        <v>4444</v>
      </c>
      <c r="U1625" s="14">
        <f t="shared" si="67"/>
        <v>0.8</v>
      </c>
    </row>
    <row r="1626" spans="1:21" x14ac:dyDescent="0.25">
      <c r="A1626" s="1"/>
      <c r="B1626" s="18" t="s">
        <v>10477</v>
      </c>
      <c r="C1626" s="18" t="s">
        <v>10482</v>
      </c>
      <c r="D1626" s="73" t="s">
        <v>11911</v>
      </c>
      <c r="E1626" s="106" t="s">
        <v>11912</v>
      </c>
      <c r="F1626" s="78" t="s">
        <v>11911</v>
      </c>
      <c r="G1626" s="106" t="s">
        <v>11913</v>
      </c>
      <c r="H1626" s="94"/>
      <c r="I1626" s="235">
        <v>0</v>
      </c>
      <c r="J1626" s="235">
        <v>1</v>
      </c>
      <c r="K1626" s="235">
        <v>0</v>
      </c>
      <c r="L1626" s="235">
        <v>0</v>
      </c>
      <c r="M1626" s="235">
        <f t="shared" si="65"/>
        <v>0</v>
      </c>
      <c r="N1626" s="235">
        <v>494</v>
      </c>
      <c r="O1626" s="12">
        <v>52500</v>
      </c>
      <c r="P1626" s="14">
        <v>0.51</v>
      </c>
      <c r="Q1626" s="15" t="s">
        <v>14</v>
      </c>
      <c r="R1626" s="71" t="s">
        <v>18</v>
      </c>
      <c r="S1626" s="244">
        <v>1357378.38</v>
      </c>
      <c r="T1626" s="244">
        <v>502600</v>
      </c>
      <c r="U1626" s="14">
        <f t="shared" si="67"/>
        <v>0.37027258383178319</v>
      </c>
    </row>
    <row r="1627" spans="1:21" x14ac:dyDescent="0.25">
      <c r="A1627" s="1"/>
      <c r="B1627" s="10" t="s">
        <v>2326</v>
      </c>
      <c r="C1627" s="17" t="s">
        <v>2330</v>
      </c>
      <c r="D1627" s="73" t="s">
        <v>2678</v>
      </c>
      <c r="E1627" s="107" t="s">
        <v>2679</v>
      </c>
      <c r="F1627" s="78" t="s">
        <v>2678</v>
      </c>
      <c r="G1627" s="107" t="s">
        <v>2680</v>
      </c>
      <c r="H1627" s="93"/>
      <c r="I1627" s="235">
        <v>0</v>
      </c>
      <c r="J1627" s="235">
        <v>1</v>
      </c>
      <c r="K1627" s="235">
        <v>0</v>
      </c>
      <c r="L1627" s="235">
        <v>0</v>
      </c>
      <c r="M1627" s="235">
        <f t="shared" si="65"/>
        <v>0</v>
      </c>
      <c r="N1627" s="235" t="s">
        <v>13</v>
      </c>
      <c r="O1627" s="12" t="s">
        <v>13</v>
      </c>
      <c r="P1627" s="14" t="s">
        <v>13</v>
      </c>
      <c r="Q1627" s="15" t="s">
        <v>14</v>
      </c>
      <c r="R1627" s="71" t="s">
        <v>18</v>
      </c>
      <c r="S1627" s="249">
        <v>14888</v>
      </c>
      <c r="T1627" s="246">
        <v>5955</v>
      </c>
      <c r="U1627" s="14">
        <f t="shared" si="67"/>
        <v>0.39998656636217089</v>
      </c>
    </row>
    <row r="1628" spans="1:21" x14ac:dyDescent="0.25">
      <c r="A1628" s="1"/>
      <c r="B1628" s="10" t="s">
        <v>2326</v>
      </c>
      <c r="C1628" s="17" t="s">
        <v>2330</v>
      </c>
      <c r="D1628" s="73" t="s">
        <v>2708</v>
      </c>
      <c r="E1628" s="107" t="s">
        <v>2709</v>
      </c>
      <c r="F1628" s="78" t="s">
        <v>2708</v>
      </c>
      <c r="G1628" s="107" t="s">
        <v>2710</v>
      </c>
      <c r="H1628" s="93"/>
      <c r="I1628" s="235">
        <v>0</v>
      </c>
      <c r="J1628" s="235">
        <v>1</v>
      </c>
      <c r="K1628" s="235">
        <v>0</v>
      </c>
      <c r="L1628" s="235">
        <v>0</v>
      </c>
      <c r="M1628" s="235">
        <f t="shared" si="65"/>
        <v>0</v>
      </c>
      <c r="N1628" s="235">
        <v>59</v>
      </c>
      <c r="O1628" s="13">
        <v>1500</v>
      </c>
      <c r="P1628" s="14">
        <v>0.35</v>
      </c>
      <c r="Q1628" s="15" t="s">
        <v>14</v>
      </c>
      <c r="R1628" s="71" t="s">
        <v>18</v>
      </c>
      <c r="S1628" s="249">
        <v>10660</v>
      </c>
      <c r="T1628" s="246">
        <v>8258</v>
      </c>
      <c r="U1628" s="14">
        <f t="shared" si="67"/>
        <v>0.77467166979362101</v>
      </c>
    </row>
    <row r="1629" spans="1:21" x14ac:dyDescent="0.25">
      <c r="A1629" s="1"/>
      <c r="B1629" s="17" t="s">
        <v>270</v>
      </c>
      <c r="C1629" s="17" t="s">
        <v>275</v>
      </c>
      <c r="D1629" s="73" t="s">
        <v>491</v>
      </c>
      <c r="E1629" s="107" t="s">
        <v>492</v>
      </c>
      <c r="F1629" s="8" t="s">
        <v>770</v>
      </c>
      <c r="G1629" s="107" t="s">
        <v>493</v>
      </c>
      <c r="H1629" s="197">
        <v>44742</v>
      </c>
      <c r="I1629" s="235">
        <v>0</v>
      </c>
      <c r="J1629" s="235">
        <v>1</v>
      </c>
      <c r="K1629" s="235">
        <v>0</v>
      </c>
      <c r="L1629" s="235">
        <v>0</v>
      </c>
      <c r="M1629" s="235">
        <f t="shared" si="65"/>
        <v>0</v>
      </c>
      <c r="N1629" s="235">
        <v>884</v>
      </c>
      <c r="O1629" s="13">
        <v>82950</v>
      </c>
      <c r="P1629" s="14">
        <v>0.79190000000000005</v>
      </c>
      <c r="Q1629" s="15" t="s">
        <v>15195</v>
      </c>
      <c r="R1629" s="71" t="s">
        <v>18</v>
      </c>
      <c r="S1629" s="246">
        <v>2694463</v>
      </c>
      <c r="T1629" s="244">
        <v>539424</v>
      </c>
      <c r="U1629" s="14">
        <f t="shared" si="67"/>
        <v>0.20019721926038694</v>
      </c>
    </row>
    <row r="1630" spans="1:21" x14ac:dyDescent="0.25">
      <c r="A1630" s="1"/>
      <c r="B1630" s="10" t="s">
        <v>2326</v>
      </c>
      <c r="C1630" s="17" t="s">
        <v>2330</v>
      </c>
      <c r="D1630" s="73" t="s">
        <v>2687</v>
      </c>
      <c r="E1630" s="107" t="s">
        <v>2688</v>
      </c>
      <c r="F1630" s="78" t="s">
        <v>2687</v>
      </c>
      <c r="G1630" s="107" t="s">
        <v>2689</v>
      </c>
      <c r="H1630" s="93"/>
      <c r="I1630" s="235">
        <v>0</v>
      </c>
      <c r="J1630" s="235">
        <v>0</v>
      </c>
      <c r="K1630" s="235">
        <v>0</v>
      </c>
      <c r="L1630" s="235">
        <v>1</v>
      </c>
      <c r="M1630" s="235">
        <f t="shared" si="65"/>
        <v>0</v>
      </c>
      <c r="N1630" s="235">
        <v>480</v>
      </c>
      <c r="O1630" s="13">
        <v>50709</v>
      </c>
      <c r="P1630" s="14">
        <v>0.3</v>
      </c>
      <c r="Q1630" s="15" t="s">
        <v>14</v>
      </c>
      <c r="R1630" s="71" t="s">
        <v>18</v>
      </c>
      <c r="S1630" s="249">
        <v>5661</v>
      </c>
      <c r="T1630" s="246">
        <v>4529</v>
      </c>
      <c r="U1630" s="14">
        <f t="shared" si="67"/>
        <v>0.8000353294470941</v>
      </c>
    </row>
    <row r="1631" spans="1:21" x14ac:dyDescent="0.25">
      <c r="A1631" s="1"/>
      <c r="B1631" s="10" t="s">
        <v>2326</v>
      </c>
      <c r="C1631" s="17" t="s">
        <v>2330</v>
      </c>
      <c r="D1631" s="73" t="s">
        <v>2690</v>
      </c>
      <c r="E1631" s="107" t="s">
        <v>2691</v>
      </c>
      <c r="F1631" s="78" t="s">
        <v>2690</v>
      </c>
      <c r="G1631" s="107" t="s">
        <v>2692</v>
      </c>
      <c r="H1631" s="93"/>
      <c r="I1631" s="235">
        <v>1</v>
      </c>
      <c r="J1631" s="235">
        <v>0</v>
      </c>
      <c r="K1631" s="235">
        <v>0</v>
      </c>
      <c r="L1631" s="235">
        <v>0</v>
      </c>
      <c r="M1631" s="235">
        <f t="shared" si="65"/>
        <v>0</v>
      </c>
      <c r="N1631" s="235">
        <v>10600</v>
      </c>
      <c r="O1631" s="13">
        <v>1800</v>
      </c>
      <c r="P1631" s="14">
        <v>0.3</v>
      </c>
      <c r="Q1631" s="15" t="s">
        <v>14</v>
      </c>
      <c r="R1631" s="71" t="s">
        <v>14406</v>
      </c>
      <c r="S1631" s="249">
        <v>36725</v>
      </c>
      <c r="T1631" s="246">
        <v>14690</v>
      </c>
      <c r="U1631" s="14">
        <f t="shared" si="67"/>
        <v>0.4</v>
      </c>
    </row>
    <row r="1632" spans="1:21" x14ac:dyDescent="0.25">
      <c r="A1632" s="1"/>
      <c r="B1632" s="17" t="s">
        <v>5079</v>
      </c>
      <c r="C1632" s="17" t="s">
        <v>5084</v>
      </c>
      <c r="D1632" s="73" t="s">
        <v>6421</v>
      </c>
      <c r="E1632" s="107" t="s">
        <v>6422</v>
      </c>
      <c r="F1632" s="78" t="s">
        <v>6421</v>
      </c>
      <c r="G1632" s="107" t="s">
        <v>6424</v>
      </c>
      <c r="H1632" s="93" t="s">
        <v>5083</v>
      </c>
      <c r="I1632" s="235">
        <v>0</v>
      </c>
      <c r="J1632" s="235">
        <v>1</v>
      </c>
      <c r="K1632" s="235">
        <v>0</v>
      </c>
      <c r="L1632" s="235">
        <v>0</v>
      </c>
      <c r="M1632" s="235">
        <f t="shared" si="65"/>
        <v>0</v>
      </c>
      <c r="N1632" s="235">
        <v>1245</v>
      </c>
      <c r="O1632" s="13">
        <v>89640</v>
      </c>
      <c r="P1632" s="14">
        <v>0.52</v>
      </c>
      <c r="Q1632" s="15" t="s">
        <v>15195</v>
      </c>
      <c r="R1632" s="71" t="s">
        <v>18</v>
      </c>
      <c r="S1632" s="248">
        <v>690251</v>
      </c>
      <c r="T1632" s="248">
        <v>276100</v>
      </c>
      <c r="U1632" s="14">
        <f t="shared" si="67"/>
        <v>0.39999942050065845</v>
      </c>
    </row>
    <row r="1633" spans="1:21" x14ac:dyDescent="0.25">
      <c r="A1633" s="1"/>
      <c r="B1633" s="10" t="s">
        <v>2326</v>
      </c>
      <c r="C1633" s="17" t="s">
        <v>2351</v>
      </c>
      <c r="D1633" s="73" t="s">
        <v>2449</v>
      </c>
      <c r="E1633" s="133" t="s">
        <v>2450</v>
      </c>
      <c r="F1633" s="78" t="s">
        <v>2449</v>
      </c>
      <c r="G1633" s="133" t="s">
        <v>2451</v>
      </c>
      <c r="H1633" s="93"/>
      <c r="I1633" s="235">
        <v>0</v>
      </c>
      <c r="J1633" s="235">
        <v>1</v>
      </c>
      <c r="K1633" s="235">
        <v>0</v>
      </c>
      <c r="L1633" s="235">
        <v>1</v>
      </c>
      <c r="M1633" s="235">
        <f t="shared" si="65"/>
        <v>0</v>
      </c>
      <c r="N1633" s="235">
        <v>445</v>
      </c>
      <c r="O1633" s="13">
        <v>35155</v>
      </c>
      <c r="P1633" s="14">
        <v>0.4143</v>
      </c>
      <c r="Q1633" s="15" t="s">
        <v>15195</v>
      </c>
      <c r="R1633" s="71" t="s">
        <v>14405</v>
      </c>
      <c r="S1633" s="247">
        <v>541009</v>
      </c>
      <c r="T1633" s="251">
        <v>216403.6</v>
      </c>
      <c r="U1633" s="14">
        <f t="shared" si="67"/>
        <v>0.4</v>
      </c>
    </row>
    <row r="1634" spans="1:21" x14ac:dyDescent="0.25">
      <c r="A1634" s="1"/>
      <c r="B1634" s="9" t="s">
        <v>959</v>
      </c>
      <c r="C1634" s="9" t="s">
        <v>960</v>
      </c>
      <c r="D1634" s="73" t="s">
        <v>1071</v>
      </c>
      <c r="E1634" s="107" t="s">
        <v>1072</v>
      </c>
      <c r="F1634" s="78" t="s">
        <v>1610</v>
      </c>
      <c r="G1634" s="107" t="s">
        <v>1073</v>
      </c>
      <c r="H1634" s="93" t="s">
        <v>1070</v>
      </c>
      <c r="I1634" s="235">
        <v>0</v>
      </c>
      <c r="J1634" s="235">
        <v>1</v>
      </c>
      <c r="K1634" s="235">
        <v>0</v>
      </c>
      <c r="L1634" s="235">
        <v>0</v>
      </c>
      <c r="M1634" s="235">
        <f t="shared" si="65"/>
        <v>0</v>
      </c>
      <c r="N1634" s="235">
        <v>3300</v>
      </c>
      <c r="O1634" s="13">
        <v>752350</v>
      </c>
      <c r="P1634" s="14">
        <v>0.33</v>
      </c>
      <c r="Q1634" s="15" t="s">
        <v>48</v>
      </c>
      <c r="R1634" s="71" t="s">
        <v>14406</v>
      </c>
      <c r="S1634" s="245">
        <v>1224482</v>
      </c>
      <c r="T1634" s="245">
        <v>960000</v>
      </c>
      <c r="U1634" s="14">
        <f t="shared" si="67"/>
        <v>0.78400499149844582</v>
      </c>
    </row>
    <row r="1635" spans="1:21" x14ac:dyDescent="0.25">
      <c r="A1635" s="1"/>
      <c r="B1635" s="17" t="s">
        <v>5079</v>
      </c>
      <c r="C1635" s="17" t="s">
        <v>5188</v>
      </c>
      <c r="D1635" s="73" t="s">
        <v>6272</v>
      </c>
      <c r="E1635" s="107" t="s">
        <v>6273</v>
      </c>
      <c r="F1635" s="78" t="s">
        <v>6272</v>
      </c>
      <c r="G1635" s="107" t="s">
        <v>6274</v>
      </c>
      <c r="H1635" s="93" t="s">
        <v>5083</v>
      </c>
      <c r="I1635" s="235">
        <v>0</v>
      </c>
      <c r="J1635" s="235">
        <v>1</v>
      </c>
      <c r="K1635" s="235">
        <v>0</v>
      </c>
      <c r="L1635" s="235">
        <v>0</v>
      </c>
      <c r="M1635" s="235">
        <f t="shared" si="65"/>
        <v>0</v>
      </c>
      <c r="N1635" s="235">
        <v>108</v>
      </c>
      <c r="O1635" s="13">
        <v>520</v>
      </c>
      <c r="P1635" s="14">
        <v>0.51</v>
      </c>
      <c r="Q1635" s="15" t="s">
        <v>14</v>
      </c>
      <c r="R1635" s="71" t="s">
        <v>18</v>
      </c>
      <c r="S1635" s="248">
        <v>104507</v>
      </c>
      <c r="T1635" s="248">
        <v>56601</v>
      </c>
      <c r="U1635" s="14">
        <f t="shared" si="67"/>
        <v>0.54160008420488581</v>
      </c>
    </row>
    <row r="1636" spans="1:21" x14ac:dyDescent="0.25">
      <c r="A1636" s="1"/>
      <c r="B1636" s="18" t="s">
        <v>6496</v>
      </c>
      <c r="C1636" s="19" t="s">
        <v>6540</v>
      </c>
      <c r="D1636" s="73" t="s">
        <v>7305</v>
      </c>
      <c r="E1636" s="106" t="s">
        <v>7306</v>
      </c>
      <c r="F1636" s="78" t="s">
        <v>7305</v>
      </c>
      <c r="G1636" s="106" t="s">
        <v>7308</v>
      </c>
      <c r="H1636" s="94"/>
      <c r="I1636" s="235">
        <v>0</v>
      </c>
      <c r="J1636" s="235">
        <v>1</v>
      </c>
      <c r="K1636" s="235">
        <v>0</v>
      </c>
      <c r="L1636" s="235">
        <v>1</v>
      </c>
      <c r="M1636" s="235">
        <f t="shared" si="65"/>
        <v>0</v>
      </c>
      <c r="N1636" s="235">
        <v>167</v>
      </c>
      <c r="O1636" s="33">
        <v>16700</v>
      </c>
      <c r="P1636" s="14">
        <v>0.3</v>
      </c>
      <c r="Q1636" s="15" t="s">
        <v>15195</v>
      </c>
      <c r="R1636" s="71" t="s">
        <v>14406</v>
      </c>
      <c r="S1636" s="251">
        <v>63478</v>
      </c>
      <c r="T1636" s="251">
        <v>31739.06</v>
      </c>
      <c r="U1636" s="14">
        <f t="shared" si="67"/>
        <v>0.50000094520936389</v>
      </c>
    </row>
    <row r="1637" spans="1:21" x14ac:dyDescent="0.25">
      <c r="A1637" s="1"/>
      <c r="B1637" s="9" t="s">
        <v>959</v>
      </c>
      <c r="C1637" s="17" t="s">
        <v>982</v>
      </c>
      <c r="D1637" s="73" t="s">
        <v>1283</v>
      </c>
      <c r="E1637" s="107" t="s">
        <v>1284</v>
      </c>
      <c r="F1637" s="78" t="s">
        <v>1283</v>
      </c>
      <c r="G1637" s="107" t="s">
        <v>1285</v>
      </c>
      <c r="H1637" s="93" t="s">
        <v>1286</v>
      </c>
      <c r="I1637" s="235">
        <v>0</v>
      </c>
      <c r="J1637" s="235">
        <v>1</v>
      </c>
      <c r="K1637" s="235">
        <v>0</v>
      </c>
      <c r="L1637" s="235">
        <v>0</v>
      </c>
      <c r="M1637" s="235">
        <f t="shared" si="65"/>
        <v>0</v>
      </c>
      <c r="N1637" s="235">
        <v>229</v>
      </c>
      <c r="O1637" s="13">
        <v>514</v>
      </c>
      <c r="P1637" s="14">
        <v>0.76</v>
      </c>
      <c r="Q1637" s="15" t="s">
        <v>15195</v>
      </c>
      <c r="R1637" s="71" t="s">
        <v>18</v>
      </c>
      <c r="S1637" s="245">
        <v>212603</v>
      </c>
      <c r="T1637" s="245">
        <v>65620</v>
      </c>
      <c r="U1637" s="14">
        <f t="shared" si="67"/>
        <v>0.30865039533778921</v>
      </c>
    </row>
    <row r="1638" spans="1:21" x14ac:dyDescent="0.25">
      <c r="A1638" s="1"/>
      <c r="B1638" s="9" t="s">
        <v>959</v>
      </c>
      <c r="C1638" s="9" t="s">
        <v>1007</v>
      </c>
      <c r="D1638" s="73" t="s">
        <v>1566</v>
      </c>
      <c r="E1638" s="107" t="s">
        <v>1567</v>
      </c>
      <c r="F1638" s="78" t="s">
        <v>1566</v>
      </c>
      <c r="G1638" s="107" t="s">
        <v>1568</v>
      </c>
      <c r="H1638" s="93" t="s">
        <v>1569</v>
      </c>
      <c r="I1638" s="235">
        <v>0</v>
      </c>
      <c r="J1638" s="235">
        <v>1</v>
      </c>
      <c r="K1638" s="235">
        <v>0</v>
      </c>
      <c r="L1638" s="235">
        <v>0</v>
      </c>
      <c r="M1638" s="235">
        <f t="shared" si="65"/>
        <v>0</v>
      </c>
      <c r="N1638" s="235">
        <v>406</v>
      </c>
      <c r="O1638" s="13">
        <v>44194</v>
      </c>
      <c r="P1638" s="14">
        <v>0.52</v>
      </c>
      <c r="Q1638" s="15" t="s">
        <v>14</v>
      </c>
      <c r="R1638" s="71" t="s">
        <v>18</v>
      </c>
      <c r="S1638" s="245">
        <v>435921</v>
      </c>
      <c r="T1638" s="245">
        <v>174368</v>
      </c>
      <c r="U1638" s="14">
        <f t="shared" si="67"/>
        <v>0.39999908240254539</v>
      </c>
    </row>
    <row r="1639" spans="1:21" x14ac:dyDescent="0.25">
      <c r="A1639" s="1"/>
      <c r="B1639" s="10" t="s">
        <v>2326</v>
      </c>
      <c r="C1639" s="17" t="s">
        <v>2330</v>
      </c>
      <c r="D1639" s="73" t="s">
        <v>2887</v>
      </c>
      <c r="E1639" s="107" t="s">
        <v>2888</v>
      </c>
      <c r="F1639" s="78" t="s">
        <v>2887</v>
      </c>
      <c r="G1639" s="107" t="s">
        <v>2889</v>
      </c>
      <c r="H1639" s="93"/>
      <c r="I1639" s="235">
        <v>1</v>
      </c>
      <c r="J1639" s="235">
        <v>0</v>
      </c>
      <c r="K1639" s="235">
        <v>0</v>
      </c>
      <c r="L1639" s="235">
        <v>0</v>
      </c>
      <c r="M1639" s="235">
        <f t="shared" si="65"/>
        <v>0</v>
      </c>
      <c r="N1639" s="235" t="s">
        <v>13</v>
      </c>
      <c r="O1639" s="13">
        <v>14195</v>
      </c>
      <c r="P1639" s="14">
        <v>0.3</v>
      </c>
      <c r="Q1639" s="15" t="s">
        <v>14</v>
      </c>
      <c r="R1639" s="71" t="s">
        <v>18</v>
      </c>
      <c r="S1639" s="249">
        <v>24500</v>
      </c>
      <c r="T1639" s="246">
        <v>19600</v>
      </c>
      <c r="U1639" s="14">
        <f t="shared" si="67"/>
        <v>0.8</v>
      </c>
    </row>
    <row r="1640" spans="1:21" x14ac:dyDescent="0.25">
      <c r="A1640" s="1"/>
      <c r="B1640" s="18" t="s">
        <v>13134</v>
      </c>
      <c r="C1640" s="18" t="s">
        <v>14415</v>
      </c>
      <c r="D1640" s="73" t="s">
        <v>15004</v>
      </c>
      <c r="E1640" s="106" t="s">
        <v>14374</v>
      </c>
      <c r="F1640" s="78" t="s">
        <v>15004</v>
      </c>
      <c r="G1640" s="129" t="s">
        <v>14375</v>
      </c>
      <c r="H1640" s="94" t="s">
        <v>14376</v>
      </c>
      <c r="I1640" s="235">
        <v>0</v>
      </c>
      <c r="J1640" s="235">
        <v>0</v>
      </c>
      <c r="K1640" s="235">
        <v>0</v>
      </c>
      <c r="L1640" s="235">
        <v>1</v>
      </c>
      <c r="M1640" s="235">
        <f t="shared" si="65"/>
        <v>0</v>
      </c>
      <c r="N1640" s="235">
        <v>594</v>
      </c>
      <c r="O1640" s="12">
        <v>299376</v>
      </c>
      <c r="P1640" s="21">
        <v>0.8952</v>
      </c>
      <c r="Q1640" s="25" t="s">
        <v>14</v>
      </c>
      <c r="R1640" s="71" t="s">
        <v>18</v>
      </c>
      <c r="S1640" s="244">
        <v>796447</v>
      </c>
      <c r="T1640" s="244">
        <v>227448</v>
      </c>
      <c r="U1640" s="24">
        <v>0.28557832473472811</v>
      </c>
    </row>
    <row r="1641" spans="1:21" x14ac:dyDescent="0.25">
      <c r="A1641" s="1"/>
      <c r="B1641" s="17" t="s">
        <v>5079</v>
      </c>
      <c r="C1641" s="17" t="s">
        <v>5080</v>
      </c>
      <c r="D1641" s="73" t="s">
        <v>6375</v>
      </c>
      <c r="E1641" s="107" t="s">
        <v>6376</v>
      </c>
      <c r="F1641" s="78" t="s">
        <v>6375</v>
      </c>
      <c r="G1641" s="155" t="s">
        <v>6378</v>
      </c>
      <c r="H1641" s="93" t="s">
        <v>5083</v>
      </c>
      <c r="I1641" s="235">
        <v>0</v>
      </c>
      <c r="J1641" s="235">
        <v>1</v>
      </c>
      <c r="K1641" s="235">
        <v>0</v>
      </c>
      <c r="L1641" s="235">
        <v>0</v>
      </c>
      <c r="M1641" s="235">
        <f t="shared" si="65"/>
        <v>0</v>
      </c>
      <c r="N1641" s="235">
        <v>96</v>
      </c>
      <c r="O1641" s="13">
        <v>117600</v>
      </c>
      <c r="P1641" s="14">
        <v>0.85199999999999998</v>
      </c>
      <c r="Q1641" s="15" t="s">
        <v>14</v>
      </c>
      <c r="R1641" s="71" t="s">
        <v>18</v>
      </c>
      <c r="S1641" s="248">
        <v>303371.90000000002</v>
      </c>
      <c r="T1641" s="248">
        <v>121349</v>
      </c>
      <c r="U1641" s="14">
        <f t="shared" ref="U1641:U1672" si="68">T1641/S1641</f>
        <v>0.40000079110820741</v>
      </c>
    </row>
    <row r="1642" spans="1:21" x14ac:dyDescent="0.25">
      <c r="A1642" s="1"/>
      <c r="B1642" s="17" t="s">
        <v>5079</v>
      </c>
      <c r="C1642" s="17" t="s">
        <v>5127</v>
      </c>
      <c r="D1642" s="73" t="s">
        <v>6362</v>
      </c>
      <c r="E1642" s="107" t="s">
        <v>6363</v>
      </c>
      <c r="F1642" s="78" t="s">
        <v>6362</v>
      </c>
      <c r="G1642" s="107" t="s">
        <v>6365</v>
      </c>
      <c r="H1642" s="93" t="s">
        <v>5083</v>
      </c>
      <c r="I1642" s="235">
        <v>0</v>
      </c>
      <c r="J1642" s="235">
        <v>1</v>
      </c>
      <c r="K1642" s="235">
        <v>0</v>
      </c>
      <c r="L1642" s="235">
        <v>0</v>
      </c>
      <c r="M1642" s="235">
        <f t="shared" si="65"/>
        <v>0</v>
      </c>
      <c r="N1642" s="235">
        <v>1250</v>
      </c>
      <c r="O1642" s="13">
        <v>776</v>
      </c>
      <c r="P1642" s="14">
        <v>0.5</v>
      </c>
      <c r="Q1642" s="15" t="s">
        <v>15195</v>
      </c>
      <c r="R1642" s="71" t="s">
        <v>18</v>
      </c>
      <c r="S1642" s="248">
        <v>2784860</v>
      </c>
      <c r="T1642" s="248">
        <v>835458</v>
      </c>
      <c r="U1642" s="14">
        <f t="shared" si="68"/>
        <v>0.3</v>
      </c>
    </row>
    <row r="1643" spans="1:21" x14ac:dyDescent="0.25">
      <c r="A1643" s="1"/>
      <c r="B1643" s="17" t="s">
        <v>7309</v>
      </c>
      <c r="C1643" s="17" t="s">
        <v>7323</v>
      </c>
      <c r="D1643" s="73" t="s">
        <v>8074</v>
      </c>
      <c r="E1643" s="107" t="s">
        <v>8075</v>
      </c>
      <c r="F1643" s="78" t="s">
        <v>8074</v>
      </c>
      <c r="G1643" s="107" t="s">
        <v>8078</v>
      </c>
      <c r="H1643" s="93"/>
      <c r="I1643" s="235">
        <v>0</v>
      </c>
      <c r="J1643" s="235">
        <v>1</v>
      </c>
      <c r="K1643" s="235">
        <v>0</v>
      </c>
      <c r="L1643" s="235">
        <v>0</v>
      </c>
      <c r="M1643" s="235">
        <f t="shared" si="65"/>
        <v>0</v>
      </c>
      <c r="N1643" s="235">
        <v>100</v>
      </c>
      <c r="O1643" s="13">
        <v>8085</v>
      </c>
      <c r="P1643" s="14">
        <v>0.36</v>
      </c>
      <c r="Q1643" s="15" t="s">
        <v>15195</v>
      </c>
      <c r="R1643" s="71" t="s">
        <v>18</v>
      </c>
      <c r="S1643" s="248">
        <v>79800</v>
      </c>
      <c r="T1643" s="248">
        <v>20000</v>
      </c>
      <c r="U1643" s="14">
        <f t="shared" si="68"/>
        <v>0.25062656641604009</v>
      </c>
    </row>
    <row r="1644" spans="1:21" x14ac:dyDescent="0.25">
      <c r="A1644" s="1"/>
      <c r="B1644" s="10" t="s">
        <v>2326</v>
      </c>
      <c r="C1644" s="17" t="s">
        <v>2351</v>
      </c>
      <c r="D1644" s="73" t="s">
        <v>2453</v>
      </c>
      <c r="E1644" s="133" t="s">
        <v>2454</v>
      </c>
      <c r="F1644" s="78" t="s">
        <v>2453</v>
      </c>
      <c r="G1644" s="133" t="s">
        <v>2455</v>
      </c>
      <c r="H1644" s="93"/>
      <c r="I1644" s="235">
        <v>0</v>
      </c>
      <c r="J1644" s="235">
        <v>1</v>
      </c>
      <c r="K1644" s="235">
        <v>0</v>
      </c>
      <c r="L1644" s="235">
        <v>0</v>
      </c>
      <c r="M1644" s="235">
        <f t="shared" si="65"/>
        <v>0</v>
      </c>
      <c r="N1644" s="235">
        <v>696</v>
      </c>
      <c r="O1644" s="13">
        <v>131544</v>
      </c>
      <c r="P1644" s="14">
        <v>0.81115879828326198</v>
      </c>
      <c r="Q1644" s="15" t="s">
        <v>14</v>
      </c>
      <c r="R1644" s="71" t="s">
        <v>18</v>
      </c>
      <c r="S1644" s="247">
        <v>2095605</v>
      </c>
      <c r="T1644" s="251">
        <v>838242</v>
      </c>
      <c r="U1644" s="14">
        <f t="shared" si="68"/>
        <v>0.4</v>
      </c>
    </row>
    <row r="1645" spans="1:21" x14ac:dyDescent="0.25">
      <c r="A1645" s="1"/>
      <c r="B1645" s="10" t="s">
        <v>2326</v>
      </c>
      <c r="C1645" s="17" t="s">
        <v>2337</v>
      </c>
      <c r="D1645" s="73" t="s">
        <v>2918</v>
      </c>
      <c r="E1645" s="107" t="s">
        <v>2919</v>
      </c>
      <c r="F1645" s="78" t="s">
        <v>2918</v>
      </c>
      <c r="G1645" s="155" t="s">
        <v>2920</v>
      </c>
      <c r="H1645" s="96"/>
      <c r="I1645" s="235">
        <v>0</v>
      </c>
      <c r="J1645" s="235">
        <v>1</v>
      </c>
      <c r="K1645" s="235">
        <v>0</v>
      </c>
      <c r="L1645" s="235">
        <v>1</v>
      </c>
      <c r="M1645" s="235">
        <f t="shared" si="65"/>
        <v>0</v>
      </c>
      <c r="N1645" s="235">
        <v>160</v>
      </c>
      <c r="O1645" s="13">
        <v>350</v>
      </c>
      <c r="P1645" s="14">
        <v>0.76619999999999999</v>
      </c>
      <c r="Q1645" s="15" t="s">
        <v>15195</v>
      </c>
      <c r="R1645" s="71" t="s">
        <v>18</v>
      </c>
      <c r="S1645" s="249">
        <v>251275</v>
      </c>
      <c r="T1645" s="253">
        <v>104977.83</v>
      </c>
      <c r="U1645" s="14">
        <f t="shared" si="68"/>
        <v>0.41778063874241372</v>
      </c>
    </row>
    <row r="1646" spans="1:21" ht="25.5" x14ac:dyDescent="0.25">
      <c r="A1646" s="1"/>
      <c r="B1646" s="19" t="s">
        <v>1644</v>
      </c>
      <c r="C1646" s="17" t="s">
        <v>1661</v>
      </c>
      <c r="D1646" s="73" t="s">
        <v>1836</v>
      </c>
      <c r="E1646" s="107" t="s">
        <v>1837</v>
      </c>
      <c r="F1646" s="78" t="s">
        <v>1836</v>
      </c>
      <c r="G1646" s="107" t="s">
        <v>1838</v>
      </c>
      <c r="H1646" s="93"/>
      <c r="I1646" s="235">
        <v>0</v>
      </c>
      <c r="J1646" s="235">
        <v>1</v>
      </c>
      <c r="K1646" s="235">
        <v>0</v>
      </c>
      <c r="L1646" s="235">
        <v>0</v>
      </c>
      <c r="M1646" s="235">
        <f t="shared" si="65"/>
        <v>0</v>
      </c>
      <c r="N1646" s="235">
        <v>443.95</v>
      </c>
      <c r="O1646" s="13">
        <v>138475.1</v>
      </c>
      <c r="P1646" s="14">
        <v>0.78</v>
      </c>
      <c r="Q1646" s="15" t="s">
        <v>14</v>
      </c>
      <c r="R1646" s="71" t="s">
        <v>18</v>
      </c>
      <c r="S1646" s="246">
        <v>708261.83</v>
      </c>
      <c r="T1646" s="246">
        <v>181591.08</v>
      </c>
      <c r="U1646" s="14">
        <f t="shared" si="68"/>
        <v>0.25638975913752121</v>
      </c>
    </row>
    <row r="1647" spans="1:21" x14ac:dyDescent="0.25">
      <c r="A1647" s="1"/>
      <c r="B1647" s="16" t="s">
        <v>170</v>
      </c>
      <c r="C1647" s="17" t="s">
        <v>171</v>
      </c>
      <c r="D1647" s="73" t="s">
        <v>236</v>
      </c>
      <c r="E1647" s="107" t="s">
        <v>237</v>
      </c>
      <c r="F1647" s="78" t="s">
        <v>236</v>
      </c>
      <c r="G1647" s="107" t="s">
        <v>238</v>
      </c>
      <c r="H1647" s="93" t="s">
        <v>239</v>
      </c>
      <c r="I1647" s="235">
        <v>1</v>
      </c>
      <c r="J1647" s="235">
        <v>1</v>
      </c>
      <c r="K1647" s="235">
        <v>0</v>
      </c>
      <c r="L1647" s="235">
        <v>0</v>
      </c>
      <c r="M1647" s="235">
        <f t="shared" si="65"/>
        <v>0</v>
      </c>
      <c r="N1647" s="235">
        <v>3300</v>
      </c>
      <c r="O1647" s="12" t="s">
        <v>13</v>
      </c>
      <c r="P1647" s="14">
        <v>0.4</v>
      </c>
      <c r="Q1647" s="15" t="s">
        <v>14</v>
      </c>
      <c r="R1647" s="71" t="s">
        <v>14405</v>
      </c>
      <c r="S1647" s="246">
        <v>480000</v>
      </c>
      <c r="T1647" s="246">
        <v>350000</v>
      </c>
      <c r="U1647" s="14">
        <f t="shared" si="68"/>
        <v>0.72916666666666663</v>
      </c>
    </row>
    <row r="1648" spans="1:21" x14ac:dyDescent="0.25">
      <c r="A1648" s="1"/>
      <c r="B1648" s="18" t="s">
        <v>6496</v>
      </c>
      <c r="C1648" s="18" t="s">
        <v>6497</v>
      </c>
      <c r="D1648" s="73" t="s">
        <v>7169</v>
      </c>
      <c r="E1648" s="106" t="s">
        <v>7170</v>
      </c>
      <c r="F1648" s="78" t="s">
        <v>7169</v>
      </c>
      <c r="G1648" s="106" t="s">
        <v>7172</v>
      </c>
      <c r="H1648" s="94"/>
      <c r="I1648" s="235">
        <v>0</v>
      </c>
      <c r="J1648" s="235">
        <v>1</v>
      </c>
      <c r="K1648" s="235">
        <v>0</v>
      </c>
      <c r="L1648" s="235">
        <v>0</v>
      </c>
      <c r="M1648" s="235">
        <f t="shared" si="65"/>
        <v>0</v>
      </c>
      <c r="N1648" s="235">
        <v>1853</v>
      </c>
      <c r="O1648" s="13">
        <v>3640</v>
      </c>
      <c r="P1648" s="14">
        <v>4.2200000000000001E-2</v>
      </c>
      <c r="Q1648" s="15" t="s">
        <v>15195</v>
      </c>
      <c r="R1648" s="71" t="s">
        <v>14405</v>
      </c>
      <c r="S1648" s="244">
        <v>1200000</v>
      </c>
      <c r="T1648" s="244">
        <v>480000</v>
      </c>
      <c r="U1648" s="14">
        <f t="shared" si="68"/>
        <v>0.4</v>
      </c>
    </row>
    <row r="1649" spans="1:21" x14ac:dyDescent="0.25">
      <c r="A1649" s="1"/>
      <c r="B1649" s="18" t="s">
        <v>13134</v>
      </c>
      <c r="C1649" s="18" t="s">
        <v>14409</v>
      </c>
      <c r="D1649" s="73" t="s">
        <v>13192</v>
      </c>
      <c r="E1649" s="106" t="s">
        <v>13193</v>
      </c>
      <c r="F1649" s="78" t="s">
        <v>13192</v>
      </c>
      <c r="G1649" s="129" t="s">
        <v>13244</v>
      </c>
      <c r="H1649" s="94"/>
      <c r="I1649" s="235">
        <v>0</v>
      </c>
      <c r="J1649" s="235">
        <v>1</v>
      </c>
      <c r="K1649" s="235">
        <v>0</v>
      </c>
      <c r="L1649" s="235">
        <v>0</v>
      </c>
      <c r="M1649" s="235">
        <f t="shared" si="65"/>
        <v>0</v>
      </c>
      <c r="N1649" s="235">
        <v>3140</v>
      </c>
      <c r="O1649" s="12">
        <v>246</v>
      </c>
      <c r="P1649" s="21">
        <v>0.35</v>
      </c>
      <c r="Q1649" s="25" t="s">
        <v>48</v>
      </c>
      <c r="R1649" s="71" t="s">
        <v>14405</v>
      </c>
      <c r="S1649" s="244">
        <v>347302</v>
      </c>
      <c r="T1649" s="244">
        <v>277842</v>
      </c>
      <c r="U1649" s="14">
        <f t="shared" si="68"/>
        <v>0.80000115173537723</v>
      </c>
    </row>
    <row r="1650" spans="1:21" x14ac:dyDescent="0.25">
      <c r="A1650" s="1"/>
      <c r="B1650" s="10" t="s">
        <v>2326</v>
      </c>
      <c r="C1650" s="17" t="s">
        <v>2330</v>
      </c>
      <c r="D1650" s="73" t="s">
        <v>3027</v>
      </c>
      <c r="E1650" s="107" t="s">
        <v>3028</v>
      </c>
      <c r="F1650" s="78" t="s">
        <v>3027</v>
      </c>
      <c r="G1650" s="107" t="s">
        <v>3029</v>
      </c>
      <c r="H1650" s="93"/>
      <c r="I1650" s="235">
        <v>0</v>
      </c>
      <c r="J1650" s="235">
        <v>1</v>
      </c>
      <c r="K1650" s="235">
        <v>0</v>
      </c>
      <c r="L1650" s="235">
        <v>0</v>
      </c>
      <c r="M1650" s="235">
        <f t="shared" si="65"/>
        <v>0</v>
      </c>
      <c r="N1650" s="235" t="s">
        <v>13</v>
      </c>
      <c r="O1650" s="12" t="s">
        <v>13</v>
      </c>
      <c r="P1650" s="14" t="s">
        <v>13</v>
      </c>
      <c r="Q1650" s="15" t="s">
        <v>14</v>
      </c>
      <c r="R1650" s="71" t="s">
        <v>14405</v>
      </c>
      <c r="S1650" s="249">
        <v>98989</v>
      </c>
      <c r="T1650" s="246">
        <v>49494</v>
      </c>
      <c r="U1650" s="14">
        <f t="shared" si="68"/>
        <v>0.49999494893371993</v>
      </c>
    </row>
    <row r="1651" spans="1:21" x14ac:dyDescent="0.25">
      <c r="A1651" s="1"/>
      <c r="B1651" s="17" t="s">
        <v>5079</v>
      </c>
      <c r="C1651" s="8" t="s">
        <v>5170</v>
      </c>
      <c r="D1651" s="73" t="s">
        <v>6275</v>
      </c>
      <c r="E1651" s="130" t="s">
        <v>6284</v>
      </c>
      <c r="F1651" s="78" t="s">
        <v>6275</v>
      </c>
      <c r="G1651" s="130" t="s">
        <v>6285</v>
      </c>
      <c r="H1651" s="93" t="s">
        <v>5083</v>
      </c>
      <c r="I1651" s="235">
        <v>0</v>
      </c>
      <c r="J1651" s="235">
        <v>1</v>
      </c>
      <c r="K1651" s="235">
        <v>0</v>
      </c>
      <c r="L1651" s="235">
        <v>0</v>
      </c>
      <c r="M1651" s="235">
        <f t="shared" si="65"/>
        <v>0</v>
      </c>
      <c r="N1651" s="235">
        <v>1290</v>
      </c>
      <c r="O1651" s="13">
        <v>45300</v>
      </c>
      <c r="P1651" s="14">
        <v>0.32</v>
      </c>
      <c r="Q1651" s="15" t="s">
        <v>14</v>
      </c>
      <c r="R1651" s="71" t="s">
        <v>14406</v>
      </c>
      <c r="S1651" s="245">
        <v>174568</v>
      </c>
      <c r="T1651" s="245">
        <v>69827</v>
      </c>
      <c r="U1651" s="14">
        <f t="shared" si="68"/>
        <v>0.39999885431465104</v>
      </c>
    </row>
    <row r="1652" spans="1:21" x14ac:dyDescent="0.25">
      <c r="A1652" s="1"/>
      <c r="B1652" s="10" t="s">
        <v>2326</v>
      </c>
      <c r="C1652" s="17" t="s">
        <v>2330</v>
      </c>
      <c r="D1652" s="73" t="s">
        <v>3036</v>
      </c>
      <c r="E1652" s="107" t="s">
        <v>3037</v>
      </c>
      <c r="F1652" s="78" t="s">
        <v>3036</v>
      </c>
      <c r="G1652" s="107" t="s">
        <v>3038</v>
      </c>
      <c r="H1652" s="93"/>
      <c r="I1652" s="235">
        <v>0</v>
      </c>
      <c r="J1652" s="235">
        <v>1</v>
      </c>
      <c r="K1652" s="235">
        <v>0</v>
      </c>
      <c r="L1652" s="235">
        <v>0</v>
      </c>
      <c r="M1652" s="235">
        <f t="shared" si="65"/>
        <v>0</v>
      </c>
      <c r="N1652" s="235">
        <v>280</v>
      </c>
      <c r="O1652" s="13">
        <v>18306</v>
      </c>
      <c r="P1652" s="14">
        <v>0.3</v>
      </c>
      <c r="Q1652" s="15" t="s">
        <v>14</v>
      </c>
      <c r="R1652" s="71" t="s">
        <v>18</v>
      </c>
      <c r="S1652" s="249">
        <v>73368</v>
      </c>
      <c r="T1652" s="246">
        <v>29347</v>
      </c>
      <c r="U1652" s="14">
        <f t="shared" si="68"/>
        <v>0.39999727401591972</v>
      </c>
    </row>
    <row r="1653" spans="1:21" x14ac:dyDescent="0.25">
      <c r="A1653" s="1"/>
      <c r="B1653" s="10" t="s">
        <v>2326</v>
      </c>
      <c r="C1653" s="17" t="s">
        <v>2330</v>
      </c>
      <c r="D1653" s="73" t="s">
        <v>2714</v>
      </c>
      <c r="E1653" s="107" t="s">
        <v>2715</v>
      </c>
      <c r="F1653" s="78" t="s">
        <v>2714</v>
      </c>
      <c r="G1653" s="107" t="s">
        <v>2716</v>
      </c>
      <c r="H1653" s="93"/>
      <c r="I1653" s="235">
        <v>0</v>
      </c>
      <c r="J1653" s="235">
        <v>0</v>
      </c>
      <c r="K1653" s="235">
        <v>0</v>
      </c>
      <c r="L1653" s="235">
        <v>1</v>
      </c>
      <c r="M1653" s="235">
        <f t="shared" si="65"/>
        <v>0</v>
      </c>
      <c r="N1653" s="235">
        <v>219</v>
      </c>
      <c r="O1653" s="13">
        <v>6658</v>
      </c>
      <c r="P1653" s="14">
        <v>0.2</v>
      </c>
      <c r="Q1653" s="15" t="s">
        <v>14</v>
      </c>
      <c r="R1653" s="71" t="s">
        <v>14405</v>
      </c>
      <c r="S1653" s="249">
        <v>15663</v>
      </c>
      <c r="T1653" s="246">
        <v>6265</v>
      </c>
      <c r="U1653" s="14">
        <f t="shared" si="68"/>
        <v>0.39998723105407646</v>
      </c>
    </row>
    <row r="1654" spans="1:21" x14ac:dyDescent="0.25">
      <c r="A1654" s="1"/>
      <c r="B1654" s="17" t="s">
        <v>7309</v>
      </c>
      <c r="C1654" s="17" t="s">
        <v>7310</v>
      </c>
      <c r="D1654" s="73" t="s">
        <v>8292</v>
      </c>
      <c r="E1654" s="107" t="s">
        <v>8293</v>
      </c>
      <c r="F1654" s="78" t="s">
        <v>8292</v>
      </c>
      <c r="G1654" s="107" t="s">
        <v>8294</v>
      </c>
      <c r="H1654" s="94" t="s">
        <v>8295</v>
      </c>
      <c r="I1654" s="235">
        <v>0</v>
      </c>
      <c r="J1654" s="235">
        <v>1</v>
      </c>
      <c r="K1654" s="235">
        <v>0</v>
      </c>
      <c r="L1654" s="235">
        <v>0</v>
      </c>
      <c r="M1654" s="235">
        <f t="shared" si="65"/>
        <v>0</v>
      </c>
      <c r="N1654" s="235" t="s">
        <v>13</v>
      </c>
      <c r="O1654" s="12" t="s">
        <v>13</v>
      </c>
      <c r="P1654" s="14">
        <v>0.192</v>
      </c>
      <c r="Q1654" s="15" t="s">
        <v>15195</v>
      </c>
      <c r="R1654" s="71" t="s">
        <v>18</v>
      </c>
      <c r="S1654" s="248">
        <v>74288.86</v>
      </c>
      <c r="T1654" s="248">
        <v>37959.339999999997</v>
      </c>
      <c r="U1654" s="14">
        <f t="shared" si="68"/>
        <v>0.51096947779249802</v>
      </c>
    </row>
    <row r="1655" spans="1:21" x14ac:dyDescent="0.25">
      <c r="A1655" s="1"/>
      <c r="B1655" s="18" t="s">
        <v>6496</v>
      </c>
      <c r="C1655" s="19" t="s">
        <v>6527</v>
      </c>
      <c r="D1655" s="73" t="s">
        <v>6842</v>
      </c>
      <c r="E1655" s="106" t="s">
        <v>6843</v>
      </c>
      <c r="F1655" s="78" t="s">
        <v>6842</v>
      </c>
      <c r="G1655" s="106" t="s">
        <v>6844</v>
      </c>
      <c r="H1655" s="94"/>
      <c r="I1655" s="235">
        <v>0</v>
      </c>
      <c r="J1655" s="235">
        <v>1</v>
      </c>
      <c r="K1655" s="235">
        <v>0</v>
      </c>
      <c r="L1655" s="235">
        <v>0</v>
      </c>
      <c r="M1655" s="235">
        <f t="shared" si="65"/>
        <v>0</v>
      </c>
      <c r="N1655" s="235">
        <v>1697</v>
      </c>
      <c r="O1655" s="13">
        <v>3934.2</v>
      </c>
      <c r="P1655" s="14">
        <v>0.3</v>
      </c>
      <c r="Q1655" s="15" t="s">
        <v>15195</v>
      </c>
      <c r="R1655" s="71" t="s">
        <v>14406</v>
      </c>
      <c r="S1655" s="251">
        <v>1721921</v>
      </c>
      <c r="T1655" s="251">
        <v>200000</v>
      </c>
      <c r="U1655" s="14">
        <f t="shared" si="68"/>
        <v>0.11614934715355699</v>
      </c>
    </row>
    <row r="1656" spans="1:21" ht="25.5" x14ac:dyDescent="0.25">
      <c r="A1656" s="1"/>
      <c r="B1656" s="19" t="s">
        <v>1644</v>
      </c>
      <c r="C1656" s="17" t="s">
        <v>1730</v>
      </c>
      <c r="D1656" s="73" t="s">
        <v>1993</v>
      </c>
      <c r="E1656" s="107" t="s">
        <v>1994</v>
      </c>
      <c r="F1656" s="78" t="s">
        <v>1993</v>
      </c>
      <c r="G1656" s="107" t="s">
        <v>1995</v>
      </c>
      <c r="H1656" s="93"/>
      <c r="I1656" s="235">
        <v>0</v>
      </c>
      <c r="J1656" s="235">
        <v>1</v>
      </c>
      <c r="K1656" s="235">
        <v>0</v>
      </c>
      <c r="L1656" s="235">
        <v>0</v>
      </c>
      <c r="M1656" s="235">
        <f t="shared" si="65"/>
        <v>0</v>
      </c>
      <c r="N1656" s="235">
        <v>360</v>
      </c>
      <c r="O1656" s="13">
        <v>4356360</v>
      </c>
      <c r="P1656" s="14">
        <v>0.3</v>
      </c>
      <c r="Q1656" s="15" t="s">
        <v>14</v>
      </c>
      <c r="R1656" s="71" t="s">
        <v>18</v>
      </c>
      <c r="S1656" s="246">
        <v>196755</v>
      </c>
      <c r="T1656" s="246">
        <v>98377</v>
      </c>
      <c r="U1656" s="14">
        <f t="shared" si="68"/>
        <v>0.4999974587685192</v>
      </c>
    </row>
    <row r="1657" spans="1:21" x14ac:dyDescent="0.25">
      <c r="A1657" s="1"/>
      <c r="B1657" s="9" t="s">
        <v>959</v>
      </c>
      <c r="C1657" s="9" t="s">
        <v>960</v>
      </c>
      <c r="D1657" s="73" t="s">
        <v>987</v>
      </c>
      <c r="E1657" s="107" t="s">
        <v>988</v>
      </c>
      <c r="F1657" s="78" t="s">
        <v>987</v>
      </c>
      <c r="G1657" s="107" t="s">
        <v>989</v>
      </c>
      <c r="H1657" s="93" t="s">
        <v>990</v>
      </c>
      <c r="I1657" s="235">
        <v>0</v>
      </c>
      <c r="J1657" s="235">
        <v>0</v>
      </c>
      <c r="K1657" s="235">
        <v>0</v>
      </c>
      <c r="L1657" s="235">
        <v>1</v>
      </c>
      <c r="M1657" s="235">
        <f t="shared" si="65"/>
        <v>0</v>
      </c>
      <c r="N1657" s="235">
        <v>1600</v>
      </c>
      <c r="O1657" s="12" t="s">
        <v>13</v>
      </c>
      <c r="P1657" s="14" t="s">
        <v>13</v>
      </c>
      <c r="Q1657" s="15" t="s">
        <v>15195</v>
      </c>
      <c r="R1657" s="71" t="s">
        <v>18</v>
      </c>
      <c r="S1657" s="245">
        <v>68189</v>
      </c>
      <c r="T1657" s="245">
        <v>40913.25</v>
      </c>
      <c r="U1657" s="14">
        <f t="shared" si="68"/>
        <v>0.5999978002317089</v>
      </c>
    </row>
    <row r="1658" spans="1:21" x14ac:dyDescent="0.25">
      <c r="A1658" s="1"/>
      <c r="B1658" s="17" t="s">
        <v>270</v>
      </c>
      <c r="C1658" s="17" t="s">
        <v>293</v>
      </c>
      <c r="D1658" s="73" t="s">
        <v>370</v>
      </c>
      <c r="E1658" s="107" t="s">
        <v>371</v>
      </c>
      <c r="F1658" s="78" t="s">
        <v>370</v>
      </c>
      <c r="G1658" s="107" t="s">
        <v>372</v>
      </c>
      <c r="H1658" s="197">
        <v>44896</v>
      </c>
      <c r="I1658" s="235">
        <v>0</v>
      </c>
      <c r="J1658" s="235">
        <v>1</v>
      </c>
      <c r="K1658" s="235">
        <v>1</v>
      </c>
      <c r="L1658" s="235">
        <v>0</v>
      </c>
      <c r="M1658" s="235">
        <f t="shared" si="65"/>
        <v>0</v>
      </c>
      <c r="N1658" s="235">
        <v>1275</v>
      </c>
      <c r="O1658" s="13">
        <v>127500</v>
      </c>
      <c r="P1658" s="14">
        <v>0.5484</v>
      </c>
      <c r="Q1658" s="15" t="s">
        <v>15195</v>
      </c>
      <c r="R1658" s="71" t="s">
        <v>18</v>
      </c>
      <c r="S1658" s="246">
        <v>2775000</v>
      </c>
      <c r="T1658" s="244">
        <v>666000</v>
      </c>
      <c r="U1658" s="14">
        <f t="shared" si="68"/>
        <v>0.24</v>
      </c>
    </row>
    <row r="1659" spans="1:21" x14ac:dyDescent="0.25">
      <c r="A1659" s="1"/>
      <c r="B1659" s="18" t="s">
        <v>10477</v>
      </c>
      <c r="C1659" s="18" t="s">
        <v>10522</v>
      </c>
      <c r="D1659" s="73" t="s">
        <v>12009</v>
      </c>
      <c r="E1659" s="106" t="s">
        <v>12010</v>
      </c>
      <c r="F1659" s="78" t="s">
        <v>12009</v>
      </c>
      <c r="G1659" s="106" t="s">
        <v>12011</v>
      </c>
      <c r="H1659" s="94"/>
      <c r="I1659" s="235">
        <v>0</v>
      </c>
      <c r="J1659" s="235">
        <v>1</v>
      </c>
      <c r="K1659" s="235">
        <v>0</v>
      </c>
      <c r="L1659" s="235">
        <v>0</v>
      </c>
      <c r="M1659" s="235">
        <f t="shared" si="65"/>
        <v>0</v>
      </c>
      <c r="N1659" s="235">
        <v>1354</v>
      </c>
      <c r="O1659" s="12" t="s">
        <v>13</v>
      </c>
      <c r="P1659" s="14">
        <v>0.4</v>
      </c>
      <c r="Q1659" s="15" t="s">
        <v>14</v>
      </c>
      <c r="R1659" s="71" t="s">
        <v>14406</v>
      </c>
      <c r="S1659" s="244">
        <v>965001</v>
      </c>
      <c r="T1659" s="244">
        <v>289500</v>
      </c>
      <c r="U1659" s="14">
        <f t="shared" si="68"/>
        <v>0.29999968911949315</v>
      </c>
    </row>
    <row r="1660" spans="1:21" x14ac:dyDescent="0.25">
      <c r="A1660" s="1"/>
      <c r="B1660" s="18" t="s">
        <v>13134</v>
      </c>
      <c r="C1660" s="18" t="s">
        <v>14411</v>
      </c>
      <c r="D1660" s="73" t="s">
        <v>14698</v>
      </c>
      <c r="E1660" s="106" t="s">
        <v>13500</v>
      </c>
      <c r="F1660" s="78" t="s">
        <v>14698</v>
      </c>
      <c r="G1660" s="129" t="s">
        <v>13501</v>
      </c>
      <c r="H1660" s="94"/>
      <c r="I1660" s="235">
        <v>0</v>
      </c>
      <c r="J1660" s="235">
        <v>1</v>
      </c>
      <c r="K1660" s="235">
        <v>0</v>
      </c>
      <c r="L1660" s="235">
        <v>1</v>
      </c>
      <c r="M1660" s="235">
        <f t="shared" si="65"/>
        <v>0</v>
      </c>
      <c r="N1660" s="235">
        <v>550</v>
      </c>
      <c r="O1660" s="12">
        <v>30650</v>
      </c>
      <c r="P1660" s="21">
        <v>0.41</v>
      </c>
      <c r="Q1660" s="25" t="s">
        <v>14</v>
      </c>
      <c r="R1660" s="71" t="s">
        <v>14405</v>
      </c>
      <c r="S1660" s="244">
        <v>72566</v>
      </c>
      <c r="T1660" s="244">
        <v>29026</v>
      </c>
      <c r="U1660" s="14">
        <f t="shared" si="68"/>
        <v>0.3999944877766447</v>
      </c>
    </row>
    <row r="1661" spans="1:21" x14ac:dyDescent="0.25">
      <c r="A1661" s="1"/>
      <c r="B1661" s="9" t="s">
        <v>959</v>
      </c>
      <c r="C1661" s="9" t="s">
        <v>960</v>
      </c>
      <c r="D1661" s="73" t="s">
        <v>1028</v>
      </c>
      <c r="E1661" s="107" t="s">
        <v>1029</v>
      </c>
      <c r="F1661" s="78" t="s">
        <v>1028</v>
      </c>
      <c r="G1661" s="107" t="s">
        <v>1030</v>
      </c>
      <c r="H1661" s="93" t="s">
        <v>1031</v>
      </c>
      <c r="I1661" s="235">
        <v>0</v>
      </c>
      <c r="J1661" s="235">
        <v>1</v>
      </c>
      <c r="K1661" s="235">
        <v>0</v>
      </c>
      <c r="L1661" s="235">
        <v>0</v>
      </c>
      <c r="M1661" s="235">
        <f t="shared" si="65"/>
        <v>0</v>
      </c>
      <c r="N1661" s="235">
        <v>425</v>
      </c>
      <c r="O1661" s="13">
        <v>35018</v>
      </c>
      <c r="P1661" s="14">
        <v>0.46</v>
      </c>
      <c r="Q1661" s="15" t="s">
        <v>14</v>
      </c>
      <c r="R1661" s="71" t="s">
        <v>14405</v>
      </c>
      <c r="S1661" s="245">
        <v>110514</v>
      </c>
      <c r="T1661" s="245">
        <v>43640</v>
      </c>
      <c r="U1661" s="14">
        <f t="shared" si="68"/>
        <v>0.39488209638597827</v>
      </c>
    </row>
    <row r="1662" spans="1:21" x14ac:dyDescent="0.25">
      <c r="A1662" s="1"/>
      <c r="B1662" s="17" t="s">
        <v>270</v>
      </c>
      <c r="C1662" s="17" t="s">
        <v>282</v>
      </c>
      <c r="D1662" s="73" t="s">
        <v>338</v>
      </c>
      <c r="E1662" s="133" t="s">
        <v>339</v>
      </c>
      <c r="F1662" s="78" t="s">
        <v>338</v>
      </c>
      <c r="G1662" s="133" t="s">
        <v>341</v>
      </c>
      <c r="H1662" s="197">
        <v>44501</v>
      </c>
      <c r="I1662" s="235">
        <v>0</v>
      </c>
      <c r="J1662" s="235">
        <v>1</v>
      </c>
      <c r="K1662" s="235">
        <v>0</v>
      </c>
      <c r="L1662" s="235">
        <v>0</v>
      </c>
      <c r="M1662" s="235">
        <f t="shared" si="65"/>
        <v>0</v>
      </c>
      <c r="N1662" s="235">
        <v>4632</v>
      </c>
      <c r="O1662" s="13">
        <v>502362</v>
      </c>
      <c r="P1662" s="14">
        <v>0.71</v>
      </c>
      <c r="Q1662" s="15" t="s">
        <v>15195</v>
      </c>
      <c r="R1662" s="71" t="s">
        <v>14406</v>
      </c>
      <c r="S1662" s="247">
        <v>763510</v>
      </c>
      <c r="T1662" s="251">
        <v>267229</v>
      </c>
      <c r="U1662" s="14">
        <f t="shared" si="68"/>
        <v>0.35000065487027021</v>
      </c>
    </row>
    <row r="1663" spans="1:21" x14ac:dyDescent="0.25">
      <c r="A1663" s="1"/>
      <c r="B1663" s="17" t="s">
        <v>5079</v>
      </c>
      <c r="C1663" s="17" t="s">
        <v>5127</v>
      </c>
      <c r="D1663" s="73" t="s">
        <v>5128</v>
      </c>
      <c r="E1663" s="107" t="s">
        <v>5129</v>
      </c>
      <c r="F1663" s="78" t="s">
        <v>5128</v>
      </c>
      <c r="G1663" s="107" t="s">
        <v>5130</v>
      </c>
      <c r="H1663" s="93" t="s">
        <v>5083</v>
      </c>
      <c r="I1663" s="235">
        <v>0</v>
      </c>
      <c r="J1663" s="235">
        <v>1</v>
      </c>
      <c r="K1663" s="235">
        <v>0</v>
      </c>
      <c r="L1663" s="235">
        <v>0</v>
      </c>
      <c r="M1663" s="235">
        <f t="shared" si="65"/>
        <v>0</v>
      </c>
      <c r="N1663" s="235">
        <v>2257</v>
      </c>
      <c r="O1663" s="13">
        <v>99800</v>
      </c>
      <c r="P1663" s="14">
        <v>0.52</v>
      </c>
      <c r="Q1663" s="15" t="s">
        <v>14</v>
      </c>
      <c r="R1663" s="71" t="s">
        <v>14406</v>
      </c>
      <c r="S1663" s="248">
        <v>775000</v>
      </c>
      <c r="T1663" s="248">
        <v>170500</v>
      </c>
      <c r="U1663" s="14">
        <f t="shared" si="68"/>
        <v>0.22</v>
      </c>
    </row>
    <row r="1664" spans="1:21" x14ac:dyDescent="0.25">
      <c r="A1664" s="1"/>
      <c r="B1664" s="10" t="s">
        <v>3058</v>
      </c>
      <c r="C1664" s="27" t="s">
        <v>3091</v>
      </c>
      <c r="D1664" s="73" t="s">
        <v>5044</v>
      </c>
      <c r="E1664" s="108" t="s">
        <v>5045</v>
      </c>
      <c r="F1664" s="78" t="s">
        <v>5044</v>
      </c>
      <c r="G1664" s="108" t="s">
        <v>5046</v>
      </c>
      <c r="H1664" s="98" t="s">
        <v>5047</v>
      </c>
      <c r="I1664" s="235">
        <v>0</v>
      </c>
      <c r="J1664" s="235">
        <v>1</v>
      </c>
      <c r="K1664" s="235">
        <v>0</v>
      </c>
      <c r="L1664" s="235">
        <v>0</v>
      </c>
      <c r="M1664" s="235">
        <f t="shared" si="65"/>
        <v>0</v>
      </c>
      <c r="N1664" s="235">
        <v>1871</v>
      </c>
      <c r="O1664" s="13">
        <v>191555</v>
      </c>
      <c r="P1664" s="14">
        <v>0.36</v>
      </c>
      <c r="Q1664" s="15" t="s">
        <v>15195</v>
      </c>
      <c r="R1664" s="71" t="s">
        <v>14406</v>
      </c>
      <c r="S1664" s="246">
        <v>2351250</v>
      </c>
      <c r="T1664" s="245">
        <v>352688</v>
      </c>
      <c r="U1664" s="14">
        <f t="shared" si="68"/>
        <v>0.15000021265284424</v>
      </c>
    </row>
    <row r="1665" spans="1:21" x14ac:dyDescent="0.25">
      <c r="A1665" s="1"/>
      <c r="B1665" s="9" t="s">
        <v>959</v>
      </c>
      <c r="C1665" s="17" t="s">
        <v>960</v>
      </c>
      <c r="D1665" s="73" t="s">
        <v>1295</v>
      </c>
      <c r="E1665" s="107" t="s">
        <v>1296</v>
      </c>
      <c r="F1665" s="78" t="s">
        <v>1295</v>
      </c>
      <c r="G1665" s="107" t="s">
        <v>1297</v>
      </c>
      <c r="H1665" s="93" t="s">
        <v>1290</v>
      </c>
      <c r="I1665" s="235">
        <v>0</v>
      </c>
      <c r="J1665" s="235">
        <v>1</v>
      </c>
      <c r="K1665" s="235">
        <v>0</v>
      </c>
      <c r="L1665" s="235">
        <v>0</v>
      </c>
      <c r="M1665" s="235">
        <f t="shared" si="65"/>
        <v>0</v>
      </c>
      <c r="N1665" s="235">
        <v>580</v>
      </c>
      <c r="O1665" s="13">
        <v>87092</v>
      </c>
      <c r="P1665" s="14">
        <v>0.8</v>
      </c>
      <c r="Q1665" s="15" t="s">
        <v>14</v>
      </c>
      <c r="R1665" s="71" t="s">
        <v>14405</v>
      </c>
      <c r="S1665" s="245">
        <v>280500</v>
      </c>
      <c r="T1665" s="245">
        <v>97600</v>
      </c>
      <c r="U1665" s="14">
        <f t="shared" si="68"/>
        <v>0.34795008912655973</v>
      </c>
    </row>
    <row r="1666" spans="1:21" x14ac:dyDescent="0.25">
      <c r="A1666" s="1"/>
      <c r="B1666" s="17" t="s">
        <v>7309</v>
      </c>
      <c r="C1666" s="17" t="s">
        <v>7323</v>
      </c>
      <c r="D1666" s="73" t="s">
        <v>8362</v>
      </c>
      <c r="E1666" s="107" t="s">
        <v>8363</v>
      </c>
      <c r="F1666" s="78" t="s">
        <v>8362</v>
      </c>
      <c r="G1666" s="107" t="s">
        <v>8365</v>
      </c>
      <c r="H1666" s="94"/>
      <c r="I1666" s="235">
        <v>0</v>
      </c>
      <c r="J1666" s="235">
        <v>1</v>
      </c>
      <c r="K1666" s="235">
        <v>0</v>
      </c>
      <c r="L1666" s="235">
        <v>0</v>
      </c>
      <c r="M1666" s="235">
        <f t="shared" si="65"/>
        <v>0</v>
      </c>
      <c r="N1666" s="235">
        <v>1493</v>
      </c>
      <c r="O1666" s="13">
        <v>78288</v>
      </c>
      <c r="P1666" s="14">
        <v>0.3</v>
      </c>
      <c r="Q1666" s="15" t="s">
        <v>15195</v>
      </c>
      <c r="R1666" s="71" t="s">
        <v>14405</v>
      </c>
      <c r="S1666" s="248">
        <v>980000</v>
      </c>
      <c r="T1666" s="248">
        <v>294000</v>
      </c>
      <c r="U1666" s="14">
        <f t="shared" si="68"/>
        <v>0.3</v>
      </c>
    </row>
    <row r="1667" spans="1:21" x14ac:dyDescent="0.25">
      <c r="A1667" s="1"/>
      <c r="B1667" s="9" t="s">
        <v>959</v>
      </c>
      <c r="C1667" s="10" t="s">
        <v>1021</v>
      </c>
      <c r="D1667" s="73" t="s">
        <v>1505</v>
      </c>
      <c r="E1667" s="164" t="s">
        <v>1506</v>
      </c>
      <c r="F1667" s="78" t="s">
        <v>1505</v>
      </c>
      <c r="G1667" s="164" t="s">
        <v>1507</v>
      </c>
      <c r="H1667" s="93"/>
      <c r="I1667" s="235">
        <v>0</v>
      </c>
      <c r="J1667" s="235">
        <v>1</v>
      </c>
      <c r="K1667" s="235">
        <v>0</v>
      </c>
      <c r="L1667" s="235">
        <v>0</v>
      </c>
      <c r="M1667" s="235">
        <f t="shared" si="65"/>
        <v>0</v>
      </c>
      <c r="N1667" s="235">
        <v>749.9</v>
      </c>
      <c r="O1667" s="13">
        <v>73900</v>
      </c>
      <c r="P1667" s="14">
        <v>0.55000000000000004</v>
      </c>
      <c r="Q1667" s="15" t="s">
        <v>14</v>
      </c>
      <c r="R1667" s="71" t="s">
        <v>14406</v>
      </c>
      <c r="S1667" s="245">
        <v>640339</v>
      </c>
      <c r="T1667" s="245">
        <v>424196</v>
      </c>
      <c r="U1667" s="14">
        <f t="shared" si="68"/>
        <v>0.66245535567878888</v>
      </c>
    </row>
    <row r="1668" spans="1:21" x14ac:dyDescent="0.25">
      <c r="A1668" s="1"/>
      <c r="B1668" s="10" t="s">
        <v>2326</v>
      </c>
      <c r="C1668" s="27" t="s">
        <v>2327</v>
      </c>
      <c r="D1668" s="73" t="s">
        <v>2754</v>
      </c>
      <c r="E1668" s="108" t="s">
        <v>2755</v>
      </c>
      <c r="F1668" s="78" t="s">
        <v>2754</v>
      </c>
      <c r="G1668" s="108" t="s">
        <v>2757</v>
      </c>
      <c r="H1668" s="98"/>
      <c r="I1668" s="235">
        <v>0</v>
      </c>
      <c r="J1668" s="235">
        <v>1</v>
      </c>
      <c r="K1668" s="235">
        <v>0</v>
      </c>
      <c r="L1668" s="235">
        <v>0</v>
      </c>
      <c r="M1668" s="235">
        <f t="shared" si="65"/>
        <v>0</v>
      </c>
      <c r="N1668" s="235">
        <v>1162</v>
      </c>
      <c r="O1668" s="13">
        <v>138189</v>
      </c>
      <c r="P1668" s="14">
        <v>0.42456533931576002</v>
      </c>
      <c r="Q1668" s="15" t="s">
        <v>15195</v>
      </c>
      <c r="R1668" s="71" t="s">
        <v>14406</v>
      </c>
      <c r="S1668" s="246">
        <v>1160652</v>
      </c>
      <c r="T1668" s="246">
        <v>348195.6</v>
      </c>
      <c r="U1668" s="14">
        <f t="shared" si="68"/>
        <v>0.3</v>
      </c>
    </row>
    <row r="1669" spans="1:21" x14ac:dyDescent="0.25">
      <c r="A1669" s="1"/>
      <c r="B1669" s="17" t="s">
        <v>5079</v>
      </c>
      <c r="C1669" s="17" t="s">
        <v>5127</v>
      </c>
      <c r="D1669" s="73" t="s">
        <v>6182</v>
      </c>
      <c r="E1669" s="107" t="s">
        <v>6183</v>
      </c>
      <c r="F1669" s="78" t="s">
        <v>6182</v>
      </c>
      <c r="G1669" s="107" t="s">
        <v>6185</v>
      </c>
      <c r="H1669" s="93" t="s">
        <v>5083</v>
      </c>
      <c r="I1669" s="235">
        <v>0</v>
      </c>
      <c r="J1669" s="235">
        <v>1</v>
      </c>
      <c r="K1669" s="235">
        <v>0</v>
      </c>
      <c r="L1669" s="235">
        <v>0</v>
      </c>
      <c r="M1669" s="235">
        <f t="shared" si="65"/>
        <v>0</v>
      </c>
      <c r="N1669" s="235">
        <v>3103</v>
      </c>
      <c r="O1669" s="13">
        <v>212313</v>
      </c>
      <c r="P1669" s="14">
        <v>0.36</v>
      </c>
      <c r="Q1669" s="15" t="s">
        <v>15195</v>
      </c>
      <c r="R1669" s="71" t="s">
        <v>14406</v>
      </c>
      <c r="S1669" s="248">
        <v>4493940</v>
      </c>
      <c r="T1669" s="248">
        <v>900000</v>
      </c>
      <c r="U1669" s="14">
        <f t="shared" si="68"/>
        <v>0.20026969652465321</v>
      </c>
    </row>
    <row r="1670" spans="1:21" x14ac:dyDescent="0.25">
      <c r="A1670" s="1"/>
      <c r="B1670" s="10" t="s">
        <v>2326</v>
      </c>
      <c r="C1670" s="27" t="s">
        <v>2327</v>
      </c>
      <c r="D1670" s="73" t="s">
        <v>2867</v>
      </c>
      <c r="E1670" s="107" t="s">
        <v>2868</v>
      </c>
      <c r="F1670" s="78" t="s">
        <v>2867</v>
      </c>
      <c r="G1670" s="107" t="s">
        <v>2869</v>
      </c>
      <c r="H1670" s="198"/>
      <c r="I1670" s="235">
        <v>0</v>
      </c>
      <c r="J1670" s="235">
        <v>1</v>
      </c>
      <c r="K1670" s="235">
        <v>0</v>
      </c>
      <c r="L1670" s="235">
        <v>0</v>
      </c>
      <c r="M1670" s="235">
        <f t="shared" ref="M1670:M1733" si="69">IF(SUM(I1670:L1670)=0,1,)</f>
        <v>0</v>
      </c>
      <c r="N1670" s="235">
        <v>4637</v>
      </c>
      <c r="O1670" s="13">
        <v>136591</v>
      </c>
      <c r="P1670" s="14">
        <v>0.67</v>
      </c>
      <c r="Q1670" s="15" t="s">
        <v>15195</v>
      </c>
      <c r="R1670" s="71" t="s">
        <v>14406</v>
      </c>
      <c r="S1670" s="246">
        <v>1049400</v>
      </c>
      <c r="T1670" s="245">
        <v>209880</v>
      </c>
      <c r="U1670" s="14">
        <f t="shared" si="68"/>
        <v>0.2</v>
      </c>
    </row>
    <row r="1671" spans="1:21" x14ac:dyDescent="0.25">
      <c r="A1671" s="1"/>
      <c r="B1671" s="18" t="s">
        <v>6496</v>
      </c>
      <c r="C1671" s="19" t="s">
        <v>6513</v>
      </c>
      <c r="D1671" s="73" t="s">
        <v>6629</v>
      </c>
      <c r="E1671" s="106" t="s">
        <v>6630</v>
      </c>
      <c r="F1671" s="8" t="s">
        <v>15087</v>
      </c>
      <c r="G1671" s="106" t="s">
        <v>6631</v>
      </c>
      <c r="H1671" s="94"/>
      <c r="I1671" s="235">
        <v>0</v>
      </c>
      <c r="J1671" s="235">
        <v>1</v>
      </c>
      <c r="K1671" s="235">
        <v>0</v>
      </c>
      <c r="L1671" s="235">
        <v>0</v>
      </c>
      <c r="M1671" s="235">
        <f t="shared" si="69"/>
        <v>0</v>
      </c>
      <c r="N1671" s="235">
        <v>639</v>
      </c>
      <c r="O1671" s="12">
        <v>51200</v>
      </c>
      <c r="P1671" s="14">
        <v>0.8</v>
      </c>
      <c r="Q1671" s="15" t="s">
        <v>15195</v>
      </c>
      <c r="R1671" s="71" t="s">
        <v>18</v>
      </c>
      <c r="S1671" s="251">
        <v>410200</v>
      </c>
      <c r="T1671" s="251">
        <v>123060</v>
      </c>
      <c r="U1671" s="14">
        <f t="shared" si="68"/>
        <v>0.3</v>
      </c>
    </row>
    <row r="1672" spans="1:21" x14ac:dyDescent="0.25">
      <c r="A1672" s="1"/>
      <c r="B1672" s="10" t="s">
        <v>2326</v>
      </c>
      <c r="C1672" s="10" t="s">
        <v>2337</v>
      </c>
      <c r="D1672" s="73" t="s">
        <v>2420</v>
      </c>
      <c r="E1672" s="107" t="s">
        <v>2421</v>
      </c>
      <c r="F1672" s="78" t="s">
        <v>2420</v>
      </c>
      <c r="G1672" s="107" t="s">
        <v>2267</v>
      </c>
      <c r="H1672" s="93"/>
      <c r="I1672" s="235">
        <v>0</v>
      </c>
      <c r="J1672" s="235">
        <v>1</v>
      </c>
      <c r="K1672" s="235">
        <v>0</v>
      </c>
      <c r="L1672" s="235">
        <v>0</v>
      </c>
      <c r="M1672" s="235">
        <f t="shared" si="69"/>
        <v>0</v>
      </c>
      <c r="N1672" s="235">
        <v>94</v>
      </c>
      <c r="O1672" s="13">
        <v>4800</v>
      </c>
      <c r="P1672" s="14">
        <v>0.4</v>
      </c>
      <c r="Q1672" s="15" t="s">
        <v>15195</v>
      </c>
      <c r="R1672" s="71" t="s">
        <v>18</v>
      </c>
      <c r="S1672" s="245">
        <v>89200</v>
      </c>
      <c r="T1672" s="245">
        <v>25000</v>
      </c>
      <c r="U1672" s="14">
        <f t="shared" si="68"/>
        <v>0.2802690582959641</v>
      </c>
    </row>
    <row r="1673" spans="1:21" x14ac:dyDescent="0.25">
      <c r="A1673" s="1"/>
      <c r="B1673" s="10" t="s">
        <v>2326</v>
      </c>
      <c r="C1673" s="17" t="s">
        <v>2351</v>
      </c>
      <c r="D1673" s="73" t="s">
        <v>2615</v>
      </c>
      <c r="E1673" s="107" t="s">
        <v>2616</v>
      </c>
      <c r="F1673" s="78" t="s">
        <v>2615</v>
      </c>
      <c r="G1673" s="107" t="s">
        <v>2617</v>
      </c>
      <c r="H1673" s="93"/>
      <c r="I1673" s="235">
        <v>0</v>
      </c>
      <c r="J1673" s="235">
        <v>1</v>
      </c>
      <c r="K1673" s="235">
        <v>0</v>
      </c>
      <c r="L1673" s="235">
        <v>0</v>
      </c>
      <c r="M1673" s="235">
        <f t="shared" si="69"/>
        <v>0</v>
      </c>
      <c r="N1673" s="235">
        <v>107</v>
      </c>
      <c r="O1673" s="13">
        <v>40339</v>
      </c>
      <c r="P1673" s="14">
        <v>0.62417218543046404</v>
      </c>
      <c r="Q1673" s="15" t="s">
        <v>14</v>
      </c>
      <c r="R1673" s="71" t="s">
        <v>18</v>
      </c>
      <c r="S1673" s="249">
        <v>46168.17</v>
      </c>
      <c r="T1673" s="246">
        <v>6958.72</v>
      </c>
      <c r="U1673" s="14">
        <f t="shared" ref="U1673:U1700" si="70">T1673/S1673</f>
        <v>0.15072548901115207</v>
      </c>
    </row>
    <row r="1674" spans="1:21" x14ac:dyDescent="0.25">
      <c r="A1674" s="1"/>
      <c r="B1674" s="17" t="s">
        <v>5079</v>
      </c>
      <c r="C1674" s="17" t="s">
        <v>5188</v>
      </c>
      <c r="D1674" s="73" t="s">
        <v>6231</v>
      </c>
      <c r="E1674" s="107" t="s">
        <v>6232</v>
      </c>
      <c r="F1674" s="78" t="s">
        <v>6231</v>
      </c>
      <c r="G1674" s="107" t="s">
        <v>6233</v>
      </c>
      <c r="H1674" s="93" t="s">
        <v>5083</v>
      </c>
      <c r="I1674" s="235">
        <v>0</v>
      </c>
      <c r="J1674" s="235">
        <v>1</v>
      </c>
      <c r="K1674" s="235">
        <v>0</v>
      </c>
      <c r="L1674" s="235">
        <v>0</v>
      </c>
      <c r="M1674" s="235">
        <f t="shared" si="69"/>
        <v>0</v>
      </c>
      <c r="N1674" s="235">
        <v>202.5</v>
      </c>
      <c r="O1674" s="13">
        <v>22998</v>
      </c>
      <c r="P1674" s="14">
        <v>0.5</v>
      </c>
      <c r="Q1674" s="15" t="s">
        <v>14</v>
      </c>
      <c r="R1674" s="71" t="s">
        <v>18</v>
      </c>
      <c r="S1674" s="248">
        <v>62550.61</v>
      </c>
      <c r="T1674" s="248">
        <v>19100</v>
      </c>
      <c r="U1674" s="14">
        <f t="shared" si="70"/>
        <v>0.30535273756722758</v>
      </c>
    </row>
    <row r="1675" spans="1:21" x14ac:dyDescent="0.25">
      <c r="A1675" s="1"/>
      <c r="B1675" s="18" t="s">
        <v>6496</v>
      </c>
      <c r="C1675" s="19" t="s">
        <v>6540</v>
      </c>
      <c r="D1675" s="73" t="s">
        <v>7022</v>
      </c>
      <c r="E1675" s="106" t="s">
        <v>7023</v>
      </c>
      <c r="F1675" s="78" t="s">
        <v>7022</v>
      </c>
      <c r="G1675" s="106" t="s">
        <v>7024</v>
      </c>
      <c r="H1675" s="94"/>
      <c r="I1675" s="235">
        <v>0</v>
      </c>
      <c r="J1675" s="235">
        <v>1</v>
      </c>
      <c r="K1675" s="235">
        <v>0</v>
      </c>
      <c r="L1675" s="235">
        <v>1</v>
      </c>
      <c r="M1675" s="235">
        <f t="shared" si="69"/>
        <v>0</v>
      </c>
      <c r="N1675" s="235">
        <v>171</v>
      </c>
      <c r="O1675" s="13">
        <v>26019</v>
      </c>
      <c r="P1675" s="14">
        <v>0.56999999999999995</v>
      </c>
      <c r="Q1675" s="15" t="s">
        <v>15195</v>
      </c>
      <c r="R1675" s="71" t="s">
        <v>18</v>
      </c>
      <c r="S1675" s="251">
        <v>209104</v>
      </c>
      <c r="T1675" s="251">
        <v>104552</v>
      </c>
      <c r="U1675" s="14">
        <f t="shared" si="70"/>
        <v>0.5</v>
      </c>
    </row>
    <row r="1676" spans="1:21" x14ac:dyDescent="0.25">
      <c r="A1676" s="1"/>
      <c r="B1676" s="9" t="s">
        <v>959</v>
      </c>
      <c r="C1676" s="17" t="s">
        <v>982</v>
      </c>
      <c r="D1676" s="73" t="s">
        <v>1406</v>
      </c>
      <c r="E1676" s="107" t="s">
        <v>1407</v>
      </c>
      <c r="F1676" s="78" t="s">
        <v>1406</v>
      </c>
      <c r="G1676" s="107" t="s">
        <v>1408</v>
      </c>
      <c r="H1676" s="93" t="s">
        <v>1409</v>
      </c>
      <c r="I1676" s="235">
        <v>0</v>
      </c>
      <c r="J1676" s="235">
        <v>1</v>
      </c>
      <c r="K1676" s="235">
        <v>0</v>
      </c>
      <c r="L1676" s="235">
        <v>0</v>
      </c>
      <c r="M1676" s="235">
        <f t="shared" si="69"/>
        <v>0</v>
      </c>
      <c r="N1676" s="235">
        <v>62</v>
      </c>
      <c r="O1676" s="13">
        <v>38843</v>
      </c>
      <c r="P1676" s="14">
        <v>0.92</v>
      </c>
      <c r="Q1676" s="15" t="s">
        <v>14</v>
      </c>
      <c r="R1676" s="71" t="s">
        <v>18</v>
      </c>
      <c r="S1676" s="245">
        <v>59971.71</v>
      </c>
      <c r="T1676" s="245">
        <v>15293</v>
      </c>
      <c r="U1676" s="14">
        <f t="shared" si="70"/>
        <v>0.25500356751541686</v>
      </c>
    </row>
    <row r="1677" spans="1:21" x14ac:dyDescent="0.25">
      <c r="A1677" s="1"/>
      <c r="B1677" s="9" t="s">
        <v>959</v>
      </c>
      <c r="C1677" s="17" t="s">
        <v>960</v>
      </c>
      <c r="D1677" s="73" t="s">
        <v>1266</v>
      </c>
      <c r="E1677" s="108" t="s">
        <v>1267</v>
      </c>
      <c r="F1677" s="78" t="s">
        <v>1266</v>
      </c>
      <c r="G1677" s="108" t="s">
        <v>1268</v>
      </c>
      <c r="H1677" s="93" t="s">
        <v>1269</v>
      </c>
      <c r="I1677" s="235">
        <v>0</v>
      </c>
      <c r="J1677" s="235">
        <v>0</v>
      </c>
      <c r="K1677" s="235">
        <v>0</v>
      </c>
      <c r="L1677" s="235">
        <v>1</v>
      </c>
      <c r="M1677" s="235">
        <f t="shared" si="69"/>
        <v>0</v>
      </c>
      <c r="N1677" s="235">
        <v>428</v>
      </c>
      <c r="O1677" s="12" t="s">
        <v>13</v>
      </c>
      <c r="P1677" s="14">
        <v>0.56999999999999995</v>
      </c>
      <c r="Q1677" s="15" t="s">
        <v>14</v>
      </c>
      <c r="R1677" s="71" t="s">
        <v>18</v>
      </c>
      <c r="S1677" s="245">
        <v>23781</v>
      </c>
      <c r="T1677" s="245">
        <v>14325.64</v>
      </c>
      <c r="U1677" s="14">
        <f t="shared" si="70"/>
        <v>0.60239855346705351</v>
      </c>
    </row>
    <row r="1678" spans="1:21" x14ac:dyDescent="0.25">
      <c r="A1678" s="1"/>
      <c r="B1678" s="18" t="s">
        <v>13134</v>
      </c>
      <c r="C1678" s="18" t="s">
        <v>14418</v>
      </c>
      <c r="D1678" s="73" t="s">
        <v>14474</v>
      </c>
      <c r="E1678" s="106" t="s">
        <v>13807</v>
      </c>
      <c r="F1678" s="18" t="s">
        <v>15095</v>
      </c>
      <c r="G1678" s="129" t="s">
        <v>13837</v>
      </c>
      <c r="H1678" s="94"/>
      <c r="I1678" s="235">
        <v>0</v>
      </c>
      <c r="J1678" s="235">
        <v>1</v>
      </c>
      <c r="K1678" s="235">
        <v>0</v>
      </c>
      <c r="L1678" s="235">
        <v>0</v>
      </c>
      <c r="M1678" s="235">
        <f t="shared" si="69"/>
        <v>0</v>
      </c>
      <c r="N1678" s="235">
        <v>125</v>
      </c>
      <c r="O1678" s="12">
        <v>73</v>
      </c>
      <c r="P1678" s="21">
        <v>0.88900000000000001</v>
      </c>
      <c r="Q1678" s="25" t="s">
        <v>14</v>
      </c>
      <c r="R1678" s="71" t="s">
        <v>18</v>
      </c>
      <c r="S1678" s="244">
        <v>212949</v>
      </c>
      <c r="T1678" s="244">
        <v>34087</v>
      </c>
      <c r="U1678" s="14">
        <f t="shared" si="70"/>
        <v>0.16007119075459383</v>
      </c>
    </row>
    <row r="1679" spans="1:21" ht="25.5" x14ac:dyDescent="0.25">
      <c r="A1679" s="1"/>
      <c r="B1679" s="19" t="s">
        <v>1644</v>
      </c>
      <c r="C1679" s="17" t="s">
        <v>1661</v>
      </c>
      <c r="D1679" s="73" t="s">
        <v>1662</v>
      </c>
      <c r="E1679" s="107" t="s">
        <v>1663</v>
      </c>
      <c r="F1679" s="78" t="s">
        <v>1662</v>
      </c>
      <c r="G1679" s="107" t="s">
        <v>1664</v>
      </c>
      <c r="H1679" s="93"/>
      <c r="I1679" s="235">
        <v>0</v>
      </c>
      <c r="J1679" s="235">
        <v>1</v>
      </c>
      <c r="K1679" s="235">
        <v>0</v>
      </c>
      <c r="L1679" s="235">
        <v>0</v>
      </c>
      <c r="M1679" s="235">
        <f t="shared" si="69"/>
        <v>0</v>
      </c>
      <c r="N1679" s="235">
        <v>528.20000000000005</v>
      </c>
      <c r="O1679" s="13">
        <v>44358.236000000004</v>
      </c>
      <c r="P1679" s="14">
        <v>0.63200000000000001</v>
      </c>
      <c r="Q1679" s="15" t="s">
        <v>14</v>
      </c>
      <c r="R1679" s="71" t="s">
        <v>14405</v>
      </c>
      <c r="S1679" s="249">
        <v>1446199</v>
      </c>
      <c r="T1679" s="246">
        <v>339998.58</v>
      </c>
      <c r="U1679" s="14">
        <f t="shared" si="70"/>
        <v>0.2350980605020471</v>
      </c>
    </row>
    <row r="1680" spans="1:21" x14ac:dyDescent="0.25">
      <c r="A1680" s="1"/>
      <c r="B1680" s="9" t="s">
        <v>959</v>
      </c>
      <c r="C1680" s="17" t="s">
        <v>960</v>
      </c>
      <c r="D1680" s="73" t="s">
        <v>1287</v>
      </c>
      <c r="E1680" s="107" t="s">
        <v>1288</v>
      </c>
      <c r="F1680" s="78" t="s">
        <v>1287</v>
      </c>
      <c r="G1680" s="107" t="s">
        <v>1289</v>
      </c>
      <c r="H1680" s="93" t="s">
        <v>1290</v>
      </c>
      <c r="I1680" s="235">
        <v>0</v>
      </c>
      <c r="J1680" s="235">
        <v>1</v>
      </c>
      <c r="K1680" s="235">
        <v>0</v>
      </c>
      <c r="L1680" s="235">
        <v>1</v>
      </c>
      <c r="M1680" s="235">
        <f t="shared" si="69"/>
        <v>0</v>
      </c>
      <c r="N1680" s="235">
        <v>493</v>
      </c>
      <c r="O1680" s="13">
        <v>14480</v>
      </c>
      <c r="P1680" s="14">
        <v>0.23</v>
      </c>
      <c r="Q1680" s="15" t="s">
        <v>14</v>
      </c>
      <c r="R1680" s="71" t="s">
        <v>14405</v>
      </c>
      <c r="S1680" s="245">
        <v>158380</v>
      </c>
      <c r="T1680" s="245">
        <v>15838</v>
      </c>
      <c r="U1680" s="14">
        <f t="shared" si="70"/>
        <v>0.1</v>
      </c>
    </row>
    <row r="1681" spans="1:21" x14ac:dyDescent="0.25">
      <c r="A1681" s="1"/>
      <c r="B1681" s="17" t="s">
        <v>7309</v>
      </c>
      <c r="C1681" s="17" t="s">
        <v>7310</v>
      </c>
      <c r="D1681" s="73" t="s">
        <v>7762</v>
      </c>
      <c r="E1681" s="107" t="s">
        <v>7763</v>
      </c>
      <c r="F1681" s="78" t="s">
        <v>7762</v>
      </c>
      <c r="G1681" s="107" t="s">
        <v>7764</v>
      </c>
      <c r="H1681" s="93" t="s">
        <v>7765</v>
      </c>
      <c r="I1681" s="235">
        <v>0</v>
      </c>
      <c r="J1681" s="235">
        <v>1</v>
      </c>
      <c r="K1681" s="235">
        <v>0</v>
      </c>
      <c r="L1681" s="235">
        <v>0</v>
      </c>
      <c r="M1681" s="235">
        <f t="shared" si="69"/>
        <v>0</v>
      </c>
      <c r="N1681" s="235" t="s">
        <v>13</v>
      </c>
      <c r="O1681" s="12" t="s">
        <v>13</v>
      </c>
      <c r="P1681" s="14">
        <v>0.3</v>
      </c>
      <c r="Q1681" s="15" t="s">
        <v>14</v>
      </c>
      <c r="R1681" s="71" t="s">
        <v>14405</v>
      </c>
      <c r="S1681" s="248">
        <v>667000</v>
      </c>
      <c r="T1681" s="248">
        <v>130908.1</v>
      </c>
      <c r="U1681" s="14">
        <f t="shared" si="70"/>
        <v>0.19626401799100451</v>
      </c>
    </row>
    <row r="1682" spans="1:21" x14ac:dyDescent="0.25">
      <c r="A1682" s="1"/>
      <c r="B1682" s="18" t="s">
        <v>6496</v>
      </c>
      <c r="C1682" s="17" t="s">
        <v>6497</v>
      </c>
      <c r="D1682" s="73" t="s">
        <v>6614</v>
      </c>
      <c r="E1682" s="165" t="s">
        <v>6615</v>
      </c>
      <c r="F1682" s="8" t="s">
        <v>15102</v>
      </c>
      <c r="G1682" s="165" t="s">
        <v>6616</v>
      </c>
      <c r="H1682" s="93"/>
      <c r="I1682" s="235">
        <v>0</v>
      </c>
      <c r="J1682" s="235">
        <v>1</v>
      </c>
      <c r="K1682" s="235">
        <v>0</v>
      </c>
      <c r="L1682" s="235">
        <v>0</v>
      </c>
      <c r="M1682" s="235">
        <f t="shared" si="69"/>
        <v>0</v>
      </c>
      <c r="N1682" s="235">
        <v>656</v>
      </c>
      <c r="O1682" s="13">
        <v>47622</v>
      </c>
      <c r="P1682" s="14">
        <v>0.41839999999999999</v>
      </c>
      <c r="Q1682" s="15" t="s">
        <v>15195</v>
      </c>
      <c r="R1682" s="71" t="s">
        <v>18</v>
      </c>
      <c r="S1682" s="254">
        <v>415400</v>
      </c>
      <c r="T1682" s="252">
        <v>125600</v>
      </c>
      <c r="U1682" s="14">
        <f t="shared" si="70"/>
        <v>0.30235917188252287</v>
      </c>
    </row>
    <row r="1683" spans="1:21" x14ac:dyDescent="0.25">
      <c r="A1683" s="1"/>
      <c r="B1683" s="10" t="s">
        <v>2326</v>
      </c>
      <c r="C1683" s="17" t="s">
        <v>2337</v>
      </c>
      <c r="D1683" s="73" t="s">
        <v>2693</v>
      </c>
      <c r="E1683" s="107" t="s">
        <v>2694</v>
      </c>
      <c r="F1683" s="78" t="s">
        <v>2693</v>
      </c>
      <c r="G1683" s="155" t="s">
        <v>2695</v>
      </c>
      <c r="H1683" s="96"/>
      <c r="I1683" s="235">
        <v>0</v>
      </c>
      <c r="J1683" s="235">
        <v>1</v>
      </c>
      <c r="K1683" s="235">
        <v>0</v>
      </c>
      <c r="L1683" s="235">
        <v>0</v>
      </c>
      <c r="M1683" s="235">
        <f t="shared" si="69"/>
        <v>0</v>
      </c>
      <c r="N1683" s="235">
        <v>148</v>
      </c>
      <c r="O1683" s="13">
        <v>160</v>
      </c>
      <c r="P1683" s="14">
        <v>0.95</v>
      </c>
      <c r="Q1683" s="15" t="s">
        <v>15195</v>
      </c>
      <c r="R1683" s="71" t="s">
        <v>18</v>
      </c>
      <c r="S1683" s="249">
        <v>160842</v>
      </c>
      <c r="T1683" s="253">
        <v>32168</v>
      </c>
      <c r="U1683" s="14">
        <f t="shared" si="70"/>
        <v>0.19999751308737768</v>
      </c>
    </row>
    <row r="1684" spans="1:21" x14ac:dyDescent="0.25">
      <c r="A1684" s="1"/>
      <c r="B1684" s="18" t="s">
        <v>6496</v>
      </c>
      <c r="C1684" s="8" t="s">
        <v>6497</v>
      </c>
      <c r="D1684" s="73" t="s">
        <v>6819</v>
      </c>
      <c r="E1684" s="130" t="s">
        <v>6820</v>
      </c>
      <c r="F1684" s="78" t="s">
        <v>6819</v>
      </c>
      <c r="G1684" s="130" t="s">
        <v>6821</v>
      </c>
      <c r="H1684" s="93"/>
      <c r="I1684" s="235">
        <v>0</v>
      </c>
      <c r="J1684" s="235">
        <v>1</v>
      </c>
      <c r="K1684" s="235">
        <v>0</v>
      </c>
      <c r="L1684" s="235">
        <v>0</v>
      </c>
      <c r="M1684" s="235">
        <f t="shared" si="69"/>
        <v>0</v>
      </c>
      <c r="N1684" s="235">
        <v>86</v>
      </c>
      <c r="O1684" s="13">
        <v>31266</v>
      </c>
      <c r="P1684" s="14">
        <v>0.9</v>
      </c>
      <c r="Q1684" s="15" t="s">
        <v>15195</v>
      </c>
      <c r="R1684" s="71" t="s">
        <v>18</v>
      </c>
      <c r="S1684" s="245">
        <v>211000</v>
      </c>
      <c r="T1684" s="245">
        <v>100000</v>
      </c>
      <c r="U1684" s="14">
        <f t="shared" si="70"/>
        <v>0.47393364928909953</v>
      </c>
    </row>
    <row r="1685" spans="1:21" x14ac:dyDescent="0.25">
      <c r="A1685" s="1"/>
      <c r="B1685" s="17" t="s">
        <v>7309</v>
      </c>
      <c r="C1685" s="17" t="s">
        <v>7323</v>
      </c>
      <c r="D1685" s="73" t="s">
        <v>8346</v>
      </c>
      <c r="E1685" s="107" t="s">
        <v>8347</v>
      </c>
      <c r="F1685" s="78" t="s">
        <v>8346</v>
      </c>
      <c r="G1685" s="107" t="s">
        <v>8348</v>
      </c>
      <c r="H1685" s="93" t="s">
        <v>8349</v>
      </c>
      <c r="I1685" s="235">
        <v>0</v>
      </c>
      <c r="J1685" s="235">
        <v>1</v>
      </c>
      <c r="K1685" s="235">
        <v>0</v>
      </c>
      <c r="L1685" s="235">
        <v>1</v>
      </c>
      <c r="M1685" s="235">
        <f t="shared" si="69"/>
        <v>0</v>
      </c>
      <c r="N1685" s="235">
        <v>85</v>
      </c>
      <c r="O1685" s="12" t="s">
        <v>13</v>
      </c>
      <c r="P1685" s="14">
        <v>0.4</v>
      </c>
      <c r="Q1685" s="15" t="s">
        <v>14</v>
      </c>
      <c r="R1685" s="71" t="s">
        <v>18</v>
      </c>
      <c r="S1685" s="248">
        <v>170000</v>
      </c>
      <c r="T1685" s="248">
        <v>17000</v>
      </c>
      <c r="U1685" s="14">
        <f t="shared" si="70"/>
        <v>0.1</v>
      </c>
    </row>
    <row r="1686" spans="1:21" x14ac:dyDescent="0.25">
      <c r="A1686" s="1"/>
      <c r="B1686" s="10" t="s">
        <v>2326</v>
      </c>
      <c r="C1686" s="17" t="s">
        <v>2351</v>
      </c>
      <c r="D1686" s="73" t="s">
        <v>3033</v>
      </c>
      <c r="E1686" s="107" t="s">
        <v>3034</v>
      </c>
      <c r="F1686" s="78" t="s">
        <v>3033</v>
      </c>
      <c r="G1686" s="107" t="s">
        <v>3035</v>
      </c>
      <c r="H1686" s="93"/>
      <c r="I1686" s="235">
        <v>0</v>
      </c>
      <c r="J1686" s="235">
        <v>1</v>
      </c>
      <c r="K1686" s="235">
        <v>0</v>
      </c>
      <c r="L1686" s="235">
        <v>0</v>
      </c>
      <c r="M1686" s="235">
        <f t="shared" si="69"/>
        <v>0</v>
      </c>
      <c r="N1686" s="235">
        <v>90</v>
      </c>
      <c r="O1686" s="13">
        <v>10170</v>
      </c>
      <c r="P1686" s="14">
        <v>0.33</v>
      </c>
      <c r="Q1686" s="15" t="s">
        <v>14</v>
      </c>
      <c r="R1686" s="71" t="s">
        <v>18</v>
      </c>
      <c r="S1686" s="249">
        <v>169853.66</v>
      </c>
      <c r="T1686" s="246">
        <v>67941.464000000007</v>
      </c>
      <c r="U1686" s="14">
        <f t="shared" si="70"/>
        <v>0.4</v>
      </c>
    </row>
    <row r="1687" spans="1:21" x14ac:dyDescent="0.25">
      <c r="A1687" s="1"/>
      <c r="B1687" s="9" t="s">
        <v>959</v>
      </c>
      <c r="C1687" s="9" t="s">
        <v>960</v>
      </c>
      <c r="D1687" s="73" t="s">
        <v>969</v>
      </c>
      <c r="E1687" s="107" t="s">
        <v>970</v>
      </c>
      <c r="F1687" s="78" t="s">
        <v>969</v>
      </c>
      <c r="G1687" s="107" t="s">
        <v>971</v>
      </c>
      <c r="H1687" s="93" t="s">
        <v>972</v>
      </c>
      <c r="I1687" s="235">
        <v>0</v>
      </c>
      <c r="J1687" s="235">
        <v>0</v>
      </c>
      <c r="K1687" s="235">
        <v>0</v>
      </c>
      <c r="L1687" s="235">
        <v>1</v>
      </c>
      <c r="M1687" s="235">
        <f t="shared" si="69"/>
        <v>0</v>
      </c>
      <c r="N1687" s="235">
        <v>480</v>
      </c>
      <c r="O1687" s="13">
        <v>40533</v>
      </c>
      <c r="P1687" s="14">
        <v>0.31</v>
      </c>
      <c r="Q1687" s="15" t="s">
        <v>14</v>
      </c>
      <c r="R1687" s="71" t="s">
        <v>14405</v>
      </c>
      <c r="S1687" s="245">
        <v>18863</v>
      </c>
      <c r="T1687" s="245">
        <v>9432</v>
      </c>
      <c r="U1687" s="14">
        <f t="shared" si="70"/>
        <v>0.50002650691830564</v>
      </c>
    </row>
    <row r="1688" spans="1:21" x14ac:dyDescent="0.25">
      <c r="A1688" s="1"/>
      <c r="B1688" s="9" t="s">
        <v>959</v>
      </c>
      <c r="C1688" s="17" t="s">
        <v>960</v>
      </c>
      <c r="D1688" s="73" t="s">
        <v>1357</v>
      </c>
      <c r="E1688" s="107" t="s">
        <v>1358</v>
      </c>
      <c r="F1688" s="78" t="s">
        <v>1357</v>
      </c>
      <c r="G1688" s="107" t="s">
        <v>1359</v>
      </c>
      <c r="H1688" s="93" t="s">
        <v>1360</v>
      </c>
      <c r="I1688" s="235">
        <v>0</v>
      </c>
      <c r="J1688" s="235">
        <v>0</v>
      </c>
      <c r="K1688" s="235">
        <v>0</v>
      </c>
      <c r="L1688" s="235">
        <v>1</v>
      </c>
      <c r="M1688" s="235">
        <f t="shared" si="69"/>
        <v>0</v>
      </c>
      <c r="N1688" s="235">
        <v>270</v>
      </c>
      <c r="O1688" s="13">
        <v>16948</v>
      </c>
      <c r="P1688" s="14">
        <v>0.46</v>
      </c>
      <c r="Q1688" s="15" t="s">
        <v>14</v>
      </c>
      <c r="R1688" s="71" t="s">
        <v>18</v>
      </c>
      <c r="S1688" s="245">
        <v>39502</v>
      </c>
      <c r="T1688" s="245">
        <v>5925</v>
      </c>
      <c r="U1688" s="14">
        <f t="shared" si="70"/>
        <v>0.14999240544782544</v>
      </c>
    </row>
    <row r="1689" spans="1:21" x14ac:dyDescent="0.25">
      <c r="A1689" s="1"/>
      <c r="B1689" s="9" t="s">
        <v>959</v>
      </c>
      <c r="C1689" s="17" t="s">
        <v>960</v>
      </c>
      <c r="D1689" s="73" t="s">
        <v>1376</v>
      </c>
      <c r="E1689" s="107" t="s">
        <v>1377</v>
      </c>
      <c r="F1689" s="78" t="s">
        <v>1376</v>
      </c>
      <c r="G1689" s="107" t="s">
        <v>1378</v>
      </c>
      <c r="H1689" s="93" t="s">
        <v>1070</v>
      </c>
      <c r="I1689" s="235">
        <v>0</v>
      </c>
      <c r="J1689" s="235">
        <v>1</v>
      </c>
      <c r="K1689" s="235">
        <v>0</v>
      </c>
      <c r="L1689" s="235">
        <v>0</v>
      </c>
      <c r="M1689" s="235">
        <f t="shared" si="69"/>
        <v>0</v>
      </c>
      <c r="N1689" s="235">
        <v>160</v>
      </c>
      <c r="O1689" s="13">
        <v>32288</v>
      </c>
      <c r="P1689" s="14">
        <v>0.63</v>
      </c>
      <c r="Q1689" s="15" t="s">
        <v>14</v>
      </c>
      <c r="R1689" s="71" t="s">
        <v>18</v>
      </c>
      <c r="S1689" s="245">
        <v>59000</v>
      </c>
      <c r="T1689" s="245">
        <v>29500</v>
      </c>
      <c r="U1689" s="14">
        <f t="shared" si="70"/>
        <v>0.5</v>
      </c>
    </row>
    <row r="1690" spans="1:21" ht="25.5" x14ac:dyDescent="0.25">
      <c r="A1690" s="1"/>
      <c r="B1690" s="19" t="s">
        <v>1644</v>
      </c>
      <c r="C1690" s="17" t="s">
        <v>1653</v>
      </c>
      <c r="D1690" s="73" t="s">
        <v>2286</v>
      </c>
      <c r="E1690" s="107" t="s">
        <v>2287</v>
      </c>
      <c r="F1690" s="78" t="s">
        <v>2286</v>
      </c>
      <c r="G1690" s="107" t="s">
        <v>2288</v>
      </c>
      <c r="H1690" s="93"/>
      <c r="I1690" s="235">
        <v>0</v>
      </c>
      <c r="J1690" s="235">
        <v>1</v>
      </c>
      <c r="K1690" s="235">
        <v>0</v>
      </c>
      <c r="L1690" s="235">
        <v>0</v>
      </c>
      <c r="M1690" s="235">
        <f t="shared" si="69"/>
        <v>0</v>
      </c>
      <c r="N1690" s="235">
        <v>163</v>
      </c>
      <c r="O1690" s="13">
        <v>12062</v>
      </c>
      <c r="P1690" s="14">
        <v>0.30959999999999999</v>
      </c>
      <c r="Q1690" s="15" t="s">
        <v>14</v>
      </c>
      <c r="R1690" s="71" t="s">
        <v>18</v>
      </c>
      <c r="S1690" s="248">
        <v>211607.63</v>
      </c>
      <c r="T1690" s="248">
        <v>83200</v>
      </c>
      <c r="U1690" s="14">
        <f t="shared" si="70"/>
        <v>0.39318052945444359</v>
      </c>
    </row>
    <row r="1691" spans="1:21" x14ac:dyDescent="0.25">
      <c r="A1691" s="1"/>
      <c r="B1691" s="9" t="s">
        <v>959</v>
      </c>
      <c r="C1691" s="17" t="s">
        <v>960</v>
      </c>
      <c r="D1691" s="73" t="s">
        <v>1403</v>
      </c>
      <c r="E1691" s="107" t="s">
        <v>1404</v>
      </c>
      <c r="F1691" s="78" t="s">
        <v>1403</v>
      </c>
      <c r="G1691" s="107" t="s">
        <v>1405</v>
      </c>
      <c r="H1691" s="93" t="s">
        <v>1031</v>
      </c>
      <c r="I1691" s="235">
        <v>0</v>
      </c>
      <c r="J1691" s="235">
        <v>1</v>
      </c>
      <c r="K1691" s="235">
        <v>0</v>
      </c>
      <c r="L1691" s="235">
        <v>0</v>
      </c>
      <c r="M1691" s="235">
        <f t="shared" si="69"/>
        <v>0</v>
      </c>
      <c r="N1691" s="235">
        <v>161</v>
      </c>
      <c r="O1691" s="13">
        <v>5230</v>
      </c>
      <c r="P1691" s="14">
        <v>0.33</v>
      </c>
      <c r="Q1691" s="15" t="s">
        <v>14</v>
      </c>
      <c r="R1691" s="71" t="s">
        <v>18</v>
      </c>
      <c r="S1691" s="245">
        <v>39579</v>
      </c>
      <c r="T1691" s="245">
        <v>11874</v>
      </c>
      <c r="U1691" s="14">
        <f t="shared" si="70"/>
        <v>0.30000757977715453</v>
      </c>
    </row>
    <row r="1692" spans="1:21" x14ac:dyDescent="0.25">
      <c r="A1692" s="1"/>
      <c r="B1692" s="18" t="s">
        <v>6496</v>
      </c>
      <c r="C1692" s="19" t="s">
        <v>6497</v>
      </c>
      <c r="D1692" s="73" t="s">
        <v>7149</v>
      </c>
      <c r="E1692" s="106" t="s">
        <v>7150</v>
      </c>
      <c r="F1692" s="78" t="s">
        <v>7149</v>
      </c>
      <c r="G1692" s="106" t="s">
        <v>7151</v>
      </c>
      <c r="H1692" s="94"/>
      <c r="I1692" s="235">
        <v>0</v>
      </c>
      <c r="J1692" s="235">
        <v>1</v>
      </c>
      <c r="K1692" s="235">
        <v>0</v>
      </c>
      <c r="L1692" s="235">
        <v>0</v>
      </c>
      <c r="M1692" s="235">
        <f t="shared" si="69"/>
        <v>0</v>
      </c>
      <c r="N1692" s="235">
        <v>1275</v>
      </c>
      <c r="O1692" s="13">
        <v>75081.600000000006</v>
      </c>
      <c r="P1692" s="14">
        <v>0.4</v>
      </c>
      <c r="Q1692" s="15" t="s">
        <v>14</v>
      </c>
      <c r="R1692" s="71" t="s">
        <v>14405</v>
      </c>
      <c r="S1692" s="251">
        <v>132000</v>
      </c>
      <c r="T1692" s="251">
        <v>52800</v>
      </c>
      <c r="U1692" s="14">
        <f t="shared" si="70"/>
        <v>0.4</v>
      </c>
    </row>
    <row r="1693" spans="1:21" x14ac:dyDescent="0.25">
      <c r="A1693" s="1"/>
      <c r="B1693" s="17" t="s">
        <v>5079</v>
      </c>
      <c r="C1693" s="8" t="s">
        <v>5137</v>
      </c>
      <c r="D1693" s="73" t="s">
        <v>5279</v>
      </c>
      <c r="E1693" s="130" t="s">
        <v>5280</v>
      </c>
      <c r="F1693" s="78" t="s">
        <v>5279</v>
      </c>
      <c r="G1693" s="107" t="s">
        <v>5281</v>
      </c>
      <c r="H1693" s="93" t="s">
        <v>5083</v>
      </c>
      <c r="I1693" s="235">
        <v>0</v>
      </c>
      <c r="J1693" s="235">
        <v>1</v>
      </c>
      <c r="K1693" s="235">
        <v>0</v>
      </c>
      <c r="L1693" s="235">
        <v>1</v>
      </c>
      <c r="M1693" s="235">
        <f t="shared" si="69"/>
        <v>0</v>
      </c>
      <c r="N1693" s="235">
        <v>234.25</v>
      </c>
      <c r="O1693" s="13">
        <v>6302</v>
      </c>
      <c r="P1693" s="14">
        <v>0.37</v>
      </c>
      <c r="Q1693" s="15" t="s">
        <v>14</v>
      </c>
      <c r="R1693" s="71" t="s">
        <v>14405</v>
      </c>
      <c r="S1693" s="254">
        <v>227000</v>
      </c>
      <c r="T1693" s="254">
        <v>17100</v>
      </c>
      <c r="U1693" s="14">
        <f t="shared" si="70"/>
        <v>7.533039647577093E-2</v>
      </c>
    </row>
    <row r="1694" spans="1:21" ht="25.5" x14ac:dyDescent="0.25">
      <c r="A1694" s="1"/>
      <c r="B1694" s="19" t="s">
        <v>1644</v>
      </c>
      <c r="C1694" s="17" t="s">
        <v>1657</v>
      </c>
      <c r="D1694" s="73" t="s">
        <v>1746</v>
      </c>
      <c r="E1694" s="107" t="s">
        <v>1747</v>
      </c>
      <c r="F1694" s="78" t="s">
        <v>1746</v>
      </c>
      <c r="G1694" s="107" t="s">
        <v>1748</v>
      </c>
      <c r="H1694" s="93"/>
      <c r="I1694" s="235">
        <v>0</v>
      </c>
      <c r="J1694" s="235">
        <v>1</v>
      </c>
      <c r="K1694" s="235">
        <v>0</v>
      </c>
      <c r="L1694" s="235">
        <v>0</v>
      </c>
      <c r="M1694" s="235">
        <f t="shared" si="69"/>
        <v>0</v>
      </c>
      <c r="N1694" s="235">
        <v>310</v>
      </c>
      <c r="O1694" s="12" t="s">
        <v>13</v>
      </c>
      <c r="P1694" s="14">
        <v>0.52</v>
      </c>
      <c r="Q1694" s="15" t="s">
        <v>14</v>
      </c>
      <c r="R1694" s="71" t="s">
        <v>14405</v>
      </c>
      <c r="S1694" s="246">
        <v>334096</v>
      </c>
      <c r="T1694" s="246">
        <v>178327</v>
      </c>
      <c r="U1694" s="14">
        <f t="shared" si="70"/>
        <v>0.53375975767444084</v>
      </c>
    </row>
    <row r="1695" spans="1:21" x14ac:dyDescent="0.25">
      <c r="A1695" s="1"/>
      <c r="B1695" s="9" t="s">
        <v>959</v>
      </c>
      <c r="C1695" s="10" t="s">
        <v>1021</v>
      </c>
      <c r="D1695" s="73" t="s">
        <v>1369</v>
      </c>
      <c r="E1695" s="164" t="s">
        <v>1370</v>
      </c>
      <c r="F1695" s="78" t="s">
        <v>1369</v>
      </c>
      <c r="G1695" s="164" t="s">
        <v>1371</v>
      </c>
      <c r="H1695" s="93"/>
      <c r="I1695" s="235">
        <v>0</v>
      </c>
      <c r="J1695" s="235">
        <v>1</v>
      </c>
      <c r="K1695" s="235">
        <v>0</v>
      </c>
      <c r="L1695" s="235">
        <v>0</v>
      </c>
      <c r="M1695" s="235">
        <f t="shared" si="69"/>
        <v>0</v>
      </c>
      <c r="N1695" s="235">
        <v>1143</v>
      </c>
      <c r="O1695" s="13">
        <v>19000</v>
      </c>
      <c r="P1695" s="14">
        <v>0.84</v>
      </c>
      <c r="Q1695" s="15" t="s">
        <v>14</v>
      </c>
      <c r="R1695" s="71" t="s">
        <v>14405</v>
      </c>
      <c r="S1695" s="245">
        <v>385800</v>
      </c>
      <c r="T1695" s="245">
        <v>224200</v>
      </c>
      <c r="U1695" s="14">
        <f t="shared" si="70"/>
        <v>0.58113011923276314</v>
      </c>
    </row>
    <row r="1696" spans="1:21" x14ac:dyDescent="0.25">
      <c r="A1696" s="1"/>
      <c r="B1696" s="10" t="s">
        <v>2326</v>
      </c>
      <c r="C1696" s="17" t="s">
        <v>2351</v>
      </c>
      <c r="D1696" s="73" t="s">
        <v>2991</v>
      </c>
      <c r="E1696" s="107" t="s">
        <v>2992</v>
      </c>
      <c r="F1696" s="78" t="s">
        <v>2991</v>
      </c>
      <c r="G1696" s="107" t="s">
        <v>2993</v>
      </c>
      <c r="H1696" s="93"/>
      <c r="I1696" s="235">
        <v>0</v>
      </c>
      <c r="J1696" s="235">
        <v>1</v>
      </c>
      <c r="K1696" s="235">
        <v>0</v>
      </c>
      <c r="L1696" s="235">
        <v>0</v>
      </c>
      <c r="M1696" s="235">
        <f t="shared" si="69"/>
        <v>0</v>
      </c>
      <c r="N1696" s="235">
        <v>740</v>
      </c>
      <c r="O1696" s="13">
        <v>864838</v>
      </c>
      <c r="P1696" s="14">
        <v>0.38</v>
      </c>
      <c r="Q1696" s="15" t="s">
        <v>15195</v>
      </c>
      <c r="R1696" s="71" t="s">
        <v>18</v>
      </c>
      <c r="S1696" s="249">
        <v>477605.53</v>
      </c>
      <c r="T1696" s="246">
        <v>191042.212</v>
      </c>
      <c r="U1696" s="14">
        <f t="shared" si="70"/>
        <v>0.39999999999999997</v>
      </c>
    </row>
    <row r="1697" spans="1:21" x14ac:dyDescent="0.25">
      <c r="A1697" s="1"/>
      <c r="B1697" s="18" t="s">
        <v>6496</v>
      </c>
      <c r="C1697" s="19" t="s">
        <v>6527</v>
      </c>
      <c r="D1697" s="73" t="s">
        <v>6710</v>
      </c>
      <c r="E1697" s="106" t="s">
        <v>6711</v>
      </c>
      <c r="F1697" s="78" t="s">
        <v>6710</v>
      </c>
      <c r="G1697" s="106" t="s">
        <v>2024</v>
      </c>
      <c r="H1697" s="94"/>
      <c r="I1697" s="235">
        <v>0</v>
      </c>
      <c r="J1697" s="235">
        <v>1</v>
      </c>
      <c r="K1697" s="235">
        <v>0</v>
      </c>
      <c r="L1697" s="235">
        <v>0</v>
      </c>
      <c r="M1697" s="235">
        <f t="shared" si="69"/>
        <v>0</v>
      </c>
      <c r="N1697" s="235" t="s">
        <v>13</v>
      </c>
      <c r="O1697" s="33">
        <v>23220</v>
      </c>
      <c r="P1697" s="14">
        <v>0.77</v>
      </c>
      <c r="Q1697" s="15" t="s">
        <v>15195</v>
      </c>
      <c r="R1697" s="71" t="s">
        <v>18</v>
      </c>
      <c r="S1697" s="251">
        <v>459545</v>
      </c>
      <c r="T1697" s="251">
        <v>188955.83</v>
      </c>
      <c r="U1697" s="14">
        <f t="shared" si="70"/>
        <v>0.4111802543820518</v>
      </c>
    </row>
    <row r="1698" spans="1:21" ht="25.5" x14ac:dyDescent="0.25">
      <c r="A1698" s="1"/>
      <c r="B1698" s="19" t="s">
        <v>1644</v>
      </c>
      <c r="C1698" s="17" t="s">
        <v>1653</v>
      </c>
      <c r="D1698" s="73" t="s">
        <v>2022</v>
      </c>
      <c r="E1698" s="107" t="s">
        <v>2023</v>
      </c>
      <c r="F1698" s="78" t="s">
        <v>2022</v>
      </c>
      <c r="G1698" s="107" t="s">
        <v>2024</v>
      </c>
      <c r="H1698" s="93"/>
      <c r="I1698" s="235">
        <v>0</v>
      </c>
      <c r="J1698" s="235">
        <v>1</v>
      </c>
      <c r="K1698" s="235">
        <v>0</v>
      </c>
      <c r="L1698" s="235">
        <v>0</v>
      </c>
      <c r="M1698" s="235">
        <f t="shared" si="69"/>
        <v>0</v>
      </c>
      <c r="N1698" s="235">
        <v>341</v>
      </c>
      <c r="O1698" s="13">
        <v>32801</v>
      </c>
      <c r="P1698" s="14">
        <v>0.57999999999999996</v>
      </c>
      <c r="Q1698" s="15" t="s">
        <v>14</v>
      </c>
      <c r="R1698" s="71" t="s">
        <v>18</v>
      </c>
      <c r="S1698" s="248">
        <v>264759</v>
      </c>
      <c r="T1698" s="248">
        <v>106000</v>
      </c>
      <c r="U1698" s="14">
        <f t="shared" si="70"/>
        <v>0.4003641047140985</v>
      </c>
    </row>
    <row r="1699" spans="1:21" ht="25.5" x14ac:dyDescent="0.25">
      <c r="A1699" s="1"/>
      <c r="B1699" s="19" t="s">
        <v>1644</v>
      </c>
      <c r="C1699" s="18" t="s">
        <v>1645</v>
      </c>
      <c r="D1699" s="73" t="s">
        <v>1839</v>
      </c>
      <c r="E1699" s="106" t="s">
        <v>1840</v>
      </c>
      <c r="F1699" s="78" t="s">
        <v>1839</v>
      </c>
      <c r="G1699" s="106" t="s">
        <v>1842</v>
      </c>
      <c r="H1699" s="94"/>
      <c r="I1699" s="235">
        <v>0</v>
      </c>
      <c r="J1699" s="235">
        <v>1</v>
      </c>
      <c r="K1699" s="235">
        <v>0</v>
      </c>
      <c r="L1699" s="235">
        <v>0</v>
      </c>
      <c r="M1699" s="235">
        <f t="shared" si="69"/>
        <v>0</v>
      </c>
      <c r="N1699" s="235">
        <v>433</v>
      </c>
      <c r="O1699" s="12">
        <v>51679</v>
      </c>
      <c r="P1699" s="14">
        <v>0.62949999999999995</v>
      </c>
      <c r="Q1699" s="15" t="s">
        <v>48</v>
      </c>
      <c r="R1699" s="71" t="s">
        <v>14405</v>
      </c>
      <c r="S1699" s="244">
        <v>214963.12</v>
      </c>
      <c r="T1699" s="244">
        <v>120000</v>
      </c>
      <c r="U1699" s="14">
        <f t="shared" si="70"/>
        <v>0.55823529170957331</v>
      </c>
    </row>
    <row r="1700" spans="1:21" x14ac:dyDescent="0.25">
      <c r="A1700" s="1"/>
      <c r="B1700" s="9" t="s">
        <v>959</v>
      </c>
      <c r="C1700" s="17" t="s">
        <v>960</v>
      </c>
      <c r="D1700" s="73" t="s">
        <v>1540</v>
      </c>
      <c r="E1700" s="107" t="s">
        <v>1541</v>
      </c>
      <c r="F1700" s="78" t="s">
        <v>1540</v>
      </c>
      <c r="G1700" s="107" t="s">
        <v>1542</v>
      </c>
      <c r="H1700" s="93" t="s">
        <v>1543</v>
      </c>
      <c r="I1700" s="235">
        <v>0</v>
      </c>
      <c r="J1700" s="235">
        <v>0</v>
      </c>
      <c r="K1700" s="235">
        <v>0</v>
      </c>
      <c r="L1700" s="235">
        <v>1</v>
      </c>
      <c r="M1700" s="235">
        <f t="shared" si="69"/>
        <v>0</v>
      </c>
      <c r="N1700" s="235">
        <v>362</v>
      </c>
      <c r="O1700" s="13">
        <v>1487</v>
      </c>
      <c r="P1700" s="14">
        <v>0.3</v>
      </c>
      <c r="Q1700" s="15" t="s">
        <v>14</v>
      </c>
      <c r="R1700" s="71" t="s">
        <v>18</v>
      </c>
      <c r="S1700" s="245">
        <v>1589</v>
      </c>
      <c r="T1700" s="245">
        <v>477</v>
      </c>
      <c r="U1700" s="14">
        <f t="shared" si="70"/>
        <v>0.30018879798615483</v>
      </c>
    </row>
    <row r="1701" spans="1:21" x14ac:dyDescent="0.25">
      <c r="A1701" s="1"/>
      <c r="B1701" s="18" t="s">
        <v>13134</v>
      </c>
      <c r="C1701" s="18" t="s">
        <v>14420</v>
      </c>
      <c r="D1701" s="73" t="s">
        <v>14975</v>
      </c>
      <c r="E1701" s="106" t="s">
        <v>14576</v>
      </c>
      <c r="F1701" s="78" t="s">
        <v>14975</v>
      </c>
      <c r="G1701" s="129" t="s">
        <v>14321</v>
      </c>
      <c r="H1701" s="94"/>
      <c r="I1701" s="235">
        <v>0</v>
      </c>
      <c r="J1701" s="235">
        <v>1</v>
      </c>
      <c r="K1701" s="235">
        <v>0</v>
      </c>
      <c r="L1701" s="235">
        <v>0</v>
      </c>
      <c r="M1701" s="235">
        <f t="shared" si="69"/>
        <v>0</v>
      </c>
      <c r="N1701" s="235">
        <v>850</v>
      </c>
      <c r="O1701" s="12">
        <v>132000</v>
      </c>
      <c r="P1701" s="21">
        <v>0.64</v>
      </c>
      <c r="Q1701" s="25" t="s">
        <v>14</v>
      </c>
      <c r="R1701" s="71" t="s">
        <v>18</v>
      </c>
      <c r="S1701" s="244">
        <v>1173564</v>
      </c>
      <c r="T1701" s="244">
        <v>492897</v>
      </c>
      <c r="U1701" s="24">
        <v>0.42000010225262535</v>
      </c>
    </row>
    <row r="1702" spans="1:21" x14ac:dyDescent="0.25">
      <c r="A1702" s="1"/>
      <c r="B1702" s="9" t="s">
        <v>959</v>
      </c>
      <c r="C1702" s="17" t="s">
        <v>960</v>
      </c>
      <c r="D1702" s="73" t="s">
        <v>1610</v>
      </c>
      <c r="E1702" s="164" t="s">
        <v>1611</v>
      </c>
      <c r="F1702" s="78" t="s">
        <v>1610</v>
      </c>
      <c r="G1702" s="164" t="s">
        <v>1612</v>
      </c>
      <c r="H1702" s="93" t="s">
        <v>1613</v>
      </c>
      <c r="I1702" s="235">
        <v>0</v>
      </c>
      <c r="J1702" s="235">
        <v>1</v>
      </c>
      <c r="K1702" s="235">
        <v>0</v>
      </c>
      <c r="L1702" s="235">
        <v>0</v>
      </c>
      <c r="M1702" s="235">
        <f t="shared" si="69"/>
        <v>0</v>
      </c>
      <c r="N1702" s="235" t="s">
        <v>13</v>
      </c>
      <c r="O1702" s="12" t="s">
        <v>13</v>
      </c>
      <c r="P1702" s="14" t="s">
        <v>13</v>
      </c>
      <c r="Q1702" s="15" t="s">
        <v>48</v>
      </c>
      <c r="R1702" s="71" t="s">
        <v>14405</v>
      </c>
      <c r="S1702" s="245">
        <v>137716</v>
      </c>
      <c r="T1702" s="245">
        <v>82630</v>
      </c>
      <c r="U1702" s="14">
        <f t="shared" ref="U1702:U1733" si="71">T1702/S1702</f>
        <v>0.60000290452815941</v>
      </c>
    </row>
    <row r="1703" spans="1:21" x14ac:dyDescent="0.25">
      <c r="A1703" s="1"/>
      <c r="B1703" s="10" t="s">
        <v>2326</v>
      </c>
      <c r="C1703" s="17" t="s">
        <v>2327</v>
      </c>
      <c r="D1703" s="73" t="s">
        <v>2915</v>
      </c>
      <c r="E1703" s="108" t="s">
        <v>2916</v>
      </c>
      <c r="F1703" s="78" t="s">
        <v>2915</v>
      </c>
      <c r="G1703" s="108" t="s">
        <v>2917</v>
      </c>
      <c r="H1703" s="98"/>
      <c r="I1703" s="235">
        <v>0</v>
      </c>
      <c r="J1703" s="235">
        <v>1</v>
      </c>
      <c r="K1703" s="235">
        <v>0</v>
      </c>
      <c r="L1703" s="235">
        <v>1</v>
      </c>
      <c r="M1703" s="235">
        <f t="shared" si="69"/>
        <v>0</v>
      </c>
      <c r="N1703" s="235">
        <v>142</v>
      </c>
      <c r="O1703" s="13">
        <v>22095</v>
      </c>
      <c r="P1703" s="14">
        <v>0.58760000000000001</v>
      </c>
      <c r="Q1703" s="15" t="s">
        <v>14</v>
      </c>
      <c r="R1703" s="71" t="s">
        <v>18</v>
      </c>
      <c r="S1703" s="245">
        <v>55259.9</v>
      </c>
      <c r="T1703" s="245">
        <v>13814.98</v>
      </c>
      <c r="U1703" s="14">
        <f t="shared" si="71"/>
        <v>0.25000009048152455</v>
      </c>
    </row>
    <row r="1704" spans="1:21" x14ac:dyDescent="0.25">
      <c r="A1704" s="1"/>
      <c r="B1704" s="16" t="s">
        <v>170</v>
      </c>
      <c r="C1704" s="17" t="s">
        <v>171</v>
      </c>
      <c r="D1704" s="73" t="s">
        <v>208</v>
      </c>
      <c r="E1704" s="107" t="s">
        <v>209</v>
      </c>
      <c r="F1704" s="78" t="s">
        <v>208</v>
      </c>
      <c r="G1704" s="107" t="s">
        <v>210</v>
      </c>
      <c r="H1704" s="93" t="s">
        <v>211</v>
      </c>
      <c r="I1704" s="235">
        <v>1</v>
      </c>
      <c r="J1704" s="235">
        <v>1</v>
      </c>
      <c r="K1704" s="235">
        <v>0</v>
      </c>
      <c r="L1704" s="235">
        <v>0</v>
      </c>
      <c r="M1704" s="235">
        <f t="shared" si="69"/>
        <v>0</v>
      </c>
      <c r="N1704" s="235">
        <v>1614</v>
      </c>
      <c r="O1704" s="13">
        <v>5088</v>
      </c>
      <c r="P1704" s="14">
        <v>0.18</v>
      </c>
      <c r="Q1704" s="15" t="s">
        <v>14</v>
      </c>
      <c r="R1704" s="71" t="s">
        <v>14405</v>
      </c>
      <c r="S1704" s="246">
        <v>2783000</v>
      </c>
      <c r="T1704" s="246">
        <v>1424770</v>
      </c>
      <c r="U1704" s="14">
        <f t="shared" si="71"/>
        <v>0.51195472511678042</v>
      </c>
    </row>
    <row r="1705" spans="1:21" x14ac:dyDescent="0.25">
      <c r="A1705" s="1"/>
      <c r="B1705" s="17" t="s">
        <v>7309</v>
      </c>
      <c r="C1705" s="17" t="s">
        <v>7323</v>
      </c>
      <c r="D1705" s="73" t="s">
        <v>7360</v>
      </c>
      <c r="E1705" s="107" t="s">
        <v>7361</v>
      </c>
      <c r="F1705" s="78" t="s">
        <v>7360</v>
      </c>
      <c r="G1705" s="107" t="s">
        <v>7362</v>
      </c>
      <c r="H1705" s="99" t="s">
        <v>7363</v>
      </c>
      <c r="I1705" s="235">
        <v>1</v>
      </c>
      <c r="J1705" s="235">
        <v>1</v>
      </c>
      <c r="K1705" s="235">
        <v>0</v>
      </c>
      <c r="L1705" s="235">
        <v>0</v>
      </c>
      <c r="M1705" s="235">
        <f t="shared" si="69"/>
        <v>0</v>
      </c>
      <c r="N1705" s="235">
        <v>1767</v>
      </c>
      <c r="O1705" s="13">
        <v>15600</v>
      </c>
      <c r="P1705" s="14">
        <v>0.25</v>
      </c>
      <c r="Q1705" s="15" t="s">
        <v>14</v>
      </c>
      <c r="R1705" s="71" t="s">
        <v>14406</v>
      </c>
      <c r="S1705" s="248">
        <v>27000</v>
      </c>
      <c r="T1705" s="248">
        <v>13500</v>
      </c>
      <c r="U1705" s="14">
        <f t="shared" si="71"/>
        <v>0.5</v>
      </c>
    </row>
    <row r="1706" spans="1:21" x14ac:dyDescent="0.25">
      <c r="A1706" s="1"/>
      <c r="B1706" s="17" t="s">
        <v>7309</v>
      </c>
      <c r="C1706" s="17" t="s">
        <v>7323</v>
      </c>
      <c r="D1706" s="73" t="s">
        <v>7364</v>
      </c>
      <c r="E1706" s="107" t="s">
        <v>7365</v>
      </c>
      <c r="F1706" s="78" t="s">
        <v>7364</v>
      </c>
      <c r="G1706" s="107" t="s">
        <v>7366</v>
      </c>
      <c r="H1706" s="94" t="s">
        <v>7367</v>
      </c>
      <c r="I1706" s="235">
        <v>1</v>
      </c>
      <c r="J1706" s="235">
        <v>1</v>
      </c>
      <c r="K1706" s="235">
        <v>0</v>
      </c>
      <c r="L1706" s="235">
        <v>0</v>
      </c>
      <c r="M1706" s="235">
        <f t="shared" si="69"/>
        <v>0</v>
      </c>
      <c r="N1706" s="235">
        <v>1645</v>
      </c>
      <c r="O1706" s="13">
        <v>115000</v>
      </c>
      <c r="P1706" s="14">
        <v>0.41</v>
      </c>
      <c r="Q1706" s="15" t="s">
        <v>15195</v>
      </c>
      <c r="R1706" s="71" t="s">
        <v>14405</v>
      </c>
      <c r="S1706" s="248">
        <v>451180</v>
      </c>
      <c r="T1706" s="248">
        <v>100000</v>
      </c>
      <c r="U1706" s="14">
        <f t="shared" si="71"/>
        <v>0.2216410301875083</v>
      </c>
    </row>
    <row r="1707" spans="1:21" x14ac:dyDescent="0.25">
      <c r="A1707" s="1"/>
      <c r="B1707" s="17" t="s">
        <v>7309</v>
      </c>
      <c r="C1707" s="17" t="s">
        <v>7323</v>
      </c>
      <c r="D1707" s="73" t="s">
        <v>7364</v>
      </c>
      <c r="E1707" s="107" t="s">
        <v>7365</v>
      </c>
      <c r="F1707" s="78" t="s">
        <v>7364</v>
      </c>
      <c r="G1707" s="107" t="s">
        <v>7368</v>
      </c>
      <c r="H1707" s="94" t="s">
        <v>7369</v>
      </c>
      <c r="I1707" s="235">
        <v>1</v>
      </c>
      <c r="J1707" s="235">
        <v>1</v>
      </c>
      <c r="K1707" s="235">
        <v>0</v>
      </c>
      <c r="L1707" s="235">
        <v>1</v>
      </c>
      <c r="M1707" s="235">
        <f t="shared" si="69"/>
        <v>0</v>
      </c>
      <c r="N1707" s="235">
        <v>999</v>
      </c>
      <c r="O1707" s="13">
        <v>49565</v>
      </c>
      <c r="P1707" s="14">
        <v>0.65</v>
      </c>
      <c r="Q1707" s="15" t="s">
        <v>15195</v>
      </c>
      <c r="R1707" s="71" t="s">
        <v>14406</v>
      </c>
      <c r="S1707" s="248">
        <v>138300</v>
      </c>
      <c r="T1707" s="248">
        <v>50000</v>
      </c>
      <c r="U1707" s="14">
        <f t="shared" si="71"/>
        <v>0.36153289949385392</v>
      </c>
    </row>
    <row r="1708" spans="1:21" x14ac:dyDescent="0.25">
      <c r="A1708" s="1"/>
      <c r="B1708" s="18" t="s">
        <v>6496</v>
      </c>
      <c r="C1708" s="19" t="s">
        <v>6540</v>
      </c>
      <c r="D1708" s="73" t="s">
        <v>7008</v>
      </c>
      <c r="E1708" s="106" t="s">
        <v>7009</v>
      </c>
      <c r="F1708" s="78" t="s">
        <v>7008</v>
      </c>
      <c r="G1708" s="106" t="s">
        <v>7010</v>
      </c>
      <c r="H1708" s="94"/>
      <c r="I1708" s="235">
        <v>0</v>
      </c>
      <c r="J1708" s="235">
        <v>1</v>
      </c>
      <c r="K1708" s="235">
        <v>0</v>
      </c>
      <c r="L1708" s="235">
        <v>1</v>
      </c>
      <c r="M1708" s="235">
        <f t="shared" si="69"/>
        <v>0</v>
      </c>
      <c r="N1708" s="235">
        <v>276</v>
      </c>
      <c r="O1708" s="13">
        <v>92756</v>
      </c>
      <c r="P1708" s="14">
        <v>0.3</v>
      </c>
      <c r="Q1708" s="15" t="s">
        <v>15195</v>
      </c>
      <c r="R1708" s="71" t="s">
        <v>14405</v>
      </c>
      <c r="S1708" s="251">
        <v>111059</v>
      </c>
      <c r="T1708" s="251">
        <v>52864</v>
      </c>
      <c r="U1708" s="14">
        <f t="shared" si="71"/>
        <v>0.47599924364526963</v>
      </c>
    </row>
    <row r="1709" spans="1:21" x14ac:dyDescent="0.25">
      <c r="A1709" s="1"/>
      <c r="B1709" s="17" t="s">
        <v>7309</v>
      </c>
      <c r="C1709" s="17" t="s">
        <v>7323</v>
      </c>
      <c r="D1709" s="73" t="s">
        <v>7392</v>
      </c>
      <c r="E1709" s="107" t="s">
        <v>7393</v>
      </c>
      <c r="F1709" s="78" t="s">
        <v>7392</v>
      </c>
      <c r="G1709" s="107" t="s">
        <v>7394</v>
      </c>
      <c r="H1709" s="93"/>
      <c r="I1709" s="235">
        <v>0</v>
      </c>
      <c r="J1709" s="235">
        <v>1</v>
      </c>
      <c r="K1709" s="235">
        <v>0</v>
      </c>
      <c r="L1709" s="235">
        <v>1</v>
      </c>
      <c r="M1709" s="235">
        <f t="shared" si="69"/>
        <v>0</v>
      </c>
      <c r="N1709" s="235">
        <v>317</v>
      </c>
      <c r="O1709" s="13">
        <v>19217</v>
      </c>
      <c r="P1709" s="14">
        <v>0.63</v>
      </c>
      <c r="Q1709" s="15" t="s">
        <v>14</v>
      </c>
      <c r="R1709" s="71" t="s">
        <v>14405</v>
      </c>
      <c r="S1709" s="248">
        <v>270056</v>
      </c>
      <c r="T1709" s="248">
        <v>80000</v>
      </c>
      <c r="U1709" s="14">
        <f t="shared" si="71"/>
        <v>0.29623485499303848</v>
      </c>
    </row>
    <row r="1710" spans="1:21" x14ac:dyDescent="0.25">
      <c r="A1710" s="1"/>
      <c r="B1710" s="18" t="s">
        <v>6496</v>
      </c>
      <c r="C1710" s="17" t="s">
        <v>6497</v>
      </c>
      <c r="D1710" s="73" t="s">
        <v>7119</v>
      </c>
      <c r="E1710" s="134" t="s">
        <v>7120</v>
      </c>
      <c r="F1710" s="78" t="s">
        <v>7119</v>
      </c>
      <c r="G1710" s="107" t="s">
        <v>7121</v>
      </c>
      <c r="H1710" s="93"/>
      <c r="I1710" s="235">
        <v>0</v>
      </c>
      <c r="J1710" s="235">
        <v>1</v>
      </c>
      <c r="K1710" s="235">
        <v>0</v>
      </c>
      <c r="L1710" s="235">
        <v>0</v>
      </c>
      <c r="M1710" s="235">
        <f t="shared" si="69"/>
        <v>0</v>
      </c>
      <c r="N1710" s="235">
        <v>1905</v>
      </c>
      <c r="O1710" s="13">
        <v>196262</v>
      </c>
      <c r="P1710" s="14">
        <v>0.6</v>
      </c>
      <c r="Q1710" s="15" t="s">
        <v>15195</v>
      </c>
      <c r="R1710" s="71" t="s">
        <v>18</v>
      </c>
      <c r="S1710" s="245">
        <v>1049800</v>
      </c>
      <c r="T1710" s="252">
        <v>300000</v>
      </c>
      <c r="U1710" s="14">
        <f t="shared" si="71"/>
        <v>0.28576871785101926</v>
      </c>
    </row>
    <row r="1711" spans="1:21" x14ac:dyDescent="0.25">
      <c r="A1711" s="1"/>
      <c r="B1711" s="17" t="s">
        <v>270</v>
      </c>
      <c r="C1711" s="17" t="s">
        <v>293</v>
      </c>
      <c r="D1711" s="73" t="s">
        <v>928</v>
      </c>
      <c r="E1711" s="107" t="s">
        <v>929</v>
      </c>
      <c r="F1711" s="78" t="s">
        <v>928</v>
      </c>
      <c r="G1711" s="107" t="s">
        <v>930</v>
      </c>
      <c r="H1711" s="197">
        <v>44896</v>
      </c>
      <c r="I1711" s="235">
        <v>0</v>
      </c>
      <c r="J1711" s="235">
        <v>1</v>
      </c>
      <c r="K1711" s="235">
        <v>0</v>
      </c>
      <c r="L1711" s="235">
        <v>1</v>
      </c>
      <c r="M1711" s="235">
        <f t="shared" si="69"/>
        <v>0</v>
      </c>
      <c r="N1711" s="235">
        <v>4092</v>
      </c>
      <c r="O1711" s="13">
        <v>138153</v>
      </c>
      <c r="P1711" s="14">
        <v>0.3</v>
      </c>
      <c r="Q1711" s="15" t="s">
        <v>15195</v>
      </c>
      <c r="R1711" s="71" t="s">
        <v>18</v>
      </c>
      <c r="S1711" s="246">
        <v>817300</v>
      </c>
      <c r="T1711" s="244">
        <v>294760</v>
      </c>
      <c r="U1711" s="14">
        <f t="shared" si="71"/>
        <v>0.36065092377340024</v>
      </c>
    </row>
    <row r="1712" spans="1:21" x14ac:dyDescent="0.25">
      <c r="A1712" s="1"/>
      <c r="B1712" s="17" t="s">
        <v>7309</v>
      </c>
      <c r="C1712" s="17" t="s">
        <v>7323</v>
      </c>
      <c r="D1712" s="73" t="s">
        <v>7410</v>
      </c>
      <c r="E1712" s="107" t="s">
        <v>7411</v>
      </c>
      <c r="F1712" s="78" t="s">
        <v>7410</v>
      </c>
      <c r="G1712" s="107" t="s">
        <v>7412</v>
      </c>
      <c r="H1712" s="94" t="s">
        <v>7413</v>
      </c>
      <c r="I1712" s="235">
        <v>1</v>
      </c>
      <c r="J1712" s="235">
        <v>0</v>
      </c>
      <c r="K1712" s="235">
        <v>0</v>
      </c>
      <c r="L1712" s="235">
        <v>1</v>
      </c>
      <c r="M1712" s="235">
        <f t="shared" si="69"/>
        <v>0</v>
      </c>
      <c r="N1712" s="235">
        <v>3340</v>
      </c>
      <c r="O1712" s="13">
        <v>160000</v>
      </c>
      <c r="P1712" s="14">
        <v>0.4</v>
      </c>
      <c r="Q1712" s="15" t="s">
        <v>15195</v>
      </c>
      <c r="R1712" s="71" t="s">
        <v>14406</v>
      </c>
      <c r="S1712" s="248">
        <v>93000</v>
      </c>
      <c r="T1712" s="248">
        <v>27900</v>
      </c>
      <c r="U1712" s="14">
        <f t="shared" si="71"/>
        <v>0.3</v>
      </c>
    </row>
    <row r="1713" spans="1:21" x14ac:dyDescent="0.25">
      <c r="A1713" s="1"/>
      <c r="B1713" s="17" t="s">
        <v>7309</v>
      </c>
      <c r="C1713" s="17" t="s">
        <v>7323</v>
      </c>
      <c r="D1713" s="73" t="s">
        <v>8199</v>
      </c>
      <c r="E1713" s="107" t="s">
        <v>8200</v>
      </c>
      <c r="F1713" s="78" t="s">
        <v>8199</v>
      </c>
      <c r="G1713" s="107" t="s">
        <v>8201</v>
      </c>
      <c r="H1713" s="94"/>
      <c r="I1713" s="235">
        <v>0</v>
      </c>
      <c r="J1713" s="235">
        <v>1</v>
      </c>
      <c r="K1713" s="235">
        <v>0</v>
      </c>
      <c r="L1713" s="235">
        <v>0</v>
      </c>
      <c r="M1713" s="235">
        <f t="shared" si="69"/>
        <v>0</v>
      </c>
      <c r="N1713" s="235">
        <v>70</v>
      </c>
      <c r="O1713" s="13">
        <v>7864</v>
      </c>
      <c r="P1713" s="14">
        <v>0.55000000000000004</v>
      </c>
      <c r="Q1713" s="15" t="s">
        <v>14</v>
      </c>
      <c r="R1713" s="71" t="s">
        <v>18</v>
      </c>
      <c r="S1713" s="248">
        <v>93400</v>
      </c>
      <c r="T1713" s="248">
        <v>40000</v>
      </c>
      <c r="U1713" s="14">
        <f t="shared" si="71"/>
        <v>0.42826552462526768</v>
      </c>
    </row>
    <row r="1714" spans="1:21" x14ac:dyDescent="0.25">
      <c r="A1714" s="1"/>
      <c r="B1714" s="9" t="s">
        <v>959</v>
      </c>
      <c r="C1714" s="9" t="s">
        <v>960</v>
      </c>
      <c r="D1714" s="73" t="s">
        <v>965</v>
      </c>
      <c r="E1714" s="107" t="s">
        <v>966</v>
      </c>
      <c r="F1714" s="78" t="s">
        <v>965</v>
      </c>
      <c r="G1714" s="107" t="s">
        <v>967</v>
      </c>
      <c r="H1714" s="93" t="s">
        <v>968</v>
      </c>
      <c r="I1714" s="235">
        <v>0</v>
      </c>
      <c r="J1714" s="235">
        <v>1</v>
      </c>
      <c r="K1714" s="235">
        <v>0</v>
      </c>
      <c r="L1714" s="235">
        <v>0</v>
      </c>
      <c r="M1714" s="235">
        <f t="shared" si="69"/>
        <v>0</v>
      </c>
      <c r="N1714" s="235">
        <v>557</v>
      </c>
      <c r="O1714" s="13">
        <v>374093</v>
      </c>
      <c r="P1714" s="14">
        <v>0.88</v>
      </c>
      <c r="Q1714" s="15" t="s">
        <v>15195</v>
      </c>
      <c r="R1714" s="71" t="s">
        <v>18</v>
      </c>
      <c r="S1714" s="245">
        <v>515117</v>
      </c>
      <c r="T1714" s="245">
        <v>154535</v>
      </c>
      <c r="U1714" s="14">
        <f t="shared" si="71"/>
        <v>0.29999980586934621</v>
      </c>
    </row>
    <row r="1715" spans="1:21" x14ac:dyDescent="0.25">
      <c r="A1715" s="1"/>
      <c r="B1715" s="17" t="s">
        <v>7309</v>
      </c>
      <c r="C1715" s="17" t="s">
        <v>7323</v>
      </c>
      <c r="D1715" s="73" t="s">
        <v>7433</v>
      </c>
      <c r="E1715" s="107" t="s">
        <v>7434</v>
      </c>
      <c r="F1715" s="78" t="s">
        <v>7433</v>
      </c>
      <c r="G1715" s="107" t="s">
        <v>7435</v>
      </c>
      <c r="H1715" s="93" t="s">
        <v>7436</v>
      </c>
      <c r="I1715" s="235">
        <v>0</v>
      </c>
      <c r="J1715" s="235">
        <v>1</v>
      </c>
      <c r="K1715" s="235">
        <v>1</v>
      </c>
      <c r="L1715" s="235">
        <v>0</v>
      </c>
      <c r="M1715" s="235">
        <f t="shared" si="69"/>
        <v>0</v>
      </c>
      <c r="N1715" s="235">
        <v>244</v>
      </c>
      <c r="O1715" s="13">
        <v>6670</v>
      </c>
      <c r="P1715" s="14">
        <v>0.83</v>
      </c>
      <c r="Q1715" s="15" t="s">
        <v>14</v>
      </c>
      <c r="R1715" s="71" t="s">
        <v>18</v>
      </c>
      <c r="S1715" s="248">
        <v>78606</v>
      </c>
      <c r="T1715" s="248">
        <v>30000</v>
      </c>
      <c r="U1715" s="14">
        <f t="shared" si="71"/>
        <v>0.38165025570567135</v>
      </c>
    </row>
    <row r="1716" spans="1:21" x14ac:dyDescent="0.25">
      <c r="A1716" s="1"/>
      <c r="B1716" s="17" t="s">
        <v>7309</v>
      </c>
      <c r="C1716" s="17" t="s">
        <v>7323</v>
      </c>
      <c r="D1716" s="73" t="s">
        <v>7448</v>
      </c>
      <c r="E1716" s="107" t="s">
        <v>7449</v>
      </c>
      <c r="F1716" s="78" t="s">
        <v>7448</v>
      </c>
      <c r="G1716" s="107" t="s">
        <v>7450</v>
      </c>
      <c r="H1716" s="94" t="s">
        <v>7451</v>
      </c>
      <c r="I1716" s="235">
        <v>0</v>
      </c>
      <c r="J1716" s="235">
        <v>1</v>
      </c>
      <c r="K1716" s="235">
        <v>0</v>
      </c>
      <c r="L1716" s="235">
        <v>0</v>
      </c>
      <c r="M1716" s="235">
        <f t="shared" si="69"/>
        <v>0</v>
      </c>
      <c r="N1716" s="235">
        <v>1000</v>
      </c>
      <c r="O1716" s="12" t="s">
        <v>13</v>
      </c>
      <c r="P1716" s="14">
        <v>0.3</v>
      </c>
      <c r="Q1716" s="15" t="s">
        <v>15195</v>
      </c>
      <c r="R1716" s="71" t="s">
        <v>14405</v>
      </c>
      <c r="S1716" s="248">
        <v>110000</v>
      </c>
      <c r="T1716" s="248">
        <v>40000</v>
      </c>
      <c r="U1716" s="14">
        <f t="shared" si="71"/>
        <v>0.36363636363636365</v>
      </c>
    </row>
    <row r="1717" spans="1:21" x14ac:dyDescent="0.25">
      <c r="A1717" s="1"/>
      <c r="B1717" s="17" t="s">
        <v>5079</v>
      </c>
      <c r="C1717" s="17" t="s">
        <v>5127</v>
      </c>
      <c r="D1717" s="73" t="s">
        <v>5824</v>
      </c>
      <c r="E1717" s="107" t="s">
        <v>5825</v>
      </c>
      <c r="F1717" s="78" t="s">
        <v>5824</v>
      </c>
      <c r="G1717" s="107" t="s">
        <v>5826</v>
      </c>
      <c r="H1717" s="93" t="s">
        <v>5083</v>
      </c>
      <c r="I1717" s="235">
        <v>0</v>
      </c>
      <c r="J1717" s="235">
        <v>1</v>
      </c>
      <c r="K1717" s="235">
        <v>0</v>
      </c>
      <c r="L1717" s="235">
        <v>0</v>
      </c>
      <c r="M1717" s="235">
        <f t="shared" si="69"/>
        <v>0</v>
      </c>
      <c r="N1717" s="235">
        <v>506</v>
      </c>
      <c r="O1717" s="13">
        <v>38788</v>
      </c>
      <c r="P1717" s="21">
        <v>0.59</v>
      </c>
      <c r="Q1717" s="15" t="s">
        <v>15195</v>
      </c>
      <c r="R1717" s="71" t="s">
        <v>14405</v>
      </c>
      <c r="S1717" s="248">
        <v>145697.42000000001</v>
      </c>
      <c r="T1717" s="248">
        <v>58279</v>
      </c>
      <c r="U1717" s="14">
        <f t="shared" si="71"/>
        <v>0.4000002196332646</v>
      </c>
    </row>
    <row r="1718" spans="1:21" x14ac:dyDescent="0.25">
      <c r="A1718" s="1"/>
      <c r="B1718" s="17" t="s">
        <v>7309</v>
      </c>
      <c r="C1718" s="17" t="s">
        <v>7323</v>
      </c>
      <c r="D1718" s="73" t="s">
        <v>7524</v>
      </c>
      <c r="E1718" s="107" t="s">
        <v>7525</v>
      </c>
      <c r="F1718" s="78" t="s">
        <v>7524</v>
      </c>
      <c r="G1718" s="107" t="s">
        <v>7526</v>
      </c>
      <c r="H1718" s="93" t="s">
        <v>7527</v>
      </c>
      <c r="I1718" s="235">
        <v>0</v>
      </c>
      <c r="J1718" s="235">
        <v>1</v>
      </c>
      <c r="K1718" s="235">
        <v>0</v>
      </c>
      <c r="L1718" s="235">
        <v>0</v>
      </c>
      <c r="M1718" s="235">
        <f t="shared" si="69"/>
        <v>0</v>
      </c>
      <c r="N1718" s="235">
        <v>960</v>
      </c>
      <c r="O1718" s="13">
        <v>42000</v>
      </c>
      <c r="P1718" s="14">
        <v>0.3</v>
      </c>
      <c r="Q1718" s="15" t="s">
        <v>14</v>
      </c>
      <c r="R1718" s="71" t="s">
        <v>18</v>
      </c>
      <c r="S1718" s="248">
        <v>144461</v>
      </c>
      <c r="T1718" s="248">
        <v>60000</v>
      </c>
      <c r="U1718" s="14">
        <f t="shared" si="71"/>
        <v>0.4153370113733118</v>
      </c>
    </row>
    <row r="1719" spans="1:21" x14ac:dyDescent="0.25">
      <c r="A1719" s="1"/>
      <c r="B1719" s="17" t="s">
        <v>5079</v>
      </c>
      <c r="C1719" s="17" t="s">
        <v>5084</v>
      </c>
      <c r="D1719" s="73" t="s">
        <v>5155</v>
      </c>
      <c r="E1719" s="107" t="s">
        <v>5156</v>
      </c>
      <c r="F1719" s="78" t="s">
        <v>5155</v>
      </c>
      <c r="G1719" s="107" t="s">
        <v>5157</v>
      </c>
      <c r="H1719" s="93" t="s">
        <v>5083</v>
      </c>
      <c r="I1719" s="235">
        <v>0</v>
      </c>
      <c r="J1719" s="235">
        <v>1</v>
      </c>
      <c r="K1719" s="235">
        <v>0</v>
      </c>
      <c r="L1719" s="235">
        <v>0</v>
      </c>
      <c r="M1719" s="235">
        <f t="shared" si="69"/>
        <v>0</v>
      </c>
      <c r="N1719" s="235">
        <v>221</v>
      </c>
      <c r="O1719" s="13">
        <v>61393.8</v>
      </c>
      <c r="P1719" s="14">
        <v>0.82</v>
      </c>
      <c r="Q1719" s="15" t="s">
        <v>14</v>
      </c>
      <c r="R1719" s="71" t="s">
        <v>18</v>
      </c>
      <c r="S1719" s="248">
        <v>451519</v>
      </c>
      <c r="T1719" s="248">
        <v>96915</v>
      </c>
      <c r="U1719" s="14">
        <f t="shared" si="71"/>
        <v>0.21464213023150741</v>
      </c>
    </row>
    <row r="1720" spans="1:21" x14ac:dyDescent="0.25">
      <c r="A1720" s="1"/>
      <c r="B1720" s="17" t="s">
        <v>5079</v>
      </c>
      <c r="C1720" s="17" t="s">
        <v>5088</v>
      </c>
      <c r="D1720" s="73" t="s">
        <v>5271</v>
      </c>
      <c r="E1720" s="107" t="s">
        <v>5272</v>
      </c>
      <c r="F1720" s="78" t="s">
        <v>5271</v>
      </c>
      <c r="G1720" s="107" t="s">
        <v>5273</v>
      </c>
      <c r="H1720" s="93" t="s">
        <v>5083</v>
      </c>
      <c r="I1720" s="235">
        <v>0</v>
      </c>
      <c r="J1720" s="235">
        <v>1</v>
      </c>
      <c r="K1720" s="235">
        <v>0</v>
      </c>
      <c r="L1720" s="235">
        <v>1</v>
      </c>
      <c r="M1720" s="235">
        <f t="shared" si="69"/>
        <v>0</v>
      </c>
      <c r="N1720" s="235">
        <v>380</v>
      </c>
      <c r="O1720" s="13">
        <v>26572</v>
      </c>
      <c r="P1720" s="14">
        <v>0.41</v>
      </c>
      <c r="Q1720" s="15" t="s">
        <v>14</v>
      </c>
      <c r="R1720" s="71" t="s">
        <v>18</v>
      </c>
      <c r="S1720" s="246">
        <v>52336.45</v>
      </c>
      <c r="T1720" s="246">
        <v>26168</v>
      </c>
      <c r="U1720" s="14">
        <f t="shared" si="71"/>
        <v>0.49999570089297235</v>
      </c>
    </row>
    <row r="1721" spans="1:21" x14ac:dyDescent="0.25">
      <c r="A1721" s="1"/>
      <c r="B1721" s="17" t="s">
        <v>7309</v>
      </c>
      <c r="C1721" s="17" t="s">
        <v>7323</v>
      </c>
      <c r="D1721" s="73" t="s">
        <v>7566</v>
      </c>
      <c r="E1721" s="107" t="s">
        <v>7567</v>
      </c>
      <c r="F1721" s="78" t="s">
        <v>7566</v>
      </c>
      <c r="G1721" s="107" t="s">
        <v>7568</v>
      </c>
      <c r="H1721" s="93" t="s">
        <v>7569</v>
      </c>
      <c r="I1721" s="235">
        <v>1</v>
      </c>
      <c r="J1721" s="235">
        <v>1</v>
      </c>
      <c r="K1721" s="235">
        <v>0</v>
      </c>
      <c r="L1721" s="235">
        <v>1</v>
      </c>
      <c r="M1721" s="235">
        <f t="shared" si="69"/>
        <v>0</v>
      </c>
      <c r="N1721" s="235">
        <v>1600</v>
      </c>
      <c r="O1721" s="13">
        <v>43100</v>
      </c>
      <c r="P1721" s="14">
        <v>0.4</v>
      </c>
      <c r="Q1721" s="15" t="s">
        <v>14</v>
      </c>
      <c r="R1721" s="71" t="s">
        <v>15222</v>
      </c>
      <c r="S1721" s="248">
        <v>171500</v>
      </c>
      <c r="T1721" s="248">
        <v>85750</v>
      </c>
      <c r="U1721" s="14">
        <f t="shared" si="71"/>
        <v>0.5</v>
      </c>
    </row>
    <row r="1722" spans="1:21" x14ac:dyDescent="0.25">
      <c r="A1722" s="1"/>
      <c r="B1722" s="17" t="s">
        <v>7309</v>
      </c>
      <c r="C1722" s="17" t="s">
        <v>7323</v>
      </c>
      <c r="D1722" s="73" t="s">
        <v>7608</v>
      </c>
      <c r="E1722" s="107" t="s">
        <v>7609</v>
      </c>
      <c r="F1722" s="78" t="s">
        <v>7608</v>
      </c>
      <c r="G1722" s="107" t="s">
        <v>7610</v>
      </c>
      <c r="H1722" s="100" t="s">
        <v>7611</v>
      </c>
      <c r="I1722" s="235">
        <v>0</v>
      </c>
      <c r="J1722" s="235">
        <v>1</v>
      </c>
      <c r="K1722" s="235">
        <v>0</v>
      </c>
      <c r="L1722" s="235">
        <v>1</v>
      </c>
      <c r="M1722" s="235">
        <f t="shared" si="69"/>
        <v>0</v>
      </c>
      <c r="N1722" s="235">
        <v>1000</v>
      </c>
      <c r="O1722" s="13">
        <v>69800</v>
      </c>
      <c r="P1722" s="14">
        <v>0.47</v>
      </c>
      <c r="Q1722" s="15" t="s">
        <v>15195</v>
      </c>
      <c r="R1722" s="71" t="s">
        <v>18</v>
      </c>
      <c r="S1722" s="248">
        <v>1330600</v>
      </c>
      <c r="T1722" s="248">
        <v>200000</v>
      </c>
      <c r="U1722" s="14">
        <f t="shared" si="71"/>
        <v>0.15030813166992335</v>
      </c>
    </row>
    <row r="1723" spans="1:21" x14ac:dyDescent="0.25">
      <c r="A1723" s="1"/>
      <c r="B1723" s="17" t="s">
        <v>5079</v>
      </c>
      <c r="C1723" s="8" t="s">
        <v>5137</v>
      </c>
      <c r="D1723" s="73" t="s">
        <v>6468</v>
      </c>
      <c r="E1723" s="107" t="s">
        <v>6469</v>
      </c>
      <c r="F1723" s="78" t="s">
        <v>6468</v>
      </c>
      <c r="G1723" s="107" t="s">
        <v>6470</v>
      </c>
      <c r="H1723" s="93" t="s">
        <v>5083</v>
      </c>
      <c r="I1723" s="235">
        <v>0</v>
      </c>
      <c r="J1723" s="235">
        <v>1</v>
      </c>
      <c r="K1723" s="235">
        <v>0</v>
      </c>
      <c r="L1723" s="235">
        <v>0</v>
      </c>
      <c r="M1723" s="235">
        <f t="shared" si="69"/>
        <v>0</v>
      </c>
      <c r="N1723" s="235">
        <v>3465</v>
      </c>
      <c r="O1723" s="13">
        <v>75500</v>
      </c>
      <c r="P1723" s="14">
        <v>0.14069999999999999</v>
      </c>
      <c r="Q1723" s="15" t="s">
        <v>15195</v>
      </c>
      <c r="R1723" s="71" t="s">
        <v>18</v>
      </c>
      <c r="S1723" s="249">
        <v>179166</v>
      </c>
      <c r="T1723" s="246">
        <v>89583</v>
      </c>
      <c r="U1723" s="14">
        <f t="shared" si="71"/>
        <v>0.5</v>
      </c>
    </row>
    <row r="1724" spans="1:21" x14ac:dyDescent="0.25">
      <c r="A1724" s="1"/>
      <c r="B1724" s="18" t="s">
        <v>6496</v>
      </c>
      <c r="C1724" s="8" t="s">
        <v>6497</v>
      </c>
      <c r="D1724" s="73" t="s">
        <v>6784</v>
      </c>
      <c r="E1724" s="130" t="s">
        <v>6785</v>
      </c>
      <c r="F1724" s="78" t="s">
        <v>6784</v>
      </c>
      <c r="G1724" s="130" t="s">
        <v>6786</v>
      </c>
      <c r="H1724" s="93"/>
      <c r="I1724" s="235">
        <v>0</v>
      </c>
      <c r="J1724" s="235">
        <v>1</v>
      </c>
      <c r="K1724" s="235">
        <v>0</v>
      </c>
      <c r="L1724" s="235">
        <v>0</v>
      </c>
      <c r="M1724" s="235">
        <f t="shared" si="69"/>
        <v>0</v>
      </c>
      <c r="N1724" s="235">
        <v>160</v>
      </c>
      <c r="O1724" s="13">
        <v>8009</v>
      </c>
      <c r="P1724" s="14">
        <v>0.3</v>
      </c>
      <c r="Q1724" s="15" t="s">
        <v>14</v>
      </c>
      <c r="R1724" s="71" t="s">
        <v>18</v>
      </c>
      <c r="S1724" s="245">
        <v>264890</v>
      </c>
      <c r="T1724" s="245">
        <v>211912</v>
      </c>
      <c r="U1724" s="14">
        <f t="shared" si="71"/>
        <v>0.8</v>
      </c>
    </row>
    <row r="1725" spans="1:21" x14ac:dyDescent="0.25">
      <c r="A1725" s="1"/>
      <c r="B1725" s="17" t="s">
        <v>7309</v>
      </c>
      <c r="C1725" s="17" t="s">
        <v>7323</v>
      </c>
      <c r="D1725" s="73" t="s">
        <v>7638</v>
      </c>
      <c r="E1725" s="107" t="s">
        <v>7639</v>
      </c>
      <c r="F1725" s="78" t="s">
        <v>7638</v>
      </c>
      <c r="G1725" s="107" t="s">
        <v>7640</v>
      </c>
      <c r="H1725" s="93" t="s">
        <v>7402</v>
      </c>
      <c r="I1725" s="235">
        <v>0</v>
      </c>
      <c r="J1725" s="235">
        <v>0</v>
      </c>
      <c r="K1725" s="235">
        <v>0</v>
      </c>
      <c r="L1725" s="235">
        <v>1</v>
      </c>
      <c r="M1725" s="235">
        <f t="shared" si="69"/>
        <v>0</v>
      </c>
      <c r="N1725" s="235">
        <v>3628</v>
      </c>
      <c r="O1725" s="13">
        <v>16366</v>
      </c>
      <c r="P1725" s="14">
        <v>0.15</v>
      </c>
      <c r="Q1725" s="15" t="s">
        <v>15195</v>
      </c>
      <c r="R1725" s="71" t="s">
        <v>14405</v>
      </c>
      <c r="S1725" s="248">
        <v>34000</v>
      </c>
      <c r="T1725" s="248">
        <v>17000</v>
      </c>
      <c r="U1725" s="14">
        <f t="shared" si="71"/>
        <v>0.5</v>
      </c>
    </row>
    <row r="1726" spans="1:21" x14ac:dyDescent="0.25">
      <c r="A1726" s="1"/>
      <c r="B1726" s="17" t="s">
        <v>7309</v>
      </c>
      <c r="C1726" s="17" t="s">
        <v>7323</v>
      </c>
      <c r="D1726" s="73" t="s">
        <v>7653</v>
      </c>
      <c r="E1726" s="107" t="s">
        <v>7654</v>
      </c>
      <c r="F1726" s="78" t="s">
        <v>7653</v>
      </c>
      <c r="G1726" s="107" t="s">
        <v>7655</v>
      </c>
      <c r="H1726" s="94" t="s">
        <v>7402</v>
      </c>
      <c r="I1726" s="235">
        <v>0</v>
      </c>
      <c r="J1726" s="235">
        <v>0</v>
      </c>
      <c r="K1726" s="235">
        <v>0</v>
      </c>
      <c r="L1726" s="235">
        <v>1</v>
      </c>
      <c r="M1726" s="235">
        <f t="shared" si="69"/>
        <v>0</v>
      </c>
      <c r="N1726" s="235">
        <v>1380</v>
      </c>
      <c r="O1726" s="13">
        <v>15000</v>
      </c>
      <c r="P1726" s="14">
        <v>0.1</v>
      </c>
      <c r="Q1726" s="15" t="s">
        <v>15195</v>
      </c>
      <c r="R1726" s="71" t="s">
        <v>14405</v>
      </c>
      <c r="S1726" s="248">
        <v>27000</v>
      </c>
      <c r="T1726" s="248">
        <v>21600</v>
      </c>
      <c r="U1726" s="14">
        <f t="shared" si="71"/>
        <v>0.8</v>
      </c>
    </row>
    <row r="1727" spans="1:21" x14ac:dyDescent="0.25">
      <c r="A1727" s="1"/>
      <c r="B1727" s="17" t="s">
        <v>7309</v>
      </c>
      <c r="C1727" s="17" t="s">
        <v>7323</v>
      </c>
      <c r="D1727" s="73" t="s">
        <v>7653</v>
      </c>
      <c r="E1727" s="107" t="s">
        <v>7654</v>
      </c>
      <c r="F1727" s="78" t="s">
        <v>7653</v>
      </c>
      <c r="G1727" s="107" t="s">
        <v>7656</v>
      </c>
      <c r="H1727" s="93"/>
      <c r="I1727" s="235">
        <v>0</v>
      </c>
      <c r="J1727" s="235">
        <v>0</v>
      </c>
      <c r="K1727" s="235">
        <v>0</v>
      </c>
      <c r="L1727" s="235">
        <v>1</v>
      </c>
      <c r="M1727" s="235">
        <f t="shared" si="69"/>
        <v>0</v>
      </c>
      <c r="N1727" s="235">
        <v>1264</v>
      </c>
      <c r="O1727" s="13">
        <v>18000</v>
      </c>
      <c r="P1727" s="14">
        <v>0.2</v>
      </c>
      <c r="Q1727" s="15" t="s">
        <v>15195</v>
      </c>
      <c r="R1727" s="71" t="s">
        <v>14405</v>
      </c>
      <c r="S1727" s="248">
        <v>40000</v>
      </c>
      <c r="T1727" s="248">
        <v>32000</v>
      </c>
      <c r="U1727" s="14">
        <f t="shared" si="71"/>
        <v>0.8</v>
      </c>
    </row>
    <row r="1728" spans="1:21" x14ac:dyDescent="0.25">
      <c r="A1728" s="1"/>
      <c r="B1728" s="10" t="s">
        <v>2326</v>
      </c>
      <c r="C1728" s="17" t="s">
        <v>2351</v>
      </c>
      <c r="D1728" s="73" t="s">
        <v>2825</v>
      </c>
      <c r="E1728" s="107" t="s">
        <v>2826</v>
      </c>
      <c r="F1728" s="78" t="s">
        <v>2825</v>
      </c>
      <c r="G1728" s="107" t="s">
        <v>2827</v>
      </c>
      <c r="H1728" s="93"/>
      <c r="I1728" s="235">
        <v>0</v>
      </c>
      <c r="J1728" s="235">
        <v>1</v>
      </c>
      <c r="K1728" s="235">
        <v>0</v>
      </c>
      <c r="L1728" s="235">
        <v>0</v>
      </c>
      <c r="M1728" s="235">
        <f t="shared" si="69"/>
        <v>0</v>
      </c>
      <c r="N1728" s="235">
        <v>173</v>
      </c>
      <c r="O1728" s="13">
        <v>47609.599999999999</v>
      </c>
      <c r="P1728" s="14">
        <v>0.71350790770028505</v>
      </c>
      <c r="Q1728" s="15" t="s">
        <v>15195</v>
      </c>
      <c r="R1728" s="71" t="s">
        <v>18</v>
      </c>
      <c r="S1728" s="249">
        <v>159636</v>
      </c>
      <c r="T1728" s="246">
        <v>65117</v>
      </c>
      <c r="U1728" s="14">
        <f t="shared" si="71"/>
        <v>0.40790924352902852</v>
      </c>
    </row>
    <row r="1729" spans="1:21" x14ac:dyDescent="0.25">
      <c r="A1729" s="1"/>
      <c r="B1729" s="17" t="s">
        <v>7309</v>
      </c>
      <c r="C1729" s="17" t="s">
        <v>7323</v>
      </c>
      <c r="D1729" s="73" t="s">
        <v>7693</v>
      </c>
      <c r="E1729" s="107" t="s">
        <v>7694</v>
      </c>
      <c r="F1729" s="78" t="s">
        <v>7693</v>
      </c>
      <c r="G1729" s="107" t="s">
        <v>7695</v>
      </c>
      <c r="H1729" s="94"/>
      <c r="I1729" s="235">
        <v>0</v>
      </c>
      <c r="J1729" s="235">
        <v>1</v>
      </c>
      <c r="K1729" s="235">
        <v>0</v>
      </c>
      <c r="L1729" s="235">
        <v>0</v>
      </c>
      <c r="M1729" s="235">
        <f t="shared" si="69"/>
        <v>0</v>
      </c>
      <c r="N1729" s="235">
        <v>621</v>
      </c>
      <c r="O1729" s="13">
        <v>39937</v>
      </c>
      <c r="P1729" s="14">
        <v>0.4</v>
      </c>
      <c r="Q1729" s="15" t="s">
        <v>14</v>
      </c>
      <c r="R1729" s="71" t="s">
        <v>14405</v>
      </c>
      <c r="S1729" s="248">
        <v>52010</v>
      </c>
      <c r="T1729" s="248">
        <v>33855.93</v>
      </c>
      <c r="U1729" s="14">
        <f t="shared" si="71"/>
        <v>0.65095039415497025</v>
      </c>
    </row>
    <row r="1730" spans="1:21" x14ac:dyDescent="0.25">
      <c r="A1730" s="1"/>
      <c r="B1730" s="17" t="s">
        <v>270</v>
      </c>
      <c r="C1730" s="17" t="s">
        <v>316</v>
      </c>
      <c r="D1730" s="73" t="s">
        <v>317</v>
      </c>
      <c r="E1730" s="107" t="s">
        <v>318</v>
      </c>
      <c r="F1730" s="78" t="s">
        <v>317</v>
      </c>
      <c r="G1730" s="107" t="s">
        <v>319</v>
      </c>
      <c r="H1730" s="197">
        <v>44805</v>
      </c>
      <c r="I1730" s="235">
        <v>0</v>
      </c>
      <c r="J1730" s="235">
        <v>1</v>
      </c>
      <c r="K1730" s="235">
        <v>0</v>
      </c>
      <c r="L1730" s="235">
        <v>0</v>
      </c>
      <c r="M1730" s="235">
        <f t="shared" si="69"/>
        <v>0</v>
      </c>
      <c r="N1730" s="235">
        <v>845</v>
      </c>
      <c r="O1730" s="12" t="s">
        <v>13</v>
      </c>
      <c r="P1730" s="14">
        <v>0.18</v>
      </c>
      <c r="Q1730" s="15" t="s">
        <v>48</v>
      </c>
      <c r="R1730" s="71" t="s">
        <v>18</v>
      </c>
      <c r="S1730" s="245">
        <v>2730630.8</v>
      </c>
      <c r="T1730" s="251">
        <v>535000</v>
      </c>
      <c r="U1730" s="14">
        <f t="shared" si="71"/>
        <v>0.19592542499703733</v>
      </c>
    </row>
    <row r="1731" spans="1:21" x14ac:dyDescent="0.25">
      <c r="A1731" s="1"/>
      <c r="B1731" s="18" t="s">
        <v>10477</v>
      </c>
      <c r="C1731" s="18" t="s">
        <v>10511</v>
      </c>
      <c r="D1731" s="73" t="s">
        <v>10531</v>
      </c>
      <c r="E1731" s="106" t="s">
        <v>10532</v>
      </c>
      <c r="F1731" s="78" t="s">
        <v>10531</v>
      </c>
      <c r="G1731" s="106" t="s">
        <v>10533</v>
      </c>
      <c r="H1731" s="199">
        <v>1200</v>
      </c>
      <c r="I1731" s="235">
        <v>0</v>
      </c>
      <c r="J1731" s="235">
        <v>1</v>
      </c>
      <c r="K1731" s="235">
        <v>0</v>
      </c>
      <c r="L1731" s="235">
        <v>0</v>
      </c>
      <c r="M1731" s="235">
        <f t="shared" si="69"/>
        <v>0</v>
      </c>
      <c r="N1731" s="235" t="s">
        <v>13</v>
      </c>
      <c r="O1731" s="12">
        <v>18700</v>
      </c>
      <c r="P1731" s="14">
        <v>0.47</v>
      </c>
      <c r="Q1731" s="15" t="s">
        <v>15195</v>
      </c>
      <c r="R1731" s="71" t="s">
        <v>18</v>
      </c>
      <c r="S1731" s="244">
        <v>1000000</v>
      </c>
      <c r="T1731" s="244">
        <v>200000</v>
      </c>
      <c r="U1731" s="14">
        <f t="shared" si="71"/>
        <v>0.2</v>
      </c>
    </row>
    <row r="1732" spans="1:21" x14ac:dyDescent="0.25">
      <c r="A1732" s="1"/>
      <c r="B1732" s="17" t="s">
        <v>7309</v>
      </c>
      <c r="C1732" s="17" t="s">
        <v>7323</v>
      </c>
      <c r="D1732" s="73" t="s">
        <v>7752</v>
      </c>
      <c r="E1732" s="107" t="s">
        <v>7753</v>
      </c>
      <c r="F1732" s="78" t="s">
        <v>7752</v>
      </c>
      <c r="G1732" s="107" t="s">
        <v>7754</v>
      </c>
      <c r="H1732" s="93" t="s">
        <v>7755</v>
      </c>
      <c r="I1732" s="235">
        <v>0</v>
      </c>
      <c r="J1732" s="235">
        <v>1</v>
      </c>
      <c r="K1732" s="235">
        <v>0</v>
      </c>
      <c r="L1732" s="235">
        <v>0</v>
      </c>
      <c r="M1732" s="235">
        <f t="shared" si="69"/>
        <v>0</v>
      </c>
      <c r="N1732" s="235" t="s">
        <v>13</v>
      </c>
      <c r="O1732" s="12" t="s">
        <v>13</v>
      </c>
      <c r="P1732" s="14" t="s">
        <v>13</v>
      </c>
      <c r="Q1732" s="15" t="s">
        <v>14</v>
      </c>
      <c r="R1732" s="71" t="s">
        <v>18</v>
      </c>
      <c r="S1732" s="248">
        <v>95000</v>
      </c>
      <c r="T1732" s="248">
        <v>25000</v>
      </c>
      <c r="U1732" s="14">
        <f t="shared" si="71"/>
        <v>0.26315789473684209</v>
      </c>
    </row>
    <row r="1733" spans="1:21" x14ac:dyDescent="0.25">
      <c r="A1733" s="1"/>
      <c r="B1733" s="17" t="s">
        <v>7309</v>
      </c>
      <c r="C1733" s="17" t="s">
        <v>7323</v>
      </c>
      <c r="D1733" s="73" t="s">
        <v>7759</v>
      </c>
      <c r="E1733" s="107" t="s">
        <v>7760</v>
      </c>
      <c r="F1733" s="78" t="s">
        <v>7759</v>
      </c>
      <c r="G1733" s="107" t="s">
        <v>7761</v>
      </c>
      <c r="H1733" s="100" t="s">
        <v>7402</v>
      </c>
      <c r="I1733" s="235">
        <v>0</v>
      </c>
      <c r="J1733" s="235">
        <v>1</v>
      </c>
      <c r="K1733" s="235">
        <v>0</v>
      </c>
      <c r="L1733" s="235">
        <v>0</v>
      </c>
      <c r="M1733" s="235">
        <f t="shared" si="69"/>
        <v>0</v>
      </c>
      <c r="N1733" s="235">
        <v>273</v>
      </c>
      <c r="O1733" s="13">
        <v>2236</v>
      </c>
      <c r="P1733" s="14">
        <v>0.8</v>
      </c>
      <c r="Q1733" s="15" t="s">
        <v>14</v>
      </c>
      <c r="R1733" s="71" t="s">
        <v>14405</v>
      </c>
      <c r="S1733" s="248">
        <v>31601</v>
      </c>
      <c r="T1733" s="248">
        <v>20000</v>
      </c>
      <c r="U1733" s="14">
        <f t="shared" si="71"/>
        <v>0.63289136419733549</v>
      </c>
    </row>
    <row r="1734" spans="1:21" x14ac:dyDescent="0.25">
      <c r="A1734" s="1"/>
      <c r="B1734" s="17" t="s">
        <v>7309</v>
      </c>
      <c r="C1734" s="17" t="s">
        <v>7323</v>
      </c>
      <c r="D1734" s="73" t="s">
        <v>7880</v>
      </c>
      <c r="E1734" s="107" t="s">
        <v>7881</v>
      </c>
      <c r="F1734" s="78" t="s">
        <v>7880</v>
      </c>
      <c r="G1734" s="107" t="s">
        <v>7882</v>
      </c>
      <c r="H1734" s="93" t="s">
        <v>7883</v>
      </c>
      <c r="I1734" s="235">
        <v>1</v>
      </c>
      <c r="J1734" s="235">
        <v>0</v>
      </c>
      <c r="K1734" s="235">
        <v>0</v>
      </c>
      <c r="L1734" s="235">
        <v>1</v>
      </c>
      <c r="M1734" s="235">
        <f t="shared" ref="M1734:M1797" si="72">IF(SUM(I1734:L1734)=0,1,)</f>
        <v>0</v>
      </c>
      <c r="N1734" s="235">
        <v>930</v>
      </c>
      <c r="O1734" s="12" t="s">
        <v>13</v>
      </c>
      <c r="P1734" s="14">
        <v>0.31</v>
      </c>
      <c r="Q1734" s="15" t="s">
        <v>14</v>
      </c>
      <c r="R1734" s="71" t="s">
        <v>18</v>
      </c>
      <c r="S1734" s="248">
        <v>6049</v>
      </c>
      <c r="T1734" s="248">
        <v>4839</v>
      </c>
      <c r="U1734" s="14">
        <f t="shared" ref="U1734:U1765" si="73">T1734/S1734</f>
        <v>0.79996693668374941</v>
      </c>
    </row>
    <row r="1735" spans="1:21" x14ac:dyDescent="0.25">
      <c r="A1735" s="1"/>
      <c r="B1735" s="17" t="s">
        <v>7309</v>
      </c>
      <c r="C1735" s="17" t="s">
        <v>7323</v>
      </c>
      <c r="D1735" s="73" t="s">
        <v>7766</v>
      </c>
      <c r="E1735" s="107" t="s">
        <v>7767</v>
      </c>
      <c r="F1735" s="78" t="s">
        <v>7766</v>
      </c>
      <c r="G1735" s="107" t="s">
        <v>7768</v>
      </c>
      <c r="H1735" s="93"/>
      <c r="I1735" s="235">
        <v>0</v>
      </c>
      <c r="J1735" s="235">
        <v>1</v>
      </c>
      <c r="K1735" s="235">
        <v>0</v>
      </c>
      <c r="L1735" s="235">
        <v>0</v>
      </c>
      <c r="M1735" s="235">
        <f t="shared" si="72"/>
        <v>0</v>
      </c>
      <c r="N1735" s="235">
        <v>434</v>
      </c>
      <c r="O1735" s="13">
        <v>32341</v>
      </c>
      <c r="P1735" s="14">
        <v>0.7</v>
      </c>
      <c r="Q1735" s="15" t="s">
        <v>14</v>
      </c>
      <c r="R1735" s="71" t="s">
        <v>18</v>
      </c>
      <c r="S1735" s="248">
        <v>705000</v>
      </c>
      <c r="T1735" s="248">
        <v>150000</v>
      </c>
      <c r="U1735" s="14">
        <f t="shared" si="73"/>
        <v>0.21276595744680851</v>
      </c>
    </row>
    <row r="1736" spans="1:21" x14ac:dyDescent="0.25">
      <c r="A1736" s="1"/>
      <c r="B1736" s="17" t="s">
        <v>7309</v>
      </c>
      <c r="C1736" s="17" t="s">
        <v>7323</v>
      </c>
      <c r="D1736" s="73" t="s">
        <v>7798</v>
      </c>
      <c r="E1736" s="107" t="s">
        <v>7799</v>
      </c>
      <c r="F1736" s="78" t="s">
        <v>7798</v>
      </c>
      <c r="G1736" s="107" t="s">
        <v>7800</v>
      </c>
      <c r="H1736" s="196" t="s">
        <v>7801</v>
      </c>
      <c r="I1736" s="235">
        <v>1</v>
      </c>
      <c r="J1736" s="235">
        <v>1</v>
      </c>
      <c r="K1736" s="235">
        <v>0</v>
      </c>
      <c r="L1736" s="235">
        <v>1</v>
      </c>
      <c r="M1736" s="235">
        <f t="shared" si="72"/>
        <v>0</v>
      </c>
      <c r="N1736" s="235" t="s">
        <v>13</v>
      </c>
      <c r="O1736" s="13">
        <v>54043</v>
      </c>
      <c r="P1736" s="14">
        <v>0.3</v>
      </c>
      <c r="Q1736" s="15" t="s">
        <v>14</v>
      </c>
      <c r="R1736" s="71" t="s">
        <v>14405</v>
      </c>
      <c r="S1736" s="248">
        <v>101155</v>
      </c>
      <c r="T1736" s="248">
        <v>50500</v>
      </c>
      <c r="U1736" s="14">
        <f t="shared" si="73"/>
        <v>0.49923384904354701</v>
      </c>
    </row>
    <row r="1737" spans="1:21" x14ac:dyDescent="0.25">
      <c r="A1737" s="1"/>
      <c r="B1737" s="17" t="s">
        <v>7309</v>
      </c>
      <c r="C1737" s="17" t="s">
        <v>7323</v>
      </c>
      <c r="D1737" s="73" t="s">
        <v>7802</v>
      </c>
      <c r="E1737" s="107" t="s">
        <v>7803</v>
      </c>
      <c r="F1737" s="78" t="s">
        <v>7802</v>
      </c>
      <c r="G1737" s="107" t="s">
        <v>7804</v>
      </c>
      <c r="H1737" s="94" t="s">
        <v>7805</v>
      </c>
      <c r="I1737" s="235">
        <v>0</v>
      </c>
      <c r="J1737" s="235">
        <v>0</v>
      </c>
      <c r="K1737" s="235">
        <v>0</v>
      </c>
      <c r="L1737" s="235">
        <v>1</v>
      </c>
      <c r="M1737" s="235">
        <f t="shared" si="72"/>
        <v>0</v>
      </c>
      <c r="N1737" s="235">
        <v>491</v>
      </c>
      <c r="O1737" s="13">
        <v>12404</v>
      </c>
      <c r="P1737" s="14">
        <v>0.44</v>
      </c>
      <c r="Q1737" s="15" t="s">
        <v>14</v>
      </c>
      <c r="R1737" s="71" t="s">
        <v>18</v>
      </c>
      <c r="S1737" s="248">
        <v>26666</v>
      </c>
      <c r="T1737" s="248">
        <v>20000</v>
      </c>
      <c r="U1737" s="14">
        <f t="shared" si="73"/>
        <v>0.75001875046876176</v>
      </c>
    </row>
    <row r="1738" spans="1:21" x14ac:dyDescent="0.25">
      <c r="A1738" s="1"/>
      <c r="B1738" s="17" t="s">
        <v>7309</v>
      </c>
      <c r="C1738" s="17" t="s">
        <v>7323</v>
      </c>
      <c r="D1738" s="73" t="s">
        <v>7806</v>
      </c>
      <c r="E1738" s="107" t="s">
        <v>7807</v>
      </c>
      <c r="F1738" s="78" t="s">
        <v>7806</v>
      </c>
      <c r="G1738" s="107" t="s">
        <v>7808</v>
      </c>
      <c r="H1738" s="93" t="s">
        <v>7809</v>
      </c>
      <c r="I1738" s="235">
        <v>0</v>
      </c>
      <c r="J1738" s="235">
        <v>1</v>
      </c>
      <c r="K1738" s="235">
        <v>0</v>
      </c>
      <c r="L1738" s="235">
        <v>0</v>
      </c>
      <c r="M1738" s="235">
        <f t="shared" si="72"/>
        <v>0</v>
      </c>
      <c r="N1738" s="235">
        <v>120</v>
      </c>
      <c r="O1738" s="13">
        <v>6100</v>
      </c>
      <c r="P1738" s="14">
        <v>0.3</v>
      </c>
      <c r="Q1738" s="15" t="s">
        <v>14</v>
      </c>
      <c r="R1738" s="71" t="s">
        <v>18</v>
      </c>
      <c r="S1738" s="248">
        <v>280000</v>
      </c>
      <c r="T1738" s="248">
        <v>60000</v>
      </c>
      <c r="U1738" s="14">
        <f t="shared" si="73"/>
        <v>0.21428571428571427</v>
      </c>
    </row>
    <row r="1739" spans="1:21" x14ac:dyDescent="0.25">
      <c r="A1739" s="1"/>
      <c r="B1739" s="17" t="s">
        <v>7309</v>
      </c>
      <c r="C1739" s="17" t="s">
        <v>7323</v>
      </c>
      <c r="D1739" s="73" t="s">
        <v>7814</v>
      </c>
      <c r="E1739" s="107" t="s">
        <v>7815</v>
      </c>
      <c r="F1739" s="78" t="s">
        <v>7814</v>
      </c>
      <c r="G1739" s="107" t="s">
        <v>7816</v>
      </c>
      <c r="H1739" s="93" t="s">
        <v>7809</v>
      </c>
      <c r="I1739" s="235">
        <v>0</v>
      </c>
      <c r="J1739" s="235">
        <v>0</v>
      </c>
      <c r="K1739" s="235">
        <v>0</v>
      </c>
      <c r="L1739" s="235">
        <v>1</v>
      </c>
      <c r="M1739" s="235">
        <f t="shared" si="72"/>
        <v>0</v>
      </c>
      <c r="N1739" s="235">
        <v>512</v>
      </c>
      <c r="O1739" s="13">
        <v>5385</v>
      </c>
      <c r="P1739" s="14">
        <v>0.36</v>
      </c>
      <c r="Q1739" s="15" t="s">
        <v>14</v>
      </c>
      <c r="R1739" s="71" t="s">
        <v>18</v>
      </c>
      <c r="S1739" s="248">
        <v>29918</v>
      </c>
      <c r="T1739" s="248">
        <v>20000</v>
      </c>
      <c r="U1739" s="14">
        <f t="shared" si="73"/>
        <v>0.66849388328096793</v>
      </c>
    </row>
    <row r="1740" spans="1:21" x14ac:dyDescent="0.25">
      <c r="A1740" s="1"/>
      <c r="B1740" s="17" t="s">
        <v>7309</v>
      </c>
      <c r="C1740" s="17" t="s">
        <v>7323</v>
      </c>
      <c r="D1740" s="73" t="s">
        <v>7817</v>
      </c>
      <c r="E1740" s="107" t="s">
        <v>7818</v>
      </c>
      <c r="F1740" s="78" t="s">
        <v>7817</v>
      </c>
      <c r="G1740" s="107" t="s">
        <v>7819</v>
      </c>
      <c r="H1740" s="93"/>
      <c r="I1740" s="235">
        <v>1</v>
      </c>
      <c r="J1740" s="235">
        <v>1</v>
      </c>
      <c r="K1740" s="235">
        <v>0</v>
      </c>
      <c r="L1740" s="235">
        <v>0</v>
      </c>
      <c r="M1740" s="235">
        <f t="shared" si="72"/>
        <v>0</v>
      </c>
      <c r="N1740" s="235">
        <v>1000</v>
      </c>
      <c r="O1740" s="12" t="s">
        <v>13</v>
      </c>
      <c r="P1740" s="14">
        <v>0.3</v>
      </c>
      <c r="Q1740" s="15" t="s">
        <v>15195</v>
      </c>
      <c r="R1740" s="71" t="s">
        <v>14405</v>
      </c>
      <c r="S1740" s="248">
        <v>278000</v>
      </c>
      <c r="T1740" s="248">
        <v>139000</v>
      </c>
      <c r="U1740" s="14">
        <f t="shared" si="73"/>
        <v>0.5</v>
      </c>
    </row>
    <row r="1741" spans="1:21" x14ac:dyDescent="0.25">
      <c r="A1741" s="1"/>
      <c r="B1741" s="17" t="s">
        <v>7309</v>
      </c>
      <c r="C1741" s="17" t="s">
        <v>7323</v>
      </c>
      <c r="D1741" s="73" t="s">
        <v>7841</v>
      </c>
      <c r="E1741" s="107" t="s">
        <v>7842</v>
      </c>
      <c r="F1741" s="78" t="s">
        <v>7841</v>
      </c>
      <c r="G1741" s="107" t="s">
        <v>7843</v>
      </c>
      <c r="H1741" s="196" t="s">
        <v>7844</v>
      </c>
      <c r="I1741" s="235">
        <v>1</v>
      </c>
      <c r="J1741" s="235">
        <v>1</v>
      </c>
      <c r="K1741" s="235">
        <v>0</v>
      </c>
      <c r="L1741" s="235">
        <v>1</v>
      </c>
      <c r="M1741" s="235">
        <f t="shared" si="72"/>
        <v>0</v>
      </c>
      <c r="N1741" s="235">
        <v>52</v>
      </c>
      <c r="O1741" s="13">
        <v>800</v>
      </c>
      <c r="P1741" s="14">
        <v>0.33</v>
      </c>
      <c r="Q1741" s="15" t="s">
        <v>14</v>
      </c>
      <c r="R1741" s="71" t="s">
        <v>18</v>
      </c>
      <c r="S1741" s="248">
        <v>134587</v>
      </c>
      <c r="T1741" s="248">
        <v>94200</v>
      </c>
      <c r="U1741" s="14">
        <f t="shared" si="73"/>
        <v>0.6999190114944237</v>
      </c>
    </row>
    <row r="1742" spans="1:21" x14ac:dyDescent="0.25">
      <c r="A1742" s="1"/>
      <c r="B1742" s="17" t="s">
        <v>7309</v>
      </c>
      <c r="C1742" s="17" t="s">
        <v>7323</v>
      </c>
      <c r="D1742" s="73" t="s">
        <v>7845</v>
      </c>
      <c r="E1742" s="107" t="s">
        <v>7846</v>
      </c>
      <c r="F1742" s="78" t="s">
        <v>7845</v>
      </c>
      <c r="G1742" s="107" t="s">
        <v>7847</v>
      </c>
      <c r="H1742" s="93"/>
      <c r="I1742" s="235">
        <v>0</v>
      </c>
      <c r="J1742" s="235">
        <v>1</v>
      </c>
      <c r="K1742" s="235">
        <v>0</v>
      </c>
      <c r="L1742" s="235">
        <v>0</v>
      </c>
      <c r="M1742" s="235">
        <f t="shared" si="72"/>
        <v>0</v>
      </c>
      <c r="N1742" s="235">
        <v>905</v>
      </c>
      <c r="O1742" s="13">
        <v>31000</v>
      </c>
      <c r="P1742" s="14">
        <v>0.4</v>
      </c>
      <c r="Q1742" s="15" t="s">
        <v>14</v>
      </c>
      <c r="R1742" s="71" t="s">
        <v>14405</v>
      </c>
      <c r="S1742" s="248">
        <v>160000</v>
      </c>
      <c r="T1742" s="248">
        <v>25000</v>
      </c>
      <c r="U1742" s="14">
        <f t="shared" si="73"/>
        <v>0.15625</v>
      </c>
    </row>
    <row r="1743" spans="1:21" x14ac:dyDescent="0.25">
      <c r="A1743" s="1"/>
      <c r="B1743" s="18" t="s">
        <v>6496</v>
      </c>
      <c r="C1743" s="19" t="s">
        <v>6540</v>
      </c>
      <c r="D1743" s="73" t="s">
        <v>7055</v>
      </c>
      <c r="E1743" s="106" t="s">
        <v>7056</v>
      </c>
      <c r="F1743" s="78" t="s">
        <v>7055</v>
      </c>
      <c r="G1743" s="106" t="s">
        <v>7057</v>
      </c>
      <c r="H1743" s="94"/>
      <c r="I1743" s="235">
        <v>0</v>
      </c>
      <c r="J1743" s="235">
        <v>1</v>
      </c>
      <c r="K1743" s="235">
        <v>0</v>
      </c>
      <c r="L1743" s="235">
        <v>0</v>
      </c>
      <c r="M1743" s="235">
        <f t="shared" si="72"/>
        <v>0</v>
      </c>
      <c r="N1743" s="235">
        <v>676</v>
      </c>
      <c r="O1743" s="13">
        <v>100724</v>
      </c>
      <c r="P1743" s="14">
        <v>0.4</v>
      </c>
      <c r="Q1743" s="15" t="s">
        <v>15195</v>
      </c>
      <c r="R1743" s="71" t="s">
        <v>14406</v>
      </c>
      <c r="S1743" s="251">
        <v>632358</v>
      </c>
      <c r="T1743" s="251">
        <v>316179</v>
      </c>
      <c r="U1743" s="14">
        <f t="shared" si="73"/>
        <v>0.5</v>
      </c>
    </row>
    <row r="1744" spans="1:21" x14ac:dyDescent="0.25">
      <c r="A1744" s="1"/>
      <c r="B1744" s="17" t="s">
        <v>5079</v>
      </c>
      <c r="C1744" s="19" t="s">
        <v>5088</v>
      </c>
      <c r="D1744" s="73" t="s">
        <v>6075</v>
      </c>
      <c r="E1744" s="133" t="s">
        <v>6076</v>
      </c>
      <c r="F1744" s="78" t="s">
        <v>6075</v>
      </c>
      <c r="G1744" s="133" t="s">
        <v>6077</v>
      </c>
      <c r="H1744" s="93" t="s">
        <v>5083</v>
      </c>
      <c r="I1744" s="235">
        <v>0</v>
      </c>
      <c r="J1744" s="235">
        <v>1</v>
      </c>
      <c r="K1744" s="235">
        <v>0</v>
      </c>
      <c r="L1744" s="235">
        <v>1</v>
      </c>
      <c r="M1744" s="235">
        <f t="shared" si="72"/>
        <v>0</v>
      </c>
      <c r="N1744" s="235">
        <v>398</v>
      </c>
      <c r="O1744" s="13">
        <v>111440</v>
      </c>
      <c r="P1744" s="14">
        <v>0.4</v>
      </c>
      <c r="Q1744" s="15" t="s">
        <v>14</v>
      </c>
      <c r="R1744" s="71" t="s">
        <v>18</v>
      </c>
      <c r="S1744" s="285">
        <v>251750.74</v>
      </c>
      <c r="T1744" s="244">
        <v>120840</v>
      </c>
      <c r="U1744" s="14">
        <f t="shared" si="73"/>
        <v>0.47999858908061205</v>
      </c>
    </row>
    <row r="1745" spans="1:21" x14ac:dyDescent="0.25">
      <c r="A1745" s="1"/>
      <c r="B1745" s="17" t="s">
        <v>5079</v>
      </c>
      <c r="C1745" s="17" t="s">
        <v>5137</v>
      </c>
      <c r="D1745" s="73" t="s">
        <v>5213</v>
      </c>
      <c r="E1745" s="133" t="s">
        <v>5214</v>
      </c>
      <c r="F1745" s="78" t="s">
        <v>5213</v>
      </c>
      <c r="G1745" s="133" t="s">
        <v>5215</v>
      </c>
      <c r="H1745" s="93" t="s">
        <v>5083</v>
      </c>
      <c r="I1745" s="235">
        <v>0</v>
      </c>
      <c r="J1745" s="235">
        <v>1</v>
      </c>
      <c r="K1745" s="235">
        <v>0</v>
      </c>
      <c r="L1745" s="235">
        <v>0</v>
      </c>
      <c r="M1745" s="235">
        <f t="shared" si="72"/>
        <v>0</v>
      </c>
      <c r="N1745" s="235">
        <v>707</v>
      </c>
      <c r="O1745" s="12" t="s">
        <v>13</v>
      </c>
      <c r="P1745" s="14">
        <v>0.35</v>
      </c>
      <c r="Q1745" s="15" t="s">
        <v>15195</v>
      </c>
      <c r="R1745" s="71" t="s">
        <v>18</v>
      </c>
      <c r="S1745" s="285">
        <v>3109033</v>
      </c>
      <c r="T1745" s="244">
        <v>349000</v>
      </c>
      <c r="U1745" s="14">
        <f t="shared" si="73"/>
        <v>0.11225355279278156</v>
      </c>
    </row>
    <row r="1746" spans="1:21" x14ac:dyDescent="0.25">
      <c r="A1746" s="1"/>
      <c r="B1746" s="17" t="s">
        <v>7309</v>
      </c>
      <c r="C1746" s="17" t="s">
        <v>7323</v>
      </c>
      <c r="D1746" s="73" t="s">
        <v>7902</v>
      </c>
      <c r="E1746" s="107" t="s">
        <v>7903</v>
      </c>
      <c r="F1746" s="78" t="s">
        <v>7902</v>
      </c>
      <c r="G1746" s="107" t="s">
        <v>7904</v>
      </c>
      <c r="H1746" s="93"/>
      <c r="I1746" s="235">
        <v>0</v>
      </c>
      <c r="J1746" s="235">
        <v>1</v>
      </c>
      <c r="K1746" s="235">
        <v>0</v>
      </c>
      <c r="L1746" s="235">
        <v>0</v>
      </c>
      <c r="M1746" s="235">
        <f t="shared" si="72"/>
        <v>0</v>
      </c>
      <c r="N1746" s="235">
        <v>350</v>
      </c>
      <c r="O1746" s="13">
        <v>2862</v>
      </c>
      <c r="P1746" s="14">
        <v>0.3</v>
      </c>
      <c r="Q1746" s="15" t="s">
        <v>15195</v>
      </c>
      <c r="R1746" s="71" t="s">
        <v>14405</v>
      </c>
      <c r="S1746" s="248">
        <v>15000</v>
      </c>
      <c r="T1746" s="248">
        <v>7500</v>
      </c>
      <c r="U1746" s="14">
        <f t="shared" si="73"/>
        <v>0.5</v>
      </c>
    </row>
    <row r="1747" spans="1:21" x14ac:dyDescent="0.25">
      <c r="A1747" s="1"/>
      <c r="B1747" s="17" t="s">
        <v>7309</v>
      </c>
      <c r="C1747" s="17" t="s">
        <v>7323</v>
      </c>
      <c r="D1747" s="73" t="s">
        <v>7916</v>
      </c>
      <c r="E1747" s="107" t="s">
        <v>7917</v>
      </c>
      <c r="F1747" s="78" t="s">
        <v>7916</v>
      </c>
      <c r="G1747" s="107" t="s">
        <v>6741</v>
      </c>
      <c r="H1747" s="94" t="s">
        <v>7918</v>
      </c>
      <c r="I1747" s="235">
        <v>0</v>
      </c>
      <c r="J1747" s="235">
        <v>1</v>
      </c>
      <c r="K1747" s="235">
        <v>0</v>
      </c>
      <c r="L1747" s="235">
        <v>0</v>
      </c>
      <c r="M1747" s="235">
        <f t="shared" si="72"/>
        <v>0</v>
      </c>
      <c r="N1747" s="235">
        <v>600</v>
      </c>
      <c r="O1747" s="13">
        <v>8138</v>
      </c>
      <c r="P1747" s="14">
        <v>0.3</v>
      </c>
      <c r="Q1747" s="15" t="s">
        <v>14</v>
      </c>
      <c r="R1747" s="71" t="s">
        <v>14405</v>
      </c>
      <c r="S1747" s="248">
        <v>24507</v>
      </c>
      <c r="T1747" s="248">
        <v>17150</v>
      </c>
      <c r="U1747" s="14">
        <f t="shared" si="73"/>
        <v>0.69980005712653526</v>
      </c>
    </row>
    <row r="1748" spans="1:21" x14ac:dyDescent="0.25">
      <c r="A1748" s="1"/>
      <c r="B1748" s="18" t="s">
        <v>10477</v>
      </c>
      <c r="C1748" s="18" t="s">
        <v>10511</v>
      </c>
      <c r="D1748" s="73" t="s">
        <v>10919</v>
      </c>
      <c r="E1748" s="106" t="s">
        <v>10920</v>
      </c>
      <c r="F1748" s="78" t="s">
        <v>10919</v>
      </c>
      <c r="G1748" s="106" t="s">
        <v>10921</v>
      </c>
      <c r="H1748" s="199" t="s">
        <v>10922</v>
      </c>
      <c r="I1748" s="235">
        <v>0</v>
      </c>
      <c r="J1748" s="235">
        <v>0</v>
      </c>
      <c r="K1748" s="235">
        <v>0</v>
      </c>
      <c r="L1748" s="235">
        <v>1</v>
      </c>
      <c r="M1748" s="235">
        <f t="shared" si="72"/>
        <v>0</v>
      </c>
      <c r="N1748" s="235" t="s">
        <v>13</v>
      </c>
      <c r="O1748" s="12">
        <v>49000</v>
      </c>
      <c r="P1748" s="14">
        <v>0.12</v>
      </c>
      <c r="Q1748" s="15" t="s">
        <v>15195</v>
      </c>
      <c r="R1748" s="71" t="s">
        <v>18</v>
      </c>
      <c r="S1748" s="244">
        <v>78760</v>
      </c>
      <c r="T1748" s="244">
        <v>39380</v>
      </c>
      <c r="U1748" s="14">
        <f t="shared" si="73"/>
        <v>0.5</v>
      </c>
    </row>
    <row r="1749" spans="1:21" x14ac:dyDescent="0.25">
      <c r="A1749" s="1"/>
      <c r="B1749" s="17" t="s">
        <v>7309</v>
      </c>
      <c r="C1749" s="17" t="s">
        <v>7323</v>
      </c>
      <c r="D1749" s="73" t="s">
        <v>7919</v>
      </c>
      <c r="E1749" s="107" t="s">
        <v>7920</v>
      </c>
      <c r="F1749" s="78" t="s">
        <v>7919</v>
      </c>
      <c r="G1749" s="107" t="s">
        <v>7922</v>
      </c>
      <c r="H1749" s="93"/>
      <c r="I1749" s="235">
        <v>1</v>
      </c>
      <c r="J1749" s="235">
        <v>0</v>
      </c>
      <c r="K1749" s="235">
        <v>0</v>
      </c>
      <c r="L1749" s="235">
        <v>1</v>
      </c>
      <c r="M1749" s="235">
        <f t="shared" si="72"/>
        <v>0</v>
      </c>
      <c r="N1749" s="235">
        <v>440</v>
      </c>
      <c r="O1749" s="13">
        <v>4085</v>
      </c>
      <c r="P1749" s="14">
        <v>0.9</v>
      </c>
      <c r="Q1749" s="15" t="s">
        <v>14</v>
      </c>
      <c r="R1749" s="71" t="s">
        <v>18</v>
      </c>
      <c r="S1749" s="248">
        <v>18000</v>
      </c>
      <c r="T1749" s="248">
        <v>7000</v>
      </c>
      <c r="U1749" s="14">
        <f t="shared" si="73"/>
        <v>0.3888888888888889</v>
      </c>
    </row>
    <row r="1750" spans="1:21" x14ac:dyDescent="0.25">
      <c r="A1750" s="1"/>
      <c r="B1750" s="17" t="s">
        <v>7309</v>
      </c>
      <c r="C1750" s="17" t="s">
        <v>7323</v>
      </c>
      <c r="D1750" s="73" t="s">
        <v>7927</v>
      </c>
      <c r="E1750" s="107" t="s">
        <v>7928</v>
      </c>
      <c r="F1750" s="78" t="s">
        <v>7927</v>
      </c>
      <c r="G1750" s="107" t="s">
        <v>7929</v>
      </c>
      <c r="H1750" s="93" t="s">
        <v>7930</v>
      </c>
      <c r="I1750" s="235">
        <v>0</v>
      </c>
      <c r="J1750" s="235">
        <v>1</v>
      </c>
      <c r="K1750" s="235">
        <v>0</v>
      </c>
      <c r="L1750" s="235">
        <v>0</v>
      </c>
      <c r="M1750" s="235">
        <f t="shared" si="72"/>
        <v>0</v>
      </c>
      <c r="N1750" s="235">
        <v>360</v>
      </c>
      <c r="O1750" s="13">
        <v>11300</v>
      </c>
      <c r="P1750" s="14">
        <v>0.35</v>
      </c>
      <c r="Q1750" s="15" t="s">
        <v>14</v>
      </c>
      <c r="R1750" s="71" t="s">
        <v>14405</v>
      </c>
      <c r="S1750" s="248">
        <v>70011</v>
      </c>
      <c r="T1750" s="248">
        <v>12653.8</v>
      </c>
      <c r="U1750" s="14">
        <f t="shared" si="73"/>
        <v>0.18074016940195112</v>
      </c>
    </row>
    <row r="1751" spans="1:21" x14ac:dyDescent="0.25">
      <c r="A1751" s="1"/>
      <c r="B1751" s="17" t="s">
        <v>7309</v>
      </c>
      <c r="C1751" s="17" t="s">
        <v>7323</v>
      </c>
      <c r="D1751" s="73" t="s">
        <v>7775</v>
      </c>
      <c r="E1751" s="107" t="s">
        <v>7776</v>
      </c>
      <c r="F1751" s="78" t="s">
        <v>7775</v>
      </c>
      <c r="G1751" s="107" t="s">
        <v>7777</v>
      </c>
      <c r="H1751" s="93" t="s">
        <v>7778</v>
      </c>
      <c r="I1751" s="235">
        <v>0</v>
      </c>
      <c r="J1751" s="235">
        <v>1</v>
      </c>
      <c r="K1751" s="235">
        <v>0</v>
      </c>
      <c r="L1751" s="235">
        <v>0</v>
      </c>
      <c r="M1751" s="235">
        <f t="shared" si="72"/>
        <v>0</v>
      </c>
      <c r="N1751" s="235">
        <v>95</v>
      </c>
      <c r="O1751" s="12" t="s">
        <v>13</v>
      </c>
      <c r="P1751" s="14" t="s">
        <v>13</v>
      </c>
      <c r="Q1751" s="15" t="s">
        <v>14</v>
      </c>
      <c r="R1751" s="71" t="s">
        <v>14405</v>
      </c>
      <c r="S1751" s="248">
        <v>260960</v>
      </c>
      <c r="T1751" s="248">
        <v>70000</v>
      </c>
      <c r="U1751" s="14">
        <f t="shared" si="73"/>
        <v>0.26824034334763946</v>
      </c>
    </row>
    <row r="1752" spans="1:21" x14ac:dyDescent="0.25">
      <c r="A1752" s="1"/>
      <c r="B1752" s="17" t="s">
        <v>7309</v>
      </c>
      <c r="C1752" s="17" t="s">
        <v>7323</v>
      </c>
      <c r="D1752" s="73" t="s">
        <v>8020</v>
      </c>
      <c r="E1752" s="107" t="s">
        <v>8021</v>
      </c>
      <c r="F1752" s="78" t="s">
        <v>8020</v>
      </c>
      <c r="G1752" s="107" t="s">
        <v>8022</v>
      </c>
      <c r="H1752" s="93" t="s">
        <v>7778</v>
      </c>
      <c r="I1752" s="235">
        <v>0</v>
      </c>
      <c r="J1752" s="235">
        <v>1</v>
      </c>
      <c r="K1752" s="235">
        <v>0</v>
      </c>
      <c r="L1752" s="235">
        <v>0</v>
      </c>
      <c r="M1752" s="235">
        <f t="shared" si="72"/>
        <v>0</v>
      </c>
      <c r="N1752" s="235">
        <v>1688</v>
      </c>
      <c r="O1752" s="13">
        <v>92447</v>
      </c>
      <c r="P1752" s="14">
        <v>0.4</v>
      </c>
      <c r="Q1752" s="15" t="s">
        <v>15195</v>
      </c>
      <c r="R1752" s="71" t="s">
        <v>18</v>
      </c>
      <c r="S1752" s="248">
        <v>80000</v>
      </c>
      <c r="T1752" s="248">
        <v>40000</v>
      </c>
      <c r="U1752" s="14">
        <f t="shared" si="73"/>
        <v>0.5</v>
      </c>
    </row>
    <row r="1753" spans="1:21" x14ac:dyDescent="0.25">
      <c r="A1753" s="1"/>
      <c r="B1753" s="17" t="s">
        <v>7309</v>
      </c>
      <c r="C1753" s="17" t="s">
        <v>7323</v>
      </c>
      <c r="D1753" s="73" t="s">
        <v>8020</v>
      </c>
      <c r="E1753" s="107" t="s">
        <v>8021</v>
      </c>
      <c r="F1753" s="78" t="s">
        <v>8020</v>
      </c>
      <c r="G1753" s="107" t="s">
        <v>8023</v>
      </c>
      <c r="H1753" s="99"/>
      <c r="I1753" s="235">
        <v>0</v>
      </c>
      <c r="J1753" s="235">
        <v>1</v>
      </c>
      <c r="K1753" s="235">
        <v>0</v>
      </c>
      <c r="L1753" s="235">
        <v>0</v>
      </c>
      <c r="M1753" s="235">
        <f t="shared" si="72"/>
        <v>0</v>
      </c>
      <c r="N1753" s="235">
        <v>2100</v>
      </c>
      <c r="O1753" s="13">
        <v>122165</v>
      </c>
      <c r="P1753" s="14">
        <v>0.4</v>
      </c>
      <c r="Q1753" s="15" t="s">
        <v>15195</v>
      </c>
      <c r="R1753" s="71" t="s">
        <v>14405</v>
      </c>
      <c r="S1753" s="248">
        <v>66667</v>
      </c>
      <c r="T1753" s="248">
        <v>26800</v>
      </c>
      <c r="U1753" s="14">
        <f t="shared" si="73"/>
        <v>0.40199799001004993</v>
      </c>
    </row>
    <row r="1754" spans="1:21" x14ac:dyDescent="0.25">
      <c r="A1754" s="1"/>
      <c r="B1754" s="17" t="s">
        <v>7309</v>
      </c>
      <c r="C1754" s="17" t="s">
        <v>7323</v>
      </c>
      <c r="D1754" s="73" t="s">
        <v>8020</v>
      </c>
      <c r="E1754" s="107" t="s">
        <v>8021</v>
      </c>
      <c r="F1754" s="78" t="s">
        <v>8020</v>
      </c>
      <c r="G1754" s="107" t="s">
        <v>8024</v>
      </c>
      <c r="H1754" s="94" t="s">
        <v>8025</v>
      </c>
      <c r="I1754" s="235">
        <v>0</v>
      </c>
      <c r="J1754" s="235">
        <v>1</v>
      </c>
      <c r="K1754" s="235">
        <v>0</v>
      </c>
      <c r="L1754" s="235">
        <v>0</v>
      </c>
      <c r="M1754" s="235">
        <f t="shared" si="72"/>
        <v>0</v>
      </c>
      <c r="N1754" s="235">
        <v>630</v>
      </c>
      <c r="O1754" s="13">
        <v>11684</v>
      </c>
      <c r="P1754" s="14">
        <v>0.4</v>
      </c>
      <c r="Q1754" s="15" t="s">
        <v>15195</v>
      </c>
      <c r="R1754" s="71" t="s">
        <v>14405</v>
      </c>
      <c r="S1754" s="248">
        <v>66667</v>
      </c>
      <c r="T1754" s="248">
        <v>26800</v>
      </c>
      <c r="U1754" s="14">
        <f t="shared" si="73"/>
        <v>0.40199799001004993</v>
      </c>
    </row>
    <row r="1755" spans="1:21" x14ac:dyDescent="0.25">
      <c r="A1755" s="1"/>
      <c r="B1755" s="17" t="s">
        <v>7309</v>
      </c>
      <c r="C1755" s="17" t="s">
        <v>7323</v>
      </c>
      <c r="D1755" s="73" t="s">
        <v>8074</v>
      </c>
      <c r="E1755" s="107" t="s">
        <v>8075</v>
      </c>
      <c r="F1755" s="78" t="s">
        <v>8074</v>
      </c>
      <c r="G1755" s="107" t="s">
        <v>8076</v>
      </c>
      <c r="H1755" s="94" t="s">
        <v>8077</v>
      </c>
      <c r="I1755" s="235">
        <v>0</v>
      </c>
      <c r="J1755" s="235">
        <v>1</v>
      </c>
      <c r="K1755" s="235">
        <v>0</v>
      </c>
      <c r="L1755" s="235">
        <v>0</v>
      </c>
      <c r="M1755" s="235">
        <f t="shared" si="72"/>
        <v>0</v>
      </c>
      <c r="N1755" s="235">
        <v>1940</v>
      </c>
      <c r="O1755" s="13">
        <v>28288</v>
      </c>
      <c r="P1755" s="14">
        <v>0.57999999999999996</v>
      </c>
      <c r="Q1755" s="15" t="s">
        <v>15195</v>
      </c>
      <c r="R1755" s="71" t="s">
        <v>18</v>
      </c>
      <c r="S1755" s="248">
        <v>270000</v>
      </c>
      <c r="T1755" s="248">
        <v>60000</v>
      </c>
      <c r="U1755" s="14">
        <f t="shared" si="73"/>
        <v>0.22222222222222221</v>
      </c>
    </row>
    <row r="1756" spans="1:21" x14ac:dyDescent="0.25">
      <c r="A1756" s="1"/>
      <c r="B1756" s="18" t="s">
        <v>10477</v>
      </c>
      <c r="C1756" s="18" t="s">
        <v>10522</v>
      </c>
      <c r="D1756" s="73" t="s">
        <v>10827</v>
      </c>
      <c r="E1756" s="106" t="s">
        <v>10828</v>
      </c>
      <c r="F1756" s="78" t="s">
        <v>10827</v>
      </c>
      <c r="G1756" s="106" t="s">
        <v>10829</v>
      </c>
      <c r="H1756" s="94"/>
      <c r="I1756" s="235">
        <v>0</v>
      </c>
      <c r="J1756" s="235">
        <v>1</v>
      </c>
      <c r="K1756" s="235">
        <v>0</v>
      </c>
      <c r="L1756" s="235">
        <v>0</v>
      </c>
      <c r="M1756" s="235">
        <f t="shared" si="72"/>
        <v>0</v>
      </c>
      <c r="N1756" s="235">
        <v>1400</v>
      </c>
      <c r="O1756" s="12" t="s">
        <v>13</v>
      </c>
      <c r="P1756" s="14">
        <v>0.6</v>
      </c>
      <c r="Q1756" s="25" t="s">
        <v>48</v>
      </c>
      <c r="R1756" s="71" t="s">
        <v>14406</v>
      </c>
      <c r="S1756" s="244">
        <v>1292000</v>
      </c>
      <c r="T1756" s="244">
        <v>391217</v>
      </c>
      <c r="U1756" s="14">
        <f t="shared" si="73"/>
        <v>0.3027995356037152</v>
      </c>
    </row>
    <row r="1757" spans="1:21" x14ac:dyDescent="0.25">
      <c r="A1757" s="1"/>
      <c r="B1757" s="17" t="s">
        <v>7309</v>
      </c>
      <c r="C1757" s="17" t="s">
        <v>7323</v>
      </c>
      <c r="D1757" s="73" t="s">
        <v>8107</v>
      </c>
      <c r="E1757" s="107" t="s">
        <v>8108</v>
      </c>
      <c r="F1757" s="78" t="s">
        <v>8107</v>
      </c>
      <c r="G1757" s="107" t="s">
        <v>8109</v>
      </c>
      <c r="H1757" s="94" t="s">
        <v>8110</v>
      </c>
      <c r="I1757" s="235">
        <v>1</v>
      </c>
      <c r="J1757" s="235">
        <v>1</v>
      </c>
      <c r="K1757" s="235">
        <v>0</v>
      </c>
      <c r="L1757" s="235">
        <v>1</v>
      </c>
      <c r="M1757" s="235">
        <f t="shared" si="72"/>
        <v>0</v>
      </c>
      <c r="N1757" s="235">
        <v>900</v>
      </c>
      <c r="O1757" s="13">
        <v>68926</v>
      </c>
      <c r="P1757" s="14">
        <v>0.32440000000000002</v>
      </c>
      <c r="Q1757" s="15" t="s">
        <v>14</v>
      </c>
      <c r="R1757" s="71" t="s">
        <v>14405</v>
      </c>
      <c r="S1757" s="248">
        <v>66545</v>
      </c>
      <c r="T1757" s="248">
        <v>20000</v>
      </c>
      <c r="U1757" s="14">
        <f t="shared" si="73"/>
        <v>0.30054850101435121</v>
      </c>
    </row>
    <row r="1758" spans="1:21" x14ac:dyDescent="0.25">
      <c r="A1758" s="1"/>
      <c r="B1758" s="9" t="s">
        <v>959</v>
      </c>
      <c r="C1758" s="9" t="s">
        <v>1007</v>
      </c>
      <c r="D1758" s="73" t="s">
        <v>1349</v>
      </c>
      <c r="E1758" s="107" t="s">
        <v>1350</v>
      </c>
      <c r="F1758" s="78" t="s">
        <v>1349</v>
      </c>
      <c r="G1758" s="107" t="s">
        <v>1351</v>
      </c>
      <c r="H1758" s="93" t="s">
        <v>1352</v>
      </c>
      <c r="I1758" s="235">
        <v>0</v>
      </c>
      <c r="J1758" s="235">
        <v>1</v>
      </c>
      <c r="K1758" s="235">
        <v>0</v>
      </c>
      <c r="L1758" s="235">
        <v>0</v>
      </c>
      <c r="M1758" s="235">
        <f t="shared" si="72"/>
        <v>0</v>
      </c>
      <c r="N1758" s="235">
        <v>321</v>
      </c>
      <c r="O1758" s="13">
        <v>35039</v>
      </c>
      <c r="P1758" s="14">
        <v>0.54</v>
      </c>
      <c r="Q1758" s="15" t="s">
        <v>14</v>
      </c>
      <c r="R1758" s="71" t="s">
        <v>18</v>
      </c>
      <c r="S1758" s="245">
        <v>339731</v>
      </c>
      <c r="T1758" s="245">
        <v>148726</v>
      </c>
      <c r="U1758" s="14">
        <f t="shared" si="73"/>
        <v>0.43777576965304904</v>
      </c>
    </row>
    <row r="1759" spans="1:21" x14ac:dyDescent="0.25">
      <c r="A1759" s="1"/>
      <c r="B1759" s="17" t="s">
        <v>7309</v>
      </c>
      <c r="C1759" s="17" t="s">
        <v>7323</v>
      </c>
      <c r="D1759" s="73" t="s">
        <v>8114</v>
      </c>
      <c r="E1759" s="107" t="s">
        <v>8115</v>
      </c>
      <c r="F1759" s="78" t="s">
        <v>8114</v>
      </c>
      <c r="G1759" s="107" t="s">
        <v>8116</v>
      </c>
      <c r="H1759" s="93"/>
      <c r="I1759" s="235">
        <v>0</v>
      </c>
      <c r="J1759" s="235">
        <v>1</v>
      </c>
      <c r="K1759" s="235">
        <v>0</v>
      </c>
      <c r="L1759" s="235">
        <v>0</v>
      </c>
      <c r="M1759" s="235">
        <f t="shared" si="72"/>
        <v>0</v>
      </c>
      <c r="N1759" s="235">
        <v>790</v>
      </c>
      <c r="O1759" s="12" t="s">
        <v>13</v>
      </c>
      <c r="P1759" s="14">
        <v>0.35</v>
      </c>
      <c r="Q1759" s="15" t="s">
        <v>15195</v>
      </c>
      <c r="R1759" s="71" t="s">
        <v>18</v>
      </c>
      <c r="S1759" s="248">
        <v>268115</v>
      </c>
      <c r="T1759" s="248">
        <v>174275</v>
      </c>
      <c r="U1759" s="14">
        <f t="shared" si="73"/>
        <v>0.65000093243570856</v>
      </c>
    </row>
    <row r="1760" spans="1:21" x14ac:dyDescent="0.25">
      <c r="A1760" s="1"/>
      <c r="B1760" s="17" t="s">
        <v>5079</v>
      </c>
      <c r="C1760" s="19" t="s">
        <v>5137</v>
      </c>
      <c r="D1760" s="73" t="s">
        <v>6289</v>
      </c>
      <c r="E1760" s="106" t="s">
        <v>6290</v>
      </c>
      <c r="F1760" s="78" t="s">
        <v>15117</v>
      </c>
      <c r="G1760" s="106" t="s">
        <v>6291</v>
      </c>
      <c r="H1760" s="93" t="s">
        <v>5083</v>
      </c>
      <c r="I1760" s="235">
        <v>0</v>
      </c>
      <c r="J1760" s="235">
        <v>1</v>
      </c>
      <c r="K1760" s="235">
        <v>1</v>
      </c>
      <c r="L1760" s="235">
        <v>0</v>
      </c>
      <c r="M1760" s="235">
        <f t="shared" si="72"/>
        <v>0</v>
      </c>
      <c r="N1760" s="235">
        <v>1220</v>
      </c>
      <c r="O1760" s="13">
        <v>5000</v>
      </c>
      <c r="P1760" s="14">
        <v>0.4032</v>
      </c>
      <c r="Q1760" s="15" t="s">
        <v>15195</v>
      </c>
      <c r="R1760" s="71" t="s">
        <v>14406</v>
      </c>
      <c r="S1760" s="251">
        <v>261031</v>
      </c>
      <c r="T1760" s="251">
        <v>67809</v>
      </c>
      <c r="U1760" s="14">
        <f t="shared" si="73"/>
        <v>0.25977374334849118</v>
      </c>
    </row>
    <row r="1761" spans="1:21" x14ac:dyDescent="0.25">
      <c r="A1761" s="1"/>
      <c r="B1761" s="17" t="s">
        <v>7309</v>
      </c>
      <c r="C1761" s="17" t="s">
        <v>7323</v>
      </c>
      <c r="D1761" s="73" t="s">
        <v>8127</v>
      </c>
      <c r="E1761" s="107" t="s">
        <v>8128</v>
      </c>
      <c r="F1761" s="78" t="s">
        <v>8127</v>
      </c>
      <c r="G1761" s="107" t="s">
        <v>8129</v>
      </c>
      <c r="H1761" s="93"/>
      <c r="I1761" s="235">
        <v>0</v>
      </c>
      <c r="J1761" s="235">
        <v>1</v>
      </c>
      <c r="K1761" s="235">
        <v>0</v>
      </c>
      <c r="L1761" s="235">
        <v>0</v>
      </c>
      <c r="M1761" s="235">
        <f t="shared" si="72"/>
        <v>0</v>
      </c>
      <c r="N1761" s="235">
        <v>397</v>
      </c>
      <c r="O1761" s="13">
        <v>55775</v>
      </c>
      <c r="P1761" s="14">
        <v>0.6</v>
      </c>
      <c r="Q1761" s="15" t="s">
        <v>14</v>
      </c>
      <c r="R1761" s="71" t="s">
        <v>18</v>
      </c>
      <c r="S1761" s="248">
        <v>219500</v>
      </c>
      <c r="T1761" s="248">
        <v>153744</v>
      </c>
      <c r="U1761" s="14">
        <f t="shared" si="73"/>
        <v>0.70042824601366738</v>
      </c>
    </row>
    <row r="1762" spans="1:21" x14ac:dyDescent="0.25">
      <c r="A1762" s="1"/>
      <c r="B1762" s="18" t="s">
        <v>6496</v>
      </c>
      <c r="C1762" s="19" t="s">
        <v>6513</v>
      </c>
      <c r="D1762" s="73" t="s">
        <v>7175</v>
      </c>
      <c r="E1762" s="106" t="s">
        <v>7176</v>
      </c>
      <c r="F1762" s="78" t="s">
        <v>7175</v>
      </c>
      <c r="G1762" s="106" t="s">
        <v>7177</v>
      </c>
      <c r="H1762" s="94"/>
      <c r="I1762" s="235">
        <v>0</v>
      </c>
      <c r="J1762" s="235">
        <v>1</v>
      </c>
      <c r="K1762" s="235">
        <v>0</v>
      </c>
      <c r="L1762" s="235">
        <v>0</v>
      </c>
      <c r="M1762" s="235">
        <f t="shared" si="72"/>
        <v>0</v>
      </c>
      <c r="N1762" s="235">
        <v>358</v>
      </c>
      <c r="O1762" s="12">
        <v>7178</v>
      </c>
      <c r="P1762" s="14">
        <v>0.30599999999999999</v>
      </c>
      <c r="Q1762" s="15" t="s">
        <v>15195</v>
      </c>
      <c r="R1762" s="71" t="s">
        <v>18</v>
      </c>
      <c r="S1762" s="251">
        <v>25484</v>
      </c>
      <c r="T1762" s="251">
        <v>18390</v>
      </c>
      <c r="U1762" s="14">
        <f t="shared" si="73"/>
        <v>0.72162925757337937</v>
      </c>
    </row>
    <row r="1763" spans="1:21" x14ac:dyDescent="0.25">
      <c r="A1763" s="1"/>
      <c r="B1763" s="17" t="s">
        <v>5079</v>
      </c>
      <c r="C1763" s="8" t="s">
        <v>5088</v>
      </c>
      <c r="D1763" s="73" t="s">
        <v>6017</v>
      </c>
      <c r="E1763" s="130" t="s">
        <v>6018</v>
      </c>
      <c r="F1763" s="78" t="s">
        <v>6017</v>
      </c>
      <c r="G1763" s="130" t="s">
        <v>6019</v>
      </c>
      <c r="H1763" s="93" t="s">
        <v>5083</v>
      </c>
      <c r="I1763" s="235">
        <v>0</v>
      </c>
      <c r="J1763" s="235">
        <v>1</v>
      </c>
      <c r="K1763" s="235">
        <v>0</v>
      </c>
      <c r="L1763" s="235">
        <v>1</v>
      </c>
      <c r="M1763" s="235">
        <f t="shared" si="72"/>
        <v>0</v>
      </c>
      <c r="N1763" s="235">
        <v>160</v>
      </c>
      <c r="O1763" s="13">
        <v>29922</v>
      </c>
      <c r="P1763" s="14">
        <v>0.86</v>
      </c>
      <c r="Q1763" s="15" t="s">
        <v>14</v>
      </c>
      <c r="R1763" s="71" t="s">
        <v>18</v>
      </c>
      <c r="S1763" s="245">
        <v>216315</v>
      </c>
      <c r="T1763" s="245">
        <v>86526</v>
      </c>
      <c r="U1763" s="14">
        <f t="shared" si="73"/>
        <v>0.4</v>
      </c>
    </row>
    <row r="1764" spans="1:21" x14ac:dyDescent="0.25">
      <c r="A1764" s="1"/>
      <c r="B1764" s="18" t="s">
        <v>13134</v>
      </c>
      <c r="C1764" s="18" t="s">
        <v>14413</v>
      </c>
      <c r="D1764" s="240" t="s">
        <v>15226</v>
      </c>
      <c r="E1764" s="106" t="s">
        <v>13761</v>
      </c>
      <c r="F1764" s="78" t="s">
        <v>14787</v>
      </c>
      <c r="G1764" s="129" t="s">
        <v>13762</v>
      </c>
      <c r="H1764" s="94"/>
      <c r="I1764" s="235">
        <v>0</v>
      </c>
      <c r="J1764" s="235">
        <v>1</v>
      </c>
      <c r="K1764" s="235">
        <v>0</v>
      </c>
      <c r="L1764" s="235">
        <v>0</v>
      </c>
      <c r="M1764" s="235">
        <f t="shared" si="72"/>
        <v>0</v>
      </c>
      <c r="N1764" s="235">
        <v>5500</v>
      </c>
      <c r="O1764" s="12">
        <v>592869</v>
      </c>
      <c r="P1764" s="21">
        <v>0.33</v>
      </c>
      <c r="Q1764" s="15" t="s">
        <v>15195</v>
      </c>
      <c r="R1764" s="71" t="s">
        <v>18</v>
      </c>
      <c r="S1764" s="244">
        <v>1150000</v>
      </c>
      <c r="T1764" s="244">
        <v>225200</v>
      </c>
      <c r="U1764" s="14">
        <f t="shared" si="73"/>
        <v>0.19582608695652173</v>
      </c>
    </row>
    <row r="1765" spans="1:21" x14ac:dyDescent="0.25">
      <c r="A1765" s="1"/>
      <c r="B1765" s="17" t="s">
        <v>7309</v>
      </c>
      <c r="C1765" s="17" t="s">
        <v>7323</v>
      </c>
      <c r="D1765" s="73" t="s">
        <v>8147</v>
      </c>
      <c r="E1765" s="112" t="s">
        <v>8148</v>
      </c>
      <c r="F1765" s="78" t="s">
        <v>8147</v>
      </c>
      <c r="G1765" s="112" t="s">
        <v>8149</v>
      </c>
      <c r="H1765" s="93"/>
      <c r="I1765" s="235">
        <v>0</v>
      </c>
      <c r="J1765" s="235">
        <v>1</v>
      </c>
      <c r="K1765" s="235">
        <v>0</v>
      </c>
      <c r="L1765" s="235">
        <v>0</v>
      </c>
      <c r="M1765" s="235">
        <f t="shared" si="72"/>
        <v>0</v>
      </c>
      <c r="N1765" s="235">
        <v>693</v>
      </c>
      <c r="O1765" s="12" t="s">
        <v>13</v>
      </c>
      <c r="P1765" s="14">
        <v>0.28000000000000003</v>
      </c>
      <c r="Q1765" s="15" t="s">
        <v>14</v>
      </c>
      <c r="R1765" s="71" t="s">
        <v>14405</v>
      </c>
      <c r="S1765" s="248">
        <v>160000</v>
      </c>
      <c r="T1765" s="248">
        <v>80000</v>
      </c>
      <c r="U1765" s="14">
        <f t="shared" si="73"/>
        <v>0.5</v>
      </c>
    </row>
    <row r="1766" spans="1:21" x14ac:dyDescent="0.25">
      <c r="A1766" s="1"/>
      <c r="B1766" s="17" t="s">
        <v>7309</v>
      </c>
      <c r="C1766" s="17" t="s">
        <v>7323</v>
      </c>
      <c r="D1766" s="73" t="s">
        <v>8153</v>
      </c>
      <c r="E1766" s="112" t="s">
        <v>8154</v>
      </c>
      <c r="F1766" s="78" t="s">
        <v>8153</v>
      </c>
      <c r="G1766" s="112" t="s">
        <v>8155</v>
      </c>
      <c r="H1766" s="93" t="s">
        <v>8156</v>
      </c>
      <c r="I1766" s="235">
        <v>1</v>
      </c>
      <c r="J1766" s="235">
        <v>1</v>
      </c>
      <c r="K1766" s="235">
        <v>0</v>
      </c>
      <c r="L1766" s="235">
        <v>0</v>
      </c>
      <c r="M1766" s="235">
        <f t="shared" si="72"/>
        <v>0</v>
      </c>
      <c r="N1766" s="235">
        <v>3800</v>
      </c>
      <c r="O1766" s="12" t="s">
        <v>13</v>
      </c>
      <c r="P1766" s="14">
        <v>0.60000000000000009</v>
      </c>
      <c r="Q1766" s="15" t="s">
        <v>14</v>
      </c>
      <c r="R1766" s="71" t="s">
        <v>14406</v>
      </c>
      <c r="S1766" s="248">
        <v>24000</v>
      </c>
      <c r="T1766" s="248">
        <v>12000</v>
      </c>
      <c r="U1766" s="14">
        <f t="shared" ref="U1766:U1791" si="74">T1766/S1766</f>
        <v>0.5</v>
      </c>
    </row>
    <row r="1767" spans="1:21" x14ac:dyDescent="0.25">
      <c r="A1767" s="1"/>
      <c r="B1767" s="17" t="s">
        <v>7309</v>
      </c>
      <c r="C1767" s="17" t="s">
        <v>7323</v>
      </c>
      <c r="D1767" s="73" t="s">
        <v>8160</v>
      </c>
      <c r="E1767" s="112" t="s">
        <v>8161</v>
      </c>
      <c r="F1767" s="78" t="s">
        <v>8160</v>
      </c>
      <c r="G1767" s="112" t="s">
        <v>8162</v>
      </c>
      <c r="H1767" s="94"/>
      <c r="I1767" s="235">
        <v>0</v>
      </c>
      <c r="J1767" s="235">
        <v>1</v>
      </c>
      <c r="K1767" s="235">
        <v>0</v>
      </c>
      <c r="L1767" s="235">
        <v>0</v>
      </c>
      <c r="M1767" s="235">
        <f t="shared" si="72"/>
        <v>0</v>
      </c>
      <c r="N1767" s="235">
        <v>103</v>
      </c>
      <c r="O1767" s="13">
        <v>40000</v>
      </c>
      <c r="P1767" s="14">
        <v>0.35</v>
      </c>
      <c r="Q1767" s="15" t="s">
        <v>14</v>
      </c>
      <c r="R1767" s="71" t="s">
        <v>18</v>
      </c>
      <c r="S1767" s="248">
        <v>160000</v>
      </c>
      <c r="T1767" s="248">
        <v>80000</v>
      </c>
      <c r="U1767" s="14">
        <f t="shared" si="74"/>
        <v>0.5</v>
      </c>
    </row>
    <row r="1768" spans="1:21" x14ac:dyDescent="0.25">
      <c r="A1768" s="1"/>
      <c r="B1768" s="17" t="s">
        <v>7309</v>
      </c>
      <c r="C1768" s="17" t="s">
        <v>7323</v>
      </c>
      <c r="D1768" s="73" t="s">
        <v>8163</v>
      </c>
      <c r="E1768" s="112" t="s">
        <v>8164</v>
      </c>
      <c r="F1768" s="78" t="s">
        <v>8163</v>
      </c>
      <c r="G1768" s="112" t="s">
        <v>8165</v>
      </c>
      <c r="H1768" s="93" t="s">
        <v>8166</v>
      </c>
      <c r="I1768" s="235">
        <v>0</v>
      </c>
      <c r="J1768" s="235">
        <v>0</v>
      </c>
      <c r="K1768" s="235">
        <v>0</v>
      </c>
      <c r="L1768" s="235">
        <v>1</v>
      </c>
      <c r="M1768" s="235">
        <f t="shared" si="72"/>
        <v>0</v>
      </c>
      <c r="N1768" s="235">
        <v>654</v>
      </c>
      <c r="O1768" s="13">
        <v>71000</v>
      </c>
      <c r="P1768" s="14">
        <v>0.3</v>
      </c>
      <c r="Q1768" s="15" t="s">
        <v>14</v>
      </c>
      <c r="R1768" s="71" t="s">
        <v>14405</v>
      </c>
      <c r="S1768" s="248">
        <v>240000</v>
      </c>
      <c r="T1768" s="248">
        <v>120000</v>
      </c>
      <c r="U1768" s="14">
        <f t="shared" si="74"/>
        <v>0.5</v>
      </c>
    </row>
    <row r="1769" spans="1:21" x14ac:dyDescent="0.25">
      <c r="A1769" s="1"/>
      <c r="B1769" s="17" t="s">
        <v>7309</v>
      </c>
      <c r="C1769" s="17" t="s">
        <v>7323</v>
      </c>
      <c r="D1769" s="73" t="s">
        <v>8167</v>
      </c>
      <c r="E1769" s="112" t="s">
        <v>8168</v>
      </c>
      <c r="F1769" s="78" t="s">
        <v>8167</v>
      </c>
      <c r="G1769" s="112" t="s">
        <v>8169</v>
      </c>
      <c r="H1769" s="93" t="s">
        <v>8170</v>
      </c>
      <c r="I1769" s="235">
        <v>0</v>
      </c>
      <c r="J1769" s="235">
        <v>1</v>
      </c>
      <c r="K1769" s="235">
        <v>0</v>
      </c>
      <c r="L1769" s="235">
        <v>0</v>
      </c>
      <c r="M1769" s="235">
        <f t="shared" si="72"/>
        <v>0</v>
      </c>
      <c r="N1769" s="235">
        <v>3142</v>
      </c>
      <c r="O1769" s="13">
        <v>100000</v>
      </c>
      <c r="P1769" s="14">
        <v>0.35</v>
      </c>
      <c r="Q1769" s="15" t="s">
        <v>15195</v>
      </c>
      <c r="R1769" s="71" t="s">
        <v>14406</v>
      </c>
      <c r="S1769" s="248">
        <v>480660</v>
      </c>
      <c r="T1769" s="248">
        <v>100000</v>
      </c>
      <c r="U1769" s="14">
        <f t="shared" si="74"/>
        <v>0.20804726833936671</v>
      </c>
    </row>
    <row r="1770" spans="1:21" x14ac:dyDescent="0.25">
      <c r="A1770" s="1"/>
      <c r="B1770" s="17" t="s">
        <v>7309</v>
      </c>
      <c r="C1770" s="17" t="s">
        <v>7323</v>
      </c>
      <c r="D1770" s="73" t="s">
        <v>8171</v>
      </c>
      <c r="E1770" s="112" t="s">
        <v>8172</v>
      </c>
      <c r="F1770" s="78" t="s">
        <v>8171</v>
      </c>
      <c r="G1770" s="112" t="s">
        <v>8173</v>
      </c>
      <c r="H1770" s="93" t="s">
        <v>8174</v>
      </c>
      <c r="I1770" s="235">
        <v>0</v>
      </c>
      <c r="J1770" s="235">
        <v>1</v>
      </c>
      <c r="K1770" s="235">
        <v>0</v>
      </c>
      <c r="L1770" s="235">
        <v>1</v>
      </c>
      <c r="M1770" s="235">
        <f t="shared" si="72"/>
        <v>0</v>
      </c>
      <c r="N1770" s="235">
        <v>640</v>
      </c>
      <c r="O1770" s="13">
        <v>30800</v>
      </c>
      <c r="P1770" s="14">
        <v>0.38</v>
      </c>
      <c r="Q1770" s="15" t="s">
        <v>14</v>
      </c>
      <c r="R1770" s="71" t="s">
        <v>18</v>
      </c>
      <c r="S1770" s="248">
        <v>83000</v>
      </c>
      <c r="T1770" s="248">
        <v>40000</v>
      </c>
      <c r="U1770" s="14">
        <f t="shared" si="74"/>
        <v>0.48192771084337349</v>
      </c>
    </row>
    <row r="1771" spans="1:21" x14ac:dyDescent="0.25">
      <c r="A1771" s="1"/>
      <c r="B1771" s="17" t="s">
        <v>7309</v>
      </c>
      <c r="C1771" s="17" t="s">
        <v>7323</v>
      </c>
      <c r="D1771" s="73" t="s">
        <v>8175</v>
      </c>
      <c r="E1771" s="112" t="s">
        <v>8176</v>
      </c>
      <c r="F1771" s="78" t="s">
        <v>8175</v>
      </c>
      <c r="G1771" s="112" t="s">
        <v>8177</v>
      </c>
      <c r="H1771" s="196" t="s">
        <v>8178</v>
      </c>
      <c r="I1771" s="235">
        <v>0</v>
      </c>
      <c r="J1771" s="235">
        <v>1</v>
      </c>
      <c r="K1771" s="235">
        <v>0</v>
      </c>
      <c r="L1771" s="235">
        <v>0</v>
      </c>
      <c r="M1771" s="235">
        <f t="shared" si="72"/>
        <v>0</v>
      </c>
      <c r="N1771" s="235">
        <v>1849</v>
      </c>
      <c r="O1771" s="13">
        <v>74780</v>
      </c>
      <c r="P1771" s="14">
        <v>0.4</v>
      </c>
      <c r="Q1771" s="15" t="s">
        <v>15195</v>
      </c>
      <c r="R1771" s="71" t="s">
        <v>14405</v>
      </c>
      <c r="S1771" s="248">
        <v>380000</v>
      </c>
      <c r="T1771" s="248">
        <v>110000</v>
      </c>
      <c r="U1771" s="14">
        <f t="shared" si="74"/>
        <v>0.28947368421052633</v>
      </c>
    </row>
    <row r="1772" spans="1:21" x14ac:dyDescent="0.25">
      <c r="A1772" s="1"/>
      <c r="B1772" s="17" t="s">
        <v>7309</v>
      </c>
      <c r="C1772" s="17" t="s">
        <v>7323</v>
      </c>
      <c r="D1772" s="73" t="s">
        <v>8182</v>
      </c>
      <c r="E1772" s="112" t="s">
        <v>8183</v>
      </c>
      <c r="F1772" s="78" t="s">
        <v>8182</v>
      </c>
      <c r="G1772" s="112" t="s">
        <v>963</v>
      </c>
      <c r="H1772" s="94" t="s">
        <v>8184</v>
      </c>
      <c r="I1772" s="235">
        <v>1</v>
      </c>
      <c r="J1772" s="235">
        <v>1</v>
      </c>
      <c r="K1772" s="235">
        <v>0</v>
      </c>
      <c r="L1772" s="235">
        <v>0</v>
      </c>
      <c r="M1772" s="235">
        <f t="shared" si="72"/>
        <v>0</v>
      </c>
      <c r="N1772" s="235">
        <v>385</v>
      </c>
      <c r="O1772" s="13">
        <v>38984</v>
      </c>
      <c r="P1772" s="14">
        <v>0.57999999999999996</v>
      </c>
      <c r="Q1772" s="15" t="s">
        <v>14</v>
      </c>
      <c r="R1772" s="71" t="s">
        <v>18</v>
      </c>
      <c r="S1772" s="248">
        <v>200000</v>
      </c>
      <c r="T1772" s="248">
        <v>40000</v>
      </c>
      <c r="U1772" s="14">
        <f t="shared" si="74"/>
        <v>0.2</v>
      </c>
    </row>
    <row r="1773" spans="1:21" x14ac:dyDescent="0.25">
      <c r="A1773" s="1"/>
      <c r="B1773" s="10" t="s">
        <v>2326</v>
      </c>
      <c r="C1773" s="27" t="s">
        <v>2327</v>
      </c>
      <c r="D1773" s="73" t="s">
        <v>2487</v>
      </c>
      <c r="E1773" s="108" t="s">
        <v>2488</v>
      </c>
      <c r="F1773" s="78" t="s">
        <v>2487</v>
      </c>
      <c r="G1773" s="108" t="s">
        <v>2489</v>
      </c>
      <c r="H1773" s="98"/>
      <c r="I1773" s="235">
        <v>0</v>
      </c>
      <c r="J1773" s="235">
        <v>1</v>
      </c>
      <c r="K1773" s="235">
        <v>0</v>
      </c>
      <c r="L1773" s="235">
        <v>0</v>
      </c>
      <c r="M1773" s="235">
        <f t="shared" si="72"/>
        <v>0</v>
      </c>
      <c r="N1773" s="235">
        <v>522</v>
      </c>
      <c r="O1773" s="33">
        <v>197811.9</v>
      </c>
      <c r="P1773" s="14">
        <v>0.76673276141145996</v>
      </c>
      <c r="Q1773" s="15" t="s">
        <v>14</v>
      </c>
      <c r="R1773" s="71" t="s">
        <v>18</v>
      </c>
      <c r="S1773" s="244">
        <v>2372148</v>
      </c>
      <c r="T1773" s="244">
        <v>594460.28879999998</v>
      </c>
      <c r="U1773" s="14">
        <f t="shared" si="74"/>
        <v>0.25059999999999999</v>
      </c>
    </row>
    <row r="1774" spans="1:21" x14ac:dyDescent="0.25">
      <c r="A1774" s="1"/>
      <c r="B1774" s="17" t="s">
        <v>7309</v>
      </c>
      <c r="C1774" s="17" t="s">
        <v>7323</v>
      </c>
      <c r="D1774" s="73" t="s">
        <v>8188</v>
      </c>
      <c r="E1774" s="112" t="s">
        <v>8189</v>
      </c>
      <c r="F1774" s="78" t="s">
        <v>8188</v>
      </c>
      <c r="G1774" s="112" t="s">
        <v>8190</v>
      </c>
      <c r="H1774" s="93" t="s">
        <v>8191</v>
      </c>
      <c r="I1774" s="235">
        <v>1</v>
      </c>
      <c r="J1774" s="235">
        <v>0</v>
      </c>
      <c r="K1774" s="235">
        <v>0</v>
      </c>
      <c r="L1774" s="235">
        <v>0</v>
      </c>
      <c r="M1774" s="235">
        <f t="shared" si="72"/>
        <v>0</v>
      </c>
      <c r="N1774" s="235">
        <v>1500</v>
      </c>
      <c r="O1774" s="13">
        <v>8000</v>
      </c>
      <c r="P1774" s="14">
        <v>0.4</v>
      </c>
      <c r="Q1774" s="15" t="s">
        <v>14</v>
      </c>
      <c r="R1774" s="71" t="s">
        <v>18</v>
      </c>
      <c r="S1774" s="248">
        <v>23960</v>
      </c>
      <c r="T1774" s="248">
        <v>10000</v>
      </c>
      <c r="U1774" s="14">
        <f t="shared" si="74"/>
        <v>0.41736227045075125</v>
      </c>
    </row>
    <row r="1775" spans="1:21" x14ac:dyDescent="0.25">
      <c r="A1775" s="1"/>
      <c r="B1775" s="17" t="s">
        <v>7309</v>
      </c>
      <c r="C1775" s="17" t="s">
        <v>7323</v>
      </c>
      <c r="D1775" s="73" t="s">
        <v>8192</v>
      </c>
      <c r="E1775" s="112" t="s">
        <v>8193</v>
      </c>
      <c r="F1775" s="78" t="s">
        <v>8192</v>
      </c>
      <c r="G1775" s="112" t="s">
        <v>8194</v>
      </c>
      <c r="H1775" s="93" t="s">
        <v>8195</v>
      </c>
      <c r="I1775" s="235">
        <v>0</v>
      </c>
      <c r="J1775" s="235">
        <v>1</v>
      </c>
      <c r="K1775" s="235">
        <v>0</v>
      </c>
      <c r="L1775" s="235">
        <v>1</v>
      </c>
      <c r="M1775" s="235">
        <f t="shared" si="72"/>
        <v>0</v>
      </c>
      <c r="N1775" s="235">
        <v>204</v>
      </c>
      <c r="O1775" s="13">
        <v>22060</v>
      </c>
      <c r="P1775" s="14">
        <v>0.5</v>
      </c>
      <c r="Q1775" s="15" t="s">
        <v>15195</v>
      </c>
      <c r="R1775" s="71" t="s">
        <v>18</v>
      </c>
      <c r="S1775" s="248">
        <v>174738</v>
      </c>
      <c r="T1775" s="248">
        <v>52500</v>
      </c>
      <c r="U1775" s="14">
        <f t="shared" si="74"/>
        <v>0.30044981629639805</v>
      </c>
    </row>
    <row r="1776" spans="1:21" x14ac:dyDescent="0.25">
      <c r="A1776" s="1"/>
      <c r="B1776" s="17" t="s">
        <v>7309</v>
      </c>
      <c r="C1776" s="17" t="s">
        <v>7323</v>
      </c>
      <c r="D1776" s="73" t="s">
        <v>8210</v>
      </c>
      <c r="E1776" s="112" t="s">
        <v>8211</v>
      </c>
      <c r="F1776" s="78" t="s">
        <v>8210</v>
      </c>
      <c r="G1776" s="112" t="s">
        <v>8212</v>
      </c>
      <c r="H1776" s="93" t="s">
        <v>8195</v>
      </c>
      <c r="I1776" s="235">
        <v>0</v>
      </c>
      <c r="J1776" s="235">
        <v>1</v>
      </c>
      <c r="K1776" s="235">
        <v>0</v>
      </c>
      <c r="L1776" s="235">
        <v>1</v>
      </c>
      <c r="M1776" s="235">
        <f t="shared" si="72"/>
        <v>0</v>
      </c>
      <c r="N1776" s="235">
        <v>763</v>
      </c>
      <c r="O1776" s="13">
        <v>13867</v>
      </c>
      <c r="P1776" s="14">
        <v>0.4</v>
      </c>
      <c r="Q1776" s="15" t="s">
        <v>14</v>
      </c>
      <c r="R1776" s="71" t="s">
        <v>14405</v>
      </c>
      <c r="S1776" s="248">
        <v>147000</v>
      </c>
      <c r="T1776" s="248">
        <v>50000</v>
      </c>
      <c r="U1776" s="14">
        <f t="shared" si="74"/>
        <v>0.3401360544217687</v>
      </c>
    </row>
    <row r="1777" spans="1:21" x14ac:dyDescent="0.25">
      <c r="A1777" s="1"/>
      <c r="B1777" s="17" t="s">
        <v>7309</v>
      </c>
      <c r="C1777" s="17" t="s">
        <v>7323</v>
      </c>
      <c r="D1777" s="73" t="s">
        <v>8213</v>
      </c>
      <c r="E1777" s="112" t="s">
        <v>8214</v>
      </c>
      <c r="F1777" s="78" t="s">
        <v>8213</v>
      </c>
      <c r="G1777" s="112" t="s">
        <v>8215</v>
      </c>
      <c r="H1777" s="94" t="s">
        <v>7778</v>
      </c>
      <c r="I1777" s="235">
        <v>0</v>
      </c>
      <c r="J1777" s="235">
        <v>1</v>
      </c>
      <c r="K1777" s="235">
        <v>0</v>
      </c>
      <c r="L1777" s="235">
        <v>0</v>
      </c>
      <c r="M1777" s="235">
        <f t="shared" si="72"/>
        <v>0</v>
      </c>
      <c r="N1777" s="235">
        <v>1010</v>
      </c>
      <c r="O1777" s="12" t="s">
        <v>13</v>
      </c>
      <c r="P1777" s="14">
        <v>0.3</v>
      </c>
      <c r="Q1777" s="15" t="s">
        <v>14</v>
      </c>
      <c r="R1777" s="71" t="s">
        <v>18</v>
      </c>
      <c r="S1777" s="248">
        <v>32673</v>
      </c>
      <c r="T1777" s="248">
        <v>16300</v>
      </c>
      <c r="U1777" s="14">
        <f t="shared" si="74"/>
        <v>0.49888286964772138</v>
      </c>
    </row>
    <row r="1778" spans="1:21" x14ac:dyDescent="0.25">
      <c r="A1778" s="1"/>
      <c r="B1778" s="17" t="s">
        <v>7309</v>
      </c>
      <c r="C1778" s="17" t="s">
        <v>7323</v>
      </c>
      <c r="D1778" s="73" t="s">
        <v>8213</v>
      </c>
      <c r="E1778" s="112" t="s">
        <v>8214</v>
      </c>
      <c r="F1778" s="78" t="s">
        <v>8213</v>
      </c>
      <c r="G1778" s="112" t="s">
        <v>8216</v>
      </c>
      <c r="H1778" s="93" t="s">
        <v>8217</v>
      </c>
      <c r="I1778" s="235">
        <v>1</v>
      </c>
      <c r="J1778" s="235">
        <v>1</v>
      </c>
      <c r="K1778" s="235">
        <v>0</v>
      </c>
      <c r="L1778" s="235">
        <v>0</v>
      </c>
      <c r="M1778" s="235">
        <f t="shared" si="72"/>
        <v>0</v>
      </c>
      <c r="N1778" s="235">
        <v>386</v>
      </c>
      <c r="O1778" s="13">
        <v>100000</v>
      </c>
      <c r="P1778" s="14">
        <v>0.36</v>
      </c>
      <c r="Q1778" s="15" t="s">
        <v>14</v>
      </c>
      <c r="R1778" s="71" t="s">
        <v>18</v>
      </c>
      <c r="S1778" s="248">
        <v>60000</v>
      </c>
      <c r="T1778" s="248">
        <v>30000</v>
      </c>
      <c r="U1778" s="14">
        <f t="shared" si="74"/>
        <v>0.5</v>
      </c>
    </row>
    <row r="1779" spans="1:21" x14ac:dyDescent="0.25">
      <c r="A1779" s="1"/>
      <c r="B1779" s="17" t="s">
        <v>5079</v>
      </c>
      <c r="C1779" s="8" t="s">
        <v>5088</v>
      </c>
      <c r="D1779" s="73" t="s">
        <v>5959</v>
      </c>
      <c r="E1779" s="133" t="s">
        <v>5960</v>
      </c>
      <c r="F1779" s="78" t="s">
        <v>5959</v>
      </c>
      <c r="G1779" s="133" t="s">
        <v>5961</v>
      </c>
      <c r="H1779" s="93" t="s">
        <v>5083</v>
      </c>
      <c r="I1779" s="235">
        <v>0</v>
      </c>
      <c r="J1779" s="235">
        <v>1</v>
      </c>
      <c r="K1779" s="235">
        <v>0</v>
      </c>
      <c r="L1779" s="235">
        <v>0</v>
      </c>
      <c r="M1779" s="235">
        <f t="shared" si="72"/>
        <v>0</v>
      </c>
      <c r="N1779" s="235">
        <v>462</v>
      </c>
      <c r="O1779" s="13">
        <v>98982</v>
      </c>
      <c r="P1779" s="14">
        <v>0.72</v>
      </c>
      <c r="Q1779" s="15" t="s">
        <v>14</v>
      </c>
      <c r="R1779" s="71" t="s">
        <v>18</v>
      </c>
      <c r="S1779" s="285">
        <v>728260.28</v>
      </c>
      <c r="T1779" s="251">
        <v>254891</v>
      </c>
      <c r="U1779" s="14">
        <f t="shared" si="74"/>
        <v>0.34999986543272688</v>
      </c>
    </row>
    <row r="1780" spans="1:21" x14ac:dyDescent="0.25">
      <c r="A1780" s="1"/>
      <c r="B1780" s="18" t="s">
        <v>10477</v>
      </c>
      <c r="C1780" s="18" t="s">
        <v>10545</v>
      </c>
      <c r="D1780" s="73" t="s">
        <v>15205</v>
      </c>
      <c r="E1780" s="106" t="s">
        <v>11214</v>
      </c>
      <c r="F1780" s="73" t="s">
        <v>15205</v>
      </c>
      <c r="G1780" s="106" t="s">
        <v>11215</v>
      </c>
      <c r="H1780" s="94"/>
      <c r="I1780" s="235">
        <v>0</v>
      </c>
      <c r="J1780" s="235">
        <v>1</v>
      </c>
      <c r="K1780" s="235">
        <v>0</v>
      </c>
      <c r="L1780" s="235">
        <v>0</v>
      </c>
      <c r="M1780" s="235">
        <f t="shared" si="72"/>
        <v>0</v>
      </c>
      <c r="N1780" s="235">
        <v>1100</v>
      </c>
      <c r="O1780" s="12" t="s">
        <v>13</v>
      </c>
      <c r="P1780" s="14">
        <v>0.15</v>
      </c>
      <c r="Q1780" s="15" t="s">
        <v>14</v>
      </c>
      <c r="R1780" s="71" t="s">
        <v>18</v>
      </c>
      <c r="S1780" s="244">
        <v>18731</v>
      </c>
      <c r="T1780" s="244">
        <v>7177</v>
      </c>
      <c r="U1780" s="14">
        <f t="shared" si="74"/>
        <v>0.38316160375847524</v>
      </c>
    </row>
    <row r="1781" spans="1:21" x14ac:dyDescent="0.25">
      <c r="A1781" s="1"/>
      <c r="B1781" s="17" t="s">
        <v>7309</v>
      </c>
      <c r="C1781" s="17" t="s">
        <v>7323</v>
      </c>
      <c r="D1781" s="73" t="s">
        <v>8241</v>
      </c>
      <c r="E1781" s="112" t="s">
        <v>8242</v>
      </c>
      <c r="F1781" s="78" t="s">
        <v>8241</v>
      </c>
      <c r="G1781" s="112" t="s">
        <v>8243</v>
      </c>
      <c r="H1781" s="205"/>
      <c r="I1781" s="235">
        <v>0</v>
      </c>
      <c r="J1781" s="235">
        <v>1</v>
      </c>
      <c r="K1781" s="235">
        <v>0</v>
      </c>
      <c r="L1781" s="235">
        <v>0</v>
      </c>
      <c r="M1781" s="235">
        <f t="shared" si="72"/>
        <v>0</v>
      </c>
      <c r="N1781" s="235">
        <v>473</v>
      </c>
      <c r="O1781" s="13">
        <v>5555</v>
      </c>
      <c r="P1781" s="14">
        <v>0.6</v>
      </c>
      <c r="Q1781" s="15" t="s">
        <v>14</v>
      </c>
      <c r="R1781" s="71" t="s">
        <v>18</v>
      </c>
      <c r="S1781" s="248">
        <v>154672</v>
      </c>
      <c r="T1781" s="248">
        <v>123737</v>
      </c>
      <c r="U1781" s="14">
        <f t="shared" si="74"/>
        <v>0.79999612082341987</v>
      </c>
    </row>
    <row r="1782" spans="1:21" x14ac:dyDescent="0.25">
      <c r="A1782" s="1"/>
      <c r="B1782" s="17" t="s">
        <v>7309</v>
      </c>
      <c r="C1782" s="17" t="s">
        <v>7323</v>
      </c>
      <c r="D1782" s="73" t="s">
        <v>8248</v>
      </c>
      <c r="E1782" s="112" t="s">
        <v>8249</v>
      </c>
      <c r="F1782" s="78" t="s">
        <v>8248</v>
      </c>
      <c r="G1782" s="112" t="s">
        <v>8250</v>
      </c>
      <c r="H1782" s="93" t="s">
        <v>8251</v>
      </c>
      <c r="I1782" s="235">
        <v>0</v>
      </c>
      <c r="J1782" s="235">
        <v>1</v>
      </c>
      <c r="K1782" s="235">
        <v>0</v>
      </c>
      <c r="L1782" s="235">
        <v>1</v>
      </c>
      <c r="M1782" s="235">
        <f t="shared" si="72"/>
        <v>0</v>
      </c>
      <c r="N1782" s="235">
        <v>1000</v>
      </c>
      <c r="O1782" s="13">
        <v>53700</v>
      </c>
      <c r="P1782" s="14">
        <v>0.34</v>
      </c>
      <c r="Q1782" s="15" t="s">
        <v>15195</v>
      </c>
      <c r="R1782" s="71" t="s">
        <v>18</v>
      </c>
      <c r="S1782" s="248">
        <v>1622000</v>
      </c>
      <c r="T1782" s="248">
        <v>515000</v>
      </c>
      <c r="U1782" s="14">
        <f t="shared" si="74"/>
        <v>0.31750924784217016</v>
      </c>
    </row>
    <row r="1783" spans="1:21" x14ac:dyDescent="0.25">
      <c r="A1783" s="1"/>
      <c r="B1783" s="17" t="s">
        <v>7309</v>
      </c>
      <c r="C1783" s="17" t="s">
        <v>7323</v>
      </c>
      <c r="D1783" s="73" t="s">
        <v>8262</v>
      </c>
      <c r="E1783" s="112" t="s">
        <v>8263</v>
      </c>
      <c r="F1783" s="78" t="s">
        <v>8262</v>
      </c>
      <c r="G1783" s="112" t="s">
        <v>1061</v>
      </c>
      <c r="H1783" s="94" t="s">
        <v>8264</v>
      </c>
      <c r="I1783" s="235">
        <v>0</v>
      </c>
      <c r="J1783" s="235">
        <v>1</v>
      </c>
      <c r="K1783" s="235">
        <v>0</v>
      </c>
      <c r="L1783" s="235">
        <v>1</v>
      </c>
      <c r="M1783" s="235">
        <f t="shared" si="72"/>
        <v>0</v>
      </c>
      <c r="N1783" s="235">
        <v>372</v>
      </c>
      <c r="O1783" s="13">
        <v>21635</v>
      </c>
      <c r="P1783" s="14">
        <v>0.54</v>
      </c>
      <c r="Q1783" s="15" t="s">
        <v>14</v>
      </c>
      <c r="R1783" s="71" t="s">
        <v>18</v>
      </c>
      <c r="S1783" s="248">
        <v>296725</v>
      </c>
      <c r="T1783" s="248">
        <v>50000</v>
      </c>
      <c r="U1783" s="14">
        <f t="shared" si="74"/>
        <v>0.16850619260257815</v>
      </c>
    </row>
    <row r="1784" spans="1:21" x14ac:dyDescent="0.25">
      <c r="A1784" s="1"/>
      <c r="B1784" s="18" t="s">
        <v>6496</v>
      </c>
      <c r="C1784" s="19" t="s">
        <v>6527</v>
      </c>
      <c r="D1784" s="73" t="s">
        <v>6546</v>
      </c>
      <c r="E1784" s="106" t="s">
        <v>6547</v>
      </c>
      <c r="F1784" s="78" t="s">
        <v>6546</v>
      </c>
      <c r="G1784" s="106" t="s">
        <v>6548</v>
      </c>
      <c r="H1784" s="94"/>
      <c r="I1784" s="235">
        <v>0</v>
      </c>
      <c r="J1784" s="235">
        <v>1</v>
      </c>
      <c r="K1784" s="235">
        <v>0</v>
      </c>
      <c r="L1784" s="235">
        <v>0</v>
      </c>
      <c r="M1784" s="235">
        <f t="shared" si="72"/>
        <v>0</v>
      </c>
      <c r="N1784" s="235">
        <v>1853</v>
      </c>
      <c r="O1784" s="33">
        <v>69318</v>
      </c>
      <c r="P1784" s="14">
        <v>0.89</v>
      </c>
      <c r="Q1784" s="15" t="s">
        <v>15195</v>
      </c>
      <c r="R1784" s="71" t="s">
        <v>18</v>
      </c>
      <c r="S1784" s="251">
        <v>580635.6</v>
      </c>
      <c r="T1784" s="251">
        <v>226505.43</v>
      </c>
      <c r="U1784" s="14">
        <f t="shared" si="74"/>
        <v>0.39009910863198882</v>
      </c>
    </row>
    <row r="1785" spans="1:21" x14ac:dyDescent="0.25">
      <c r="A1785" s="1"/>
      <c r="B1785" s="17" t="s">
        <v>7309</v>
      </c>
      <c r="C1785" s="17" t="s">
        <v>7323</v>
      </c>
      <c r="D1785" s="73" t="s">
        <v>8277</v>
      </c>
      <c r="E1785" s="112" t="s">
        <v>8278</v>
      </c>
      <c r="F1785" s="78" t="s">
        <v>8277</v>
      </c>
      <c r="G1785" s="112" t="s">
        <v>8280</v>
      </c>
      <c r="H1785" s="99" t="s">
        <v>7402</v>
      </c>
      <c r="I1785" s="235">
        <v>0</v>
      </c>
      <c r="J1785" s="235">
        <v>1</v>
      </c>
      <c r="K1785" s="235">
        <v>0</v>
      </c>
      <c r="L1785" s="235">
        <v>0</v>
      </c>
      <c r="M1785" s="235">
        <f t="shared" si="72"/>
        <v>0</v>
      </c>
      <c r="N1785" s="235">
        <v>4790</v>
      </c>
      <c r="O1785" s="13">
        <v>36489</v>
      </c>
      <c r="P1785" s="14">
        <v>0.4</v>
      </c>
      <c r="Q1785" s="15" t="s">
        <v>15195</v>
      </c>
      <c r="R1785" s="71" t="s">
        <v>14406</v>
      </c>
      <c r="S1785" s="248">
        <v>390000</v>
      </c>
      <c r="T1785" s="248">
        <v>195000</v>
      </c>
      <c r="U1785" s="14">
        <f t="shared" si="74"/>
        <v>0.5</v>
      </c>
    </row>
    <row r="1786" spans="1:21" x14ac:dyDescent="0.25">
      <c r="A1786" s="1"/>
      <c r="B1786" s="17" t="s">
        <v>7309</v>
      </c>
      <c r="C1786" s="17" t="s">
        <v>7323</v>
      </c>
      <c r="D1786" s="73" t="s">
        <v>8281</v>
      </c>
      <c r="E1786" s="112" t="s">
        <v>8282</v>
      </c>
      <c r="F1786" s="78" t="s">
        <v>8281</v>
      </c>
      <c r="G1786" s="112" t="s">
        <v>8283</v>
      </c>
      <c r="H1786" s="93" t="s">
        <v>7402</v>
      </c>
      <c r="I1786" s="235">
        <v>1</v>
      </c>
      <c r="J1786" s="235">
        <v>0</v>
      </c>
      <c r="K1786" s="235">
        <v>0</v>
      </c>
      <c r="L1786" s="235">
        <v>0</v>
      </c>
      <c r="M1786" s="235">
        <f t="shared" si="72"/>
        <v>0</v>
      </c>
      <c r="N1786" s="235" t="s">
        <v>13</v>
      </c>
      <c r="O1786" s="13">
        <v>123000</v>
      </c>
      <c r="P1786" s="14">
        <v>0.11</v>
      </c>
      <c r="Q1786" s="15" t="s">
        <v>15195</v>
      </c>
      <c r="R1786" s="71" t="s">
        <v>18</v>
      </c>
      <c r="S1786" s="248">
        <v>109250</v>
      </c>
      <c r="T1786" s="248">
        <v>43700</v>
      </c>
      <c r="U1786" s="14">
        <f t="shared" si="74"/>
        <v>0.4</v>
      </c>
    </row>
    <row r="1787" spans="1:21" x14ac:dyDescent="0.25">
      <c r="A1787" s="1"/>
      <c r="B1787" s="17" t="s">
        <v>5079</v>
      </c>
      <c r="C1787" s="18" t="s">
        <v>5137</v>
      </c>
      <c r="D1787" s="73" t="s">
        <v>5213</v>
      </c>
      <c r="E1787" s="106" t="s">
        <v>5214</v>
      </c>
      <c r="F1787" s="78" t="s">
        <v>5213</v>
      </c>
      <c r="G1787" s="106" t="s">
        <v>5216</v>
      </c>
      <c r="H1787" s="93" t="s">
        <v>5083</v>
      </c>
      <c r="I1787" s="235">
        <v>0</v>
      </c>
      <c r="J1787" s="235">
        <v>1</v>
      </c>
      <c r="K1787" s="235">
        <v>0</v>
      </c>
      <c r="L1787" s="235">
        <v>0</v>
      </c>
      <c r="M1787" s="235">
        <f t="shared" si="72"/>
        <v>0</v>
      </c>
      <c r="N1787" s="235">
        <v>1064</v>
      </c>
      <c r="O1787" s="13">
        <v>189551</v>
      </c>
      <c r="P1787" s="14">
        <v>0.73209999999999997</v>
      </c>
      <c r="Q1787" s="25" t="s">
        <v>48</v>
      </c>
      <c r="R1787" s="71" t="s">
        <v>14405</v>
      </c>
      <c r="S1787" s="244">
        <v>10572181</v>
      </c>
      <c r="T1787" s="244">
        <v>1340314</v>
      </c>
      <c r="U1787" s="14">
        <f t="shared" si="74"/>
        <v>0.12677743598979246</v>
      </c>
    </row>
    <row r="1788" spans="1:21" x14ac:dyDescent="0.25">
      <c r="A1788" s="1"/>
      <c r="B1788" s="17" t="s">
        <v>7309</v>
      </c>
      <c r="C1788" s="17" t="s">
        <v>7323</v>
      </c>
      <c r="D1788" s="73" t="s">
        <v>7779</v>
      </c>
      <c r="E1788" s="112" t="s">
        <v>7780</v>
      </c>
      <c r="F1788" s="78" t="s">
        <v>7779</v>
      </c>
      <c r="G1788" s="112" t="s">
        <v>7781</v>
      </c>
      <c r="H1788" s="93" t="s">
        <v>7782</v>
      </c>
      <c r="I1788" s="235">
        <v>0</v>
      </c>
      <c r="J1788" s="235">
        <v>1</v>
      </c>
      <c r="K1788" s="235">
        <v>0</v>
      </c>
      <c r="L1788" s="235">
        <v>1</v>
      </c>
      <c r="M1788" s="235">
        <f t="shared" si="72"/>
        <v>0</v>
      </c>
      <c r="N1788" s="235">
        <v>709</v>
      </c>
      <c r="O1788" s="13">
        <v>4440</v>
      </c>
      <c r="P1788" s="14">
        <v>0.13</v>
      </c>
      <c r="Q1788" s="15" t="s">
        <v>14</v>
      </c>
      <c r="R1788" s="71" t="s">
        <v>18</v>
      </c>
      <c r="S1788" s="248">
        <v>73800</v>
      </c>
      <c r="T1788" s="248">
        <v>15000</v>
      </c>
      <c r="U1788" s="14">
        <f t="shared" si="74"/>
        <v>0.2032520325203252</v>
      </c>
    </row>
    <row r="1789" spans="1:21" x14ac:dyDescent="0.25">
      <c r="A1789" s="1"/>
      <c r="B1789" s="17" t="s">
        <v>7309</v>
      </c>
      <c r="C1789" s="17" t="s">
        <v>7323</v>
      </c>
      <c r="D1789" s="73" t="s">
        <v>8313</v>
      </c>
      <c r="E1789" s="112" t="s">
        <v>8314</v>
      </c>
      <c r="F1789" s="78" t="s">
        <v>8313</v>
      </c>
      <c r="G1789" s="112" t="s">
        <v>8315</v>
      </c>
      <c r="H1789" s="93" t="s">
        <v>8316</v>
      </c>
      <c r="I1789" s="235">
        <v>0</v>
      </c>
      <c r="J1789" s="235">
        <v>1</v>
      </c>
      <c r="K1789" s="235">
        <v>0</v>
      </c>
      <c r="L1789" s="235">
        <v>0</v>
      </c>
      <c r="M1789" s="235">
        <f t="shared" si="72"/>
        <v>0</v>
      </c>
      <c r="N1789" s="235">
        <v>450</v>
      </c>
      <c r="O1789" s="13">
        <v>6630</v>
      </c>
      <c r="P1789" s="14">
        <v>0.25</v>
      </c>
      <c r="Q1789" s="15" t="s">
        <v>14</v>
      </c>
      <c r="R1789" s="71" t="s">
        <v>18</v>
      </c>
      <c r="S1789" s="248">
        <v>89060</v>
      </c>
      <c r="T1789" s="248">
        <v>30000</v>
      </c>
      <c r="U1789" s="14">
        <f t="shared" si="74"/>
        <v>0.33685156074556477</v>
      </c>
    </row>
    <row r="1790" spans="1:21" x14ac:dyDescent="0.25">
      <c r="A1790" s="1"/>
      <c r="B1790" s="17" t="s">
        <v>7309</v>
      </c>
      <c r="C1790" s="17" t="s">
        <v>7323</v>
      </c>
      <c r="D1790" s="73" t="s">
        <v>8317</v>
      </c>
      <c r="E1790" s="112" t="s">
        <v>8318</v>
      </c>
      <c r="F1790" s="78" t="s">
        <v>8317</v>
      </c>
      <c r="G1790" s="112" t="s">
        <v>8319</v>
      </c>
      <c r="H1790" s="94"/>
      <c r="I1790" s="235">
        <v>0</v>
      </c>
      <c r="J1790" s="235">
        <v>0</v>
      </c>
      <c r="K1790" s="235">
        <v>0</v>
      </c>
      <c r="L1790" s="235">
        <v>1</v>
      </c>
      <c r="M1790" s="235">
        <f t="shared" si="72"/>
        <v>0</v>
      </c>
      <c r="N1790" s="235">
        <v>200</v>
      </c>
      <c r="O1790" s="12" t="s">
        <v>13</v>
      </c>
      <c r="P1790" s="14">
        <v>0</v>
      </c>
      <c r="Q1790" s="15" t="s">
        <v>15195</v>
      </c>
      <c r="R1790" s="71" t="s">
        <v>14405</v>
      </c>
      <c r="S1790" s="248">
        <v>113940</v>
      </c>
      <c r="T1790" s="248">
        <v>88000</v>
      </c>
      <c r="U1790" s="14">
        <f t="shared" si="74"/>
        <v>0.77233631736001407</v>
      </c>
    </row>
    <row r="1791" spans="1:21" x14ac:dyDescent="0.25">
      <c r="A1791" s="1"/>
      <c r="B1791" s="17" t="s">
        <v>7309</v>
      </c>
      <c r="C1791" s="17" t="s">
        <v>7323</v>
      </c>
      <c r="D1791" s="73" t="s">
        <v>8343</v>
      </c>
      <c r="E1791" s="112" t="s">
        <v>8344</v>
      </c>
      <c r="F1791" s="78" t="s">
        <v>8343</v>
      </c>
      <c r="G1791" s="112" t="s">
        <v>8345</v>
      </c>
      <c r="H1791" s="99"/>
      <c r="I1791" s="235">
        <v>1</v>
      </c>
      <c r="J1791" s="235">
        <v>0</v>
      </c>
      <c r="K1791" s="235">
        <v>0</v>
      </c>
      <c r="L1791" s="235">
        <v>1</v>
      </c>
      <c r="M1791" s="235">
        <f t="shared" si="72"/>
        <v>0</v>
      </c>
      <c r="N1791" s="235">
        <v>1230</v>
      </c>
      <c r="O1791" s="12" t="s">
        <v>13</v>
      </c>
      <c r="P1791" s="14">
        <v>0.45</v>
      </c>
      <c r="Q1791" s="15" t="s">
        <v>14</v>
      </c>
      <c r="R1791" s="71" t="s">
        <v>15222</v>
      </c>
      <c r="S1791" s="248">
        <v>34949</v>
      </c>
      <c r="T1791" s="248">
        <v>17500</v>
      </c>
      <c r="U1791" s="14">
        <f t="shared" si="74"/>
        <v>0.50072963461043229</v>
      </c>
    </row>
    <row r="1792" spans="1:21" x14ac:dyDescent="0.25">
      <c r="A1792" s="1"/>
      <c r="B1792" s="18" t="s">
        <v>13134</v>
      </c>
      <c r="C1792" s="18" t="s">
        <v>14415</v>
      </c>
      <c r="D1792" s="73" t="s">
        <v>14992</v>
      </c>
      <c r="E1792" s="106" t="s">
        <v>14336</v>
      </c>
      <c r="F1792" s="78" t="s">
        <v>14992</v>
      </c>
      <c r="G1792" s="129" t="s">
        <v>14337</v>
      </c>
      <c r="H1792" s="94"/>
      <c r="I1792" s="235">
        <v>0</v>
      </c>
      <c r="J1792" s="235">
        <v>1</v>
      </c>
      <c r="K1792" s="235">
        <v>0</v>
      </c>
      <c r="L1792" s="235">
        <v>0</v>
      </c>
      <c r="M1792" s="235">
        <f t="shared" si="72"/>
        <v>0</v>
      </c>
      <c r="N1792" s="235">
        <v>280</v>
      </c>
      <c r="O1792" s="12">
        <v>172324</v>
      </c>
      <c r="P1792" s="21">
        <v>0.89</v>
      </c>
      <c r="Q1792" s="25" t="s">
        <v>14</v>
      </c>
      <c r="R1792" s="71" t="s">
        <v>14405</v>
      </c>
      <c r="S1792" s="244">
        <v>478920</v>
      </c>
      <c r="T1792" s="244">
        <v>239460</v>
      </c>
      <c r="U1792" s="24">
        <v>0.5</v>
      </c>
    </row>
    <row r="1793" spans="1:21" x14ac:dyDescent="0.25">
      <c r="A1793" s="1"/>
      <c r="B1793" s="17" t="s">
        <v>7309</v>
      </c>
      <c r="C1793" s="17" t="s">
        <v>7323</v>
      </c>
      <c r="D1793" s="73" t="s">
        <v>8350</v>
      </c>
      <c r="E1793" s="107" t="s">
        <v>8351</v>
      </c>
      <c r="F1793" s="78" t="s">
        <v>8350</v>
      </c>
      <c r="G1793" s="107" t="s">
        <v>8352</v>
      </c>
      <c r="H1793" s="94" t="s">
        <v>8349</v>
      </c>
      <c r="I1793" s="235">
        <v>0</v>
      </c>
      <c r="J1793" s="235">
        <v>1</v>
      </c>
      <c r="K1793" s="235">
        <v>0</v>
      </c>
      <c r="L1793" s="235">
        <v>1</v>
      </c>
      <c r="M1793" s="235">
        <f t="shared" si="72"/>
        <v>0</v>
      </c>
      <c r="N1793" s="235">
        <v>200</v>
      </c>
      <c r="O1793" s="13">
        <v>5678</v>
      </c>
      <c r="P1793" s="14">
        <v>0.26</v>
      </c>
      <c r="Q1793" s="15" t="s">
        <v>14</v>
      </c>
      <c r="R1793" s="71" t="s">
        <v>18</v>
      </c>
      <c r="S1793" s="248">
        <v>60453</v>
      </c>
      <c r="T1793" s="248">
        <v>30000</v>
      </c>
      <c r="U1793" s="14">
        <f t="shared" ref="U1793:U1856" si="75">T1793/S1793</f>
        <v>0.49625328767803084</v>
      </c>
    </row>
    <row r="1794" spans="1:21" x14ac:dyDescent="0.25">
      <c r="A1794" s="1"/>
      <c r="B1794" s="17" t="s">
        <v>7309</v>
      </c>
      <c r="C1794" s="17" t="s">
        <v>7323</v>
      </c>
      <c r="D1794" s="73" t="s">
        <v>8355</v>
      </c>
      <c r="E1794" s="107" t="s">
        <v>8356</v>
      </c>
      <c r="F1794" s="78" t="s">
        <v>8355</v>
      </c>
      <c r="G1794" s="107" t="s">
        <v>8357</v>
      </c>
      <c r="H1794" s="93" t="s">
        <v>8358</v>
      </c>
      <c r="I1794" s="235">
        <v>0</v>
      </c>
      <c r="J1794" s="235">
        <v>1</v>
      </c>
      <c r="K1794" s="235">
        <v>0</v>
      </c>
      <c r="L1794" s="235">
        <v>0</v>
      </c>
      <c r="M1794" s="235">
        <f t="shared" si="72"/>
        <v>0</v>
      </c>
      <c r="N1794" s="235">
        <v>150</v>
      </c>
      <c r="O1794" s="12" t="s">
        <v>13</v>
      </c>
      <c r="P1794" s="14">
        <v>0.74</v>
      </c>
      <c r="Q1794" s="15" t="s">
        <v>14</v>
      </c>
      <c r="R1794" s="71" t="s">
        <v>18</v>
      </c>
      <c r="S1794" s="248">
        <v>130000</v>
      </c>
      <c r="T1794" s="248">
        <v>40000</v>
      </c>
      <c r="U1794" s="14">
        <f t="shared" si="75"/>
        <v>0.30769230769230771</v>
      </c>
    </row>
    <row r="1795" spans="1:21" x14ac:dyDescent="0.25">
      <c r="A1795" s="1"/>
      <c r="B1795" s="17" t="s">
        <v>7309</v>
      </c>
      <c r="C1795" s="17" t="s">
        <v>7323</v>
      </c>
      <c r="D1795" s="73" t="s">
        <v>8359</v>
      </c>
      <c r="E1795" s="107" t="s">
        <v>8360</v>
      </c>
      <c r="F1795" s="78" t="s">
        <v>8359</v>
      </c>
      <c r="G1795" s="107" t="s">
        <v>8361</v>
      </c>
      <c r="H1795" s="99"/>
      <c r="I1795" s="235">
        <v>1</v>
      </c>
      <c r="J1795" s="235">
        <v>0</v>
      </c>
      <c r="K1795" s="235">
        <v>0</v>
      </c>
      <c r="L1795" s="235">
        <v>0</v>
      </c>
      <c r="M1795" s="235">
        <f t="shared" si="72"/>
        <v>0</v>
      </c>
      <c r="N1795" s="235">
        <v>755</v>
      </c>
      <c r="O1795" s="13">
        <v>5410</v>
      </c>
      <c r="P1795" s="14">
        <v>0.62829999999999997</v>
      </c>
      <c r="Q1795" s="15" t="s">
        <v>14</v>
      </c>
      <c r="R1795" s="71" t="s">
        <v>18</v>
      </c>
      <c r="S1795" s="248">
        <v>2125</v>
      </c>
      <c r="T1795" s="248">
        <v>1500</v>
      </c>
      <c r="U1795" s="14">
        <f t="shared" si="75"/>
        <v>0.70588235294117652</v>
      </c>
    </row>
    <row r="1796" spans="1:21" x14ac:dyDescent="0.25">
      <c r="A1796" s="1"/>
      <c r="B1796" s="17" t="s">
        <v>7309</v>
      </c>
      <c r="C1796" s="17" t="s">
        <v>7323</v>
      </c>
      <c r="D1796" s="73" t="s">
        <v>8362</v>
      </c>
      <c r="E1796" s="107" t="s">
        <v>8363</v>
      </c>
      <c r="F1796" s="78" t="s">
        <v>8362</v>
      </c>
      <c r="G1796" s="107" t="s">
        <v>8364</v>
      </c>
      <c r="H1796" s="93"/>
      <c r="I1796" s="235">
        <v>0</v>
      </c>
      <c r="J1796" s="235">
        <v>1</v>
      </c>
      <c r="K1796" s="235">
        <v>0</v>
      </c>
      <c r="L1796" s="235">
        <v>0</v>
      </c>
      <c r="M1796" s="235">
        <f t="shared" si="72"/>
        <v>0</v>
      </c>
      <c r="N1796" s="235">
        <v>2962</v>
      </c>
      <c r="O1796" s="13">
        <v>62405</v>
      </c>
      <c r="P1796" s="14">
        <v>0.3</v>
      </c>
      <c r="Q1796" s="15" t="s">
        <v>15195</v>
      </c>
      <c r="R1796" s="71" t="s">
        <v>18</v>
      </c>
      <c r="S1796" s="248">
        <v>145442</v>
      </c>
      <c r="T1796" s="248">
        <v>72721</v>
      </c>
      <c r="U1796" s="14">
        <f t="shared" si="75"/>
        <v>0.5</v>
      </c>
    </row>
    <row r="1797" spans="1:21" x14ac:dyDescent="0.25">
      <c r="A1797" s="1"/>
      <c r="B1797" s="10" t="s">
        <v>2326</v>
      </c>
      <c r="C1797" s="27" t="s">
        <v>2327</v>
      </c>
      <c r="D1797" s="73" t="s">
        <v>2856</v>
      </c>
      <c r="E1797" s="160" t="s">
        <v>2857</v>
      </c>
      <c r="F1797" s="78" t="s">
        <v>2856</v>
      </c>
      <c r="G1797" s="160" t="s">
        <v>2858</v>
      </c>
      <c r="H1797" s="198"/>
      <c r="I1797" s="235">
        <v>0</v>
      </c>
      <c r="J1797" s="235">
        <v>1</v>
      </c>
      <c r="K1797" s="235">
        <v>0</v>
      </c>
      <c r="L1797" s="235">
        <v>0</v>
      </c>
      <c r="M1797" s="235">
        <f t="shared" si="72"/>
        <v>0</v>
      </c>
      <c r="N1797" s="235">
        <v>1290</v>
      </c>
      <c r="O1797" s="13">
        <v>236134</v>
      </c>
      <c r="P1797" s="14">
        <v>0.75536291225488605</v>
      </c>
      <c r="Q1797" s="37" t="s">
        <v>48</v>
      </c>
      <c r="R1797" s="71" t="s">
        <v>14405</v>
      </c>
      <c r="S1797" s="254">
        <v>482272.49</v>
      </c>
      <c r="T1797" s="254">
        <v>96454.498000000007</v>
      </c>
      <c r="U1797" s="14">
        <f t="shared" si="75"/>
        <v>0.2</v>
      </c>
    </row>
    <row r="1798" spans="1:21" x14ac:dyDescent="0.25">
      <c r="A1798" s="1"/>
      <c r="B1798" s="17" t="s">
        <v>7309</v>
      </c>
      <c r="C1798" s="17" t="s">
        <v>7323</v>
      </c>
      <c r="D1798" s="73" t="s">
        <v>8362</v>
      </c>
      <c r="E1798" s="107" t="s">
        <v>8363</v>
      </c>
      <c r="F1798" s="78" t="s">
        <v>8362</v>
      </c>
      <c r="G1798" s="107" t="s">
        <v>8366</v>
      </c>
      <c r="H1798" s="93" t="s">
        <v>8367</v>
      </c>
      <c r="I1798" s="235">
        <v>0</v>
      </c>
      <c r="J1798" s="235">
        <v>1</v>
      </c>
      <c r="K1798" s="235">
        <v>0</v>
      </c>
      <c r="L1798" s="235">
        <v>0</v>
      </c>
      <c r="M1798" s="235">
        <f t="shared" ref="M1798:M1861" si="76">IF(SUM(I1798:L1798)=0,1,)</f>
        <v>0</v>
      </c>
      <c r="N1798" s="235">
        <v>3876</v>
      </c>
      <c r="O1798" s="13">
        <v>25792</v>
      </c>
      <c r="P1798" s="14">
        <v>0.3</v>
      </c>
      <c r="Q1798" s="15" t="s">
        <v>15195</v>
      </c>
      <c r="R1798" s="71" t="s">
        <v>14405</v>
      </c>
      <c r="S1798" s="248">
        <v>401534</v>
      </c>
      <c r="T1798" s="248">
        <v>101231</v>
      </c>
      <c r="U1798" s="14">
        <f t="shared" si="75"/>
        <v>0.25211065563563734</v>
      </c>
    </row>
    <row r="1799" spans="1:21" x14ac:dyDescent="0.25">
      <c r="A1799" s="1"/>
      <c r="B1799" s="17" t="s">
        <v>7309</v>
      </c>
      <c r="C1799" s="17" t="s">
        <v>7323</v>
      </c>
      <c r="D1799" s="73" t="s">
        <v>8368</v>
      </c>
      <c r="E1799" s="107" t="s">
        <v>8369</v>
      </c>
      <c r="F1799" s="78" t="s">
        <v>8368</v>
      </c>
      <c r="G1799" s="107" t="s">
        <v>8370</v>
      </c>
      <c r="H1799" s="94"/>
      <c r="I1799" s="235">
        <v>0</v>
      </c>
      <c r="J1799" s="235">
        <v>1</v>
      </c>
      <c r="K1799" s="235">
        <v>0</v>
      </c>
      <c r="L1799" s="235">
        <v>0</v>
      </c>
      <c r="M1799" s="235">
        <f t="shared" si="76"/>
        <v>0</v>
      </c>
      <c r="N1799" s="235">
        <v>2024</v>
      </c>
      <c r="O1799" s="13">
        <v>109122</v>
      </c>
      <c r="P1799" s="14">
        <v>0.5</v>
      </c>
      <c r="Q1799" s="15" t="s">
        <v>15195</v>
      </c>
      <c r="R1799" s="71" t="s">
        <v>18</v>
      </c>
      <c r="S1799" s="248">
        <v>720000</v>
      </c>
      <c r="T1799" s="248">
        <v>147415</v>
      </c>
      <c r="U1799" s="14">
        <f t="shared" si="75"/>
        <v>0.20474305555555555</v>
      </c>
    </row>
    <row r="1800" spans="1:21" x14ac:dyDescent="0.25">
      <c r="A1800" s="1"/>
      <c r="B1800" s="17" t="s">
        <v>7309</v>
      </c>
      <c r="C1800" s="17" t="s">
        <v>7323</v>
      </c>
      <c r="D1800" s="73" t="s">
        <v>8371</v>
      </c>
      <c r="E1800" s="107" t="s">
        <v>8372</v>
      </c>
      <c r="F1800" s="78" t="s">
        <v>8371</v>
      </c>
      <c r="G1800" s="107" t="s">
        <v>8373</v>
      </c>
      <c r="H1800" s="94" t="s">
        <v>8374</v>
      </c>
      <c r="I1800" s="235">
        <v>0</v>
      </c>
      <c r="J1800" s="235">
        <v>1</v>
      </c>
      <c r="K1800" s="235">
        <v>0</v>
      </c>
      <c r="L1800" s="235">
        <v>0</v>
      </c>
      <c r="M1800" s="235">
        <f t="shared" si="76"/>
        <v>0</v>
      </c>
      <c r="N1800" s="235">
        <v>40</v>
      </c>
      <c r="O1800" s="13">
        <v>6207</v>
      </c>
      <c r="P1800" s="14">
        <v>0.65</v>
      </c>
      <c r="Q1800" s="15" t="s">
        <v>14</v>
      </c>
      <c r="R1800" s="71" t="s">
        <v>18</v>
      </c>
      <c r="S1800" s="248">
        <v>57044</v>
      </c>
      <c r="T1800" s="248">
        <v>10000</v>
      </c>
      <c r="U1800" s="14">
        <f t="shared" si="75"/>
        <v>0.17530327466517073</v>
      </c>
    </row>
    <row r="1801" spans="1:21" x14ac:dyDescent="0.25">
      <c r="A1801" s="1"/>
      <c r="B1801" s="17" t="s">
        <v>7309</v>
      </c>
      <c r="C1801" s="17" t="s">
        <v>7323</v>
      </c>
      <c r="D1801" s="73" t="s">
        <v>8497</v>
      </c>
      <c r="E1801" s="107" t="s">
        <v>8498</v>
      </c>
      <c r="F1801" s="78" t="s">
        <v>8497</v>
      </c>
      <c r="G1801" s="107" t="s">
        <v>8499</v>
      </c>
      <c r="H1801" s="93"/>
      <c r="I1801" s="235">
        <v>0</v>
      </c>
      <c r="J1801" s="235">
        <v>1</v>
      </c>
      <c r="K1801" s="235">
        <v>0</v>
      </c>
      <c r="L1801" s="235">
        <v>0</v>
      </c>
      <c r="M1801" s="235">
        <f t="shared" si="76"/>
        <v>0</v>
      </c>
      <c r="N1801" s="235">
        <v>160</v>
      </c>
      <c r="O1801" s="13">
        <v>3129</v>
      </c>
      <c r="P1801" s="14">
        <v>0.37</v>
      </c>
      <c r="Q1801" s="15" t="s">
        <v>14</v>
      </c>
      <c r="R1801" s="71" t="s">
        <v>18</v>
      </c>
      <c r="S1801" s="248">
        <v>84200</v>
      </c>
      <c r="T1801" s="248">
        <v>42100</v>
      </c>
      <c r="U1801" s="14">
        <f t="shared" si="75"/>
        <v>0.5</v>
      </c>
    </row>
    <row r="1802" spans="1:21" x14ac:dyDescent="0.25">
      <c r="A1802" s="1"/>
      <c r="B1802" s="17" t="s">
        <v>7309</v>
      </c>
      <c r="C1802" s="17" t="s">
        <v>7323</v>
      </c>
      <c r="D1802" s="73" t="s">
        <v>8508</v>
      </c>
      <c r="E1802" s="107" t="s">
        <v>8509</v>
      </c>
      <c r="F1802" s="78" t="s">
        <v>8508</v>
      </c>
      <c r="G1802" s="107" t="s">
        <v>8510</v>
      </c>
      <c r="H1802" s="93"/>
      <c r="I1802" s="235">
        <v>0</v>
      </c>
      <c r="J1802" s="235">
        <v>1</v>
      </c>
      <c r="K1802" s="235">
        <v>0</v>
      </c>
      <c r="L1802" s="235">
        <v>0</v>
      </c>
      <c r="M1802" s="235">
        <f t="shared" si="76"/>
        <v>0</v>
      </c>
      <c r="N1802" s="235">
        <v>800</v>
      </c>
      <c r="O1802" s="12" t="s">
        <v>13</v>
      </c>
      <c r="P1802" s="14">
        <v>0.38</v>
      </c>
      <c r="Q1802" s="15" t="s">
        <v>15195</v>
      </c>
      <c r="R1802" s="71" t="s">
        <v>18</v>
      </c>
      <c r="S1802" s="248">
        <v>87532</v>
      </c>
      <c r="T1802" s="248">
        <v>26000</v>
      </c>
      <c r="U1802" s="14">
        <f t="shared" si="75"/>
        <v>0.29703422748252067</v>
      </c>
    </row>
    <row r="1803" spans="1:21" x14ac:dyDescent="0.25">
      <c r="A1803" s="1"/>
      <c r="B1803" s="17" t="s">
        <v>7309</v>
      </c>
      <c r="C1803" s="17" t="s">
        <v>7323</v>
      </c>
      <c r="D1803" s="73" t="s">
        <v>8514</v>
      </c>
      <c r="E1803" s="107" t="s">
        <v>8515</v>
      </c>
      <c r="F1803" s="78" t="s">
        <v>8514</v>
      </c>
      <c r="G1803" s="107" t="s">
        <v>8516</v>
      </c>
      <c r="H1803" s="93" t="s">
        <v>8517</v>
      </c>
      <c r="I1803" s="235">
        <v>0</v>
      </c>
      <c r="J1803" s="235">
        <v>1</v>
      </c>
      <c r="K1803" s="235">
        <v>0</v>
      </c>
      <c r="L1803" s="235">
        <v>0</v>
      </c>
      <c r="M1803" s="235">
        <f t="shared" si="76"/>
        <v>0</v>
      </c>
      <c r="N1803" s="235">
        <v>165</v>
      </c>
      <c r="O1803" s="13">
        <v>9744</v>
      </c>
      <c r="P1803" s="14">
        <v>0.4</v>
      </c>
      <c r="Q1803" s="15" t="s">
        <v>14</v>
      </c>
      <c r="R1803" s="71" t="s">
        <v>14405</v>
      </c>
      <c r="S1803" s="248">
        <v>86020</v>
      </c>
      <c r="T1803" s="248">
        <v>30000</v>
      </c>
      <c r="U1803" s="14">
        <f t="shared" si="75"/>
        <v>0.34875610323180656</v>
      </c>
    </row>
    <row r="1804" spans="1:21" x14ac:dyDescent="0.25">
      <c r="A1804" s="1"/>
      <c r="B1804" s="17" t="s">
        <v>7309</v>
      </c>
      <c r="C1804" s="17" t="s">
        <v>7323</v>
      </c>
      <c r="D1804" s="73" t="s">
        <v>8543</v>
      </c>
      <c r="E1804" s="107" t="s">
        <v>8544</v>
      </c>
      <c r="F1804" s="78" t="s">
        <v>8543</v>
      </c>
      <c r="G1804" s="107" t="s">
        <v>8545</v>
      </c>
      <c r="H1804" s="94" t="s">
        <v>7402</v>
      </c>
      <c r="I1804" s="235">
        <v>0</v>
      </c>
      <c r="J1804" s="235">
        <v>1</v>
      </c>
      <c r="K1804" s="235">
        <v>0</v>
      </c>
      <c r="L1804" s="235">
        <v>0</v>
      </c>
      <c r="M1804" s="235">
        <f t="shared" si="76"/>
        <v>0</v>
      </c>
      <c r="N1804" s="235">
        <v>1093</v>
      </c>
      <c r="O1804" s="13">
        <v>62000</v>
      </c>
      <c r="P1804" s="14">
        <v>0.45</v>
      </c>
      <c r="Q1804" s="15" t="s">
        <v>14</v>
      </c>
      <c r="R1804" s="71" t="s">
        <v>14405</v>
      </c>
      <c r="S1804" s="248">
        <v>300000</v>
      </c>
      <c r="T1804" s="248">
        <v>90000</v>
      </c>
      <c r="U1804" s="14">
        <f t="shared" si="75"/>
        <v>0.3</v>
      </c>
    </row>
    <row r="1805" spans="1:21" x14ac:dyDescent="0.25">
      <c r="A1805" s="1"/>
      <c r="B1805" s="17" t="s">
        <v>7309</v>
      </c>
      <c r="C1805" s="17" t="s">
        <v>7323</v>
      </c>
      <c r="D1805" s="73" t="s">
        <v>8562</v>
      </c>
      <c r="E1805" s="107" t="s">
        <v>8563</v>
      </c>
      <c r="F1805" s="78" t="s">
        <v>8562</v>
      </c>
      <c r="G1805" s="107" t="s">
        <v>8564</v>
      </c>
      <c r="H1805" s="94"/>
      <c r="I1805" s="235">
        <v>0</v>
      </c>
      <c r="J1805" s="235">
        <v>0</v>
      </c>
      <c r="K1805" s="235">
        <v>0</v>
      </c>
      <c r="L1805" s="235">
        <v>1</v>
      </c>
      <c r="M1805" s="235">
        <f t="shared" si="76"/>
        <v>0</v>
      </c>
      <c r="N1805" s="235">
        <v>766</v>
      </c>
      <c r="O1805" s="13">
        <v>10000</v>
      </c>
      <c r="P1805" s="14">
        <v>0.18</v>
      </c>
      <c r="Q1805" s="15" t="s">
        <v>15195</v>
      </c>
      <c r="R1805" s="71" t="s">
        <v>18</v>
      </c>
      <c r="S1805" s="248">
        <v>45000</v>
      </c>
      <c r="T1805" s="248">
        <v>22500</v>
      </c>
      <c r="U1805" s="14">
        <f t="shared" si="75"/>
        <v>0.5</v>
      </c>
    </row>
    <row r="1806" spans="1:21" x14ac:dyDescent="0.25">
      <c r="A1806" s="1"/>
      <c r="B1806" s="17" t="s">
        <v>7309</v>
      </c>
      <c r="C1806" s="17" t="s">
        <v>7323</v>
      </c>
      <c r="D1806" s="73" t="s">
        <v>7890</v>
      </c>
      <c r="E1806" s="107" t="s">
        <v>7891</v>
      </c>
      <c r="F1806" s="78" t="s">
        <v>7890</v>
      </c>
      <c r="G1806" s="107" t="s">
        <v>7892</v>
      </c>
      <c r="H1806" s="94" t="s">
        <v>7893</v>
      </c>
      <c r="I1806" s="235">
        <v>0</v>
      </c>
      <c r="J1806" s="235">
        <v>1</v>
      </c>
      <c r="K1806" s="235">
        <v>0</v>
      </c>
      <c r="L1806" s="235">
        <v>0</v>
      </c>
      <c r="M1806" s="235">
        <f t="shared" si="76"/>
        <v>0</v>
      </c>
      <c r="N1806" s="235">
        <v>65</v>
      </c>
      <c r="O1806" s="13">
        <v>13742</v>
      </c>
      <c r="P1806" s="14">
        <v>0.3</v>
      </c>
      <c r="Q1806" s="15" t="s">
        <v>14</v>
      </c>
      <c r="R1806" s="71" t="s">
        <v>14405</v>
      </c>
      <c r="S1806" s="248">
        <v>64720</v>
      </c>
      <c r="T1806" s="248">
        <v>40000</v>
      </c>
      <c r="U1806" s="14">
        <f t="shared" si="75"/>
        <v>0.61804697156983934</v>
      </c>
    </row>
    <row r="1807" spans="1:21" x14ac:dyDescent="0.25">
      <c r="A1807" s="1"/>
      <c r="B1807" s="17" t="s">
        <v>7309</v>
      </c>
      <c r="C1807" s="17" t="s">
        <v>7323</v>
      </c>
      <c r="D1807" s="73" t="s">
        <v>8583</v>
      </c>
      <c r="E1807" s="107" t="s">
        <v>8584</v>
      </c>
      <c r="F1807" s="78" t="s">
        <v>8583</v>
      </c>
      <c r="G1807" s="107" t="s">
        <v>8585</v>
      </c>
      <c r="H1807" s="93"/>
      <c r="I1807" s="235">
        <v>0</v>
      </c>
      <c r="J1807" s="235">
        <v>0</v>
      </c>
      <c r="K1807" s="235">
        <v>0</v>
      </c>
      <c r="L1807" s="235">
        <v>1</v>
      </c>
      <c r="M1807" s="235">
        <f t="shared" si="76"/>
        <v>0</v>
      </c>
      <c r="N1807" s="235" t="s">
        <v>13</v>
      </c>
      <c r="O1807" s="13">
        <v>36629</v>
      </c>
      <c r="P1807" s="14">
        <v>0.25</v>
      </c>
      <c r="Q1807" s="15" t="s">
        <v>15195</v>
      </c>
      <c r="R1807" s="71" t="s">
        <v>14405</v>
      </c>
      <c r="S1807" s="248">
        <v>12705.67</v>
      </c>
      <c r="T1807" s="248">
        <v>9863.41</v>
      </c>
      <c r="U1807" s="14">
        <f t="shared" si="75"/>
        <v>0.77629987241916398</v>
      </c>
    </row>
    <row r="1808" spans="1:21" x14ac:dyDescent="0.25">
      <c r="A1808" s="1"/>
      <c r="B1808" s="17" t="s">
        <v>7309</v>
      </c>
      <c r="C1808" s="17" t="s">
        <v>7323</v>
      </c>
      <c r="D1808" s="73" t="s">
        <v>8244</v>
      </c>
      <c r="E1808" s="107" t="s">
        <v>8245</v>
      </c>
      <c r="F1808" s="78" t="s">
        <v>8244</v>
      </c>
      <c r="G1808" s="107" t="s">
        <v>8246</v>
      </c>
      <c r="H1808" s="94" t="s">
        <v>8247</v>
      </c>
      <c r="I1808" s="235">
        <v>0</v>
      </c>
      <c r="J1808" s="235">
        <v>0</v>
      </c>
      <c r="K1808" s="235">
        <v>0</v>
      </c>
      <c r="L1808" s="235">
        <v>1</v>
      </c>
      <c r="M1808" s="235">
        <f t="shared" si="76"/>
        <v>0</v>
      </c>
      <c r="N1808" s="235">
        <v>1646</v>
      </c>
      <c r="O1808" s="13">
        <v>51099</v>
      </c>
      <c r="P1808" s="14">
        <v>0.26</v>
      </c>
      <c r="Q1808" s="15" t="s">
        <v>14</v>
      </c>
      <c r="R1808" s="71" t="s">
        <v>14405</v>
      </c>
      <c r="S1808" s="248">
        <v>169000</v>
      </c>
      <c r="T1808" s="248">
        <v>79226.86</v>
      </c>
      <c r="U1808" s="14">
        <f t="shared" si="75"/>
        <v>0.46879798816568047</v>
      </c>
    </row>
    <row r="1809" spans="1:21" x14ac:dyDescent="0.25">
      <c r="A1809" s="1"/>
      <c r="B1809" s="10" t="s">
        <v>12950</v>
      </c>
      <c r="C1809" s="27" t="s">
        <v>12951</v>
      </c>
      <c r="D1809" s="73" t="s">
        <v>12952</v>
      </c>
      <c r="E1809" s="107" t="s">
        <v>12953</v>
      </c>
      <c r="F1809" s="78" t="s">
        <v>12952</v>
      </c>
      <c r="G1809" s="107" t="s">
        <v>12954</v>
      </c>
      <c r="H1809" s="198">
        <v>0</v>
      </c>
      <c r="I1809" s="235">
        <v>0</v>
      </c>
      <c r="J1809" s="235">
        <v>0</v>
      </c>
      <c r="K1809" s="235">
        <v>0</v>
      </c>
      <c r="L1809" s="235">
        <v>1</v>
      </c>
      <c r="M1809" s="235">
        <f t="shared" si="76"/>
        <v>0</v>
      </c>
      <c r="N1809" s="235">
        <v>1200</v>
      </c>
      <c r="O1809" s="12" t="s">
        <v>13</v>
      </c>
      <c r="P1809" s="14">
        <v>0.5</v>
      </c>
      <c r="Q1809" s="15" t="s">
        <v>14</v>
      </c>
      <c r="R1809" s="71" t="s">
        <v>18</v>
      </c>
      <c r="S1809" s="246">
        <v>4590</v>
      </c>
      <c r="T1809" s="245">
        <v>3672</v>
      </c>
      <c r="U1809" s="14">
        <f t="shared" si="75"/>
        <v>0.8</v>
      </c>
    </row>
    <row r="1810" spans="1:21" x14ac:dyDescent="0.25">
      <c r="A1810" s="1"/>
      <c r="B1810" s="10" t="s">
        <v>12950</v>
      </c>
      <c r="C1810" s="27" t="s">
        <v>12951</v>
      </c>
      <c r="D1810" s="73" t="s">
        <v>12959</v>
      </c>
      <c r="E1810" s="107" t="s">
        <v>12960</v>
      </c>
      <c r="F1810" s="78" t="s">
        <v>12959</v>
      </c>
      <c r="G1810" s="107" t="s">
        <v>12961</v>
      </c>
      <c r="H1810" s="198">
        <v>0</v>
      </c>
      <c r="I1810" s="235">
        <v>0</v>
      </c>
      <c r="J1810" s="235">
        <v>1</v>
      </c>
      <c r="K1810" s="235">
        <v>0</v>
      </c>
      <c r="L1810" s="235">
        <v>0</v>
      </c>
      <c r="M1810" s="235">
        <f t="shared" si="76"/>
        <v>0</v>
      </c>
      <c r="N1810" s="235" t="s">
        <v>13</v>
      </c>
      <c r="O1810" s="12" t="s">
        <v>13</v>
      </c>
      <c r="P1810" s="14">
        <v>0</v>
      </c>
      <c r="Q1810" s="15" t="s">
        <v>14</v>
      </c>
      <c r="R1810" s="71" t="s">
        <v>18</v>
      </c>
      <c r="S1810" s="245">
        <v>16788</v>
      </c>
      <c r="T1810" s="245">
        <v>6715</v>
      </c>
      <c r="U1810" s="14">
        <f t="shared" si="75"/>
        <v>0.39998808672861569</v>
      </c>
    </row>
    <row r="1811" spans="1:21" x14ac:dyDescent="0.25">
      <c r="A1811" s="1"/>
      <c r="B1811" s="10" t="s">
        <v>12950</v>
      </c>
      <c r="C1811" s="27" t="s">
        <v>12951</v>
      </c>
      <c r="D1811" s="73" t="s">
        <v>12962</v>
      </c>
      <c r="E1811" s="107" t="s">
        <v>12963</v>
      </c>
      <c r="F1811" s="78" t="s">
        <v>12962</v>
      </c>
      <c r="G1811" s="107" t="s">
        <v>12964</v>
      </c>
      <c r="H1811" s="198">
        <v>0</v>
      </c>
      <c r="I1811" s="235">
        <v>0</v>
      </c>
      <c r="J1811" s="235">
        <v>1</v>
      </c>
      <c r="K1811" s="235">
        <v>0</v>
      </c>
      <c r="L1811" s="235">
        <v>1</v>
      </c>
      <c r="M1811" s="235">
        <f t="shared" si="76"/>
        <v>0</v>
      </c>
      <c r="N1811" s="235" t="s">
        <v>13</v>
      </c>
      <c r="O1811" s="12" t="s">
        <v>13</v>
      </c>
      <c r="P1811" s="14">
        <v>0</v>
      </c>
      <c r="Q1811" s="15" t="s">
        <v>14</v>
      </c>
      <c r="R1811" s="71" t="s">
        <v>18</v>
      </c>
      <c r="S1811" s="245">
        <v>9805</v>
      </c>
      <c r="T1811" s="245">
        <v>7844</v>
      </c>
      <c r="U1811" s="14">
        <f t="shared" si="75"/>
        <v>0.8</v>
      </c>
    </row>
    <row r="1812" spans="1:21" x14ac:dyDescent="0.25">
      <c r="A1812" s="1"/>
      <c r="B1812" s="10" t="s">
        <v>12950</v>
      </c>
      <c r="C1812" s="27" t="s">
        <v>12951</v>
      </c>
      <c r="D1812" s="73" t="s">
        <v>12968</v>
      </c>
      <c r="E1812" s="107" t="s">
        <v>12969</v>
      </c>
      <c r="F1812" s="78" t="s">
        <v>12968</v>
      </c>
      <c r="G1812" s="107" t="s">
        <v>12970</v>
      </c>
      <c r="H1812" s="198">
        <v>0</v>
      </c>
      <c r="I1812" s="235">
        <v>1</v>
      </c>
      <c r="J1812" s="235">
        <v>1</v>
      </c>
      <c r="K1812" s="235">
        <v>0</v>
      </c>
      <c r="L1812" s="235">
        <v>0</v>
      </c>
      <c r="M1812" s="235">
        <f t="shared" si="76"/>
        <v>0</v>
      </c>
      <c r="N1812" s="235" t="s">
        <v>13</v>
      </c>
      <c r="O1812" s="12" t="s">
        <v>13</v>
      </c>
      <c r="P1812" s="14">
        <v>0</v>
      </c>
      <c r="Q1812" s="15" t="s">
        <v>14</v>
      </c>
      <c r="R1812" s="71" t="s">
        <v>18</v>
      </c>
      <c r="S1812" s="254">
        <v>16802</v>
      </c>
      <c r="T1812" s="245">
        <v>13441</v>
      </c>
      <c r="U1812" s="14">
        <f t="shared" si="75"/>
        <v>0.7999642899654803</v>
      </c>
    </row>
    <row r="1813" spans="1:21" x14ac:dyDescent="0.25">
      <c r="A1813" s="1"/>
      <c r="B1813" s="10" t="s">
        <v>12950</v>
      </c>
      <c r="C1813" s="27" t="s">
        <v>12951</v>
      </c>
      <c r="D1813" s="73" t="s">
        <v>12971</v>
      </c>
      <c r="E1813" s="107" t="s">
        <v>12972</v>
      </c>
      <c r="F1813" s="78" t="s">
        <v>12971</v>
      </c>
      <c r="G1813" s="160" t="s">
        <v>12973</v>
      </c>
      <c r="H1813" s="198" t="s">
        <v>12974</v>
      </c>
      <c r="I1813" s="235">
        <v>0</v>
      </c>
      <c r="J1813" s="235">
        <v>1</v>
      </c>
      <c r="K1813" s="235">
        <v>0</v>
      </c>
      <c r="L1813" s="235">
        <v>0</v>
      </c>
      <c r="M1813" s="235">
        <f t="shared" si="76"/>
        <v>0</v>
      </c>
      <c r="N1813" s="235" t="s">
        <v>13</v>
      </c>
      <c r="O1813" s="12" t="s">
        <v>13</v>
      </c>
      <c r="P1813" s="14">
        <v>0</v>
      </c>
      <c r="Q1813" s="15" t="s">
        <v>14</v>
      </c>
      <c r="R1813" s="71" t="s">
        <v>18</v>
      </c>
      <c r="S1813" s="254">
        <v>9000</v>
      </c>
      <c r="T1813" s="245">
        <v>7200</v>
      </c>
      <c r="U1813" s="14">
        <f t="shared" si="75"/>
        <v>0.8</v>
      </c>
    </row>
    <row r="1814" spans="1:21" x14ac:dyDescent="0.25">
      <c r="A1814" s="1"/>
      <c r="B1814" s="10" t="s">
        <v>12950</v>
      </c>
      <c r="C1814" s="27" t="s">
        <v>12951</v>
      </c>
      <c r="D1814" s="73" t="s">
        <v>12981</v>
      </c>
      <c r="E1814" s="107" t="s">
        <v>12982</v>
      </c>
      <c r="F1814" s="78" t="s">
        <v>12981</v>
      </c>
      <c r="G1814" s="107" t="s">
        <v>12983</v>
      </c>
      <c r="H1814" s="198" t="s">
        <v>12984</v>
      </c>
      <c r="I1814" s="235">
        <v>0</v>
      </c>
      <c r="J1814" s="235">
        <v>0</v>
      </c>
      <c r="K1814" s="235">
        <v>0</v>
      </c>
      <c r="L1814" s="235">
        <v>1</v>
      </c>
      <c r="M1814" s="235">
        <f t="shared" si="76"/>
        <v>0</v>
      </c>
      <c r="N1814" s="235" t="s">
        <v>13</v>
      </c>
      <c r="O1814" s="12" t="s">
        <v>13</v>
      </c>
      <c r="P1814" s="14">
        <v>0</v>
      </c>
      <c r="Q1814" s="15" t="s">
        <v>14</v>
      </c>
      <c r="R1814" s="71" t="s">
        <v>18</v>
      </c>
      <c r="S1814" s="245">
        <v>19689.2</v>
      </c>
      <c r="T1814" s="245">
        <v>15436.2</v>
      </c>
      <c r="U1814" s="14">
        <f t="shared" si="75"/>
        <v>0.78399325518558394</v>
      </c>
    </row>
    <row r="1815" spans="1:21" x14ac:dyDescent="0.25">
      <c r="A1815" s="1"/>
      <c r="B1815" s="10" t="s">
        <v>12950</v>
      </c>
      <c r="C1815" s="27" t="s">
        <v>12951</v>
      </c>
      <c r="D1815" s="73" t="s">
        <v>12989</v>
      </c>
      <c r="E1815" s="107" t="s">
        <v>12990</v>
      </c>
      <c r="F1815" s="78" t="s">
        <v>12989</v>
      </c>
      <c r="G1815" s="107" t="s">
        <v>12991</v>
      </c>
      <c r="H1815" s="198" t="s">
        <v>12992</v>
      </c>
      <c r="I1815" s="235">
        <v>1</v>
      </c>
      <c r="J1815" s="235">
        <v>1</v>
      </c>
      <c r="K1815" s="235">
        <v>0</v>
      </c>
      <c r="L1815" s="235">
        <v>1</v>
      </c>
      <c r="M1815" s="235">
        <f t="shared" si="76"/>
        <v>0</v>
      </c>
      <c r="N1815" s="235" t="s">
        <v>13</v>
      </c>
      <c r="O1815" s="12" t="s">
        <v>13</v>
      </c>
      <c r="P1815" s="14" t="s">
        <v>13</v>
      </c>
      <c r="Q1815" s="15" t="s">
        <v>14</v>
      </c>
      <c r="R1815" s="71" t="s">
        <v>18</v>
      </c>
      <c r="S1815" s="245">
        <v>144319</v>
      </c>
      <c r="T1815" s="245">
        <v>72159</v>
      </c>
      <c r="U1815" s="14">
        <f t="shared" si="75"/>
        <v>0.49999653545271239</v>
      </c>
    </row>
    <row r="1816" spans="1:21" x14ac:dyDescent="0.25">
      <c r="A1816" s="1"/>
      <c r="B1816" s="10" t="s">
        <v>12950</v>
      </c>
      <c r="C1816" s="27" t="s">
        <v>12951</v>
      </c>
      <c r="D1816" s="73" t="s">
        <v>12993</v>
      </c>
      <c r="E1816" s="107" t="s">
        <v>12994</v>
      </c>
      <c r="F1816" s="78" t="s">
        <v>12993</v>
      </c>
      <c r="G1816" s="107" t="s">
        <v>4708</v>
      </c>
      <c r="H1816" s="198">
        <v>0</v>
      </c>
      <c r="I1816" s="235">
        <v>0</v>
      </c>
      <c r="J1816" s="235">
        <v>1</v>
      </c>
      <c r="K1816" s="235">
        <v>0</v>
      </c>
      <c r="L1816" s="235">
        <v>0</v>
      </c>
      <c r="M1816" s="235">
        <f t="shared" si="76"/>
        <v>0</v>
      </c>
      <c r="N1816" s="235" t="s">
        <v>13</v>
      </c>
      <c r="O1816" s="12" t="s">
        <v>13</v>
      </c>
      <c r="P1816" s="14" t="s">
        <v>13</v>
      </c>
      <c r="Q1816" s="15" t="s">
        <v>14</v>
      </c>
      <c r="R1816" s="71" t="s">
        <v>18</v>
      </c>
      <c r="S1816" s="245">
        <v>131623</v>
      </c>
      <c r="T1816" s="245">
        <v>92136</v>
      </c>
      <c r="U1816" s="14">
        <f t="shared" si="75"/>
        <v>0.69999924025436289</v>
      </c>
    </row>
    <row r="1817" spans="1:21" x14ac:dyDescent="0.25">
      <c r="A1817" s="1"/>
      <c r="B1817" s="10" t="s">
        <v>12950</v>
      </c>
      <c r="C1817" s="27" t="s">
        <v>12951</v>
      </c>
      <c r="D1817" s="73" t="s">
        <v>13001</v>
      </c>
      <c r="E1817" s="160" t="s">
        <v>13002</v>
      </c>
      <c r="F1817" s="78" t="s">
        <v>13001</v>
      </c>
      <c r="G1817" s="160" t="s">
        <v>13003</v>
      </c>
      <c r="H1817" s="198">
        <v>0</v>
      </c>
      <c r="I1817" s="235">
        <v>0</v>
      </c>
      <c r="J1817" s="235">
        <v>1</v>
      </c>
      <c r="K1817" s="235">
        <v>0</v>
      </c>
      <c r="L1817" s="235">
        <v>0</v>
      </c>
      <c r="M1817" s="235">
        <f t="shared" si="76"/>
        <v>0</v>
      </c>
      <c r="N1817" s="235" t="s">
        <v>13</v>
      </c>
      <c r="O1817" s="12" t="s">
        <v>13</v>
      </c>
      <c r="P1817" s="14">
        <v>0</v>
      </c>
      <c r="Q1817" s="15" t="s">
        <v>14</v>
      </c>
      <c r="R1817" s="71" t="s">
        <v>18</v>
      </c>
      <c r="S1817" s="245">
        <v>45092.63</v>
      </c>
      <c r="T1817" s="245">
        <v>18037</v>
      </c>
      <c r="U1817" s="14">
        <f t="shared" si="75"/>
        <v>0.39999884681820513</v>
      </c>
    </row>
    <row r="1818" spans="1:21" x14ac:dyDescent="0.25">
      <c r="A1818" s="1"/>
      <c r="B1818" s="10" t="s">
        <v>12950</v>
      </c>
      <c r="C1818" s="17" t="s">
        <v>12951</v>
      </c>
      <c r="D1818" s="73" t="s">
        <v>13001</v>
      </c>
      <c r="E1818" s="108" t="s">
        <v>13004</v>
      </c>
      <c r="F1818" s="78" t="s">
        <v>13001</v>
      </c>
      <c r="G1818" s="108" t="s">
        <v>13005</v>
      </c>
      <c r="H1818" s="97">
        <v>0</v>
      </c>
      <c r="I1818" s="235">
        <v>0</v>
      </c>
      <c r="J1818" s="235">
        <v>1</v>
      </c>
      <c r="K1818" s="235">
        <v>0</v>
      </c>
      <c r="L1818" s="235">
        <v>0</v>
      </c>
      <c r="M1818" s="235">
        <f t="shared" si="76"/>
        <v>0</v>
      </c>
      <c r="N1818" s="235">
        <v>5282.42</v>
      </c>
      <c r="O1818" s="13">
        <v>89240.4</v>
      </c>
      <c r="P1818" s="217">
        <v>0.45400000000000001</v>
      </c>
      <c r="Q1818" s="15" t="s">
        <v>15195</v>
      </c>
      <c r="R1818" s="71" t="s">
        <v>18</v>
      </c>
      <c r="S1818" s="246">
        <v>41267</v>
      </c>
      <c r="T1818" s="245">
        <v>19266</v>
      </c>
      <c r="U1818" s="14">
        <f t="shared" si="75"/>
        <v>0.46686214166282985</v>
      </c>
    </row>
    <row r="1819" spans="1:21" x14ac:dyDescent="0.25">
      <c r="A1819" s="1"/>
      <c r="B1819" s="10" t="s">
        <v>12950</v>
      </c>
      <c r="C1819" s="27" t="s">
        <v>12951</v>
      </c>
      <c r="D1819" s="73" t="s">
        <v>13009</v>
      </c>
      <c r="E1819" s="160" t="s">
        <v>13010</v>
      </c>
      <c r="F1819" s="78" t="s">
        <v>13009</v>
      </c>
      <c r="G1819" s="160" t="s">
        <v>13011</v>
      </c>
      <c r="H1819" s="198">
        <v>0</v>
      </c>
      <c r="I1819" s="235">
        <v>1</v>
      </c>
      <c r="J1819" s="235">
        <v>0</v>
      </c>
      <c r="K1819" s="235">
        <v>0</v>
      </c>
      <c r="L1819" s="235">
        <v>0</v>
      </c>
      <c r="M1819" s="235">
        <f t="shared" si="76"/>
        <v>0</v>
      </c>
      <c r="N1819" s="235" t="s">
        <v>13</v>
      </c>
      <c r="O1819" s="12" t="s">
        <v>13</v>
      </c>
      <c r="P1819" s="14">
        <v>0</v>
      </c>
      <c r="Q1819" s="15" t="s">
        <v>14</v>
      </c>
      <c r="R1819" s="71" t="s">
        <v>14405</v>
      </c>
      <c r="S1819" s="245">
        <v>67949.5</v>
      </c>
      <c r="T1819" s="245">
        <v>47564</v>
      </c>
      <c r="U1819" s="14">
        <f t="shared" si="75"/>
        <v>0.69999043407236261</v>
      </c>
    </row>
    <row r="1820" spans="1:21" x14ac:dyDescent="0.25">
      <c r="A1820" s="1"/>
      <c r="B1820" s="10" t="s">
        <v>12950</v>
      </c>
      <c r="C1820" s="27" t="s">
        <v>12951</v>
      </c>
      <c r="D1820" s="73" t="s">
        <v>13070</v>
      </c>
      <c r="E1820" s="160" t="s">
        <v>13071</v>
      </c>
      <c r="F1820" s="78" t="s">
        <v>13070</v>
      </c>
      <c r="G1820" s="160" t="s">
        <v>13072</v>
      </c>
      <c r="H1820" s="198">
        <v>0</v>
      </c>
      <c r="I1820" s="235">
        <v>0</v>
      </c>
      <c r="J1820" s="235">
        <v>1</v>
      </c>
      <c r="K1820" s="235">
        <v>0</v>
      </c>
      <c r="L1820" s="235">
        <v>0</v>
      </c>
      <c r="M1820" s="235">
        <f t="shared" si="76"/>
        <v>0</v>
      </c>
      <c r="N1820" s="235" t="s">
        <v>13</v>
      </c>
      <c r="O1820" s="12" t="s">
        <v>13</v>
      </c>
      <c r="P1820" s="14" t="s">
        <v>13</v>
      </c>
      <c r="Q1820" s="15" t="s">
        <v>14</v>
      </c>
      <c r="R1820" s="71" t="s">
        <v>18</v>
      </c>
      <c r="S1820" s="245">
        <v>231753</v>
      </c>
      <c r="T1820" s="245">
        <v>115876</v>
      </c>
      <c r="U1820" s="14">
        <f t="shared" si="75"/>
        <v>0.49999784253062529</v>
      </c>
    </row>
    <row r="1821" spans="1:21" x14ac:dyDescent="0.25">
      <c r="A1821" s="1"/>
      <c r="B1821" s="10" t="s">
        <v>12950</v>
      </c>
      <c r="C1821" s="27" t="s">
        <v>12951</v>
      </c>
      <c r="D1821" s="73" t="s">
        <v>13012</v>
      </c>
      <c r="E1821" s="160" t="s">
        <v>13013</v>
      </c>
      <c r="F1821" s="78" t="s">
        <v>13012</v>
      </c>
      <c r="G1821" s="160" t="s">
        <v>13014</v>
      </c>
      <c r="H1821" s="198" t="s">
        <v>13015</v>
      </c>
      <c r="I1821" s="235">
        <v>0</v>
      </c>
      <c r="J1821" s="235">
        <v>1</v>
      </c>
      <c r="K1821" s="235">
        <v>0</v>
      </c>
      <c r="L1821" s="235">
        <v>0</v>
      </c>
      <c r="M1821" s="235">
        <f t="shared" si="76"/>
        <v>0</v>
      </c>
      <c r="N1821" s="235" t="s">
        <v>13</v>
      </c>
      <c r="O1821" s="12" t="s">
        <v>13</v>
      </c>
      <c r="P1821" s="14" t="s">
        <v>13</v>
      </c>
      <c r="Q1821" s="15" t="s">
        <v>14</v>
      </c>
      <c r="R1821" s="71" t="s">
        <v>18</v>
      </c>
      <c r="S1821" s="245">
        <v>313614</v>
      </c>
      <c r="T1821" s="245">
        <v>59990</v>
      </c>
      <c r="U1821" s="14">
        <f t="shared" si="75"/>
        <v>0.19128610329895987</v>
      </c>
    </row>
    <row r="1822" spans="1:21" x14ac:dyDescent="0.25">
      <c r="A1822" s="1"/>
      <c r="B1822" s="10" t="s">
        <v>12950</v>
      </c>
      <c r="C1822" s="27" t="s">
        <v>12951</v>
      </c>
      <c r="D1822" s="73" t="s">
        <v>13016</v>
      </c>
      <c r="E1822" s="107" t="s">
        <v>13017</v>
      </c>
      <c r="F1822" s="78" t="s">
        <v>13016</v>
      </c>
      <c r="G1822" s="107" t="s">
        <v>13018</v>
      </c>
      <c r="H1822" s="198">
        <v>0</v>
      </c>
      <c r="I1822" s="235">
        <v>0</v>
      </c>
      <c r="J1822" s="235">
        <v>1</v>
      </c>
      <c r="K1822" s="235">
        <v>0</v>
      </c>
      <c r="L1822" s="235">
        <v>0</v>
      </c>
      <c r="M1822" s="235">
        <f t="shared" si="76"/>
        <v>0</v>
      </c>
      <c r="N1822" s="235" t="s">
        <v>13</v>
      </c>
      <c r="O1822" s="12" t="s">
        <v>13</v>
      </c>
      <c r="P1822" s="14" t="s">
        <v>13</v>
      </c>
      <c r="Q1822" s="15" t="s">
        <v>14</v>
      </c>
      <c r="R1822" s="71" t="s">
        <v>14405</v>
      </c>
      <c r="S1822" s="246">
        <v>499700</v>
      </c>
      <c r="T1822" s="245">
        <v>299820</v>
      </c>
      <c r="U1822" s="14">
        <f t="shared" si="75"/>
        <v>0.6</v>
      </c>
    </row>
    <row r="1823" spans="1:21" x14ac:dyDescent="0.25">
      <c r="A1823" s="1"/>
      <c r="B1823" s="10" t="s">
        <v>12950</v>
      </c>
      <c r="C1823" s="27" t="s">
        <v>12951</v>
      </c>
      <c r="D1823" s="73" t="s">
        <v>13019</v>
      </c>
      <c r="E1823" s="160" t="s">
        <v>13020</v>
      </c>
      <c r="F1823" s="78" t="s">
        <v>13019</v>
      </c>
      <c r="G1823" s="160" t="s">
        <v>13021</v>
      </c>
      <c r="H1823" s="198" t="s">
        <v>12984</v>
      </c>
      <c r="I1823" s="235">
        <v>0</v>
      </c>
      <c r="J1823" s="235">
        <v>1</v>
      </c>
      <c r="K1823" s="235">
        <v>0</v>
      </c>
      <c r="L1823" s="235">
        <v>1</v>
      </c>
      <c r="M1823" s="235">
        <f t="shared" si="76"/>
        <v>0</v>
      </c>
      <c r="N1823" s="235" t="s">
        <v>13</v>
      </c>
      <c r="O1823" s="12" t="s">
        <v>13</v>
      </c>
      <c r="P1823" s="14">
        <v>0</v>
      </c>
      <c r="Q1823" s="15" t="s">
        <v>14</v>
      </c>
      <c r="R1823" s="71" t="s">
        <v>18</v>
      </c>
      <c r="S1823" s="245">
        <v>46870.35</v>
      </c>
      <c r="T1823" s="245">
        <v>35953</v>
      </c>
      <c r="U1823" s="14">
        <f t="shared" si="75"/>
        <v>0.76707342701729342</v>
      </c>
    </row>
    <row r="1824" spans="1:21" x14ac:dyDescent="0.25">
      <c r="A1824" s="1"/>
      <c r="B1824" s="10" t="s">
        <v>12950</v>
      </c>
      <c r="C1824" s="27" t="s">
        <v>12951</v>
      </c>
      <c r="D1824" s="73" t="s">
        <v>13024</v>
      </c>
      <c r="E1824" s="160" t="s">
        <v>13025</v>
      </c>
      <c r="F1824" s="78" t="s">
        <v>13024</v>
      </c>
      <c r="G1824" s="160" t="s">
        <v>13026</v>
      </c>
      <c r="H1824" s="198">
        <v>0</v>
      </c>
      <c r="I1824" s="235">
        <v>0</v>
      </c>
      <c r="J1824" s="235">
        <v>1</v>
      </c>
      <c r="K1824" s="235">
        <v>0</v>
      </c>
      <c r="L1824" s="235">
        <v>0</v>
      </c>
      <c r="M1824" s="235">
        <f t="shared" si="76"/>
        <v>0</v>
      </c>
      <c r="N1824" s="235" t="s">
        <v>13</v>
      </c>
      <c r="O1824" s="12" t="s">
        <v>13</v>
      </c>
      <c r="P1824" s="14" t="s">
        <v>13</v>
      </c>
      <c r="Q1824" s="15" t="s">
        <v>14</v>
      </c>
      <c r="R1824" s="71" t="s">
        <v>18</v>
      </c>
      <c r="S1824" s="245">
        <v>211336</v>
      </c>
      <c r="T1824" s="245">
        <v>84534</v>
      </c>
      <c r="U1824" s="14">
        <f t="shared" si="75"/>
        <v>0.39999810727940344</v>
      </c>
    </row>
    <row r="1825" spans="1:21" x14ac:dyDescent="0.25">
      <c r="A1825" s="1"/>
      <c r="B1825" s="10" t="s">
        <v>12950</v>
      </c>
      <c r="C1825" s="27" t="s">
        <v>12951</v>
      </c>
      <c r="D1825" s="73" t="s">
        <v>13030</v>
      </c>
      <c r="E1825" s="107" t="s">
        <v>13031</v>
      </c>
      <c r="F1825" s="78" t="s">
        <v>13030</v>
      </c>
      <c r="G1825" s="107" t="s">
        <v>13032</v>
      </c>
      <c r="H1825" s="198" t="s">
        <v>12984</v>
      </c>
      <c r="I1825" s="235">
        <v>0</v>
      </c>
      <c r="J1825" s="235">
        <v>1</v>
      </c>
      <c r="K1825" s="235">
        <v>0</v>
      </c>
      <c r="L1825" s="235">
        <v>1</v>
      </c>
      <c r="M1825" s="235">
        <f t="shared" si="76"/>
        <v>0</v>
      </c>
      <c r="N1825" s="235">
        <v>112</v>
      </c>
      <c r="O1825" s="12" t="s">
        <v>13</v>
      </c>
      <c r="P1825" s="14" t="s">
        <v>13</v>
      </c>
      <c r="Q1825" s="15" t="s">
        <v>14</v>
      </c>
      <c r="R1825" s="71" t="s">
        <v>18</v>
      </c>
      <c r="S1825" s="246">
        <v>379039</v>
      </c>
      <c r="T1825" s="245">
        <v>227423.5</v>
      </c>
      <c r="U1825" s="14">
        <f t="shared" si="75"/>
        <v>0.60000026382509453</v>
      </c>
    </row>
    <row r="1826" spans="1:21" x14ac:dyDescent="0.25">
      <c r="A1826" s="1"/>
      <c r="B1826" s="10" t="s">
        <v>12950</v>
      </c>
      <c r="C1826" s="27" t="s">
        <v>12951</v>
      </c>
      <c r="D1826" s="73" t="s">
        <v>13038</v>
      </c>
      <c r="E1826" s="107" t="s">
        <v>13039</v>
      </c>
      <c r="F1826" s="78" t="s">
        <v>13038</v>
      </c>
      <c r="G1826" s="160" t="s">
        <v>13040</v>
      </c>
      <c r="H1826" s="198" t="s">
        <v>13041</v>
      </c>
      <c r="I1826" s="235">
        <v>0</v>
      </c>
      <c r="J1826" s="235">
        <v>1</v>
      </c>
      <c r="K1826" s="235">
        <v>0</v>
      </c>
      <c r="L1826" s="235">
        <v>1</v>
      </c>
      <c r="M1826" s="235">
        <f t="shared" si="76"/>
        <v>0</v>
      </c>
      <c r="N1826" s="235" t="s">
        <v>13</v>
      </c>
      <c r="O1826" s="12" t="s">
        <v>13</v>
      </c>
      <c r="P1826" s="14" t="s">
        <v>13</v>
      </c>
      <c r="Q1826" s="15" t="s">
        <v>14</v>
      </c>
      <c r="R1826" s="71" t="s">
        <v>14405</v>
      </c>
      <c r="S1826" s="246">
        <v>75603</v>
      </c>
      <c r="T1826" s="245">
        <v>60482</v>
      </c>
      <c r="U1826" s="14">
        <f t="shared" si="75"/>
        <v>0.7999947092046612</v>
      </c>
    </row>
    <row r="1827" spans="1:21" x14ac:dyDescent="0.25">
      <c r="A1827" s="1"/>
      <c r="B1827" s="10" t="s">
        <v>12950</v>
      </c>
      <c r="C1827" s="27" t="s">
        <v>12951</v>
      </c>
      <c r="D1827" s="73" t="s">
        <v>13051</v>
      </c>
      <c r="E1827" s="160" t="s">
        <v>13052</v>
      </c>
      <c r="F1827" s="78" t="s">
        <v>13051</v>
      </c>
      <c r="G1827" s="160" t="s">
        <v>13053</v>
      </c>
      <c r="H1827" s="198">
        <v>0</v>
      </c>
      <c r="I1827" s="235">
        <v>0</v>
      </c>
      <c r="J1827" s="235">
        <v>0</v>
      </c>
      <c r="K1827" s="235">
        <v>0</v>
      </c>
      <c r="L1827" s="235">
        <v>1</v>
      </c>
      <c r="M1827" s="235">
        <f t="shared" si="76"/>
        <v>0</v>
      </c>
      <c r="N1827" s="235" t="s">
        <v>13</v>
      </c>
      <c r="O1827" s="12" t="s">
        <v>13</v>
      </c>
      <c r="P1827" s="14" t="s">
        <v>13</v>
      </c>
      <c r="Q1827" s="15" t="s">
        <v>14</v>
      </c>
      <c r="R1827" s="71" t="s">
        <v>18</v>
      </c>
      <c r="S1827" s="245">
        <v>65258</v>
      </c>
      <c r="T1827" s="245">
        <v>52206</v>
      </c>
      <c r="U1827" s="14">
        <f t="shared" si="75"/>
        <v>0.79999387048331239</v>
      </c>
    </row>
    <row r="1828" spans="1:21" x14ac:dyDescent="0.25">
      <c r="A1828" s="1"/>
      <c r="B1828" s="10" t="s">
        <v>12950</v>
      </c>
      <c r="C1828" s="27" t="s">
        <v>12951</v>
      </c>
      <c r="D1828" s="73" t="s">
        <v>13060</v>
      </c>
      <c r="E1828" s="107" t="s">
        <v>13061</v>
      </c>
      <c r="F1828" s="78" t="s">
        <v>13060</v>
      </c>
      <c r="G1828" s="107" t="s">
        <v>13062</v>
      </c>
      <c r="H1828" s="198" t="s">
        <v>12984</v>
      </c>
      <c r="I1828" s="235">
        <v>0</v>
      </c>
      <c r="J1828" s="235">
        <v>1</v>
      </c>
      <c r="K1828" s="235">
        <v>0</v>
      </c>
      <c r="L1828" s="235">
        <v>0</v>
      </c>
      <c r="M1828" s="235">
        <f t="shared" si="76"/>
        <v>0</v>
      </c>
      <c r="N1828" s="235" t="s">
        <v>13</v>
      </c>
      <c r="O1828" s="12" t="s">
        <v>13</v>
      </c>
      <c r="P1828" s="14">
        <v>0</v>
      </c>
      <c r="Q1828" s="15" t="s">
        <v>14</v>
      </c>
      <c r="R1828" s="71" t="s">
        <v>18</v>
      </c>
      <c r="S1828" s="246">
        <v>5750</v>
      </c>
      <c r="T1828" s="245">
        <v>4420</v>
      </c>
      <c r="U1828" s="14">
        <f t="shared" si="75"/>
        <v>0.768695652173913</v>
      </c>
    </row>
    <row r="1829" spans="1:21" x14ac:dyDescent="0.25">
      <c r="A1829" s="1"/>
      <c r="B1829" s="10" t="s">
        <v>12950</v>
      </c>
      <c r="C1829" s="27" t="s">
        <v>12951</v>
      </c>
      <c r="D1829" s="73" t="s">
        <v>13063</v>
      </c>
      <c r="E1829" s="160" t="s">
        <v>13064</v>
      </c>
      <c r="F1829" s="78" t="s">
        <v>13063</v>
      </c>
      <c r="G1829" s="160" t="s">
        <v>5152</v>
      </c>
      <c r="H1829" s="198">
        <v>0</v>
      </c>
      <c r="I1829" s="235">
        <v>0</v>
      </c>
      <c r="J1829" s="235">
        <v>1</v>
      </c>
      <c r="K1829" s="235">
        <v>0</v>
      </c>
      <c r="L1829" s="235">
        <v>0</v>
      </c>
      <c r="M1829" s="235">
        <f t="shared" si="76"/>
        <v>0</v>
      </c>
      <c r="N1829" s="235">
        <v>155</v>
      </c>
      <c r="O1829" s="12" t="s">
        <v>13</v>
      </c>
      <c r="P1829" s="14" t="s">
        <v>13</v>
      </c>
      <c r="Q1829" s="15" t="s">
        <v>14</v>
      </c>
      <c r="R1829" s="71" t="s">
        <v>18</v>
      </c>
      <c r="S1829" s="254">
        <v>1041500</v>
      </c>
      <c r="T1829" s="245">
        <v>572825</v>
      </c>
      <c r="U1829" s="14">
        <f t="shared" si="75"/>
        <v>0.55000000000000004</v>
      </c>
    </row>
    <row r="1830" spans="1:21" x14ac:dyDescent="0.25">
      <c r="A1830" s="1"/>
      <c r="B1830" s="10" t="s">
        <v>12950</v>
      </c>
      <c r="C1830" s="27" t="s">
        <v>12955</v>
      </c>
      <c r="D1830" s="73" t="s">
        <v>12956</v>
      </c>
      <c r="E1830" s="160" t="s">
        <v>12957</v>
      </c>
      <c r="F1830" s="78" t="s">
        <v>12956</v>
      </c>
      <c r="G1830" s="160" t="s">
        <v>12958</v>
      </c>
      <c r="H1830" s="198">
        <v>0</v>
      </c>
      <c r="I1830" s="235">
        <v>0</v>
      </c>
      <c r="J1830" s="235">
        <v>1</v>
      </c>
      <c r="K1830" s="235">
        <v>0</v>
      </c>
      <c r="L1830" s="235">
        <v>0</v>
      </c>
      <c r="M1830" s="235">
        <f t="shared" si="76"/>
        <v>0</v>
      </c>
      <c r="N1830" s="235">
        <v>65</v>
      </c>
      <c r="O1830" s="12" t="s">
        <v>13</v>
      </c>
      <c r="P1830" s="14">
        <v>0</v>
      </c>
      <c r="Q1830" s="15" t="s">
        <v>14</v>
      </c>
      <c r="R1830" s="71" t="s">
        <v>18</v>
      </c>
      <c r="S1830" s="254">
        <v>76287.81</v>
      </c>
      <c r="T1830" s="245">
        <v>61030.248</v>
      </c>
      <c r="U1830" s="14">
        <f t="shared" si="75"/>
        <v>0.8</v>
      </c>
    </row>
    <row r="1831" spans="1:21" x14ac:dyDescent="0.25">
      <c r="A1831" s="1"/>
      <c r="B1831" s="10" t="s">
        <v>12950</v>
      </c>
      <c r="C1831" s="27" t="s">
        <v>12955</v>
      </c>
      <c r="D1831" s="73" t="s">
        <v>12965</v>
      </c>
      <c r="E1831" s="107" t="s">
        <v>12966</v>
      </c>
      <c r="F1831" s="78" t="s">
        <v>12965</v>
      </c>
      <c r="G1831" s="107" t="s">
        <v>12967</v>
      </c>
      <c r="H1831" s="198">
        <v>0</v>
      </c>
      <c r="I1831" s="235">
        <v>0</v>
      </c>
      <c r="J1831" s="235">
        <v>1</v>
      </c>
      <c r="K1831" s="235">
        <v>0</v>
      </c>
      <c r="L1831" s="235">
        <v>0</v>
      </c>
      <c r="M1831" s="235">
        <f t="shared" si="76"/>
        <v>0</v>
      </c>
      <c r="N1831" s="235" t="s">
        <v>13</v>
      </c>
      <c r="O1831" s="12" t="s">
        <v>13</v>
      </c>
      <c r="P1831" s="14">
        <v>0.64</v>
      </c>
      <c r="Q1831" s="15" t="s">
        <v>14</v>
      </c>
      <c r="R1831" s="71" t="s">
        <v>18</v>
      </c>
      <c r="S1831" s="246">
        <v>59216.06</v>
      </c>
      <c r="T1831" s="245">
        <v>35529.636000000006</v>
      </c>
      <c r="U1831" s="14">
        <f t="shared" si="75"/>
        <v>0.60000000000000009</v>
      </c>
    </row>
    <row r="1832" spans="1:21" x14ac:dyDescent="0.25">
      <c r="A1832" s="1"/>
      <c r="B1832" s="10" t="s">
        <v>12950</v>
      </c>
      <c r="C1832" s="27" t="s">
        <v>12955</v>
      </c>
      <c r="D1832" s="73" t="s">
        <v>12975</v>
      </c>
      <c r="E1832" s="160" t="s">
        <v>12976</v>
      </c>
      <c r="F1832" s="78" t="s">
        <v>12975</v>
      </c>
      <c r="G1832" s="160" t="s">
        <v>2267</v>
      </c>
      <c r="H1832" s="198">
        <v>0</v>
      </c>
      <c r="I1832" s="235">
        <v>0</v>
      </c>
      <c r="J1832" s="235">
        <v>1</v>
      </c>
      <c r="K1832" s="235">
        <v>0</v>
      </c>
      <c r="L1832" s="235">
        <v>0</v>
      </c>
      <c r="M1832" s="235">
        <f t="shared" si="76"/>
        <v>0</v>
      </c>
      <c r="N1832" s="235">
        <v>2791</v>
      </c>
      <c r="O1832" s="12" t="s">
        <v>13</v>
      </c>
      <c r="P1832" s="14">
        <v>0.7</v>
      </c>
      <c r="Q1832" s="15" t="s">
        <v>14</v>
      </c>
      <c r="R1832" s="71" t="s">
        <v>18</v>
      </c>
      <c r="S1832" s="254">
        <v>223884.59</v>
      </c>
      <c r="T1832" s="245">
        <v>179107.67200000002</v>
      </c>
      <c r="U1832" s="14">
        <f t="shared" si="75"/>
        <v>0.80000000000000016</v>
      </c>
    </row>
    <row r="1833" spans="1:21" x14ac:dyDescent="0.25">
      <c r="A1833" s="1"/>
      <c r="B1833" s="10" t="s">
        <v>12950</v>
      </c>
      <c r="C1833" s="27" t="s">
        <v>12955</v>
      </c>
      <c r="D1833" s="73" t="s">
        <v>12977</v>
      </c>
      <c r="E1833" s="107" t="s">
        <v>12978</v>
      </c>
      <c r="F1833" s="78" t="s">
        <v>12977</v>
      </c>
      <c r="G1833" s="107" t="s">
        <v>12979</v>
      </c>
      <c r="H1833" s="198" t="s">
        <v>12980</v>
      </c>
      <c r="I1833" s="235">
        <v>0</v>
      </c>
      <c r="J1833" s="235">
        <v>1</v>
      </c>
      <c r="K1833" s="235">
        <v>0</v>
      </c>
      <c r="L1833" s="235">
        <v>0</v>
      </c>
      <c r="M1833" s="235">
        <f t="shared" si="76"/>
        <v>0</v>
      </c>
      <c r="N1833" s="235">
        <v>230</v>
      </c>
      <c r="O1833" s="12" t="s">
        <v>13</v>
      </c>
      <c r="P1833" s="14">
        <v>0.7</v>
      </c>
      <c r="Q1833" s="15" t="s">
        <v>14</v>
      </c>
      <c r="R1833" s="71" t="s">
        <v>14405</v>
      </c>
      <c r="S1833" s="246">
        <v>92656.58</v>
      </c>
      <c r="T1833" s="245">
        <v>74125.26400000001</v>
      </c>
      <c r="U1833" s="14">
        <f t="shared" si="75"/>
        <v>0.8</v>
      </c>
    </row>
    <row r="1834" spans="1:21" x14ac:dyDescent="0.25">
      <c r="A1834" s="1"/>
      <c r="B1834" s="10" t="s">
        <v>12950</v>
      </c>
      <c r="C1834" s="27" t="s">
        <v>12955</v>
      </c>
      <c r="D1834" s="73" t="s">
        <v>12985</v>
      </c>
      <c r="E1834" s="160" t="s">
        <v>12986</v>
      </c>
      <c r="F1834" s="78" t="s">
        <v>12985</v>
      </c>
      <c r="G1834" s="160" t="s">
        <v>12987</v>
      </c>
      <c r="H1834" s="198" t="s">
        <v>12988</v>
      </c>
      <c r="I1834" s="235">
        <v>1</v>
      </c>
      <c r="J1834" s="235">
        <v>1</v>
      </c>
      <c r="K1834" s="235">
        <v>0</v>
      </c>
      <c r="L1834" s="235">
        <v>1</v>
      </c>
      <c r="M1834" s="235">
        <f t="shared" si="76"/>
        <v>0</v>
      </c>
      <c r="N1834" s="235">
        <v>200</v>
      </c>
      <c r="O1834" s="12" t="s">
        <v>13</v>
      </c>
      <c r="P1834" s="14" t="s">
        <v>13</v>
      </c>
      <c r="Q1834" s="15" t="s">
        <v>14</v>
      </c>
      <c r="R1834" s="71" t="s">
        <v>14405</v>
      </c>
      <c r="S1834" s="254">
        <v>1046385.67</v>
      </c>
      <c r="T1834" s="245">
        <v>627831.40200000012</v>
      </c>
      <c r="U1834" s="14">
        <f t="shared" si="75"/>
        <v>0.60000000000000009</v>
      </c>
    </row>
    <row r="1835" spans="1:21" x14ac:dyDescent="0.25">
      <c r="A1835" s="1"/>
      <c r="B1835" s="10" t="s">
        <v>12950</v>
      </c>
      <c r="C1835" s="27" t="s">
        <v>12955</v>
      </c>
      <c r="D1835" s="73" t="s">
        <v>12995</v>
      </c>
      <c r="E1835" s="107" t="s">
        <v>12996</v>
      </c>
      <c r="F1835" s="78" t="s">
        <v>12995</v>
      </c>
      <c r="G1835" s="107" t="s">
        <v>12997</v>
      </c>
      <c r="H1835" s="198">
        <v>0</v>
      </c>
      <c r="I1835" s="235">
        <v>0</v>
      </c>
      <c r="J1835" s="235">
        <v>1</v>
      </c>
      <c r="K1835" s="235">
        <v>0</v>
      </c>
      <c r="L1835" s="235">
        <v>0</v>
      </c>
      <c r="M1835" s="235">
        <f t="shared" si="76"/>
        <v>0</v>
      </c>
      <c r="N1835" s="235">
        <v>720</v>
      </c>
      <c r="O1835" s="12" t="s">
        <v>13</v>
      </c>
      <c r="P1835" s="14">
        <v>0.25</v>
      </c>
      <c r="Q1835" s="15" t="s">
        <v>14</v>
      </c>
      <c r="R1835" s="71" t="s">
        <v>18</v>
      </c>
      <c r="S1835" s="246">
        <v>120000</v>
      </c>
      <c r="T1835" s="245">
        <v>96000</v>
      </c>
      <c r="U1835" s="14">
        <f t="shared" si="75"/>
        <v>0.8</v>
      </c>
    </row>
    <row r="1836" spans="1:21" x14ac:dyDescent="0.25">
      <c r="A1836" s="1"/>
      <c r="B1836" s="10" t="s">
        <v>12950</v>
      </c>
      <c r="C1836" s="27" t="s">
        <v>12955</v>
      </c>
      <c r="D1836" s="73" t="s">
        <v>12998</v>
      </c>
      <c r="E1836" s="160" t="s">
        <v>12999</v>
      </c>
      <c r="F1836" s="78" t="s">
        <v>12998</v>
      </c>
      <c r="G1836" s="160" t="s">
        <v>13000</v>
      </c>
      <c r="H1836" s="198" t="s">
        <v>12980</v>
      </c>
      <c r="I1836" s="235">
        <v>0</v>
      </c>
      <c r="J1836" s="235">
        <v>1</v>
      </c>
      <c r="K1836" s="235">
        <v>0</v>
      </c>
      <c r="L1836" s="235">
        <v>1</v>
      </c>
      <c r="M1836" s="235">
        <f t="shared" si="76"/>
        <v>0</v>
      </c>
      <c r="N1836" s="235">
        <v>40</v>
      </c>
      <c r="O1836" s="12" t="s">
        <v>13</v>
      </c>
      <c r="P1836" s="14">
        <v>0</v>
      </c>
      <c r="Q1836" s="15" t="s">
        <v>14</v>
      </c>
      <c r="R1836" s="71" t="s">
        <v>18</v>
      </c>
      <c r="S1836" s="254">
        <v>22581</v>
      </c>
      <c r="T1836" s="245">
        <v>18064.8</v>
      </c>
      <c r="U1836" s="14">
        <f t="shared" si="75"/>
        <v>0.79999999999999993</v>
      </c>
    </row>
    <row r="1837" spans="1:21" x14ac:dyDescent="0.25">
      <c r="A1837" s="1"/>
      <c r="B1837" s="10" t="s">
        <v>12950</v>
      </c>
      <c r="C1837" s="27" t="s">
        <v>12955</v>
      </c>
      <c r="D1837" s="73" t="s">
        <v>13065</v>
      </c>
      <c r="E1837" s="107" t="s">
        <v>13066</v>
      </c>
      <c r="F1837" s="78" t="s">
        <v>13065</v>
      </c>
      <c r="G1837" s="107" t="s">
        <v>2006</v>
      </c>
      <c r="H1837" s="198">
        <v>0</v>
      </c>
      <c r="I1837" s="235">
        <v>0</v>
      </c>
      <c r="J1837" s="235">
        <v>1</v>
      </c>
      <c r="K1837" s="235">
        <v>0</v>
      </c>
      <c r="L1837" s="235">
        <v>0</v>
      </c>
      <c r="M1837" s="235">
        <f t="shared" si="76"/>
        <v>0</v>
      </c>
      <c r="N1837" s="235">
        <v>134</v>
      </c>
      <c r="O1837" s="12" t="s">
        <v>13</v>
      </c>
      <c r="P1837" s="14">
        <v>0.56000000000000005</v>
      </c>
      <c r="Q1837" s="15" t="s">
        <v>14</v>
      </c>
      <c r="R1837" s="71" t="s">
        <v>18</v>
      </c>
      <c r="S1837" s="245">
        <v>150000</v>
      </c>
      <c r="T1837" s="245">
        <v>120000</v>
      </c>
      <c r="U1837" s="14">
        <f t="shared" si="75"/>
        <v>0.8</v>
      </c>
    </row>
    <row r="1838" spans="1:21" x14ac:dyDescent="0.25">
      <c r="A1838" s="1"/>
      <c r="B1838" s="10" t="s">
        <v>12950</v>
      </c>
      <c r="C1838" s="27" t="s">
        <v>12955</v>
      </c>
      <c r="D1838" s="73" t="s">
        <v>13067</v>
      </c>
      <c r="E1838" s="107" t="s">
        <v>13068</v>
      </c>
      <c r="F1838" s="78" t="s">
        <v>13067</v>
      </c>
      <c r="G1838" s="160" t="s">
        <v>13069</v>
      </c>
      <c r="H1838" s="198">
        <v>0</v>
      </c>
      <c r="I1838" s="235">
        <v>0</v>
      </c>
      <c r="J1838" s="235">
        <v>1</v>
      </c>
      <c r="K1838" s="235">
        <v>0</v>
      </c>
      <c r="L1838" s="235">
        <v>0</v>
      </c>
      <c r="M1838" s="235">
        <f t="shared" si="76"/>
        <v>0</v>
      </c>
      <c r="N1838" s="235">
        <v>94</v>
      </c>
      <c r="O1838" s="12" t="s">
        <v>13</v>
      </c>
      <c r="P1838" s="14">
        <v>0</v>
      </c>
      <c r="Q1838" s="15" t="s">
        <v>14</v>
      </c>
      <c r="R1838" s="71" t="s">
        <v>14405</v>
      </c>
      <c r="S1838" s="246">
        <v>18994</v>
      </c>
      <c r="T1838" s="245">
        <v>15195.2</v>
      </c>
      <c r="U1838" s="14">
        <f t="shared" si="75"/>
        <v>0.8</v>
      </c>
    </row>
    <row r="1839" spans="1:21" x14ac:dyDescent="0.25">
      <c r="A1839" s="1"/>
      <c r="B1839" s="10" t="s">
        <v>12950</v>
      </c>
      <c r="C1839" s="27" t="s">
        <v>12955</v>
      </c>
      <c r="D1839" s="73" t="s">
        <v>13006</v>
      </c>
      <c r="E1839" s="160" t="s">
        <v>13007</v>
      </c>
      <c r="F1839" s="78" t="s">
        <v>13006</v>
      </c>
      <c r="G1839" s="160" t="s">
        <v>13008</v>
      </c>
      <c r="H1839" s="198">
        <v>0</v>
      </c>
      <c r="I1839" s="235">
        <v>0</v>
      </c>
      <c r="J1839" s="235">
        <v>1</v>
      </c>
      <c r="K1839" s="235">
        <v>0</v>
      </c>
      <c r="L1839" s="235">
        <v>1</v>
      </c>
      <c r="M1839" s="235">
        <f t="shared" si="76"/>
        <v>0</v>
      </c>
      <c r="N1839" s="235" t="s">
        <v>13</v>
      </c>
      <c r="O1839" s="12" t="s">
        <v>13</v>
      </c>
      <c r="P1839" s="14">
        <v>0</v>
      </c>
      <c r="Q1839" s="15" t="s">
        <v>14</v>
      </c>
      <c r="R1839" s="71" t="s">
        <v>14405</v>
      </c>
      <c r="S1839" s="254">
        <v>43083.8</v>
      </c>
      <c r="T1839" s="245">
        <v>32312.850000000002</v>
      </c>
      <c r="U1839" s="14">
        <f t="shared" si="75"/>
        <v>0.75</v>
      </c>
    </row>
    <row r="1840" spans="1:21" x14ac:dyDescent="0.25">
      <c r="A1840" s="1"/>
      <c r="B1840" s="10" t="s">
        <v>12950</v>
      </c>
      <c r="C1840" s="27" t="s">
        <v>12955</v>
      </c>
      <c r="D1840" s="73" t="s">
        <v>13027</v>
      </c>
      <c r="E1840" s="107" t="s">
        <v>13028</v>
      </c>
      <c r="F1840" s="78" t="s">
        <v>13027</v>
      </c>
      <c r="G1840" s="107" t="s">
        <v>13029</v>
      </c>
      <c r="H1840" s="198">
        <v>0</v>
      </c>
      <c r="I1840" s="235">
        <v>0</v>
      </c>
      <c r="J1840" s="235">
        <v>1</v>
      </c>
      <c r="K1840" s="235">
        <v>0</v>
      </c>
      <c r="L1840" s="235">
        <v>0</v>
      </c>
      <c r="M1840" s="235">
        <f t="shared" si="76"/>
        <v>0</v>
      </c>
      <c r="N1840" s="235">
        <v>464</v>
      </c>
      <c r="O1840" s="12" t="s">
        <v>13</v>
      </c>
      <c r="P1840" s="14">
        <v>0</v>
      </c>
      <c r="Q1840" s="15" t="s">
        <v>14</v>
      </c>
      <c r="R1840" s="71" t="s">
        <v>18</v>
      </c>
      <c r="S1840" s="287">
        <v>12065.55</v>
      </c>
      <c r="T1840" s="245">
        <v>9652.44</v>
      </c>
      <c r="U1840" s="14">
        <f t="shared" si="75"/>
        <v>0.8</v>
      </c>
    </row>
    <row r="1841" spans="1:21" x14ac:dyDescent="0.25">
      <c r="A1841" s="1"/>
      <c r="B1841" s="10" t="s">
        <v>12950</v>
      </c>
      <c r="C1841" s="27" t="s">
        <v>12955</v>
      </c>
      <c r="D1841" s="73" t="s">
        <v>13033</v>
      </c>
      <c r="E1841" s="107" t="s">
        <v>13034</v>
      </c>
      <c r="F1841" s="78" t="s">
        <v>13033</v>
      </c>
      <c r="G1841" s="107" t="s">
        <v>9807</v>
      </c>
      <c r="H1841" s="198">
        <v>0</v>
      </c>
      <c r="I1841" s="235">
        <v>0</v>
      </c>
      <c r="J1841" s="235">
        <v>1</v>
      </c>
      <c r="K1841" s="235">
        <v>0</v>
      </c>
      <c r="L1841" s="235">
        <v>0</v>
      </c>
      <c r="M1841" s="235">
        <f t="shared" si="76"/>
        <v>0</v>
      </c>
      <c r="N1841" s="235">
        <v>300</v>
      </c>
      <c r="O1841" s="12" t="s">
        <v>13</v>
      </c>
      <c r="P1841" s="14">
        <v>0.7</v>
      </c>
      <c r="Q1841" s="15" t="s">
        <v>14</v>
      </c>
      <c r="R1841" s="71" t="s">
        <v>18</v>
      </c>
      <c r="S1841" s="288">
        <v>29423</v>
      </c>
      <c r="T1841" s="245">
        <v>23538.400000000001</v>
      </c>
      <c r="U1841" s="14">
        <f t="shared" si="75"/>
        <v>0.8</v>
      </c>
    </row>
    <row r="1842" spans="1:21" x14ac:dyDescent="0.25">
      <c r="A1842" s="1"/>
      <c r="B1842" s="10" t="s">
        <v>12950</v>
      </c>
      <c r="C1842" s="27" t="s">
        <v>12955</v>
      </c>
      <c r="D1842" s="73" t="s">
        <v>13035</v>
      </c>
      <c r="E1842" s="107" t="s">
        <v>13036</v>
      </c>
      <c r="F1842" s="78" t="s">
        <v>13035</v>
      </c>
      <c r="G1842" s="107" t="s">
        <v>13037</v>
      </c>
      <c r="H1842" s="198">
        <v>0</v>
      </c>
      <c r="I1842" s="235">
        <v>0</v>
      </c>
      <c r="J1842" s="235">
        <v>0</v>
      </c>
      <c r="K1842" s="235">
        <v>0</v>
      </c>
      <c r="L1842" s="235">
        <v>1</v>
      </c>
      <c r="M1842" s="235">
        <f t="shared" si="76"/>
        <v>0</v>
      </c>
      <c r="N1842" s="235">
        <v>85</v>
      </c>
      <c r="O1842" s="12" t="s">
        <v>13</v>
      </c>
      <c r="P1842" s="14">
        <v>0.5</v>
      </c>
      <c r="Q1842" s="15" t="s">
        <v>14</v>
      </c>
      <c r="R1842" s="71" t="s">
        <v>18</v>
      </c>
      <c r="S1842" s="245">
        <v>32584</v>
      </c>
      <c r="T1842" s="245">
        <v>26067.200000000001</v>
      </c>
      <c r="U1842" s="14">
        <f t="shared" si="75"/>
        <v>0.8</v>
      </c>
    </row>
    <row r="1843" spans="1:21" x14ac:dyDescent="0.25">
      <c r="A1843" s="1"/>
      <c r="B1843" s="10" t="s">
        <v>12950</v>
      </c>
      <c r="C1843" s="27" t="s">
        <v>12955</v>
      </c>
      <c r="D1843" s="73" t="s">
        <v>13022</v>
      </c>
      <c r="E1843" s="107" t="s">
        <v>13023</v>
      </c>
      <c r="F1843" s="78" t="s">
        <v>13022</v>
      </c>
      <c r="G1843" s="107" t="s">
        <v>9685</v>
      </c>
      <c r="H1843" s="198">
        <v>0</v>
      </c>
      <c r="I1843" s="235">
        <v>0</v>
      </c>
      <c r="J1843" s="235">
        <v>1</v>
      </c>
      <c r="K1843" s="235">
        <v>0</v>
      </c>
      <c r="L1843" s="235">
        <v>0</v>
      </c>
      <c r="M1843" s="235">
        <f t="shared" si="76"/>
        <v>0</v>
      </c>
      <c r="N1843" s="235">
        <v>229.2</v>
      </c>
      <c r="O1843" s="12" t="s">
        <v>13</v>
      </c>
      <c r="P1843" s="14">
        <v>0.7</v>
      </c>
      <c r="Q1843" s="15" t="s">
        <v>14</v>
      </c>
      <c r="R1843" s="71" t="s">
        <v>18</v>
      </c>
      <c r="S1843" s="287">
        <v>9529.6</v>
      </c>
      <c r="T1843" s="245">
        <v>7623.68</v>
      </c>
      <c r="U1843" s="14">
        <f t="shared" si="75"/>
        <v>0.8</v>
      </c>
    </row>
    <row r="1844" spans="1:21" x14ac:dyDescent="0.25">
      <c r="A1844" s="1"/>
      <c r="B1844" s="10" t="s">
        <v>12950</v>
      </c>
      <c r="C1844" s="27" t="s">
        <v>12955</v>
      </c>
      <c r="D1844" s="73" t="s">
        <v>13042</v>
      </c>
      <c r="E1844" s="160" t="s">
        <v>13043</v>
      </c>
      <c r="F1844" s="78" t="s">
        <v>13042</v>
      </c>
      <c r="G1844" s="160" t="s">
        <v>13044</v>
      </c>
      <c r="H1844" s="198">
        <v>0</v>
      </c>
      <c r="I1844" s="235">
        <v>0</v>
      </c>
      <c r="J1844" s="235">
        <v>1</v>
      </c>
      <c r="K1844" s="235">
        <v>0</v>
      </c>
      <c r="L1844" s="235">
        <v>1</v>
      </c>
      <c r="M1844" s="235">
        <f t="shared" si="76"/>
        <v>0</v>
      </c>
      <c r="N1844" s="235" t="s">
        <v>13</v>
      </c>
      <c r="O1844" s="12" t="s">
        <v>13</v>
      </c>
      <c r="P1844" s="14" t="s">
        <v>13</v>
      </c>
      <c r="Q1844" s="15" t="s">
        <v>14</v>
      </c>
      <c r="R1844" s="71" t="s">
        <v>14405</v>
      </c>
      <c r="S1844" s="254">
        <v>419254</v>
      </c>
      <c r="T1844" s="245">
        <v>335403.2</v>
      </c>
      <c r="U1844" s="14">
        <f t="shared" si="75"/>
        <v>0.8</v>
      </c>
    </row>
    <row r="1845" spans="1:21" x14ac:dyDescent="0.25">
      <c r="A1845" s="1"/>
      <c r="B1845" s="10" t="s">
        <v>12950</v>
      </c>
      <c r="C1845" s="27" t="s">
        <v>12955</v>
      </c>
      <c r="D1845" s="73" t="s">
        <v>13048</v>
      </c>
      <c r="E1845" s="107" t="s">
        <v>13049</v>
      </c>
      <c r="F1845" s="78" t="s">
        <v>13048</v>
      </c>
      <c r="G1845" s="155" t="s">
        <v>13050</v>
      </c>
      <c r="H1845" s="198">
        <v>0</v>
      </c>
      <c r="I1845" s="235">
        <v>0</v>
      </c>
      <c r="J1845" s="235">
        <v>1</v>
      </c>
      <c r="K1845" s="235">
        <v>0</v>
      </c>
      <c r="L1845" s="235">
        <v>1</v>
      </c>
      <c r="M1845" s="235">
        <f t="shared" si="76"/>
        <v>0</v>
      </c>
      <c r="N1845" s="235">
        <v>476.22</v>
      </c>
      <c r="O1845" s="13">
        <v>88843</v>
      </c>
      <c r="P1845" s="14">
        <v>0.7</v>
      </c>
      <c r="Q1845" s="15" t="s">
        <v>14</v>
      </c>
      <c r="R1845" s="71" t="s">
        <v>18</v>
      </c>
      <c r="S1845" s="288">
        <v>22449.55</v>
      </c>
      <c r="T1845" s="245">
        <v>17959.64</v>
      </c>
      <c r="U1845" s="14">
        <f t="shared" si="75"/>
        <v>0.8</v>
      </c>
    </row>
    <row r="1846" spans="1:21" x14ac:dyDescent="0.25">
      <c r="A1846" s="1"/>
      <c r="B1846" s="10" t="s">
        <v>12950</v>
      </c>
      <c r="C1846" s="27" t="s">
        <v>12955</v>
      </c>
      <c r="D1846" s="73" t="s">
        <v>13045</v>
      </c>
      <c r="E1846" s="107" t="s">
        <v>13046</v>
      </c>
      <c r="F1846" s="78" t="s">
        <v>13045</v>
      </c>
      <c r="G1846" s="107" t="s">
        <v>13047</v>
      </c>
      <c r="H1846" s="198">
        <v>0</v>
      </c>
      <c r="I1846" s="235">
        <v>0</v>
      </c>
      <c r="J1846" s="235">
        <v>1</v>
      </c>
      <c r="K1846" s="235">
        <v>0</v>
      </c>
      <c r="L1846" s="235">
        <v>0</v>
      </c>
      <c r="M1846" s="235">
        <f t="shared" si="76"/>
        <v>0</v>
      </c>
      <c r="N1846" s="235">
        <v>220</v>
      </c>
      <c r="O1846" s="12" t="s">
        <v>13</v>
      </c>
      <c r="P1846" s="14">
        <v>0.4</v>
      </c>
      <c r="Q1846" s="15" t="s">
        <v>14</v>
      </c>
      <c r="R1846" s="71" t="s">
        <v>18</v>
      </c>
      <c r="S1846" s="287">
        <v>26050.78</v>
      </c>
      <c r="T1846" s="245">
        <v>20840.624</v>
      </c>
      <c r="U1846" s="14">
        <f t="shared" si="75"/>
        <v>0.8</v>
      </c>
    </row>
    <row r="1847" spans="1:21" x14ac:dyDescent="0.25">
      <c r="A1847" s="1"/>
      <c r="B1847" s="10" t="s">
        <v>12950</v>
      </c>
      <c r="C1847" s="27" t="s">
        <v>12955</v>
      </c>
      <c r="D1847" s="73" t="s">
        <v>13054</v>
      </c>
      <c r="E1847" s="160" t="s">
        <v>13055</v>
      </c>
      <c r="F1847" s="78" t="s">
        <v>13054</v>
      </c>
      <c r="G1847" s="160" t="s">
        <v>13056</v>
      </c>
      <c r="H1847" s="198">
        <v>0</v>
      </c>
      <c r="I1847" s="235">
        <v>0</v>
      </c>
      <c r="J1847" s="235">
        <v>1</v>
      </c>
      <c r="K1847" s="235">
        <v>0</v>
      </c>
      <c r="L1847" s="235">
        <v>0</v>
      </c>
      <c r="M1847" s="235">
        <f t="shared" si="76"/>
        <v>0</v>
      </c>
      <c r="N1847" s="235" t="s">
        <v>13</v>
      </c>
      <c r="O1847" s="12" t="s">
        <v>13</v>
      </c>
      <c r="P1847" s="14">
        <v>0</v>
      </c>
      <c r="Q1847" s="15" t="s">
        <v>14</v>
      </c>
      <c r="R1847" s="71" t="s">
        <v>14406</v>
      </c>
      <c r="S1847" s="289">
        <v>22958.05</v>
      </c>
      <c r="T1847" s="254">
        <v>18366.439999999999</v>
      </c>
      <c r="U1847" s="14">
        <f t="shared" si="75"/>
        <v>0.79999999999999993</v>
      </c>
    </row>
    <row r="1848" spans="1:21" x14ac:dyDescent="0.25">
      <c r="A1848" s="1"/>
      <c r="B1848" s="10" t="s">
        <v>12950</v>
      </c>
      <c r="C1848" s="17" t="s">
        <v>12955</v>
      </c>
      <c r="D1848" s="73" t="s">
        <v>13057</v>
      </c>
      <c r="E1848" s="108" t="s">
        <v>13058</v>
      </c>
      <c r="F1848" s="78" t="s">
        <v>13057</v>
      </c>
      <c r="G1848" s="108" t="s">
        <v>13059</v>
      </c>
      <c r="H1848" s="97">
        <v>0</v>
      </c>
      <c r="I1848" s="235">
        <v>0</v>
      </c>
      <c r="J1848" s="235">
        <v>1</v>
      </c>
      <c r="K1848" s="235">
        <v>0</v>
      </c>
      <c r="L1848" s="235">
        <v>0</v>
      </c>
      <c r="M1848" s="235">
        <f t="shared" si="76"/>
        <v>0</v>
      </c>
      <c r="N1848" s="235">
        <v>2233</v>
      </c>
      <c r="O1848" s="12" t="s">
        <v>13</v>
      </c>
      <c r="P1848" s="14">
        <v>1.8100000000000002E-2</v>
      </c>
      <c r="Q1848" s="15" t="s">
        <v>14</v>
      </c>
      <c r="R1848" s="71" t="s">
        <v>18</v>
      </c>
      <c r="S1848" s="246">
        <v>145722</v>
      </c>
      <c r="T1848" s="245">
        <v>99837.4</v>
      </c>
      <c r="U1848" s="14">
        <f t="shared" si="75"/>
        <v>0.68512235626741325</v>
      </c>
    </row>
    <row r="1849" spans="1:21" x14ac:dyDescent="0.25">
      <c r="A1849" s="1"/>
      <c r="B1849" s="18" t="s">
        <v>13134</v>
      </c>
      <c r="C1849" s="18" t="s">
        <v>14417</v>
      </c>
      <c r="D1849" s="73" t="s">
        <v>14703</v>
      </c>
      <c r="E1849" s="106" t="s">
        <v>13576</v>
      </c>
      <c r="F1849" s="78" t="s">
        <v>14703</v>
      </c>
      <c r="G1849" s="129" t="s">
        <v>13577</v>
      </c>
      <c r="H1849" s="94"/>
      <c r="I1849" s="235">
        <v>0</v>
      </c>
      <c r="J1849" s="235">
        <v>0</v>
      </c>
      <c r="K1849" s="235">
        <v>0</v>
      </c>
      <c r="L1849" s="235">
        <v>1</v>
      </c>
      <c r="M1849" s="235">
        <f t="shared" si="76"/>
        <v>0</v>
      </c>
      <c r="N1849" s="235">
        <v>75</v>
      </c>
      <c r="O1849" s="12">
        <v>68</v>
      </c>
      <c r="P1849" s="21">
        <v>0.5</v>
      </c>
      <c r="Q1849" s="25" t="s">
        <v>14</v>
      </c>
      <c r="R1849" s="71" t="s">
        <v>14405</v>
      </c>
      <c r="S1849" s="244">
        <v>16580</v>
      </c>
      <c r="T1849" s="244">
        <v>8290</v>
      </c>
      <c r="U1849" s="14">
        <f t="shared" si="75"/>
        <v>0.5</v>
      </c>
    </row>
    <row r="1850" spans="1:21" x14ac:dyDescent="0.25">
      <c r="A1850" s="1"/>
      <c r="B1850" s="18" t="s">
        <v>13134</v>
      </c>
      <c r="C1850" s="18" t="s">
        <v>14417</v>
      </c>
      <c r="D1850" s="73" t="s">
        <v>14704</v>
      </c>
      <c r="E1850" s="106" t="s">
        <v>13375</v>
      </c>
      <c r="F1850" s="78" t="s">
        <v>14704</v>
      </c>
      <c r="G1850" s="129" t="s">
        <v>13649</v>
      </c>
      <c r="H1850" s="94"/>
      <c r="I1850" s="235">
        <v>0</v>
      </c>
      <c r="J1850" s="235">
        <v>0</v>
      </c>
      <c r="K1850" s="235">
        <v>0</v>
      </c>
      <c r="L1850" s="235">
        <v>1</v>
      </c>
      <c r="M1850" s="235">
        <f t="shared" si="76"/>
        <v>0</v>
      </c>
      <c r="N1850" s="235">
        <v>400</v>
      </c>
      <c r="O1850" s="12">
        <v>17</v>
      </c>
      <c r="P1850" s="21">
        <v>0.3</v>
      </c>
      <c r="Q1850" s="15" t="s">
        <v>15195</v>
      </c>
      <c r="R1850" s="71" t="s">
        <v>14405</v>
      </c>
      <c r="S1850" s="244">
        <v>114684</v>
      </c>
      <c r="T1850" s="244">
        <v>17855</v>
      </c>
      <c r="U1850" s="14">
        <f t="shared" si="75"/>
        <v>0.15568867496773744</v>
      </c>
    </row>
    <row r="1851" spans="1:21" x14ac:dyDescent="0.25">
      <c r="A1851" s="1"/>
      <c r="B1851" s="18" t="s">
        <v>13134</v>
      </c>
      <c r="C1851" s="18" t="s">
        <v>14417</v>
      </c>
      <c r="D1851" s="73" t="s">
        <v>14483</v>
      </c>
      <c r="E1851" s="106" t="s">
        <v>13685</v>
      </c>
      <c r="F1851" s="78" t="s">
        <v>14483</v>
      </c>
      <c r="G1851" s="129" t="s">
        <v>13686</v>
      </c>
      <c r="H1851" s="94"/>
      <c r="I1851" s="235">
        <v>0</v>
      </c>
      <c r="J1851" s="235">
        <v>1</v>
      </c>
      <c r="K1851" s="235">
        <v>0</v>
      </c>
      <c r="L1851" s="235">
        <v>0</v>
      </c>
      <c r="M1851" s="235">
        <f t="shared" si="76"/>
        <v>0</v>
      </c>
      <c r="N1851" s="235">
        <v>480</v>
      </c>
      <c r="O1851" s="12">
        <v>156099</v>
      </c>
      <c r="P1851" s="21">
        <v>0.74</v>
      </c>
      <c r="Q1851" s="25" t="s">
        <v>48</v>
      </c>
      <c r="R1851" s="71" t="s">
        <v>14405</v>
      </c>
      <c r="S1851" s="244">
        <v>230000</v>
      </c>
      <c r="T1851" s="244">
        <v>138000</v>
      </c>
      <c r="U1851" s="14">
        <f t="shared" si="75"/>
        <v>0.6</v>
      </c>
    </row>
    <row r="1852" spans="1:21" x14ac:dyDescent="0.25">
      <c r="A1852" s="1"/>
      <c r="B1852" s="18" t="s">
        <v>13134</v>
      </c>
      <c r="C1852" s="18" t="s">
        <v>14417</v>
      </c>
      <c r="D1852" s="73" t="s">
        <v>14483</v>
      </c>
      <c r="E1852" s="106" t="s">
        <v>13695</v>
      </c>
      <c r="F1852" s="78" t="s">
        <v>14483</v>
      </c>
      <c r="G1852" s="129" t="s">
        <v>13696</v>
      </c>
      <c r="H1852" s="94"/>
      <c r="I1852" s="235">
        <v>0</v>
      </c>
      <c r="J1852" s="235">
        <v>1</v>
      </c>
      <c r="K1852" s="235">
        <v>0</v>
      </c>
      <c r="L1852" s="235">
        <v>0</v>
      </c>
      <c r="M1852" s="235">
        <f t="shared" si="76"/>
        <v>0</v>
      </c>
      <c r="N1852" s="235">
        <v>980</v>
      </c>
      <c r="O1852" s="12">
        <v>209393</v>
      </c>
      <c r="P1852" s="21">
        <v>0.86</v>
      </c>
      <c r="Q1852" s="25" t="s">
        <v>48</v>
      </c>
      <c r="R1852" s="71" t="s">
        <v>14405</v>
      </c>
      <c r="S1852" s="244">
        <v>300000</v>
      </c>
      <c r="T1852" s="244">
        <v>180000</v>
      </c>
      <c r="U1852" s="14">
        <f t="shared" si="75"/>
        <v>0.6</v>
      </c>
    </row>
    <row r="1853" spans="1:21" ht="25.5" x14ac:dyDescent="0.25">
      <c r="A1853" s="1"/>
      <c r="B1853" s="19" t="s">
        <v>1644</v>
      </c>
      <c r="C1853" s="19" t="s">
        <v>1657</v>
      </c>
      <c r="D1853" s="73" t="s">
        <v>1909</v>
      </c>
      <c r="E1853" s="106" t="s">
        <v>1910</v>
      </c>
      <c r="F1853" s="78" t="s">
        <v>1909</v>
      </c>
      <c r="G1853" s="106" t="s">
        <v>1911</v>
      </c>
      <c r="H1853" s="94"/>
      <c r="I1853" s="235">
        <v>0</v>
      </c>
      <c r="J1853" s="235">
        <v>1</v>
      </c>
      <c r="K1853" s="235">
        <v>0</v>
      </c>
      <c r="L1853" s="235">
        <v>1</v>
      </c>
      <c r="M1853" s="235">
        <f t="shared" si="76"/>
        <v>0</v>
      </c>
      <c r="N1853" s="235">
        <v>200</v>
      </c>
      <c r="O1853" s="12" t="s">
        <v>13</v>
      </c>
      <c r="P1853" s="14">
        <v>0.4</v>
      </c>
      <c r="Q1853" s="15" t="s">
        <v>14</v>
      </c>
      <c r="R1853" s="71" t="s">
        <v>18</v>
      </c>
      <c r="S1853" s="251">
        <v>224601</v>
      </c>
      <c r="T1853" s="251">
        <v>95484</v>
      </c>
      <c r="U1853" s="14">
        <f t="shared" si="75"/>
        <v>0.42512722561342114</v>
      </c>
    </row>
    <row r="1854" spans="1:21" x14ac:dyDescent="0.25">
      <c r="A1854" s="1"/>
      <c r="B1854" s="17" t="s">
        <v>5079</v>
      </c>
      <c r="C1854" s="17" t="s">
        <v>5188</v>
      </c>
      <c r="D1854" s="73" t="s">
        <v>5841</v>
      </c>
      <c r="E1854" s="107" t="s">
        <v>5842</v>
      </c>
      <c r="F1854" s="78" t="s">
        <v>5841</v>
      </c>
      <c r="G1854" s="107" t="s">
        <v>5843</v>
      </c>
      <c r="H1854" s="93" t="s">
        <v>5083</v>
      </c>
      <c r="I1854" s="235">
        <v>0</v>
      </c>
      <c r="J1854" s="235">
        <v>1</v>
      </c>
      <c r="K1854" s="235">
        <v>0</v>
      </c>
      <c r="L1854" s="235">
        <v>0</v>
      </c>
      <c r="M1854" s="235">
        <f t="shared" si="76"/>
        <v>0</v>
      </c>
      <c r="N1854" s="235">
        <v>143.30000000000001</v>
      </c>
      <c r="O1854" s="13">
        <v>11189</v>
      </c>
      <c r="P1854" s="14">
        <v>0.8</v>
      </c>
      <c r="Q1854" s="15" t="s">
        <v>14</v>
      </c>
      <c r="R1854" s="71" t="s">
        <v>18</v>
      </c>
      <c r="S1854" s="248">
        <v>167282</v>
      </c>
      <c r="T1854" s="248">
        <v>63505</v>
      </c>
      <c r="U1854" s="14">
        <f t="shared" si="75"/>
        <v>0.37962841190325319</v>
      </c>
    </row>
    <row r="1855" spans="1:21" x14ac:dyDescent="0.25">
      <c r="A1855" s="1"/>
      <c r="B1855" s="10" t="s">
        <v>2326</v>
      </c>
      <c r="C1855" s="17" t="s">
        <v>2351</v>
      </c>
      <c r="D1855" s="73" t="s">
        <v>2853</v>
      </c>
      <c r="E1855" s="107" t="s">
        <v>2854</v>
      </c>
      <c r="F1855" s="78" t="s">
        <v>2853</v>
      </c>
      <c r="G1855" s="107" t="s">
        <v>2855</v>
      </c>
      <c r="H1855" s="93"/>
      <c r="I1855" s="235">
        <v>0</v>
      </c>
      <c r="J1855" s="235">
        <v>1</v>
      </c>
      <c r="K1855" s="235">
        <v>0</v>
      </c>
      <c r="L1855" s="235">
        <v>0</v>
      </c>
      <c r="M1855" s="235">
        <f t="shared" si="76"/>
        <v>0</v>
      </c>
      <c r="N1855" s="235">
        <v>506</v>
      </c>
      <c r="O1855" s="13">
        <v>222640</v>
      </c>
      <c r="P1855" s="14">
        <v>0.75</v>
      </c>
      <c r="Q1855" s="15" t="s">
        <v>14</v>
      </c>
      <c r="R1855" s="71" t="s">
        <v>18</v>
      </c>
      <c r="S1855" s="249">
        <v>730168</v>
      </c>
      <c r="T1855" s="246">
        <v>292067.20000000001</v>
      </c>
      <c r="U1855" s="14">
        <f t="shared" si="75"/>
        <v>0.4</v>
      </c>
    </row>
    <row r="1856" spans="1:21" x14ac:dyDescent="0.25">
      <c r="A1856" s="1"/>
      <c r="B1856" s="17" t="s">
        <v>270</v>
      </c>
      <c r="C1856" s="17" t="s">
        <v>275</v>
      </c>
      <c r="D1856" s="73" t="s">
        <v>754</v>
      </c>
      <c r="E1856" s="133" t="s">
        <v>755</v>
      </c>
      <c r="F1856" s="78" t="s">
        <v>754</v>
      </c>
      <c r="G1856" s="133" t="s">
        <v>756</v>
      </c>
      <c r="H1856" s="197">
        <v>44926</v>
      </c>
      <c r="I1856" s="235">
        <v>0</v>
      </c>
      <c r="J1856" s="235">
        <v>1</v>
      </c>
      <c r="K1856" s="235">
        <v>0</v>
      </c>
      <c r="L1856" s="235">
        <v>0</v>
      </c>
      <c r="M1856" s="235">
        <f t="shared" si="76"/>
        <v>0</v>
      </c>
      <c r="N1856" s="235">
        <v>1537</v>
      </c>
      <c r="O1856" s="12" t="s">
        <v>13</v>
      </c>
      <c r="P1856" s="14">
        <v>0.3</v>
      </c>
      <c r="Q1856" s="15" t="s">
        <v>14</v>
      </c>
      <c r="R1856" s="71" t="s">
        <v>14405</v>
      </c>
      <c r="S1856" s="247">
        <v>1800167.89</v>
      </c>
      <c r="T1856" s="251">
        <v>605147</v>
      </c>
      <c r="U1856" s="14">
        <f t="shared" si="75"/>
        <v>0.33616142325480541</v>
      </c>
    </row>
    <row r="1857" spans="1:21" x14ac:dyDescent="0.25">
      <c r="A1857" s="1"/>
      <c r="B1857" s="18" t="s">
        <v>13134</v>
      </c>
      <c r="C1857" s="18" t="s">
        <v>14417</v>
      </c>
      <c r="D1857" s="73" t="s">
        <v>14481</v>
      </c>
      <c r="E1857" s="106" t="s">
        <v>13632</v>
      </c>
      <c r="F1857" s="78" t="s">
        <v>14481</v>
      </c>
      <c r="G1857" s="129" t="s">
        <v>13633</v>
      </c>
      <c r="H1857" s="94"/>
      <c r="I1857" s="235">
        <v>0</v>
      </c>
      <c r="J1857" s="235">
        <v>1</v>
      </c>
      <c r="K1857" s="235">
        <v>0</v>
      </c>
      <c r="L1857" s="235">
        <v>0</v>
      </c>
      <c r="M1857" s="235">
        <f t="shared" si="76"/>
        <v>0</v>
      </c>
      <c r="N1857" s="235">
        <v>1500</v>
      </c>
      <c r="O1857" s="12">
        <v>45000</v>
      </c>
      <c r="P1857" s="21">
        <v>0.5</v>
      </c>
      <c r="Q1857" s="15" t="s">
        <v>15195</v>
      </c>
      <c r="R1857" s="71" t="s">
        <v>18</v>
      </c>
      <c r="S1857" s="244">
        <v>80000</v>
      </c>
      <c r="T1857" s="244">
        <v>32000</v>
      </c>
      <c r="U1857" s="14">
        <f t="shared" ref="U1857:U1920" si="77">T1857/S1857</f>
        <v>0.4</v>
      </c>
    </row>
    <row r="1858" spans="1:21" x14ac:dyDescent="0.25">
      <c r="A1858" s="1"/>
      <c r="B1858" s="17" t="s">
        <v>5079</v>
      </c>
      <c r="C1858" s="8" t="s">
        <v>5170</v>
      </c>
      <c r="D1858" s="73" t="s">
        <v>6275</v>
      </c>
      <c r="E1858" s="106" t="s">
        <v>6276</v>
      </c>
      <c r="F1858" s="78" t="s">
        <v>6275</v>
      </c>
      <c r="G1858" s="162" t="s">
        <v>6277</v>
      </c>
      <c r="H1858" s="93" t="s">
        <v>5083</v>
      </c>
      <c r="I1858" s="235">
        <v>0</v>
      </c>
      <c r="J1858" s="235">
        <v>1</v>
      </c>
      <c r="K1858" s="235">
        <v>0</v>
      </c>
      <c r="L1858" s="235">
        <v>0</v>
      </c>
      <c r="M1858" s="235">
        <f t="shared" si="76"/>
        <v>0</v>
      </c>
      <c r="N1858" s="235">
        <v>920</v>
      </c>
      <c r="O1858" s="13">
        <v>162820</v>
      </c>
      <c r="P1858" s="14">
        <v>0.97309999999999997</v>
      </c>
      <c r="Q1858" s="15" t="s">
        <v>15195</v>
      </c>
      <c r="R1858" s="71" t="s">
        <v>14406</v>
      </c>
      <c r="S1858" s="244">
        <v>825000</v>
      </c>
      <c r="T1858" s="244">
        <v>330000</v>
      </c>
      <c r="U1858" s="14">
        <f t="shared" si="77"/>
        <v>0.4</v>
      </c>
    </row>
    <row r="1859" spans="1:21" x14ac:dyDescent="0.25">
      <c r="A1859" s="1"/>
      <c r="B1859" s="18" t="s">
        <v>13134</v>
      </c>
      <c r="C1859" s="18" t="s">
        <v>14417</v>
      </c>
      <c r="D1859" s="73" t="s">
        <v>14478</v>
      </c>
      <c r="E1859" s="106" t="s">
        <v>13666</v>
      </c>
      <c r="F1859" s="78" t="s">
        <v>14478</v>
      </c>
      <c r="G1859" s="129" t="s">
        <v>13667</v>
      </c>
      <c r="H1859" s="94"/>
      <c r="I1859" s="235">
        <v>0</v>
      </c>
      <c r="J1859" s="235">
        <v>1</v>
      </c>
      <c r="K1859" s="235">
        <v>0</v>
      </c>
      <c r="L1859" s="235">
        <v>0</v>
      </c>
      <c r="M1859" s="235">
        <f t="shared" si="76"/>
        <v>0</v>
      </c>
      <c r="N1859" s="235" t="s">
        <v>13</v>
      </c>
      <c r="O1859" s="12" t="s">
        <v>13</v>
      </c>
      <c r="P1859" s="21" t="s">
        <v>13</v>
      </c>
      <c r="Q1859" s="15" t="s">
        <v>15195</v>
      </c>
      <c r="R1859" s="71" t="s">
        <v>14405</v>
      </c>
      <c r="S1859" s="244">
        <v>132749</v>
      </c>
      <c r="T1859" s="244">
        <v>79649</v>
      </c>
      <c r="U1859" s="14">
        <f t="shared" si="77"/>
        <v>0.59999698679462743</v>
      </c>
    </row>
    <row r="1860" spans="1:21" x14ac:dyDescent="0.25">
      <c r="A1860" s="1"/>
      <c r="B1860" s="18" t="s">
        <v>13134</v>
      </c>
      <c r="C1860" s="18" t="s">
        <v>14417</v>
      </c>
      <c r="D1860" s="73" t="s">
        <v>14709</v>
      </c>
      <c r="E1860" s="106" t="s">
        <v>13557</v>
      </c>
      <c r="F1860" s="78" t="s">
        <v>14709</v>
      </c>
      <c r="G1860" s="129" t="s">
        <v>13558</v>
      </c>
      <c r="H1860" s="94"/>
      <c r="I1860" s="235">
        <v>0</v>
      </c>
      <c r="J1860" s="235">
        <v>1</v>
      </c>
      <c r="K1860" s="235">
        <v>0</v>
      </c>
      <c r="L1860" s="235">
        <v>0</v>
      </c>
      <c r="M1860" s="235">
        <f t="shared" si="76"/>
        <v>0</v>
      </c>
      <c r="N1860" s="235">
        <v>180</v>
      </c>
      <c r="O1860" s="12">
        <v>45</v>
      </c>
      <c r="P1860" s="21">
        <v>0.5</v>
      </c>
      <c r="Q1860" s="15" t="s">
        <v>15195</v>
      </c>
      <c r="R1860" s="71" t="s">
        <v>14405</v>
      </c>
      <c r="S1860" s="244">
        <v>11256</v>
      </c>
      <c r="T1860" s="244">
        <v>3377</v>
      </c>
      <c r="U1860" s="14">
        <f t="shared" si="77"/>
        <v>0.30001776830135041</v>
      </c>
    </row>
    <row r="1861" spans="1:21" x14ac:dyDescent="0.25">
      <c r="A1861" s="1"/>
      <c r="B1861" s="17" t="s">
        <v>7309</v>
      </c>
      <c r="C1861" s="17" t="s">
        <v>7319</v>
      </c>
      <c r="D1861" s="73" t="s">
        <v>8525</v>
      </c>
      <c r="E1861" s="107" t="s">
        <v>8526</v>
      </c>
      <c r="F1861" s="78" t="s">
        <v>8525</v>
      </c>
      <c r="G1861" s="107" t="s">
        <v>8527</v>
      </c>
      <c r="H1861" s="94"/>
      <c r="I1861" s="235">
        <v>0</v>
      </c>
      <c r="J1861" s="235">
        <v>1</v>
      </c>
      <c r="K1861" s="235">
        <v>0</v>
      </c>
      <c r="L1861" s="235">
        <v>0</v>
      </c>
      <c r="M1861" s="235">
        <f t="shared" si="76"/>
        <v>0</v>
      </c>
      <c r="N1861" s="235">
        <v>452</v>
      </c>
      <c r="O1861" s="13">
        <v>97916</v>
      </c>
      <c r="P1861" s="14">
        <v>0.62</v>
      </c>
      <c r="Q1861" s="15" t="s">
        <v>14</v>
      </c>
      <c r="R1861" s="71" t="s">
        <v>18</v>
      </c>
      <c r="S1861" s="248">
        <v>825000</v>
      </c>
      <c r="T1861" s="248">
        <v>264502.05</v>
      </c>
      <c r="U1861" s="14">
        <f t="shared" si="77"/>
        <v>0.32060854545454542</v>
      </c>
    </row>
    <row r="1862" spans="1:21" x14ac:dyDescent="0.25">
      <c r="A1862" s="1"/>
      <c r="B1862" s="17" t="s">
        <v>5079</v>
      </c>
      <c r="C1862" s="17" t="s">
        <v>5080</v>
      </c>
      <c r="D1862" s="73" t="s">
        <v>5591</v>
      </c>
      <c r="E1862" s="107" t="s">
        <v>5626</v>
      </c>
      <c r="F1862" s="78" t="s">
        <v>5591</v>
      </c>
      <c r="G1862" s="107" t="s">
        <v>5627</v>
      </c>
      <c r="H1862" s="93" t="s">
        <v>5083</v>
      </c>
      <c r="I1862" s="235">
        <v>0</v>
      </c>
      <c r="J1862" s="235">
        <v>1</v>
      </c>
      <c r="K1862" s="235">
        <v>0</v>
      </c>
      <c r="L1862" s="235">
        <v>0</v>
      </c>
      <c r="M1862" s="235">
        <f t="shared" ref="M1862:M1925" si="78">IF(SUM(I1862:L1862)=0,1,)</f>
        <v>0</v>
      </c>
      <c r="N1862" s="235">
        <v>74</v>
      </c>
      <c r="O1862" s="13">
        <v>3000</v>
      </c>
      <c r="P1862" s="14">
        <v>0.65</v>
      </c>
      <c r="Q1862" s="15" t="s">
        <v>14</v>
      </c>
      <c r="R1862" s="71" t="s">
        <v>18</v>
      </c>
      <c r="S1862" s="248">
        <v>74804</v>
      </c>
      <c r="T1862" s="248">
        <v>29921</v>
      </c>
      <c r="U1862" s="14">
        <f t="shared" si="77"/>
        <v>0.3999919790385541</v>
      </c>
    </row>
    <row r="1863" spans="1:21" x14ac:dyDescent="0.25">
      <c r="A1863" s="1"/>
      <c r="B1863" s="18" t="s">
        <v>13134</v>
      </c>
      <c r="C1863" s="18" t="s">
        <v>14417</v>
      </c>
      <c r="D1863" s="73" t="s">
        <v>14712</v>
      </c>
      <c r="E1863" s="106" t="s">
        <v>13625</v>
      </c>
      <c r="F1863" s="78" t="s">
        <v>14712</v>
      </c>
      <c r="G1863" s="129" t="s">
        <v>13626</v>
      </c>
      <c r="H1863" s="94"/>
      <c r="I1863" s="235">
        <v>0</v>
      </c>
      <c r="J1863" s="235">
        <v>1</v>
      </c>
      <c r="K1863" s="235">
        <v>0</v>
      </c>
      <c r="L1863" s="235">
        <v>1</v>
      </c>
      <c r="M1863" s="235">
        <f t="shared" si="78"/>
        <v>0</v>
      </c>
      <c r="N1863" s="235">
        <v>165</v>
      </c>
      <c r="O1863" s="12">
        <v>24382</v>
      </c>
      <c r="P1863" s="21">
        <v>0.39</v>
      </c>
      <c r="Q1863" s="25" t="s">
        <v>14</v>
      </c>
      <c r="R1863" s="71" t="s">
        <v>18</v>
      </c>
      <c r="S1863" s="244">
        <v>42667</v>
      </c>
      <c r="T1863" s="244">
        <v>25600</v>
      </c>
      <c r="U1863" s="14">
        <f t="shared" si="77"/>
        <v>0.59999531253662086</v>
      </c>
    </row>
    <row r="1864" spans="1:21" x14ac:dyDescent="0.25">
      <c r="A1864" s="1"/>
      <c r="B1864" s="18" t="s">
        <v>13134</v>
      </c>
      <c r="C1864" s="18" t="s">
        <v>14417</v>
      </c>
      <c r="D1864" s="73" t="s">
        <v>14713</v>
      </c>
      <c r="E1864" s="106" t="s">
        <v>13641</v>
      </c>
      <c r="F1864" s="78" t="s">
        <v>14713</v>
      </c>
      <c r="G1864" s="129" t="s">
        <v>13642</v>
      </c>
      <c r="H1864" s="94"/>
      <c r="I1864" s="235">
        <v>0</v>
      </c>
      <c r="J1864" s="235">
        <v>1</v>
      </c>
      <c r="K1864" s="235">
        <v>0</v>
      </c>
      <c r="L1864" s="235">
        <v>0</v>
      </c>
      <c r="M1864" s="235">
        <f t="shared" si="78"/>
        <v>0</v>
      </c>
      <c r="N1864" s="235">
        <v>100</v>
      </c>
      <c r="O1864" s="12">
        <v>18000</v>
      </c>
      <c r="P1864" s="21">
        <v>0.3</v>
      </c>
      <c r="Q1864" s="15" t="s">
        <v>15195</v>
      </c>
      <c r="R1864" s="71" t="s">
        <v>18</v>
      </c>
      <c r="S1864" s="244">
        <v>48443</v>
      </c>
      <c r="T1864" s="244">
        <v>38754</v>
      </c>
      <c r="U1864" s="14">
        <f t="shared" si="77"/>
        <v>0.79999174287306729</v>
      </c>
    </row>
    <row r="1865" spans="1:21" x14ac:dyDescent="0.25">
      <c r="A1865" s="1"/>
      <c r="B1865" s="18" t="s">
        <v>13134</v>
      </c>
      <c r="C1865" s="18" t="s">
        <v>14417</v>
      </c>
      <c r="D1865" s="73" t="s">
        <v>13614</v>
      </c>
      <c r="E1865" s="106" t="s">
        <v>13615</v>
      </c>
      <c r="F1865" s="78" t="s">
        <v>13614</v>
      </c>
      <c r="G1865" s="129" t="s">
        <v>13616</v>
      </c>
      <c r="H1865" s="94"/>
      <c r="I1865" s="235">
        <v>0</v>
      </c>
      <c r="J1865" s="235">
        <v>1</v>
      </c>
      <c r="K1865" s="235">
        <v>0</v>
      </c>
      <c r="L1865" s="235">
        <v>0</v>
      </c>
      <c r="M1865" s="235">
        <f t="shared" si="78"/>
        <v>0</v>
      </c>
      <c r="N1865" s="235">
        <v>160</v>
      </c>
      <c r="O1865" s="12">
        <v>8285</v>
      </c>
      <c r="P1865" s="21">
        <v>0.69</v>
      </c>
      <c r="Q1865" s="25" t="s">
        <v>14</v>
      </c>
      <c r="R1865" s="71" t="s">
        <v>14405</v>
      </c>
      <c r="S1865" s="244">
        <v>39837</v>
      </c>
      <c r="T1865" s="244">
        <v>19918</v>
      </c>
      <c r="U1865" s="14">
        <f t="shared" si="77"/>
        <v>0.49998744885408036</v>
      </c>
    </row>
    <row r="1866" spans="1:21" x14ac:dyDescent="0.25">
      <c r="A1866" s="1"/>
      <c r="B1866" s="18" t="s">
        <v>10477</v>
      </c>
      <c r="C1866" s="18" t="s">
        <v>10494</v>
      </c>
      <c r="D1866" s="73" t="s">
        <v>10495</v>
      </c>
      <c r="E1866" s="106" t="s">
        <v>10496</v>
      </c>
      <c r="F1866" s="78" t="s">
        <v>10495</v>
      </c>
      <c r="G1866" s="106" t="s">
        <v>10497</v>
      </c>
      <c r="H1866" s="94" t="s">
        <v>10498</v>
      </c>
      <c r="I1866" s="235">
        <v>0</v>
      </c>
      <c r="J1866" s="235">
        <v>1</v>
      </c>
      <c r="K1866" s="235">
        <v>0</v>
      </c>
      <c r="L1866" s="235">
        <v>0</v>
      </c>
      <c r="M1866" s="235">
        <f t="shared" si="78"/>
        <v>0</v>
      </c>
      <c r="N1866" s="235">
        <v>1480</v>
      </c>
      <c r="O1866" s="12">
        <v>129222</v>
      </c>
      <c r="P1866" s="14">
        <v>0.46</v>
      </c>
      <c r="Q1866" s="15" t="s">
        <v>15195</v>
      </c>
      <c r="R1866" s="71" t="s">
        <v>14405</v>
      </c>
      <c r="S1866" s="244">
        <v>1437750</v>
      </c>
      <c r="T1866" s="244">
        <v>375000</v>
      </c>
      <c r="U1866" s="14">
        <f t="shared" si="77"/>
        <v>0.26082420448617633</v>
      </c>
    </row>
    <row r="1867" spans="1:21" x14ac:dyDescent="0.25">
      <c r="A1867" s="1"/>
      <c r="B1867" s="18" t="s">
        <v>13134</v>
      </c>
      <c r="C1867" s="74" t="s">
        <v>14417</v>
      </c>
      <c r="D1867" s="73" t="s">
        <v>14715</v>
      </c>
      <c r="E1867" s="219" t="s">
        <v>13627</v>
      </c>
      <c r="F1867" s="78" t="s">
        <v>14715</v>
      </c>
      <c r="G1867" s="166" t="s">
        <v>3082</v>
      </c>
      <c r="H1867" s="94"/>
      <c r="I1867" s="235">
        <v>0</v>
      </c>
      <c r="J1867" s="235">
        <v>1</v>
      </c>
      <c r="K1867" s="235">
        <v>0</v>
      </c>
      <c r="L1867" s="235">
        <v>0</v>
      </c>
      <c r="M1867" s="235">
        <f t="shared" si="78"/>
        <v>0</v>
      </c>
      <c r="N1867" s="235">
        <v>215</v>
      </c>
      <c r="O1867" s="12">
        <v>25000</v>
      </c>
      <c r="P1867" s="21">
        <v>0.4</v>
      </c>
      <c r="Q1867" s="15" t="s">
        <v>15195</v>
      </c>
      <c r="R1867" s="71" t="s">
        <v>18</v>
      </c>
      <c r="S1867" s="260">
        <v>34140</v>
      </c>
      <c r="T1867" s="260">
        <v>27000</v>
      </c>
      <c r="U1867" s="14">
        <f t="shared" si="77"/>
        <v>0.79086115992970119</v>
      </c>
    </row>
    <row r="1868" spans="1:21" x14ac:dyDescent="0.25">
      <c r="A1868" s="1"/>
      <c r="B1868" s="18" t="s">
        <v>13134</v>
      </c>
      <c r="C1868" s="18" t="s">
        <v>14417</v>
      </c>
      <c r="D1868" s="73" t="s">
        <v>14716</v>
      </c>
      <c r="E1868" s="106" t="s">
        <v>13596</v>
      </c>
      <c r="F1868" s="78" t="s">
        <v>14716</v>
      </c>
      <c r="G1868" s="129" t="s">
        <v>13597</v>
      </c>
      <c r="H1868" s="94"/>
      <c r="I1868" s="235">
        <v>0</v>
      </c>
      <c r="J1868" s="235">
        <v>1</v>
      </c>
      <c r="K1868" s="235">
        <v>0</v>
      </c>
      <c r="L1868" s="235">
        <v>0</v>
      </c>
      <c r="M1868" s="235">
        <f t="shared" si="78"/>
        <v>0</v>
      </c>
      <c r="N1868" s="235">
        <v>130</v>
      </c>
      <c r="O1868" s="12">
        <v>110000</v>
      </c>
      <c r="P1868" s="21">
        <v>0.6</v>
      </c>
      <c r="Q1868" s="25" t="s">
        <v>14</v>
      </c>
      <c r="R1868" s="71" t="s">
        <v>14405</v>
      </c>
      <c r="S1868" s="244">
        <v>35901</v>
      </c>
      <c r="T1868" s="244">
        <v>14360</v>
      </c>
      <c r="U1868" s="14">
        <f t="shared" si="77"/>
        <v>0.39998885824907382</v>
      </c>
    </row>
    <row r="1869" spans="1:21" x14ac:dyDescent="0.25">
      <c r="A1869" s="1"/>
      <c r="B1869" s="18" t="s">
        <v>13134</v>
      </c>
      <c r="C1869" s="72" t="s">
        <v>14417</v>
      </c>
      <c r="D1869" s="73" t="s">
        <v>14717</v>
      </c>
      <c r="E1869" s="220" t="s">
        <v>13561</v>
      </c>
      <c r="F1869" s="78" t="s">
        <v>14717</v>
      </c>
      <c r="G1869" s="167" t="s">
        <v>3082</v>
      </c>
      <c r="H1869" s="94"/>
      <c r="I1869" s="235">
        <v>0</v>
      </c>
      <c r="J1869" s="235">
        <v>1</v>
      </c>
      <c r="K1869" s="235">
        <v>0</v>
      </c>
      <c r="L1869" s="235">
        <v>0</v>
      </c>
      <c r="M1869" s="235">
        <f t="shared" si="78"/>
        <v>0</v>
      </c>
      <c r="N1869" s="235">
        <v>98</v>
      </c>
      <c r="O1869" s="12">
        <v>65</v>
      </c>
      <c r="P1869" s="21">
        <v>0.5</v>
      </c>
      <c r="Q1869" s="25" t="s">
        <v>14</v>
      </c>
      <c r="R1869" s="71" t="s">
        <v>18</v>
      </c>
      <c r="S1869" s="261">
        <v>25500</v>
      </c>
      <c r="T1869" s="261">
        <v>5100</v>
      </c>
      <c r="U1869" s="14">
        <f t="shared" si="77"/>
        <v>0.2</v>
      </c>
    </row>
    <row r="1870" spans="1:21" x14ac:dyDescent="0.25">
      <c r="A1870" s="1"/>
      <c r="B1870" s="18" t="s">
        <v>13134</v>
      </c>
      <c r="C1870" s="18" t="s">
        <v>14417</v>
      </c>
      <c r="D1870" s="73" t="s">
        <v>14718</v>
      </c>
      <c r="E1870" s="106" t="s">
        <v>13584</v>
      </c>
      <c r="F1870" s="78" t="s">
        <v>14718</v>
      </c>
      <c r="G1870" s="129" t="s">
        <v>13585</v>
      </c>
      <c r="H1870" s="94"/>
      <c r="I1870" s="235">
        <v>0</v>
      </c>
      <c r="J1870" s="235">
        <v>1</v>
      </c>
      <c r="K1870" s="235">
        <v>0</v>
      </c>
      <c r="L1870" s="235">
        <v>0</v>
      </c>
      <c r="M1870" s="235">
        <f t="shared" si="78"/>
        <v>0</v>
      </c>
      <c r="N1870" s="235">
        <v>100</v>
      </c>
      <c r="O1870" s="12">
        <v>21000</v>
      </c>
      <c r="P1870" s="21">
        <v>0.4</v>
      </c>
      <c r="Q1870" s="15" t="s">
        <v>15195</v>
      </c>
      <c r="R1870" s="71" t="s">
        <v>18</v>
      </c>
      <c r="S1870" s="244">
        <v>15406</v>
      </c>
      <c r="T1870" s="244">
        <v>11775</v>
      </c>
      <c r="U1870" s="14">
        <f t="shared" si="77"/>
        <v>0.76431260547838509</v>
      </c>
    </row>
    <row r="1871" spans="1:21" x14ac:dyDescent="0.25">
      <c r="A1871" s="1"/>
      <c r="B1871" s="18" t="s">
        <v>13134</v>
      </c>
      <c r="C1871" s="18" t="s">
        <v>14417</v>
      </c>
      <c r="D1871" s="73" t="s">
        <v>14719</v>
      </c>
      <c r="E1871" s="106" t="s">
        <v>13699</v>
      </c>
      <c r="F1871" s="78" t="s">
        <v>14719</v>
      </c>
      <c r="G1871" s="129" t="s">
        <v>13700</v>
      </c>
      <c r="H1871" s="94"/>
      <c r="I1871" s="235">
        <v>0</v>
      </c>
      <c r="J1871" s="235">
        <v>1</v>
      </c>
      <c r="K1871" s="235">
        <v>0</v>
      </c>
      <c r="L1871" s="235">
        <v>1</v>
      </c>
      <c r="M1871" s="235">
        <f t="shared" si="78"/>
        <v>0</v>
      </c>
      <c r="N1871" s="235">
        <v>4000</v>
      </c>
      <c r="O1871" s="12">
        <v>130000</v>
      </c>
      <c r="P1871" s="21">
        <v>0.4</v>
      </c>
      <c r="Q1871" s="15" t="s">
        <v>15195</v>
      </c>
      <c r="R1871" s="71" t="s">
        <v>14405</v>
      </c>
      <c r="S1871" s="244">
        <v>478612</v>
      </c>
      <c r="T1871" s="244">
        <v>191145</v>
      </c>
      <c r="U1871" s="14">
        <f t="shared" si="77"/>
        <v>0.3993736053421143</v>
      </c>
    </row>
    <row r="1872" spans="1:21" x14ac:dyDescent="0.25">
      <c r="A1872" s="1"/>
      <c r="B1872" s="18" t="s">
        <v>13134</v>
      </c>
      <c r="C1872" s="18" t="s">
        <v>14417</v>
      </c>
      <c r="D1872" s="73" t="s">
        <v>14720</v>
      </c>
      <c r="E1872" s="106" t="s">
        <v>13693</v>
      </c>
      <c r="F1872" s="78" t="s">
        <v>14720</v>
      </c>
      <c r="G1872" s="129" t="s">
        <v>13694</v>
      </c>
      <c r="H1872" s="94"/>
      <c r="I1872" s="235">
        <v>0</v>
      </c>
      <c r="J1872" s="235">
        <v>1</v>
      </c>
      <c r="K1872" s="235">
        <v>0</v>
      </c>
      <c r="L1872" s="235">
        <v>1</v>
      </c>
      <c r="M1872" s="235">
        <f t="shared" si="78"/>
        <v>0</v>
      </c>
      <c r="N1872" s="235">
        <v>2300</v>
      </c>
      <c r="O1872" s="12">
        <v>18000</v>
      </c>
      <c r="P1872" s="21">
        <v>0.74</v>
      </c>
      <c r="Q1872" s="25" t="s">
        <v>14</v>
      </c>
      <c r="R1872" s="71" t="s">
        <v>18</v>
      </c>
      <c r="S1872" s="244">
        <v>212997</v>
      </c>
      <c r="T1872" s="244">
        <v>170397</v>
      </c>
      <c r="U1872" s="14">
        <f t="shared" si="77"/>
        <v>0.79999718305891632</v>
      </c>
    </row>
    <row r="1873" spans="1:21" x14ac:dyDescent="0.25">
      <c r="A1873" s="1"/>
      <c r="B1873" s="18" t="s">
        <v>13134</v>
      </c>
      <c r="C1873" s="74" t="s">
        <v>14417</v>
      </c>
      <c r="D1873" s="73" t="s">
        <v>14721</v>
      </c>
      <c r="E1873" s="219" t="s">
        <v>13689</v>
      </c>
      <c r="F1873" s="78" t="s">
        <v>14721</v>
      </c>
      <c r="G1873" s="166" t="s">
        <v>13690</v>
      </c>
      <c r="H1873" s="94"/>
      <c r="I1873" s="235">
        <v>0</v>
      </c>
      <c r="J1873" s="235">
        <v>1</v>
      </c>
      <c r="K1873" s="235">
        <v>0</v>
      </c>
      <c r="L1873" s="235">
        <v>1</v>
      </c>
      <c r="M1873" s="235">
        <f t="shared" si="78"/>
        <v>0</v>
      </c>
      <c r="N1873" s="235">
        <v>791</v>
      </c>
      <c r="O1873" s="12">
        <v>84460</v>
      </c>
      <c r="P1873" s="21">
        <v>0.79</v>
      </c>
      <c r="Q1873" s="15" t="s">
        <v>15195</v>
      </c>
      <c r="R1873" s="71" t="s">
        <v>14405</v>
      </c>
      <c r="S1873" s="260">
        <v>503923</v>
      </c>
      <c r="T1873" s="260">
        <v>151176</v>
      </c>
      <c r="U1873" s="14">
        <f t="shared" si="77"/>
        <v>0.29999821401285515</v>
      </c>
    </row>
    <row r="1874" spans="1:21" x14ac:dyDescent="0.25">
      <c r="A1874" s="1"/>
      <c r="B1874" s="18" t="s">
        <v>13134</v>
      </c>
      <c r="C1874" s="18" t="s">
        <v>14417</v>
      </c>
      <c r="D1874" s="73" t="s">
        <v>14722</v>
      </c>
      <c r="E1874" s="106" t="s">
        <v>13617</v>
      </c>
      <c r="F1874" s="78" t="s">
        <v>14722</v>
      </c>
      <c r="G1874" s="129" t="s">
        <v>13618</v>
      </c>
      <c r="H1874" s="94"/>
      <c r="I1874" s="235">
        <v>0</v>
      </c>
      <c r="J1874" s="235">
        <v>0</v>
      </c>
      <c r="K1874" s="235">
        <v>0</v>
      </c>
      <c r="L1874" s="235">
        <v>1</v>
      </c>
      <c r="M1874" s="235">
        <f t="shared" si="78"/>
        <v>0</v>
      </c>
      <c r="N1874" s="235">
        <v>150</v>
      </c>
      <c r="O1874" s="12">
        <v>17500</v>
      </c>
      <c r="P1874" s="21">
        <v>0.51</v>
      </c>
      <c r="Q1874" s="15" t="s">
        <v>15195</v>
      </c>
      <c r="R1874" s="71" t="s">
        <v>18</v>
      </c>
      <c r="S1874" s="244">
        <v>50450</v>
      </c>
      <c r="T1874" s="244">
        <v>20180</v>
      </c>
      <c r="U1874" s="14">
        <f t="shared" si="77"/>
        <v>0.4</v>
      </c>
    </row>
    <row r="1875" spans="1:21" x14ac:dyDescent="0.25">
      <c r="A1875" s="1"/>
      <c r="B1875" s="18" t="s">
        <v>13134</v>
      </c>
      <c r="C1875" s="18" t="s">
        <v>14417</v>
      </c>
      <c r="D1875" s="73" t="s">
        <v>14723</v>
      </c>
      <c r="E1875" s="106" t="s">
        <v>13645</v>
      </c>
      <c r="F1875" s="78" t="s">
        <v>14723</v>
      </c>
      <c r="G1875" s="129" t="s">
        <v>13646</v>
      </c>
      <c r="H1875" s="94"/>
      <c r="I1875" s="235">
        <v>0</v>
      </c>
      <c r="J1875" s="235">
        <v>1</v>
      </c>
      <c r="K1875" s="235">
        <v>1</v>
      </c>
      <c r="L1875" s="235">
        <v>0</v>
      </c>
      <c r="M1875" s="235">
        <f t="shared" si="78"/>
        <v>0</v>
      </c>
      <c r="N1875" s="235">
        <v>556</v>
      </c>
      <c r="O1875" s="12">
        <v>22000</v>
      </c>
      <c r="P1875" s="21">
        <v>0.25</v>
      </c>
      <c r="Q1875" s="15" t="s">
        <v>15195</v>
      </c>
      <c r="R1875" s="71" t="s">
        <v>18</v>
      </c>
      <c r="S1875" s="244">
        <v>110000</v>
      </c>
      <c r="T1875" s="244">
        <v>44000</v>
      </c>
      <c r="U1875" s="14">
        <f t="shared" si="77"/>
        <v>0.4</v>
      </c>
    </row>
    <row r="1876" spans="1:21" x14ac:dyDescent="0.25">
      <c r="A1876" s="1"/>
      <c r="B1876" s="17" t="s">
        <v>5079</v>
      </c>
      <c r="C1876" s="8" t="s">
        <v>5170</v>
      </c>
      <c r="D1876" s="73" t="s">
        <v>6390</v>
      </c>
      <c r="E1876" s="130" t="s">
        <v>6391</v>
      </c>
      <c r="F1876" s="78" t="s">
        <v>6390</v>
      </c>
      <c r="G1876" s="107" t="s">
        <v>6392</v>
      </c>
      <c r="H1876" s="93" t="s">
        <v>5083</v>
      </c>
      <c r="I1876" s="235">
        <v>0</v>
      </c>
      <c r="J1876" s="235">
        <v>1</v>
      </c>
      <c r="K1876" s="235">
        <v>0</v>
      </c>
      <c r="L1876" s="235">
        <v>1</v>
      </c>
      <c r="M1876" s="235">
        <f t="shared" si="78"/>
        <v>0</v>
      </c>
      <c r="N1876" s="235">
        <v>151</v>
      </c>
      <c r="O1876" s="13">
        <v>8013</v>
      </c>
      <c r="P1876" s="14">
        <v>0.3</v>
      </c>
      <c r="Q1876" s="15" t="s">
        <v>14</v>
      </c>
      <c r="R1876" s="71" t="s">
        <v>18</v>
      </c>
      <c r="S1876" s="254">
        <v>405699</v>
      </c>
      <c r="T1876" s="254">
        <v>162280</v>
      </c>
      <c r="U1876" s="14">
        <f t="shared" si="77"/>
        <v>0.40000098595263978</v>
      </c>
    </row>
    <row r="1877" spans="1:21" x14ac:dyDescent="0.25">
      <c r="A1877" s="1"/>
      <c r="B1877" s="18" t="s">
        <v>13134</v>
      </c>
      <c r="C1877" s="18" t="s">
        <v>14417</v>
      </c>
      <c r="D1877" s="73" t="s">
        <v>14725</v>
      </c>
      <c r="E1877" s="106" t="s">
        <v>13681</v>
      </c>
      <c r="F1877" s="78" t="s">
        <v>14725</v>
      </c>
      <c r="G1877" s="129" t="s">
        <v>13682</v>
      </c>
      <c r="H1877" s="94"/>
      <c r="I1877" s="235">
        <v>0</v>
      </c>
      <c r="J1877" s="235">
        <v>1</v>
      </c>
      <c r="K1877" s="235">
        <v>0</v>
      </c>
      <c r="L1877" s="235">
        <v>1</v>
      </c>
      <c r="M1877" s="235">
        <f t="shared" si="78"/>
        <v>0</v>
      </c>
      <c r="N1877" s="235">
        <v>465</v>
      </c>
      <c r="O1877" s="12">
        <v>377115</v>
      </c>
      <c r="P1877" s="21">
        <v>0.48909999999999998</v>
      </c>
      <c r="Q1877" s="25" t="s">
        <v>14</v>
      </c>
      <c r="R1877" s="71" t="s">
        <v>18</v>
      </c>
      <c r="S1877" s="244">
        <v>280810</v>
      </c>
      <c r="T1877" s="244">
        <v>112324</v>
      </c>
      <c r="U1877" s="14">
        <f t="shared" si="77"/>
        <v>0.4</v>
      </c>
    </row>
    <row r="1878" spans="1:21" x14ac:dyDescent="0.25">
      <c r="A1878" s="1"/>
      <c r="B1878" s="18" t="s">
        <v>13134</v>
      </c>
      <c r="C1878" s="18" t="s">
        <v>14417</v>
      </c>
      <c r="D1878" s="73" t="s">
        <v>14726</v>
      </c>
      <c r="E1878" s="106" t="s">
        <v>13638</v>
      </c>
      <c r="F1878" s="78" t="s">
        <v>14726</v>
      </c>
      <c r="G1878" s="129" t="s">
        <v>13258</v>
      </c>
      <c r="H1878" s="94"/>
      <c r="I1878" s="235">
        <v>0</v>
      </c>
      <c r="J1878" s="235">
        <v>1</v>
      </c>
      <c r="K1878" s="235">
        <v>0</v>
      </c>
      <c r="L1878" s="235">
        <v>0</v>
      </c>
      <c r="M1878" s="235">
        <f t="shared" si="78"/>
        <v>0</v>
      </c>
      <c r="N1878" s="235">
        <v>450</v>
      </c>
      <c r="O1878" s="12">
        <v>47000</v>
      </c>
      <c r="P1878" s="21">
        <v>0.65</v>
      </c>
      <c r="Q1878" s="15" t="s">
        <v>15195</v>
      </c>
      <c r="R1878" s="71" t="s">
        <v>14405</v>
      </c>
      <c r="S1878" s="244">
        <v>96047</v>
      </c>
      <c r="T1878" s="244">
        <v>38418</v>
      </c>
      <c r="U1878" s="14">
        <f t="shared" si="77"/>
        <v>0.39999167074453135</v>
      </c>
    </row>
    <row r="1879" spans="1:21" x14ac:dyDescent="0.25">
      <c r="A1879" s="1"/>
      <c r="B1879" s="18" t="s">
        <v>13134</v>
      </c>
      <c r="C1879" s="72" t="s">
        <v>14417</v>
      </c>
      <c r="D1879" s="73" t="s">
        <v>14727</v>
      </c>
      <c r="E1879" s="220" t="s">
        <v>13639</v>
      </c>
      <c r="F1879" s="78" t="s">
        <v>14727</v>
      </c>
      <c r="G1879" s="167" t="s">
        <v>13640</v>
      </c>
      <c r="H1879" s="94"/>
      <c r="I1879" s="235">
        <v>0</v>
      </c>
      <c r="J1879" s="235">
        <v>1</v>
      </c>
      <c r="K1879" s="235">
        <v>0</v>
      </c>
      <c r="L1879" s="235">
        <v>0</v>
      </c>
      <c r="M1879" s="235">
        <f t="shared" si="78"/>
        <v>0</v>
      </c>
      <c r="N1879" s="235">
        <v>270.89999999999998</v>
      </c>
      <c r="O1879" s="12">
        <v>19274</v>
      </c>
      <c r="P1879" s="21">
        <v>0.34</v>
      </c>
      <c r="Q1879" s="25" t="s">
        <v>14</v>
      </c>
      <c r="R1879" s="71" t="s">
        <v>14405</v>
      </c>
      <c r="S1879" s="261">
        <v>64250</v>
      </c>
      <c r="T1879" s="261">
        <v>38550</v>
      </c>
      <c r="U1879" s="14">
        <f t="shared" si="77"/>
        <v>0.6</v>
      </c>
    </row>
    <row r="1880" spans="1:21" x14ac:dyDescent="0.25">
      <c r="A1880" s="1"/>
      <c r="B1880" s="18" t="s">
        <v>13134</v>
      </c>
      <c r="C1880" s="18" t="s">
        <v>14417</v>
      </c>
      <c r="D1880" s="73" t="s">
        <v>14728</v>
      </c>
      <c r="E1880" s="106" t="s">
        <v>13588</v>
      </c>
      <c r="F1880" s="78" t="s">
        <v>14728</v>
      </c>
      <c r="G1880" s="129" t="s">
        <v>1470</v>
      </c>
      <c r="H1880" s="94"/>
      <c r="I1880" s="235">
        <v>0</v>
      </c>
      <c r="J1880" s="235">
        <v>1</v>
      </c>
      <c r="K1880" s="235">
        <v>0</v>
      </c>
      <c r="L1880" s="235">
        <v>0</v>
      </c>
      <c r="M1880" s="235">
        <f t="shared" si="78"/>
        <v>0</v>
      </c>
      <c r="N1880" s="235">
        <v>94</v>
      </c>
      <c r="O1880" s="12">
        <v>16262</v>
      </c>
      <c r="P1880" s="21">
        <v>0.7</v>
      </c>
      <c r="Q1880" s="15" t="s">
        <v>15195</v>
      </c>
      <c r="R1880" s="71" t="s">
        <v>18</v>
      </c>
      <c r="S1880" s="244">
        <v>65192</v>
      </c>
      <c r="T1880" s="244">
        <v>13039</v>
      </c>
      <c r="U1880" s="14">
        <f t="shared" si="77"/>
        <v>0.20000920358326174</v>
      </c>
    </row>
    <row r="1881" spans="1:21" x14ac:dyDescent="0.25">
      <c r="A1881" s="1"/>
      <c r="B1881" s="10" t="s">
        <v>2326</v>
      </c>
      <c r="C1881" s="17" t="s">
        <v>2351</v>
      </c>
      <c r="D1881" s="73" t="s">
        <v>2873</v>
      </c>
      <c r="E1881" s="107" t="s">
        <v>2874</v>
      </c>
      <c r="F1881" s="78" t="s">
        <v>2873</v>
      </c>
      <c r="G1881" s="107" t="s">
        <v>2875</v>
      </c>
      <c r="H1881" s="93"/>
      <c r="I1881" s="235">
        <v>0</v>
      </c>
      <c r="J1881" s="235">
        <v>1</v>
      </c>
      <c r="K1881" s="235">
        <v>0</v>
      </c>
      <c r="L1881" s="235">
        <v>0</v>
      </c>
      <c r="M1881" s="235">
        <f t="shared" si="78"/>
        <v>0</v>
      </c>
      <c r="N1881" s="235">
        <v>270</v>
      </c>
      <c r="O1881" s="13">
        <v>77868</v>
      </c>
      <c r="P1881" s="14">
        <v>0.44500000000000001</v>
      </c>
      <c r="Q1881" s="15" t="s">
        <v>14</v>
      </c>
      <c r="R1881" s="71" t="s">
        <v>18</v>
      </c>
      <c r="S1881" s="249">
        <v>70914.320000000007</v>
      </c>
      <c r="T1881" s="246">
        <v>28365.73</v>
      </c>
      <c r="U1881" s="14">
        <f t="shared" si="77"/>
        <v>0.40000002820304836</v>
      </c>
    </row>
    <row r="1882" spans="1:21" x14ac:dyDescent="0.25">
      <c r="A1882" s="1"/>
      <c r="B1882" s="18" t="s">
        <v>13134</v>
      </c>
      <c r="C1882" s="18" t="s">
        <v>14417</v>
      </c>
      <c r="D1882" s="73" t="s">
        <v>14730</v>
      </c>
      <c r="E1882" s="106" t="s">
        <v>13582</v>
      </c>
      <c r="F1882" s="78" t="s">
        <v>14730</v>
      </c>
      <c r="G1882" s="129" t="s">
        <v>13583</v>
      </c>
      <c r="H1882" s="94"/>
      <c r="I1882" s="235">
        <v>0</v>
      </c>
      <c r="J1882" s="235">
        <v>0</v>
      </c>
      <c r="K1882" s="235">
        <v>0</v>
      </c>
      <c r="L1882" s="235">
        <v>1</v>
      </c>
      <c r="M1882" s="235">
        <f t="shared" si="78"/>
        <v>0</v>
      </c>
      <c r="N1882" s="235">
        <v>230</v>
      </c>
      <c r="O1882" s="12">
        <v>22418</v>
      </c>
      <c r="P1882" s="21">
        <v>0.38</v>
      </c>
      <c r="Q1882" s="25" t="s">
        <v>14</v>
      </c>
      <c r="R1882" s="71" t="s">
        <v>14405</v>
      </c>
      <c r="S1882" s="244">
        <v>22748</v>
      </c>
      <c r="T1882" s="244">
        <v>11374</v>
      </c>
      <c r="U1882" s="14">
        <f t="shared" si="77"/>
        <v>0.5</v>
      </c>
    </row>
    <row r="1883" spans="1:21" ht="25.5" x14ac:dyDescent="0.25">
      <c r="A1883" s="1"/>
      <c r="B1883" s="19" t="s">
        <v>1644</v>
      </c>
      <c r="C1883" s="8" t="s">
        <v>1661</v>
      </c>
      <c r="D1883" s="73" t="s">
        <v>1958</v>
      </c>
      <c r="E1883" s="130" t="s">
        <v>1959</v>
      </c>
      <c r="F1883" s="78" t="s">
        <v>1958</v>
      </c>
      <c r="G1883" s="130" t="s">
        <v>1960</v>
      </c>
      <c r="H1883" s="93"/>
      <c r="I1883" s="235">
        <v>0</v>
      </c>
      <c r="J1883" s="235">
        <v>1</v>
      </c>
      <c r="K1883" s="235">
        <v>0</v>
      </c>
      <c r="L1883" s="235">
        <v>0</v>
      </c>
      <c r="M1883" s="235">
        <f t="shared" si="78"/>
        <v>0</v>
      </c>
      <c r="N1883" s="235">
        <v>116.5</v>
      </c>
      <c r="O1883" s="13">
        <v>21203</v>
      </c>
      <c r="P1883" s="14">
        <v>0.62109999999999999</v>
      </c>
      <c r="Q1883" s="15" t="s">
        <v>14</v>
      </c>
      <c r="R1883" s="71" t="s">
        <v>18</v>
      </c>
      <c r="S1883" s="245">
        <v>181861.58</v>
      </c>
      <c r="T1883" s="245">
        <v>41994.21</v>
      </c>
      <c r="U1883" s="14">
        <f t="shared" si="77"/>
        <v>0.23091303836687221</v>
      </c>
    </row>
    <row r="1884" spans="1:21" x14ac:dyDescent="0.25">
      <c r="A1884" s="1"/>
      <c r="B1884" s="18" t="s">
        <v>13134</v>
      </c>
      <c r="C1884" s="18" t="s">
        <v>14417</v>
      </c>
      <c r="D1884" s="73" t="s">
        <v>14732</v>
      </c>
      <c r="E1884" s="106" t="s">
        <v>13600</v>
      </c>
      <c r="F1884" s="78" t="s">
        <v>14732</v>
      </c>
      <c r="G1884" s="129" t="s">
        <v>13601</v>
      </c>
      <c r="H1884" s="94"/>
      <c r="I1884" s="235">
        <v>0</v>
      </c>
      <c r="J1884" s="235">
        <v>0</v>
      </c>
      <c r="K1884" s="235">
        <v>1</v>
      </c>
      <c r="L1884" s="235">
        <v>1</v>
      </c>
      <c r="M1884" s="235">
        <f t="shared" si="78"/>
        <v>0</v>
      </c>
      <c r="N1884" s="235">
        <v>200</v>
      </c>
      <c r="O1884" s="12">
        <v>28000</v>
      </c>
      <c r="P1884" s="21">
        <v>0.6</v>
      </c>
      <c r="Q1884" s="25" t="s">
        <v>14</v>
      </c>
      <c r="R1884" s="71" t="s">
        <v>18</v>
      </c>
      <c r="S1884" s="244">
        <v>30379</v>
      </c>
      <c r="T1884" s="244">
        <v>15189</v>
      </c>
      <c r="U1884" s="14">
        <f t="shared" si="77"/>
        <v>0.49998354126205602</v>
      </c>
    </row>
    <row r="1885" spans="1:21" x14ac:dyDescent="0.25">
      <c r="A1885" s="1"/>
      <c r="B1885" s="18" t="s">
        <v>13134</v>
      </c>
      <c r="C1885" s="18" t="s">
        <v>14417</v>
      </c>
      <c r="D1885" s="73" t="s">
        <v>14733</v>
      </c>
      <c r="E1885" s="106" t="s">
        <v>13662</v>
      </c>
      <c r="F1885" s="78" t="s">
        <v>14733</v>
      </c>
      <c r="G1885" s="129" t="s">
        <v>13663</v>
      </c>
      <c r="H1885" s="94"/>
      <c r="I1885" s="235">
        <v>0</v>
      </c>
      <c r="J1885" s="235">
        <v>1</v>
      </c>
      <c r="K1885" s="235">
        <v>0</v>
      </c>
      <c r="L1885" s="235">
        <v>0</v>
      </c>
      <c r="M1885" s="235">
        <f t="shared" si="78"/>
        <v>0</v>
      </c>
      <c r="N1885" s="235" t="s">
        <v>13</v>
      </c>
      <c r="O1885" s="12" t="s">
        <v>13</v>
      </c>
      <c r="P1885" s="21" t="s">
        <v>13</v>
      </c>
      <c r="Q1885" s="15" t="s">
        <v>15195</v>
      </c>
      <c r="R1885" s="71" t="s">
        <v>14405</v>
      </c>
      <c r="S1885" s="244">
        <v>110000</v>
      </c>
      <c r="T1885" s="244">
        <v>66000</v>
      </c>
      <c r="U1885" s="14">
        <f t="shared" si="77"/>
        <v>0.6</v>
      </c>
    </row>
    <row r="1886" spans="1:21" x14ac:dyDescent="0.25">
      <c r="A1886" s="1"/>
      <c r="B1886" s="18" t="s">
        <v>13134</v>
      </c>
      <c r="C1886" s="18" t="s">
        <v>14417</v>
      </c>
      <c r="D1886" s="73" t="s">
        <v>14734</v>
      </c>
      <c r="E1886" s="106" t="s">
        <v>13654</v>
      </c>
      <c r="F1886" s="78" t="s">
        <v>14734</v>
      </c>
      <c r="G1886" s="129" t="s">
        <v>13655</v>
      </c>
      <c r="H1886" s="94"/>
      <c r="I1886" s="235">
        <v>0</v>
      </c>
      <c r="J1886" s="235">
        <v>1</v>
      </c>
      <c r="K1886" s="235">
        <v>0</v>
      </c>
      <c r="L1886" s="235">
        <v>1</v>
      </c>
      <c r="M1886" s="235">
        <f t="shared" si="78"/>
        <v>0</v>
      </c>
      <c r="N1886" s="235">
        <v>1200</v>
      </c>
      <c r="O1886" s="12">
        <v>90000</v>
      </c>
      <c r="P1886" s="21">
        <v>0.65</v>
      </c>
      <c r="Q1886" s="15" t="s">
        <v>15195</v>
      </c>
      <c r="R1886" s="71" t="s">
        <v>14405</v>
      </c>
      <c r="S1886" s="244">
        <v>188237</v>
      </c>
      <c r="T1886" s="244">
        <v>56471</v>
      </c>
      <c r="U1886" s="14">
        <f t="shared" si="77"/>
        <v>0.29999946875481442</v>
      </c>
    </row>
    <row r="1887" spans="1:21" ht="25.5" x14ac:dyDescent="0.25">
      <c r="A1887" s="1"/>
      <c r="B1887" s="19" t="s">
        <v>1644</v>
      </c>
      <c r="C1887" s="17" t="s">
        <v>1661</v>
      </c>
      <c r="D1887" s="73" t="s">
        <v>2027</v>
      </c>
      <c r="E1887" s="107" t="s">
        <v>2028</v>
      </c>
      <c r="F1887" s="78" t="s">
        <v>2027</v>
      </c>
      <c r="G1887" s="155" t="s">
        <v>2029</v>
      </c>
      <c r="H1887" s="96"/>
      <c r="I1887" s="235">
        <v>0</v>
      </c>
      <c r="J1887" s="235">
        <v>1</v>
      </c>
      <c r="K1887" s="235">
        <v>0</v>
      </c>
      <c r="L1887" s="235">
        <v>0</v>
      </c>
      <c r="M1887" s="235">
        <f t="shared" si="78"/>
        <v>0</v>
      </c>
      <c r="N1887" s="235">
        <v>575</v>
      </c>
      <c r="O1887" s="13">
        <v>249305.05000000002</v>
      </c>
      <c r="P1887" s="14">
        <v>0.77900000000000003</v>
      </c>
      <c r="Q1887" s="15" t="s">
        <v>14</v>
      </c>
      <c r="R1887" s="71" t="s">
        <v>18</v>
      </c>
      <c r="S1887" s="249">
        <v>482149.61</v>
      </c>
      <c r="T1887" s="246">
        <v>88745.73</v>
      </c>
      <c r="U1887" s="14">
        <f t="shared" si="77"/>
        <v>0.18406263981007887</v>
      </c>
    </row>
    <row r="1888" spans="1:21" x14ac:dyDescent="0.25">
      <c r="A1888" s="1"/>
      <c r="B1888" s="18" t="s">
        <v>13134</v>
      </c>
      <c r="C1888" s="18" t="s">
        <v>14417</v>
      </c>
      <c r="D1888" s="73" t="s">
        <v>14736</v>
      </c>
      <c r="E1888" s="106" t="s">
        <v>13697</v>
      </c>
      <c r="F1888" s="78" t="s">
        <v>14736</v>
      </c>
      <c r="G1888" s="129" t="s">
        <v>13698</v>
      </c>
      <c r="H1888" s="94"/>
      <c r="I1888" s="235">
        <v>0</v>
      </c>
      <c r="J1888" s="235">
        <v>1</v>
      </c>
      <c r="K1888" s="235">
        <v>0</v>
      </c>
      <c r="L1888" s="235">
        <v>0</v>
      </c>
      <c r="M1888" s="235">
        <f t="shared" si="78"/>
        <v>0</v>
      </c>
      <c r="N1888" s="235">
        <v>3000</v>
      </c>
      <c r="O1888" s="12">
        <v>92000</v>
      </c>
      <c r="P1888" s="21">
        <v>0.68</v>
      </c>
      <c r="Q1888" s="15" t="s">
        <v>15195</v>
      </c>
      <c r="R1888" s="71" t="s">
        <v>14405</v>
      </c>
      <c r="S1888" s="244">
        <v>607190</v>
      </c>
      <c r="T1888" s="244">
        <v>182157</v>
      </c>
      <c r="U1888" s="14">
        <f t="shared" si="77"/>
        <v>0.3</v>
      </c>
    </row>
    <row r="1889" spans="1:21" x14ac:dyDescent="0.25">
      <c r="A1889" s="1"/>
      <c r="B1889" s="18" t="s">
        <v>13134</v>
      </c>
      <c r="C1889" s="18" t="s">
        <v>14417</v>
      </c>
      <c r="D1889" s="73" t="s">
        <v>14737</v>
      </c>
      <c r="E1889" s="106" t="s">
        <v>13678</v>
      </c>
      <c r="F1889" s="78" t="s">
        <v>14737</v>
      </c>
      <c r="G1889" s="129" t="s">
        <v>3552</v>
      </c>
      <c r="H1889" s="94"/>
      <c r="I1889" s="235">
        <v>0</v>
      </c>
      <c r="J1889" s="235">
        <v>1</v>
      </c>
      <c r="K1889" s="235">
        <v>0</v>
      </c>
      <c r="L1889" s="235">
        <v>0</v>
      </c>
      <c r="M1889" s="235">
        <f t="shared" si="78"/>
        <v>0</v>
      </c>
      <c r="N1889" s="235">
        <v>380</v>
      </c>
      <c r="O1889" s="12">
        <v>72602</v>
      </c>
      <c r="P1889" s="21">
        <v>0.5</v>
      </c>
      <c r="Q1889" s="15" t="s">
        <v>15195</v>
      </c>
      <c r="R1889" s="71" t="s">
        <v>18</v>
      </c>
      <c r="S1889" s="244">
        <v>281265</v>
      </c>
      <c r="T1889" s="244">
        <v>98443</v>
      </c>
      <c r="U1889" s="14">
        <f t="shared" si="77"/>
        <v>0.350000888841484</v>
      </c>
    </row>
    <row r="1890" spans="1:21" x14ac:dyDescent="0.25">
      <c r="A1890" s="1"/>
      <c r="B1890" s="18" t="s">
        <v>13134</v>
      </c>
      <c r="C1890" s="18" t="s">
        <v>14417</v>
      </c>
      <c r="D1890" s="73" t="s">
        <v>14738</v>
      </c>
      <c r="E1890" s="106" t="s">
        <v>13574</v>
      </c>
      <c r="F1890" s="78" t="s">
        <v>14738</v>
      </c>
      <c r="G1890" s="129" t="s">
        <v>13575</v>
      </c>
      <c r="H1890" s="94"/>
      <c r="I1890" s="235">
        <v>0</v>
      </c>
      <c r="J1890" s="235">
        <v>1</v>
      </c>
      <c r="K1890" s="235">
        <v>0</v>
      </c>
      <c r="L1890" s="235">
        <v>0</v>
      </c>
      <c r="M1890" s="235">
        <f t="shared" si="78"/>
        <v>0</v>
      </c>
      <c r="N1890" s="235" t="s">
        <v>13</v>
      </c>
      <c r="O1890" s="12" t="s">
        <v>13</v>
      </c>
      <c r="P1890" s="21" t="s">
        <v>13</v>
      </c>
      <c r="Q1890" s="15" t="s">
        <v>15195</v>
      </c>
      <c r="R1890" s="71" t="s">
        <v>14405</v>
      </c>
      <c r="S1890" s="244" t="s">
        <v>13</v>
      </c>
      <c r="T1890" s="244">
        <v>8218</v>
      </c>
      <c r="U1890" s="22" t="s">
        <v>13</v>
      </c>
    </row>
    <row r="1891" spans="1:21" x14ac:dyDescent="0.25">
      <c r="A1891" s="1"/>
      <c r="B1891" s="18" t="s">
        <v>13134</v>
      </c>
      <c r="C1891" s="18" t="s">
        <v>14417</v>
      </c>
      <c r="D1891" s="73" t="s">
        <v>14739</v>
      </c>
      <c r="E1891" s="106" t="s">
        <v>13623</v>
      </c>
      <c r="F1891" s="78" t="s">
        <v>14739</v>
      </c>
      <c r="G1891" s="129" t="s">
        <v>13624</v>
      </c>
      <c r="H1891" s="94"/>
      <c r="I1891" s="235">
        <v>0</v>
      </c>
      <c r="J1891" s="235">
        <v>1</v>
      </c>
      <c r="K1891" s="235">
        <v>0</v>
      </c>
      <c r="L1891" s="235">
        <v>1</v>
      </c>
      <c r="M1891" s="235">
        <f t="shared" si="78"/>
        <v>0</v>
      </c>
      <c r="N1891" s="235">
        <v>124</v>
      </c>
      <c r="O1891" s="12">
        <v>285.10000000000002</v>
      </c>
      <c r="P1891" s="21">
        <v>0.32</v>
      </c>
      <c r="Q1891" s="25" t="s">
        <v>14</v>
      </c>
      <c r="R1891" s="71" t="s">
        <v>18</v>
      </c>
      <c r="S1891" s="244">
        <v>51000</v>
      </c>
      <c r="T1891" s="244">
        <v>25500</v>
      </c>
      <c r="U1891" s="14">
        <f t="shared" si="77"/>
        <v>0.5</v>
      </c>
    </row>
    <row r="1892" spans="1:21" x14ac:dyDescent="0.25">
      <c r="A1892" s="1"/>
      <c r="B1892" s="18" t="s">
        <v>13134</v>
      </c>
      <c r="C1892" s="18" t="s">
        <v>14417</v>
      </c>
      <c r="D1892" s="73" t="s">
        <v>14740</v>
      </c>
      <c r="E1892" s="106" t="s">
        <v>13564</v>
      </c>
      <c r="F1892" s="78" t="s">
        <v>14740</v>
      </c>
      <c r="G1892" s="129" t="s">
        <v>13565</v>
      </c>
      <c r="H1892" s="94"/>
      <c r="I1892" s="235">
        <v>0</v>
      </c>
      <c r="J1892" s="235">
        <v>0</v>
      </c>
      <c r="K1892" s="235">
        <v>0</v>
      </c>
      <c r="L1892" s="235">
        <v>1</v>
      </c>
      <c r="M1892" s="235">
        <f t="shared" si="78"/>
        <v>0</v>
      </c>
      <c r="N1892" s="235" t="s">
        <v>13</v>
      </c>
      <c r="O1892" s="12" t="s">
        <v>13</v>
      </c>
      <c r="P1892" s="21" t="s">
        <v>13</v>
      </c>
      <c r="Q1892" s="15" t="s">
        <v>15195</v>
      </c>
      <c r="R1892" s="71" t="s">
        <v>14405</v>
      </c>
      <c r="S1892" s="244" t="s">
        <v>13</v>
      </c>
      <c r="T1892" s="244">
        <v>6200</v>
      </c>
      <c r="U1892" s="22" t="s">
        <v>13</v>
      </c>
    </row>
    <row r="1893" spans="1:21" ht="25.5" x14ac:dyDescent="0.25">
      <c r="A1893" s="1"/>
      <c r="B1893" s="19" t="s">
        <v>1644</v>
      </c>
      <c r="C1893" s="17" t="s">
        <v>1796</v>
      </c>
      <c r="D1893" s="73" t="s">
        <v>1917</v>
      </c>
      <c r="E1893" s="107" t="s">
        <v>1918</v>
      </c>
      <c r="F1893" s="78" t="s">
        <v>1917</v>
      </c>
      <c r="G1893" s="107" t="s">
        <v>1919</v>
      </c>
      <c r="H1893" s="93"/>
      <c r="I1893" s="235">
        <v>0</v>
      </c>
      <c r="J1893" s="235">
        <v>1</v>
      </c>
      <c r="K1893" s="235">
        <v>0</v>
      </c>
      <c r="L1893" s="235">
        <v>0</v>
      </c>
      <c r="M1893" s="235">
        <f t="shared" si="78"/>
        <v>0</v>
      </c>
      <c r="N1893" s="235">
        <v>400</v>
      </c>
      <c r="O1893" s="13">
        <v>32692</v>
      </c>
      <c r="P1893" s="14">
        <v>0.81599999999999995</v>
      </c>
      <c r="Q1893" s="15" t="s">
        <v>14</v>
      </c>
      <c r="R1893" s="71" t="s">
        <v>14405</v>
      </c>
      <c r="S1893" s="249">
        <v>446290</v>
      </c>
      <c r="T1893" s="246">
        <v>223145</v>
      </c>
      <c r="U1893" s="14">
        <f t="shared" si="77"/>
        <v>0.5</v>
      </c>
    </row>
    <row r="1894" spans="1:21" x14ac:dyDescent="0.25">
      <c r="A1894" s="1"/>
      <c r="B1894" s="18" t="s">
        <v>13134</v>
      </c>
      <c r="C1894" s="18" t="s">
        <v>14417</v>
      </c>
      <c r="D1894" s="73" t="s">
        <v>14742</v>
      </c>
      <c r="E1894" s="106" t="s">
        <v>13621</v>
      </c>
      <c r="F1894" s="78" t="s">
        <v>14742</v>
      </c>
      <c r="G1894" s="129" t="s">
        <v>13622</v>
      </c>
      <c r="H1894" s="94"/>
      <c r="I1894" s="235">
        <v>0</v>
      </c>
      <c r="J1894" s="235">
        <v>0</v>
      </c>
      <c r="K1894" s="235">
        <v>0</v>
      </c>
      <c r="L1894" s="235">
        <v>1</v>
      </c>
      <c r="M1894" s="235">
        <f t="shared" si="78"/>
        <v>0</v>
      </c>
      <c r="N1894" s="235">
        <v>1200</v>
      </c>
      <c r="O1894" s="12">
        <v>25000</v>
      </c>
      <c r="P1894" s="21">
        <v>0.2</v>
      </c>
      <c r="Q1894" s="25" t="s">
        <v>14</v>
      </c>
      <c r="R1894" s="71" t="s">
        <v>14405</v>
      </c>
      <c r="S1894" s="244">
        <v>37189</v>
      </c>
      <c r="T1894" s="244">
        <v>22313</v>
      </c>
      <c r="U1894" s="14">
        <f t="shared" si="77"/>
        <v>0.59998924413132915</v>
      </c>
    </row>
    <row r="1895" spans="1:21" x14ac:dyDescent="0.25">
      <c r="A1895" s="1"/>
      <c r="B1895" s="18" t="s">
        <v>13134</v>
      </c>
      <c r="C1895" s="18" t="s">
        <v>14417</v>
      </c>
      <c r="D1895" s="73" t="s">
        <v>14743</v>
      </c>
      <c r="E1895" s="106" t="s">
        <v>13670</v>
      </c>
      <c r="F1895" s="78" t="s">
        <v>14743</v>
      </c>
      <c r="G1895" s="129" t="s">
        <v>13671</v>
      </c>
      <c r="H1895" s="94"/>
      <c r="I1895" s="235">
        <v>0</v>
      </c>
      <c r="J1895" s="235">
        <v>1</v>
      </c>
      <c r="K1895" s="235">
        <v>1</v>
      </c>
      <c r="L1895" s="235">
        <v>0</v>
      </c>
      <c r="M1895" s="235">
        <f t="shared" si="78"/>
        <v>0</v>
      </c>
      <c r="N1895" s="235">
        <v>490</v>
      </c>
      <c r="O1895" s="12">
        <v>80000</v>
      </c>
      <c r="P1895" s="21">
        <v>0.7</v>
      </c>
      <c r="Q1895" s="15" t="s">
        <v>15195</v>
      </c>
      <c r="R1895" s="71" t="s">
        <v>18</v>
      </c>
      <c r="S1895" s="244">
        <v>120974</v>
      </c>
      <c r="T1895" s="244">
        <v>84682</v>
      </c>
      <c r="U1895" s="14">
        <f t="shared" si="77"/>
        <v>0.70000165324780528</v>
      </c>
    </row>
    <row r="1896" spans="1:21" x14ac:dyDescent="0.25">
      <c r="A1896" s="1"/>
      <c r="B1896" s="18" t="s">
        <v>13134</v>
      </c>
      <c r="C1896" s="18" t="s">
        <v>14417</v>
      </c>
      <c r="D1896" s="73" t="s">
        <v>14744</v>
      </c>
      <c r="E1896" s="106" t="s">
        <v>13595</v>
      </c>
      <c r="F1896" s="78" t="s">
        <v>14744</v>
      </c>
      <c r="G1896" s="129" t="s">
        <v>6439</v>
      </c>
      <c r="H1896" s="94"/>
      <c r="I1896" s="235">
        <v>0</v>
      </c>
      <c r="J1896" s="235">
        <v>1</v>
      </c>
      <c r="K1896" s="235">
        <v>0</v>
      </c>
      <c r="L1896" s="235">
        <v>1</v>
      </c>
      <c r="M1896" s="235">
        <f t="shared" si="78"/>
        <v>0</v>
      </c>
      <c r="N1896" s="235">
        <v>186</v>
      </c>
      <c r="O1896" s="12">
        <v>16</v>
      </c>
      <c r="P1896" s="21">
        <v>0.37</v>
      </c>
      <c r="Q1896" s="15" t="s">
        <v>15195</v>
      </c>
      <c r="R1896" s="71" t="s">
        <v>14405</v>
      </c>
      <c r="S1896" s="244">
        <v>35260</v>
      </c>
      <c r="T1896" s="244">
        <v>14104</v>
      </c>
      <c r="U1896" s="14">
        <f t="shared" si="77"/>
        <v>0.4</v>
      </c>
    </row>
    <row r="1897" spans="1:21" x14ac:dyDescent="0.25">
      <c r="A1897" s="1"/>
      <c r="B1897" s="10" t="s">
        <v>2326</v>
      </c>
      <c r="C1897" s="27" t="s">
        <v>2327</v>
      </c>
      <c r="D1897" s="73" t="s">
        <v>2897</v>
      </c>
      <c r="E1897" s="108" t="s">
        <v>2898</v>
      </c>
      <c r="F1897" s="78" t="s">
        <v>2897</v>
      </c>
      <c r="G1897" s="108" t="s">
        <v>2899</v>
      </c>
      <c r="H1897" s="98"/>
      <c r="I1897" s="235">
        <v>0</v>
      </c>
      <c r="J1897" s="235">
        <v>1</v>
      </c>
      <c r="K1897" s="235">
        <v>0</v>
      </c>
      <c r="L1897" s="235">
        <v>0</v>
      </c>
      <c r="M1897" s="235">
        <f t="shared" si="78"/>
        <v>0</v>
      </c>
      <c r="N1897" s="235">
        <v>950</v>
      </c>
      <c r="O1897" s="13">
        <v>43694</v>
      </c>
      <c r="P1897" s="14">
        <v>0.3</v>
      </c>
      <c r="Q1897" s="35" t="s">
        <v>48</v>
      </c>
      <c r="R1897" s="71" t="s">
        <v>18</v>
      </c>
      <c r="S1897" s="244">
        <v>968390</v>
      </c>
      <c r="T1897" s="244">
        <v>290517</v>
      </c>
      <c r="U1897" s="14">
        <f t="shared" si="77"/>
        <v>0.3</v>
      </c>
    </row>
    <row r="1898" spans="1:21" x14ac:dyDescent="0.25">
      <c r="A1898" s="1"/>
      <c r="B1898" s="18" t="s">
        <v>13134</v>
      </c>
      <c r="C1898" s="18" t="s">
        <v>14417</v>
      </c>
      <c r="D1898" s="73" t="s">
        <v>14572</v>
      </c>
      <c r="E1898" s="106" t="s">
        <v>13658</v>
      </c>
      <c r="F1898" s="78" t="s">
        <v>14572</v>
      </c>
      <c r="G1898" s="129" t="s">
        <v>13709</v>
      </c>
      <c r="H1898" s="94"/>
      <c r="I1898" s="235">
        <v>0</v>
      </c>
      <c r="J1898" s="235">
        <v>1</v>
      </c>
      <c r="K1898" s="235">
        <v>0</v>
      </c>
      <c r="L1898" s="235">
        <v>1</v>
      </c>
      <c r="M1898" s="235">
        <f t="shared" si="78"/>
        <v>0</v>
      </c>
      <c r="N1898" s="235">
        <v>4228</v>
      </c>
      <c r="O1898" s="12">
        <v>149000</v>
      </c>
      <c r="P1898" s="21">
        <v>0.4</v>
      </c>
      <c r="Q1898" s="15" t="s">
        <v>15195</v>
      </c>
      <c r="R1898" s="71" t="s">
        <v>14405</v>
      </c>
      <c r="S1898" s="244">
        <v>1098797</v>
      </c>
      <c r="T1898" s="244">
        <v>439519</v>
      </c>
      <c r="U1898" s="14">
        <f t="shared" si="77"/>
        <v>0.40000018201724247</v>
      </c>
    </row>
    <row r="1899" spans="1:21" x14ac:dyDescent="0.25">
      <c r="A1899" s="1"/>
      <c r="B1899" s="18" t="s">
        <v>13134</v>
      </c>
      <c r="C1899" s="18" t="s">
        <v>14417</v>
      </c>
      <c r="D1899" s="73" t="s">
        <v>14745</v>
      </c>
      <c r="E1899" s="106" t="s">
        <v>13703</v>
      </c>
      <c r="F1899" s="78" t="s">
        <v>14745</v>
      </c>
      <c r="G1899" s="129" t="s">
        <v>1608</v>
      </c>
      <c r="H1899" s="94"/>
      <c r="I1899" s="235">
        <v>0</v>
      </c>
      <c r="J1899" s="235">
        <v>1</v>
      </c>
      <c r="K1899" s="235">
        <v>0</v>
      </c>
      <c r="L1899" s="235">
        <v>0</v>
      </c>
      <c r="M1899" s="235">
        <f t="shared" si="78"/>
        <v>0</v>
      </c>
      <c r="N1899" s="235">
        <v>1800</v>
      </c>
      <c r="O1899" s="12">
        <v>145000</v>
      </c>
      <c r="P1899" s="21">
        <v>0.65</v>
      </c>
      <c r="Q1899" s="15" t="s">
        <v>15195</v>
      </c>
      <c r="R1899" s="71" t="s">
        <v>18</v>
      </c>
      <c r="S1899" s="244">
        <v>611000</v>
      </c>
      <c r="T1899" s="244">
        <v>206762</v>
      </c>
      <c r="U1899" s="14">
        <f t="shared" si="77"/>
        <v>0.33839934533551552</v>
      </c>
    </row>
    <row r="1900" spans="1:21" x14ac:dyDescent="0.25">
      <c r="A1900" s="1"/>
      <c r="B1900" s="18" t="s">
        <v>13134</v>
      </c>
      <c r="C1900" s="18" t="s">
        <v>14417</v>
      </c>
      <c r="D1900" s="73" t="s">
        <v>14746</v>
      </c>
      <c r="E1900" s="106" t="s">
        <v>13611</v>
      </c>
      <c r="F1900" s="78" t="s">
        <v>14746</v>
      </c>
      <c r="G1900" s="129" t="s">
        <v>2821</v>
      </c>
      <c r="H1900" s="94"/>
      <c r="I1900" s="235">
        <v>0</v>
      </c>
      <c r="J1900" s="235">
        <v>1</v>
      </c>
      <c r="K1900" s="235">
        <v>0</v>
      </c>
      <c r="L1900" s="235">
        <v>0</v>
      </c>
      <c r="M1900" s="235">
        <f t="shared" si="78"/>
        <v>0</v>
      </c>
      <c r="N1900" s="235">
        <v>103</v>
      </c>
      <c r="O1900" s="12">
        <v>6180</v>
      </c>
      <c r="P1900" s="21">
        <v>0.47399999999999998</v>
      </c>
      <c r="Q1900" s="25" t="s">
        <v>14</v>
      </c>
      <c r="R1900" s="71" t="s">
        <v>18</v>
      </c>
      <c r="S1900" s="244">
        <v>46203</v>
      </c>
      <c r="T1900" s="244">
        <v>18481</v>
      </c>
      <c r="U1900" s="14">
        <f t="shared" si="77"/>
        <v>0.39999567127675695</v>
      </c>
    </row>
    <row r="1901" spans="1:21" x14ac:dyDescent="0.25">
      <c r="A1901" s="1"/>
      <c r="B1901" s="18" t="s">
        <v>13134</v>
      </c>
      <c r="C1901" s="18" t="s">
        <v>14417</v>
      </c>
      <c r="D1901" s="73" t="s">
        <v>14747</v>
      </c>
      <c r="E1901" s="106" t="s">
        <v>13619</v>
      </c>
      <c r="F1901" s="78" t="s">
        <v>14747</v>
      </c>
      <c r="G1901" s="129" t="s">
        <v>13620</v>
      </c>
      <c r="H1901" s="94"/>
      <c r="I1901" s="235">
        <v>0</v>
      </c>
      <c r="J1901" s="235">
        <v>1</v>
      </c>
      <c r="K1901" s="235">
        <v>0</v>
      </c>
      <c r="L1901" s="235">
        <v>1</v>
      </c>
      <c r="M1901" s="235">
        <f t="shared" si="78"/>
        <v>0</v>
      </c>
      <c r="N1901" s="235">
        <v>183</v>
      </c>
      <c r="O1901" s="12">
        <v>17079</v>
      </c>
      <c r="P1901" s="21">
        <v>0.42499999999999999</v>
      </c>
      <c r="Q1901" s="15" t="s">
        <v>15195</v>
      </c>
      <c r="R1901" s="71" t="s">
        <v>18</v>
      </c>
      <c r="S1901" s="244">
        <v>36733</v>
      </c>
      <c r="T1901" s="244">
        <v>22040</v>
      </c>
      <c r="U1901" s="14">
        <f t="shared" si="77"/>
        <v>0.60000544469550543</v>
      </c>
    </row>
    <row r="1902" spans="1:21" x14ac:dyDescent="0.25">
      <c r="A1902" s="1"/>
      <c r="B1902" s="18" t="s">
        <v>13134</v>
      </c>
      <c r="C1902" s="18" t="s">
        <v>14417</v>
      </c>
      <c r="D1902" s="73" t="s">
        <v>14748</v>
      </c>
      <c r="E1902" s="106" t="s">
        <v>13607</v>
      </c>
      <c r="F1902" s="78" t="s">
        <v>14748</v>
      </c>
      <c r="G1902" s="129" t="s">
        <v>13608</v>
      </c>
      <c r="H1902" s="94"/>
      <c r="I1902" s="235">
        <v>0</v>
      </c>
      <c r="J1902" s="235">
        <v>1</v>
      </c>
      <c r="K1902" s="235">
        <v>0</v>
      </c>
      <c r="L1902" s="235">
        <v>1</v>
      </c>
      <c r="M1902" s="235">
        <f t="shared" si="78"/>
        <v>0</v>
      </c>
      <c r="N1902" s="235">
        <v>185</v>
      </c>
      <c r="O1902" s="12">
        <v>25715</v>
      </c>
      <c r="P1902" s="21">
        <v>0.46</v>
      </c>
      <c r="Q1902" s="25" t="s">
        <v>14</v>
      </c>
      <c r="R1902" s="71" t="s">
        <v>18</v>
      </c>
      <c r="S1902" s="244">
        <v>41800</v>
      </c>
      <c r="T1902" s="244">
        <v>16720</v>
      </c>
      <c r="U1902" s="14">
        <f t="shared" si="77"/>
        <v>0.4</v>
      </c>
    </row>
    <row r="1903" spans="1:21" x14ac:dyDescent="0.25">
      <c r="A1903" s="1"/>
      <c r="B1903" s="18" t="s">
        <v>13134</v>
      </c>
      <c r="C1903" s="18" t="s">
        <v>14417</v>
      </c>
      <c r="D1903" s="73" t="s">
        <v>14749</v>
      </c>
      <c r="E1903" s="106" t="s">
        <v>13586</v>
      </c>
      <c r="F1903" s="78" t="s">
        <v>14749</v>
      </c>
      <c r="G1903" s="129" t="s">
        <v>13587</v>
      </c>
      <c r="H1903" s="94"/>
      <c r="I1903" s="235">
        <v>1</v>
      </c>
      <c r="J1903" s="235">
        <v>0</v>
      </c>
      <c r="K1903" s="235">
        <v>0</v>
      </c>
      <c r="L1903" s="235">
        <v>0</v>
      </c>
      <c r="M1903" s="235">
        <f t="shared" si="78"/>
        <v>0</v>
      </c>
      <c r="N1903" s="235" t="s">
        <v>13</v>
      </c>
      <c r="O1903" s="12" t="s">
        <v>13</v>
      </c>
      <c r="P1903" s="21" t="s">
        <v>13</v>
      </c>
      <c r="Q1903" s="15" t="s">
        <v>15195</v>
      </c>
      <c r="R1903" s="71" t="s">
        <v>14406</v>
      </c>
      <c r="S1903" s="244">
        <v>23964</v>
      </c>
      <c r="T1903" s="244">
        <v>11982</v>
      </c>
      <c r="U1903" s="14">
        <f t="shared" si="77"/>
        <v>0.5</v>
      </c>
    </row>
    <row r="1904" spans="1:21" x14ac:dyDescent="0.25">
      <c r="A1904" s="1"/>
      <c r="B1904" s="18" t="s">
        <v>13134</v>
      </c>
      <c r="C1904" s="18" t="s">
        <v>14417</v>
      </c>
      <c r="D1904" s="73" t="s">
        <v>14750</v>
      </c>
      <c r="E1904" s="106" t="s">
        <v>13562</v>
      </c>
      <c r="F1904" s="78" t="s">
        <v>14750</v>
      </c>
      <c r="G1904" s="129" t="s">
        <v>13563</v>
      </c>
      <c r="H1904" s="94"/>
      <c r="I1904" s="235">
        <v>0</v>
      </c>
      <c r="J1904" s="235">
        <v>1</v>
      </c>
      <c r="K1904" s="235">
        <v>0</v>
      </c>
      <c r="L1904" s="235">
        <v>1</v>
      </c>
      <c r="M1904" s="235">
        <f t="shared" si="78"/>
        <v>0</v>
      </c>
      <c r="N1904" s="235">
        <v>133</v>
      </c>
      <c r="O1904" s="12">
        <v>14400</v>
      </c>
      <c r="P1904" s="21">
        <v>0.35499999999999998</v>
      </c>
      <c r="Q1904" s="25" t="s">
        <v>14</v>
      </c>
      <c r="R1904" s="71" t="s">
        <v>18</v>
      </c>
      <c r="S1904" s="244">
        <v>11766</v>
      </c>
      <c r="T1904" s="244">
        <v>5883</v>
      </c>
      <c r="U1904" s="14">
        <f t="shared" si="77"/>
        <v>0.5</v>
      </c>
    </row>
    <row r="1905" spans="1:21" x14ac:dyDescent="0.25">
      <c r="A1905" s="1"/>
      <c r="B1905" s="18" t="s">
        <v>13134</v>
      </c>
      <c r="C1905" s="18" t="s">
        <v>14417</v>
      </c>
      <c r="D1905" s="73" t="s">
        <v>14751</v>
      </c>
      <c r="E1905" s="106" t="s">
        <v>13553</v>
      </c>
      <c r="F1905" s="78" t="s">
        <v>14751</v>
      </c>
      <c r="G1905" s="129" t="s">
        <v>13554</v>
      </c>
      <c r="H1905" s="94"/>
      <c r="I1905" s="235">
        <v>0</v>
      </c>
      <c r="J1905" s="235">
        <v>0</v>
      </c>
      <c r="K1905" s="235">
        <v>0</v>
      </c>
      <c r="L1905" s="235">
        <v>1</v>
      </c>
      <c r="M1905" s="235">
        <f t="shared" si="78"/>
        <v>0</v>
      </c>
      <c r="N1905" s="235">
        <v>80</v>
      </c>
      <c r="O1905" s="12">
        <v>264</v>
      </c>
      <c r="P1905" s="21">
        <v>0.5</v>
      </c>
      <c r="Q1905" s="25" t="s">
        <v>14</v>
      </c>
      <c r="R1905" s="71" t="s">
        <v>18</v>
      </c>
      <c r="S1905" s="244">
        <v>5188</v>
      </c>
      <c r="T1905" s="244">
        <v>2594</v>
      </c>
      <c r="U1905" s="14">
        <f t="shared" si="77"/>
        <v>0.5</v>
      </c>
    </row>
    <row r="1906" spans="1:21" x14ac:dyDescent="0.25">
      <c r="A1906" s="1"/>
      <c r="B1906" s="18" t="s">
        <v>13134</v>
      </c>
      <c r="C1906" s="18" t="s">
        <v>14417</v>
      </c>
      <c r="D1906" s="73" t="s">
        <v>14752</v>
      </c>
      <c r="E1906" s="106" t="s">
        <v>13566</v>
      </c>
      <c r="F1906" s="78" t="s">
        <v>14752</v>
      </c>
      <c r="G1906" s="129" t="s">
        <v>13567</v>
      </c>
      <c r="H1906" s="94"/>
      <c r="I1906" s="235">
        <v>0</v>
      </c>
      <c r="J1906" s="235">
        <v>1</v>
      </c>
      <c r="K1906" s="235">
        <v>0</v>
      </c>
      <c r="L1906" s="235">
        <v>1</v>
      </c>
      <c r="M1906" s="235">
        <f t="shared" si="78"/>
        <v>0</v>
      </c>
      <c r="N1906" s="235">
        <v>398</v>
      </c>
      <c r="O1906" s="12">
        <v>91</v>
      </c>
      <c r="P1906" s="21">
        <v>0.25</v>
      </c>
      <c r="Q1906" s="15" t="s">
        <v>15195</v>
      </c>
      <c r="R1906" s="71" t="s">
        <v>18</v>
      </c>
      <c r="S1906" s="244">
        <v>13272</v>
      </c>
      <c r="T1906" s="244">
        <v>6636</v>
      </c>
      <c r="U1906" s="14">
        <f t="shared" si="77"/>
        <v>0.5</v>
      </c>
    </row>
    <row r="1907" spans="1:21" ht="25.5" x14ac:dyDescent="0.25">
      <c r="A1907" s="1"/>
      <c r="B1907" s="19" t="s">
        <v>1644</v>
      </c>
      <c r="C1907" s="17" t="s">
        <v>1661</v>
      </c>
      <c r="D1907" s="73" t="s">
        <v>1949</v>
      </c>
      <c r="E1907" s="133" t="s">
        <v>1950</v>
      </c>
      <c r="F1907" s="78" t="s">
        <v>1949</v>
      </c>
      <c r="G1907" s="133" t="s">
        <v>1951</v>
      </c>
      <c r="H1907" s="93"/>
      <c r="I1907" s="235">
        <v>0</v>
      </c>
      <c r="J1907" s="235">
        <v>1</v>
      </c>
      <c r="K1907" s="235">
        <v>0</v>
      </c>
      <c r="L1907" s="235">
        <v>0</v>
      </c>
      <c r="M1907" s="235">
        <f t="shared" si="78"/>
        <v>0</v>
      </c>
      <c r="N1907" s="235">
        <v>10801</v>
      </c>
      <c r="O1907" s="30">
        <v>1404130</v>
      </c>
      <c r="P1907" s="14">
        <v>0.3453</v>
      </c>
      <c r="Q1907" s="15" t="s">
        <v>14</v>
      </c>
      <c r="R1907" s="71" t="s">
        <v>14405</v>
      </c>
      <c r="S1907" s="285">
        <v>3695000</v>
      </c>
      <c r="T1907" s="244">
        <v>936772.82</v>
      </c>
      <c r="U1907" s="14">
        <f t="shared" si="77"/>
        <v>0.25352444384303113</v>
      </c>
    </row>
    <row r="1908" spans="1:21" x14ac:dyDescent="0.25">
      <c r="A1908" s="1"/>
      <c r="B1908" s="18" t="s">
        <v>13134</v>
      </c>
      <c r="C1908" s="18" t="s">
        <v>14417</v>
      </c>
      <c r="D1908" s="73" t="s">
        <v>14753</v>
      </c>
      <c r="E1908" s="106" t="s">
        <v>13589</v>
      </c>
      <c r="F1908" s="78" t="s">
        <v>14753</v>
      </c>
      <c r="G1908" s="129" t="s">
        <v>13590</v>
      </c>
      <c r="H1908" s="94"/>
      <c r="I1908" s="235">
        <v>0</v>
      </c>
      <c r="J1908" s="235">
        <v>1</v>
      </c>
      <c r="K1908" s="235">
        <v>0</v>
      </c>
      <c r="L1908" s="235">
        <v>0</v>
      </c>
      <c r="M1908" s="235">
        <f t="shared" si="78"/>
        <v>0</v>
      </c>
      <c r="N1908" s="235">
        <v>207</v>
      </c>
      <c r="O1908" s="12">
        <v>16330</v>
      </c>
      <c r="P1908" s="21">
        <v>0.36</v>
      </c>
      <c r="Q1908" s="25" t="s">
        <v>14</v>
      </c>
      <c r="R1908" s="71" t="s">
        <v>14405</v>
      </c>
      <c r="S1908" s="244">
        <v>22360</v>
      </c>
      <c r="T1908" s="244">
        <v>13415</v>
      </c>
      <c r="U1908" s="14">
        <f t="shared" si="77"/>
        <v>0.59995527728085862</v>
      </c>
    </row>
    <row r="1909" spans="1:21" x14ac:dyDescent="0.25">
      <c r="A1909" s="1"/>
      <c r="B1909" s="18" t="s">
        <v>13134</v>
      </c>
      <c r="C1909" s="18" t="s">
        <v>14417</v>
      </c>
      <c r="D1909" s="73" t="s">
        <v>14754</v>
      </c>
      <c r="E1909" s="106" t="s">
        <v>13652</v>
      </c>
      <c r="F1909" s="78" t="s">
        <v>14754</v>
      </c>
      <c r="G1909" s="129" t="s">
        <v>13653</v>
      </c>
      <c r="H1909" s="94"/>
      <c r="I1909" s="235">
        <v>0</v>
      </c>
      <c r="J1909" s="235">
        <v>1</v>
      </c>
      <c r="K1909" s="235">
        <v>0</v>
      </c>
      <c r="L1909" s="235">
        <v>0</v>
      </c>
      <c r="M1909" s="235">
        <f t="shared" si="78"/>
        <v>0</v>
      </c>
      <c r="N1909" s="235">
        <v>165</v>
      </c>
      <c r="O1909" s="12">
        <v>26000</v>
      </c>
      <c r="P1909" s="21">
        <v>0.5</v>
      </c>
      <c r="Q1909" s="15" t="s">
        <v>15195</v>
      </c>
      <c r="R1909" s="71" t="s">
        <v>18</v>
      </c>
      <c r="S1909" s="244">
        <v>133379</v>
      </c>
      <c r="T1909" s="244">
        <v>53351</v>
      </c>
      <c r="U1909" s="14">
        <f t="shared" si="77"/>
        <v>0.39999550154072228</v>
      </c>
    </row>
    <row r="1910" spans="1:21" x14ac:dyDescent="0.25">
      <c r="A1910" s="1"/>
      <c r="B1910" s="18" t="s">
        <v>13134</v>
      </c>
      <c r="C1910" s="18" t="s">
        <v>14417</v>
      </c>
      <c r="D1910" s="73" t="s">
        <v>14755</v>
      </c>
      <c r="E1910" s="106" t="s">
        <v>13604</v>
      </c>
      <c r="F1910" s="78" t="s">
        <v>14755</v>
      </c>
      <c r="G1910" s="129" t="s">
        <v>13605</v>
      </c>
      <c r="H1910" s="94"/>
      <c r="I1910" s="235">
        <v>0</v>
      </c>
      <c r="J1910" s="235">
        <v>0</v>
      </c>
      <c r="K1910" s="235">
        <v>0</v>
      </c>
      <c r="L1910" s="235">
        <v>1</v>
      </c>
      <c r="M1910" s="235">
        <f t="shared" si="78"/>
        <v>0</v>
      </c>
      <c r="N1910" s="235">
        <v>200</v>
      </c>
      <c r="O1910" s="12">
        <v>15000</v>
      </c>
      <c r="P1910" s="21">
        <v>0.3</v>
      </c>
      <c r="Q1910" s="15" t="s">
        <v>15195</v>
      </c>
      <c r="R1910" s="71" t="s">
        <v>18</v>
      </c>
      <c r="S1910" s="244">
        <v>28049</v>
      </c>
      <c r="T1910" s="244">
        <v>16169</v>
      </c>
      <c r="U1910" s="14">
        <f t="shared" si="77"/>
        <v>0.57645548860921958</v>
      </c>
    </row>
    <row r="1911" spans="1:21" x14ac:dyDescent="0.25">
      <c r="A1911" s="1"/>
      <c r="B1911" s="18" t="s">
        <v>13134</v>
      </c>
      <c r="C1911" s="18" t="s">
        <v>14417</v>
      </c>
      <c r="D1911" s="73" t="s">
        <v>14756</v>
      </c>
      <c r="E1911" s="106" t="s">
        <v>13710</v>
      </c>
      <c r="F1911" s="78" t="s">
        <v>14756</v>
      </c>
      <c r="G1911" s="129" t="s">
        <v>13711</v>
      </c>
      <c r="H1911" s="94"/>
      <c r="I1911" s="235">
        <v>0</v>
      </c>
      <c r="J1911" s="235">
        <v>1</v>
      </c>
      <c r="K1911" s="235">
        <v>0</v>
      </c>
      <c r="L1911" s="235">
        <v>0</v>
      </c>
      <c r="M1911" s="235">
        <f t="shared" si="78"/>
        <v>0</v>
      </c>
      <c r="N1911" s="235">
        <v>1099</v>
      </c>
      <c r="O1911" s="12">
        <v>200000</v>
      </c>
      <c r="P1911" s="21">
        <v>0.7</v>
      </c>
      <c r="Q1911" s="15" t="s">
        <v>15195</v>
      </c>
      <c r="R1911" s="71" t="s">
        <v>18</v>
      </c>
      <c r="S1911" s="244">
        <v>926000</v>
      </c>
      <c r="T1911" s="244">
        <v>555600</v>
      </c>
      <c r="U1911" s="14">
        <f t="shared" si="77"/>
        <v>0.6</v>
      </c>
    </row>
    <row r="1912" spans="1:21" x14ac:dyDescent="0.25">
      <c r="A1912" s="1"/>
      <c r="B1912" s="17" t="s">
        <v>270</v>
      </c>
      <c r="C1912" s="17" t="s">
        <v>325</v>
      </c>
      <c r="D1912" s="73" t="s">
        <v>852</v>
      </c>
      <c r="E1912" s="107" t="s">
        <v>853</v>
      </c>
      <c r="F1912" s="78" t="s">
        <v>852</v>
      </c>
      <c r="G1912" s="107" t="s">
        <v>854</v>
      </c>
      <c r="H1912" s="201" t="s">
        <v>855</v>
      </c>
      <c r="I1912" s="235">
        <v>0</v>
      </c>
      <c r="J1912" s="235">
        <v>1</v>
      </c>
      <c r="K1912" s="235">
        <v>0</v>
      </c>
      <c r="L1912" s="235">
        <v>0</v>
      </c>
      <c r="M1912" s="235">
        <f t="shared" si="78"/>
        <v>0</v>
      </c>
      <c r="N1912" s="235">
        <v>2400</v>
      </c>
      <c r="O1912" s="13">
        <v>274233</v>
      </c>
      <c r="P1912" s="14">
        <v>0.1</v>
      </c>
      <c r="Q1912" s="15" t="s">
        <v>15195</v>
      </c>
      <c r="R1912" s="71" t="s">
        <v>14405</v>
      </c>
      <c r="S1912" s="245">
        <v>3087447.84</v>
      </c>
      <c r="T1912" s="252">
        <v>463158</v>
      </c>
      <c r="U1912" s="14">
        <f t="shared" si="77"/>
        <v>0.1500132225715593</v>
      </c>
    </row>
    <row r="1913" spans="1:21" x14ac:dyDescent="0.25">
      <c r="A1913" s="1"/>
      <c r="B1913" s="18" t="s">
        <v>13134</v>
      </c>
      <c r="C1913" s="18" t="s">
        <v>14417</v>
      </c>
      <c r="D1913" s="73" t="s">
        <v>14758</v>
      </c>
      <c r="E1913" s="106" t="s">
        <v>13707</v>
      </c>
      <c r="F1913" s="78" t="s">
        <v>14758</v>
      </c>
      <c r="G1913" s="129" t="s">
        <v>13708</v>
      </c>
      <c r="H1913" s="94"/>
      <c r="I1913" s="235">
        <v>0</v>
      </c>
      <c r="J1913" s="235">
        <v>1</v>
      </c>
      <c r="K1913" s="235">
        <v>0</v>
      </c>
      <c r="L1913" s="235">
        <v>0</v>
      </c>
      <c r="M1913" s="235">
        <f t="shared" si="78"/>
        <v>0</v>
      </c>
      <c r="N1913" s="235">
        <v>569</v>
      </c>
      <c r="O1913" s="12">
        <v>442</v>
      </c>
      <c r="P1913" s="21">
        <v>0.57999999999999996</v>
      </c>
      <c r="Q1913" s="25" t="s">
        <v>14</v>
      </c>
      <c r="R1913" s="71" t="s">
        <v>14405</v>
      </c>
      <c r="S1913" s="244">
        <v>846217</v>
      </c>
      <c r="T1913" s="244">
        <v>438486</v>
      </c>
      <c r="U1913" s="14">
        <f t="shared" si="77"/>
        <v>0.5181720527949687</v>
      </c>
    </row>
    <row r="1914" spans="1:21" x14ac:dyDescent="0.25">
      <c r="A1914" s="1"/>
      <c r="B1914" s="18" t="s">
        <v>10477</v>
      </c>
      <c r="C1914" s="18" t="s">
        <v>10487</v>
      </c>
      <c r="D1914" s="73" t="s">
        <v>10618</v>
      </c>
      <c r="E1914" s="106" t="s">
        <v>10619</v>
      </c>
      <c r="F1914" s="78" t="s">
        <v>10618</v>
      </c>
      <c r="G1914" s="106" t="s">
        <v>10620</v>
      </c>
      <c r="H1914" s="94" t="s">
        <v>10621</v>
      </c>
      <c r="I1914" s="235">
        <v>0</v>
      </c>
      <c r="J1914" s="235">
        <v>1</v>
      </c>
      <c r="K1914" s="235">
        <v>0</v>
      </c>
      <c r="L1914" s="235">
        <v>0</v>
      </c>
      <c r="M1914" s="235">
        <f t="shared" si="78"/>
        <v>0</v>
      </c>
      <c r="N1914" s="235">
        <v>2363</v>
      </c>
      <c r="O1914" s="12" t="s">
        <v>13</v>
      </c>
      <c r="P1914" s="14">
        <v>0.3</v>
      </c>
      <c r="Q1914" s="15" t="s">
        <v>15195</v>
      </c>
      <c r="R1914" s="71" t="s">
        <v>14405</v>
      </c>
      <c r="S1914" s="244">
        <v>990790.3</v>
      </c>
      <c r="T1914" s="244">
        <v>426785.46</v>
      </c>
      <c r="U1914" s="14">
        <f t="shared" si="77"/>
        <v>0.43075256186904537</v>
      </c>
    </row>
    <row r="1915" spans="1:21" x14ac:dyDescent="0.25">
      <c r="A1915" s="1"/>
      <c r="B1915" s="18" t="s">
        <v>13134</v>
      </c>
      <c r="C1915" s="18" t="s">
        <v>14417</v>
      </c>
      <c r="D1915" s="73" t="s">
        <v>14760</v>
      </c>
      <c r="E1915" s="106" t="s">
        <v>13559</v>
      </c>
      <c r="F1915" s="78" t="s">
        <v>14760</v>
      </c>
      <c r="G1915" s="129" t="s">
        <v>13560</v>
      </c>
      <c r="H1915" s="94"/>
      <c r="I1915" s="235">
        <v>0</v>
      </c>
      <c r="J1915" s="235">
        <v>1</v>
      </c>
      <c r="K1915" s="235">
        <v>0</v>
      </c>
      <c r="L1915" s="235">
        <v>0</v>
      </c>
      <c r="M1915" s="235">
        <f t="shared" si="78"/>
        <v>0</v>
      </c>
      <c r="N1915" s="235">
        <v>60</v>
      </c>
      <c r="O1915" s="12">
        <v>11</v>
      </c>
      <c r="P1915" s="21">
        <v>0.5</v>
      </c>
      <c r="Q1915" s="15" t="s">
        <v>15195</v>
      </c>
      <c r="R1915" s="71" t="s">
        <v>18</v>
      </c>
      <c r="S1915" s="244">
        <v>8935</v>
      </c>
      <c r="T1915" s="244">
        <v>4466</v>
      </c>
      <c r="U1915" s="14">
        <f t="shared" si="77"/>
        <v>0.49983212087297146</v>
      </c>
    </row>
    <row r="1916" spans="1:21" x14ac:dyDescent="0.25">
      <c r="A1916" s="1"/>
      <c r="B1916" s="18" t="s">
        <v>13134</v>
      </c>
      <c r="C1916" s="18" t="s">
        <v>14417</v>
      </c>
      <c r="D1916" s="73" t="s">
        <v>14761</v>
      </c>
      <c r="E1916" s="106" t="s">
        <v>13628</v>
      </c>
      <c r="F1916" s="78" t="s">
        <v>14761</v>
      </c>
      <c r="G1916" s="129" t="s">
        <v>13629</v>
      </c>
      <c r="H1916" s="94"/>
      <c r="I1916" s="235">
        <v>0</v>
      </c>
      <c r="J1916" s="235">
        <v>1</v>
      </c>
      <c r="K1916" s="235">
        <v>0</v>
      </c>
      <c r="L1916" s="235">
        <v>0</v>
      </c>
      <c r="M1916" s="235">
        <f t="shared" si="78"/>
        <v>0</v>
      </c>
      <c r="N1916" s="235">
        <v>91</v>
      </c>
      <c r="O1916" s="12">
        <v>21600</v>
      </c>
      <c r="P1916" s="21">
        <v>0.56000000000000005</v>
      </c>
      <c r="Q1916" s="15" t="s">
        <v>15195</v>
      </c>
      <c r="R1916" s="71" t="s">
        <v>18</v>
      </c>
      <c r="S1916" s="244">
        <v>60000</v>
      </c>
      <c r="T1916" s="244">
        <v>30000</v>
      </c>
      <c r="U1916" s="14">
        <f t="shared" si="77"/>
        <v>0.5</v>
      </c>
    </row>
    <row r="1917" spans="1:21" x14ac:dyDescent="0.25">
      <c r="A1917" s="1"/>
      <c r="B1917" s="18" t="s">
        <v>13134</v>
      </c>
      <c r="C1917" s="18" t="s">
        <v>14417</v>
      </c>
      <c r="D1917" s="73" t="s">
        <v>14762</v>
      </c>
      <c r="E1917" s="106" t="s">
        <v>13570</v>
      </c>
      <c r="F1917" s="78" t="s">
        <v>14762</v>
      </c>
      <c r="G1917" s="129" t="s">
        <v>13571</v>
      </c>
      <c r="H1917" s="94"/>
      <c r="I1917" s="235">
        <v>0</v>
      </c>
      <c r="J1917" s="235">
        <v>0</v>
      </c>
      <c r="K1917" s="235">
        <v>1</v>
      </c>
      <c r="L1917" s="235">
        <v>0</v>
      </c>
      <c r="M1917" s="235">
        <f t="shared" si="78"/>
        <v>0</v>
      </c>
      <c r="N1917" s="235">
        <v>80</v>
      </c>
      <c r="O1917" s="12">
        <v>26517</v>
      </c>
      <c r="P1917" s="21">
        <v>0.3</v>
      </c>
      <c r="Q1917" s="25" t="s">
        <v>14</v>
      </c>
      <c r="R1917" s="71" t="s">
        <v>18</v>
      </c>
      <c r="S1917" s="244">
        <v>22318</v>
      </c>
      <c r="T1917" s="244">
        <v>6695</v>
      </c>
      <c r="U1917" s="14">
        <f t="shared" si="77"/>
        <v>0.29998207724706516</v>
      </c>
    </row>
    <row r="1918" spans="1:21" x14ac:dyDescent="0.25">
      <c r="A1918" s="1"/>
      <c r="B1918" s="18" t="s">
        <v>13134</v>
      </c>
      <c r="C1918" s="18" t="s">
        <v>14417</v>
      </c>
      <c r="D1918" s="73" t="s">
        <v>14479</v>
      </c>
      <c r="E1918" s="106" t="s">
        <v>13660</v>
      </c>
      <c r="F1918" s="78" t="s">
        <v>14479</v>
      </c>
      <c r="G1918" s="129" t="s">
        <v>13661</v>
      </c>
      <c r="H1918" s="94"/>
      <c r="I1918" s="235">
        <v>0</v>
      </c>
      <c r="J1918" s="235">
        <v>1</v>
      </c>
      <c r="K1918" s="235">
        <v>0</v>
      </c>
      <c r="L1918" s="235">
        <v>0</v>
      </c>
      <c r="M1918" s="235">
        <f t="shared" si="78"/>
        <v>0</v>
      </c>
      <c r="N1918" s="235">
        <v>920</v>
      </c>
      <c r="O1918" s="12">
        <v>113</v>
      </c>
      <c r="P1918" s="21">
        <v>0.36</v>
      </c>
      <c r="Q1918" s="25" t="s">
        <v>14</v>
      </c>
      <c r="R1918" s="71" t="s">
        <v>14405</v>
      </c>
      <c r="S1918" s="244">
        <v>130000</v>
      </c>
      <c r="T1918" s="244">
        <v>65000</v>
      </c>
      <c r="U1918" s="14">
        <f t="shared" si="77"/>
        <v>0.5</v>
      </c>
    </row>
    <row r="1919" spans="1:21" x14ac:dyDescent="0.25">
      <c r="A1919" s="1"/>
      <c r="B1919" s="10" t="s">
        <v>3058</v>
      </c>
      <c r="C1919" s="27" t="s">
        <v>3091</v>
      </c>
      <c r="D1919" s="73" t="s">
        <v>3888</v>
      </c>
      <c r="E1919" s="107" t="s">
        <v>3889</v>
      </c>
      <c r="F1919" s="78" t="s">
        <v>3888</v>
      </c>
      <c r="G1919" s="107" t="s">
        <v>3890</v>
      </c>
      <c r="H1919" s="98"/>
      <c r="I1919" s="235">
        <v>0</v>
      </c>
      <c r="J1919" s="235">
        <v>1</v>
      </c>
      <c r="K1919" s="235">
        <v>0</v>
      </c>
      <c r="L1919" s="235">
        <v>0</v>
      </c>
      <c r="M1919" s="235">
        <f t="shared" si="78"/>
        <v>0</v>
      </c>
      <c r="N1919" s="235">
        <v>1708</v>
      </c>
      <c r="O1919" s="12" t="s">
        <v>13</v>
      </c>
      <c r="P1919" s="14">
        <v>0.66</v>
      </c>
      <c r="Q1919" s="15" t="s">
        <v>15195</v>
      </c>
      <c r="R1919" s="71" t="s">
        <v>18</v>
      </c>
      <c r="S1919" s="245">
        <v>753952</v>
      </c>
      <c r="T1919" s="245">
        <v>243636</v>
      </c>
      <c r="U1919" s="14">
        <f t="shared" si="77"/>
        <v>0.3231452400152795</v>
      </c>
    </row>
    <row r="1920" spans="1:21" x14ac:dyDescent="0.25">
      <c r="A1920" s="1"/>
      <c r="B1920" s="18" t="s">
        <v>13134</v>
      </c>
      <c r="C1920" s="18" t="s">
        <v>14417</v>
      </c>
      <c r="D1920" s="73" t="s">
        <v>14764</v>
      </c>
      <c r="E1920" s="106" t="s">
        <v>13650</v>
      </c>
      <c r="F1920" s="78" t="s">
        <v>14764</v>
      </c>
      <c r="G1920" s="129" t="s">
        <v>13651</v>
      </c>
      <c r="H1920" s="94"/>
      <c r="I1920" s="235">
        <v>0</v>
      </c>
      <c r="J1920" s="235">
        <v>1</v>
      </c>
      <c r="K1920" s="235">
        <v>0</v>
      </c>
      <c r="L1920" s="235">
        <v>1</v>
      </c>
      <c r="M1920" s="235">
        <f t="shared" si="78"/>
        <v>0</v>
      </c>
      <c r="N1920" s="235">
        <v>430</v>
      </c>
      <c r="O1920" s="12">
        <v>19000</v>
      </c>
      <c r="P1920" s="21">
        <v>0.35</v>
      </c>
      <c r="Q1920" s="15" t="s">
        <v>15195</v>
      </c>
      <c r="R1920" s="71" t="s">
        <v>18</v>
      </c>
      <c r="S1920" s="244">
        <v>69775</v>
      </c>
      <c r="T1920" s="244">
        <v>48843</v>
      </c>
      <c r="U1920" s="14">
        <f t="shared" si="77"/>
        <v>0.70000716589036183</v>
      </c>
    </row>
    <row r="1921" spans="1:21" x14ac:dyDescent="0.25">
      <c r="A1921" s="1"/>
      <c r="B1921" s="18" t="s">
        <v>13134</v>
      </c>
      <c r="C1921" s="18" t="s">
        <v>14417</v>
      </c>
      <c r="D1921" s="73" t="s">
        <v>14765</v>
      </c>
      <c r="E1921" s="106" t="s">
        <v>13664</v>
      </c>
      <c r="F1921" s="78" t="s">
        <v>14765</v>
      </c>
      <c r="G1921" s="129" t="s">
        <v>13665</v>
      </c>
      <c r="H1921" s="94"/>
      <c r="I1921" s="235">
        <v>0</v>
      </c>
      <c r="J1921" s="235">
        <v>1</v>
      </c>
      <c r="K1921" s="235">
        <v>0</v>
      </c>
      <c r="L1921" s="235">
        <v>0</v>
      </c>
      <c r="M1921" s="235">
        <f t="shared" si="78"/>
        <v>0</v>
      </c>
      <c r="N1921" s="235">
        <v>540</v>
      </c>
      <c r="O1921" s="12">
        <v>9650</v>
      </c>
      <c r="P1921" s="21">
        <v>0.92969999999999997</v>
      </c>
      <c r="Q1921" s="25" t="s">
        <v>14</v>
      </c>
      <c r="R1921" s="71" t="s">
        <v>14405</v>
      </c>
      <c r="S1921" s="244">
        <v>139734</v>
      </c>
      <c r="T1921" s="244">
        <v>69867</v>
      </c>
      <c r="U1921" s="14">
        <f t="shared" ref="U1921:U1984" si="79">T1921/S1921</f>
        <v>0.5</v>
      </c>
    </row>
    <row r="1922" spans="1:21" x14ac:dyDescent="0.25">
      <c r="A1922" s="1"/>
      <c r="B1922" s="18" t="s">
        <v>13134</v>
      </c>
      <c r="C1922" s="18" t="s">
        <v>14417</v>
      </c>
      <c r="D1922" s="73" t="s">
        <v>14766</v>
      </c>
      <c r="E1922" s="106" t="s">
        <v>13636</v>
      </c>
      <c r="F1922" s="78" t="s">
        <v>14766</v>
      </c>
      <c r="G1922" s="129" t="s">
        <v>13637</v>
      </c>
      <c r="H1922" s="94"/>
      <c r="I1922" s="235">
        <v>0</v>
      </c>
      <c r="J1922" s="235">
        <v>1</v>
      </c>
      <c r="K1922" s="235">
        <v>0</v>
      </c>
      <c r="L1922" s="235">
        <v>1</v>
      </c>
      <c r="M1922" s="235">
        <f t="shared" si="78"/>
        <v>0</v>
      </c>
      <c r="N1922" s="235">
        <v>1149</v>
      </c>
      <c r="O1922" s="12">
        <v>51461</v>
      </c>
      <c r="P1922" s="21">
        <v>0.83</v>
      </c>
      <c r="Q1922" s="15" t="s">
        <v>15195</v>
      </c>
      <c r="R1922" s="71" t="s">
        <v>14405</v>
      </c>
      <c r="S1922" s="244">
        <v>54660</v>
      </c>
      <c r="T1922" s="244">
        <v>38262</v>
      </c>
      <c r="U1922" s="14">
        <f t="shared" si="79"/>
        <v>0.7</v>
      </c>
    </row>
    <row r="1923" spans="1:21" x14ac:dyDescent="0.25">
      <c r="A1923" s="1"/>
      <c r="B1923" s="16" t="s">
        <v>170</v>
      </c>
      <c r="C1923" s="17" t="s">
        <v>171</v>
      </c>
      <c r="D1923" s="73" t="s">
        <v>228</v>
      </c>
      <c r="E1923" s="107" t="s">
        <v>229</v>
      </c>
      <c r="F1923" s="78" t="s">
        <v>228</v>
      </c>
      <c r="G1923" s="107" t="s">
        <v>234</v>
      </c>
      <c r="H1923" s="93" t="s">
        <v>235</v>
      </c>
      <c r="I1923" s="235">
        <v>1</v>
      </c>
      <c r="J1923" s="235">
        <v>1</v>
      </c>
      <c r="K1923" s="235">
        <v>0</v>
      </c>
      <c r="L1923" s="235">
        <v>0</v>
      </c>
      <c r="M1923" s="235">
        <f t="shared" si="78"/>
        <v>0</v>
      </c>
      <c r="N1923" s="235">
        <v>1486</v>
      </c>
      <c r="O1923" s="12" t="s">
        <v>13</v>
      </c>
      <c r="P1923" s="14">
        <v>0.26</v>
      </c>
      <c r="Q1923" s="15" t="s">
        <v>14</v>
      </c>
      <c r="R1923" s="71" t="s">
        <v>14405</v>
      </c>
      <c r="S1923" s="246">
        <v>940000</v>
      </c>
      <c r="T1923" s="246">
        <v>470000</v>
      </c>
      <c r="U1923" s="14">
        <f t="shared" si="79"/>
        <v>0.5</v>
      </c>
    </row>
    <row r="1924" spans="1:21" x14ac:dyDescent="0.25">
      <c r="A1924" s="1"/>
      <c r="B1924" s="18" t="s">
        <v>13134</v>
      </c>
      <c r="C1924" s="18" t="s">
        <v>14417</v>
      </c>
      <c r="D1924" s="73" t="s">
        <v>14768</v>
      </c>
      <c r="E1924" s="106" t="s">
        <v>13674</v>
      </c>
      <c r="F1924" s="78" t="s">
        <v>14768</v>
      </c>
      <c r="G1924" s="129" t="s">
        <v>13675</v>
      </c>
      <c r="H1924" s="94"/>
      <c r="I1924" s="235">
        <v>0</v>
      </c>
      <c r="J1924" s="235">
        <v>1</v>
      </c>
      <c r="K1924" s="235">
        <v>0</v>
      </c>
      <c r="L1924" s="235">
        <v>1</v>
      </c>
      <c r="M1924" s="235">
        <f t="shared" si="78"/>
        <v>0</v>
      </c>
      <c r="N1924" s="235">
        <v>500</v>
      </c>
      <c r="O1924" s="12" t="s">
        <v>13</v>
      </c>
      <c r="P1924" s="21">
        <v>0.59430000000000005</v>
      </c>
      <c r="Q1924" s="25" t="s">
        <v>14</v>
      </c>
      <c r="R1924" s="71" t="s">
        <v>14405</v>
      </c>
      <c r="S1924" s="244">
        <v>159322</v>
      </c>
      <c r="T1924" s="244">
        <v>95593</v>
      </c>
      <c r="U1924" s="14">
        <f t="shared" si="79"/>
        <v>0.59999874468058401</v>
      </c>
    </row>
    <row r="1925" spans="1:21" x14ac:dyDescent="0.25">
      <c r="A1925" s="1"/>
      <c r="B1925" s="18" t="s">
        <v>13134</v>
      </c>
      <c r="C1925" s="18" t="s">
        <v>14417</v>
      </c>
      <c r="D1925" s="73" t="s">
        <v>14480</v>
      </c>
      <c r="E1925" s="106" t="s">
        <v>13712</v>
      </c>
      <c r="F1925" s="78" t="s">
        <v>14480</v>
      </c>
      <c r="G1925" s="129" t="s">
        <v>13713</v>
      </c>
      <c r="H1925" s="94"/>
      <c r="I1925" s="235">
        <v>0</v>
      </c>
      <c r="J1925" s="235">
        <v>1</v>
      </c>
      <c r="K1925" s="235">
        <v>0</v>
      </c>
      <c r="L1925" s="235">
        <v>1</v>
      </c>
      <c r="M1925" s="235">
        <f t="shared" si="78"/>
        <v>0</v>
      </c>
      <c r="N1925" s="235">
        <v>650</v>
      </c>
      <c r="O1925" s="12">
        <v>68000</v>
      </c>
      <c r="P1925" s="21">
        <v>0.5</v>
      </c>
      <c r="Q1925" s="15" t="s">
        <v>15195</v>
      </c>
      <c r="R1925" s="71" t="s">
        <v>14405</v>
      </c>
      <c r="S1925" s="244">
        <v>1153920</v>
      </c>
      <c r="T1925" s="244">
        <v>692352</v>
      </c>
      <c r="U1925" s="14">
        <f t="shared" si="79"/>
        <v>0.6</v>
      </c>
    </row>
    <row r="1926" spans="1:21" x14ac:dyDescent="0.25">
      <c r="A1926" s="1"/>
      <c r="B1926" s="18" t="s">
        <v>13134</v>
      </c>
      <c r="C1926" s="18" t="s">
        <v>14417</v>
      </c>
      <c r="D1926" s="73" t="s">
        <v>14482</v>
      </c>
      <c r="E1926" s="106" t="s">
        <v>13701</v>
      </c>
      <c r="F1926" s="78" t="s">
        <v>14482</v>
      </c>
      <c r="G1926" s="129" t="s">
        <v>13702</v>
      </c>
      <c r="H1926" s="94"/>
      <c r="I1926" s="235">
        <v>0</v>
      </c>
      <c r="J1926" s="235">
        <v>1</v>
      </c>
      <c r="K1926" s="235">
        <v>0</v>
      </c>
      <c r="L1926" s="235">
        <v>1</v>
      </c>
      <c r="M1926" s="235">
        <f t="shared" ref="M1926:M1989" si="80">IF(SUM(I1926:L1926)=0,1,)</f>
        <v>0</v>
      </c>
      <c r="N1926" s="235">
        <v>584</v>
      </c>
      <c r="O1926" s="12">
        <v>112321</v>
      </c>
      <c r="P1926" s="21">
        <v>0.64970000000000006</v>
      </c>
      <c r="Q1926" s="25" t="s">
        <v>14</v>
      </c>
      <c r="R1926" s="71" t="s">
        <v>18</v>
      </c>
      <c r="S1926" s="244">
        <v>496741</v>
      </c>
      <c r="T1926" s="244">
        <v>198696</v>
      </c>
      <c r="U1926" s="14">
        <f t="shared" si="79"/>
        <v>0.39999919475138956</v>
      </c>
    </row>
    <row r="1927" spans="1:21" x14ac:dyDescent="0.25">
      <c r="A1927" s="1"/>
      <c r="B1927" s="18" t="s">
        <v>13134</v>
      </c>
      <c r="C1927" s="18" t="s">
        <v>14417</v>
      </c>
      <c r="D1927" s="73" t="s">
        <v>14769</v>
      </c>
      <c r="E1927" s="106" t="s">
        <v>13683</v>
      </c>
      <c r="F1927" s="78" t="s">
        <v>14769</v>
      </c>
      <c r="G1927" s="129" t="s">
        <v>13684</v>
      </c>
      <c r="H1927" s="94"/>
      <c r="I1927" s="235">
        <v>0</v>
      </c>
      <c r="J1927" s="235">
        <v>1</v>
      </c>
      <c r="K1927" s="235">
        <v>0</v>
      </c>
      <c r="L1927" s="235">
        <v>0</v>
      </c>
      <c r="M1927" s="235">
        <f t="shared" si="80"/>
        <v>0</v>
      </c>
      <c r="N1927" s="235">
        <v>104.85</v>
      </c>
      <c r="O1927" s="12">
        <v>3709</v>
      </c>
      <c r="P1927" s="21">
        <v>0.45</v>
      </c>
      <c r="Q1927" s="25" t="s">
        <v>14</v>
      </c>
      <c r="R1927" s="71" t="s">
        <v>14405</v>
      </c>
      <c r="S1927" s="244">
        <v>228117</v>
      </c>
      <c r="T1927" s="244">
        <v>125464</v>
      </c>
      <c r="U1927" s="14">
        <f t="shared" si="79"/>
        <v>0.54999846569961908</v>
      </c>
    </row>
    <row r="1928" spans="1:21" x14ac:dyDescent="0.25">
      <c r="A1928" s="1"/>
      <c r="B1928" s="18" t="s">
        <v>13134</v>
      </c>
      <c r="C1928" s="18" t="s">
        <v>14417</v>
      </c>
      <c r="D1928" s="73" t="s">
        <v>14770</v>
      </c>
      <c r="E1928" s="106" t="s">
        <v>13676</v>
      </c>
      <c r="F1928" s="78" t="s">
        <v>14770</v>
      </c>
      <c r="G1928" s="129" t="s">
        <v>13677</v>
      </c>
      <c r="H1928" s="94"/>
      <c r="I1928" s="235">
        <v>0</v>
      </c>
      <c r="J1928" s="235">
        <v>1</v>
      </c>
      <c r="K1928" s="235">
        <v>0</v>
      </c>
      <c r="L1928" s="235">
        <v>1</v>
      </c>
      <c r="M1928" s="235">
        <f t="shared" si="80"/>
        <v>0</v>
      </c>
      <c r="N1928" s="235">
        <v>222</v>
      </c>
      <c r="O1928" s="12">
        <v>27000</v>
      </c>
      <c r="P1928" s="21">
        <v>0.4</v>
      </c>
      <c r="Q1928" s="15" t="s">
        <v>15195</v>
      </c>
      <c r="R1928" s="71" t="s">
        <v>14405</v>
      </c>
      <c r="S1928" s="244">
        <v>240000</v>
      </c>
      <c r="T1928" s="244">
        <v>96000</v>
      </c>
      <c r="U1928" s="14">
        <f t="shared" si="79"/>
        <v>0.4</v>
      </c>
    </row>
    <row r="1929" spans="1:21" x14ac:dyDescent="0.25">
      <c r="A1929" s="1"/>
      <c r="B1929" s="18" t="s">
        <v>13134</v>
      </c>
      <c r="C1929" s="18" t="s">
        <v>14417</v>
      </c>
      <c r="D1929" s="73" t="s">
        <v>14484</v>
      </c>
      <c r="E1929" s="106" t="s">
        <v>13602</v>
      </c>
      <c r="F1929" s="78" t="s">
        <v>14484</v>
      </c>
      <c r="G1929" s="129" t="s">
        <v>13603</v>
      </c>
      <c r="H1929" s="94"/>
      <c r="I1929" s="235">
        <v>0</v>
      </c>
      <c r="J1929" s="235">
        <v>1</v>
      </c>
      <c r="K1929" s="235">
        <v>0</v>
      </c>
      <c r="L1929" s="235">
        <v>0</v>
      </c>
      <c r="M1929" s="235">
        <f t="shared" si="80"/>
        <v>0</v>
      </c>
      <c r="N1929" s="235">
        <v>1200</v>
      </c>
      <c r="O1929" s="12">
        <v>80000</v>
      </c>
      <c r="P1929" s="21">
        <v>0.5</v>
      </c>
      <c r="Q1929" s="15" t="s">
        <v>15195</v>
      </c>
      <c r="R1929" s="71" t="s">
        <v>14406</v>
      </c>
      <c r="S1929" s="244">
        <v>19730</v>
      </c>
      <c r="T1929" s="244">
        <v>15784</v>
      </c>
      <c r="U1929" s="14">
        <f t="shared" si="79"/>
        <v>0.8</v>
      </c>
    </row>
    <row r="1930" spans="1:21" x14ac:dyDescent="0.25">
      <c r="A1930" s="1"/>
      <c r="B1930" s="18" t="s">
        <v>13134</v>
      </c>
      <c r="C1930" s="18" t="s">
        <v>14417</v>
      </c>
      <c r="D1930" s="73" t="s">
        <v>14484</v>
      </c>
      <c r="E1930" s="106" t="s">
        <v>13602</v>
      </c>
      <c r="F1930" s="78" t="s">
        <v>14484</v>
      </c>
      <c r="G1930" s="129" t="s">
        <v>13606</v>
      </c>
      <c r="H1930" s="94"/>
      <c r="I1930" s="235">
        <v>0</v>
      </c>
      <c r="J1930" s="235">
        <v>1</v>
      </c>
      <c r="K1930" s="235">
        <v>0</v>
      </c>
      <c r="L1930" s="235">
        <v>0</v>
      </c>
      <c r="M1930" s="235">
        <f t="shared" si="80"/>
        <v>0</v>
      </c>
      <c r="N1930" s="235">
        <v>400</v>
      </c>
      <c r="O1930" s="12">
        <v>18000</v>
      </c>
      <c r="P1930" s="21">
        <v>0.27</v>
      </c>
      <c r="Q1930" s="15" t="s">
        <v>15195</v>
      </c>
      <c r="R1930" s="71" t="s">
        <v>14405</v>
      </c>
      <c r="S1930" s="244">
        <v>20450</v>
      </c>
      <c r="T1930" s="244">
        <v>16360</v>
      </c>
      <c r="U1930" s="14">
        <f t="shared" si="79"/>
        <v>0.8</v>
      </c>
    </row>
    <row r="1931" spans="1:21" x14ac:dyDescent="0.25">
      <c r="A1931" s="1"/>
      <c r="B1931" s="18" t="s">
        <v>13134</v>
      </c>
      <c r="C1931" s="18" t="s">
        <v>14417</v>
      </c>
      <c r="D1931" s="73" t="s">
        <v>14771</v>
      </c>
      <c r="E1931" s="106" t="s">
        <v>13552</v>
      </c>
      <c r="F1931" s="78" t="s">
        <v>14771</v>
      </c>
      <c r="G1931" s="129" t="s">
        <v>3082</v>
      </c>
      <c r="H1931" s="94"/>
      <c r="I1931" s="235">
        <v>0</v>
      </c>
      <c r="J1931" s="235">
        <v>1</v>
      </c>
      <c r="K1931" s="235">
        <v>0</v>
      </c>
      <c r="L1931" s="235">
        <v>0</v>
      </c>
      <c r="M1931" s="235">
        <f t="shared" si="80"/>
        <v>0</v>
      </c>
      <c r="N1931" s="235">
        <v>96</v>
      </c>
      <c r="O1931" s="12">
        <v>76</v>
      </c>
      <c r="P1931" s="21">
        <v>0.5</v>
      </c>
      <c r="Q1931" s="15" t="s">
        <v>15195</v>
      </c>
      <c r="R1931" s="71" t="s">
        <v>18</v>
      </c>
      <c r="S1931" s="244">
        <v>7690</v>
      </c>
      <c r="T1931" s="244">
        <v>2310</v>
      </c>
      <c r="U1931" s="14">
        <f t="shared" si="79"/>
        <v>0.30039011703511054</v>
      </c>
    </row>
    <row r="1932" spans="1:21" x14ac:dyDescent="0.25">
      <c r="A1932" s="1"/>
      <c r="B1932" s="16" t="s">
        <v>170</v>
      </c>
      <c r="C1932" s="17" t="s">
        <v>171</v>
      </c>
      <c r="D1932" s="73" t="s">
        <v>228</v>
      </c>
      <c r="E1932" s="107" t="s">
        <v>229</v>
      </c>
      <c r="F1932" s="78" t="s">
        <v>228</v>
      </c>
      <c r="G1932" s="107" t="s">
        <v>230</v>
      </c>
      <c r="H1932" s="93" t="s">
        <v>231</v>
      </c>
      <c r="I1932" s="235">
        <v>1</v>
      </c>
      <c r="J1932" s="235">
        <v>1</v>
      </c>
      <c r="K1932" s="235">
        <v>0</v>
      </c>
      <c r="L1932" s="235">
        <v>0</v>
      </c>
      <c r="M1932" s="235">
        <f t="shared" si="80"/>
        <v>0</v>
      </c>
      <c r="N1932" s="235">
        <v>1495</v>
      </c>
      <c r="O1932" s="12" t="s">
        <v>13</v>
      </c>
      <c r="P1932" s="14">
        <v>0.26</v>
      </c>
      <c r="Q1932" s="15" t="s">
        <v>14</v>
      </c>
      <c r="R1932" s="71" t="s">
        <v>14405</v>
      </c>
      <c r="S1932" s="246">
        <v>760000</v>
      </c>
      <c r="T1932" s="246">
        <v>380000</v>
      </c>
      <c r="U1932" s="14">
        <f t="shared" si="79"/>
        <v>0.5</v>
      </c>
    </row>
    <row r="1933" spans="1:21" x14ac:dyDescent="0.25">
      <c r="A1933" s="1"/>
      <c r="B1933" s="18" t="s">
        <v>13134</v>
      </c>
      <c r="C1933" s="18" t="s">
        <v>14417</v>
      </c>
      <c r="D1933" s="73" t="s">
        <v>14772</v>
      </c>
      <c r="E1933" s="106" t="s">
        <v>13568</v>
      </c>
      <c r="F1933" s="78" t="s">
        <v>14772</v>
      </c>
      <c r="G1933" s="129" t="s">
        <v>13578</v>
      </c>
      <c r="H1933" s="94"/>
      <c r="I1933" s="235">
        <v>0</v>
      </c>
      <c r="J1933" s="235">
        <v>1</v>
      </c>
      <c r="K1933" s="235">
        <v>0</v>
      </c>
      <c r="L1933" s="235">
        <v>0</v>
      </c>
      <c r="M1933" s="235">
        <f t="shared" si="80"/>
        <v>0</v>
      </c>
      <c r="N1933" s="235">
        <v>90</v>
      </c>
      <c r="O1933" s="12">
        <v>26</v>
      </c>
      <c r="P1933" s="21">
        <v>0.5</v>
      </c>
      <c r="Q1933" s="15" t="s">
        <v>15195</v>
      </c>
      <c r="R1933" s="71" t="s">
        <v>18</v>
      </c>
      <c r="S1933" s="244">
        <v>21335</v>
      </c>
      <c r="T1933" s="244">
        <v>8534</v>
      </c>
      <c r="U1933" s="14">
        <f t="shared" si="79"/>
        <v>0.4</v>
      </c>
    </row>
    <row r="1934" spans="1:21" x14ac:dyDescent="0.25">
      <c r="A1934" s="1"/>
      <c r="B1934" s="18" t="s">
        <v>13134</v>
      </c>
      <c r="C1934" s="18" t="s">
        <v>14413</v>
      </c>
      <c r="D1934" s="73" t="s">
        <v>14773</v>
      </c>
      <c r="E1934" s="106" t="s">
        <v>13743</v>
      </c>
      <c r="F1934" s="78" t="s">
        <v>14773</v>
      </c>
      <c r="G1934" s="129" t="s">
        <v>13744</v>
      </c>
      <c r="H1934" s="94"/>
      <c r="I1934" s="235">
        <v>0</v>
      </c>
      <c r="J1934" s="235">
        <v>1</v>
      </c>
      <c r="K1934" s="235">
        <v>0</v>
      </c>
      <c r="L1934" s="235">
        <v>0</v>
      </c>
      <c r="M1934" s="235">
        <f t="shared" si="80"/>
        <v>0</v>
      </c>
      <c r="N1934" s="235">
        <v>2213</v>
      </c>
      <c r="O1934" s="12">
        <v>101940</v>
      </c>
      <c r="P1934" s="21">
        <v>0.54549999999999998</v>
      </c>
      <c r="Q1934" s="25" t="s">
        <v>14</v>
      </c>
      <c r="R1934" s="71" t="s">
        <v>18</v>
      </c>
      <c r="S1934" s="244">
        <v>239840</v>
      </c>
      <c r="T1934" s="244">
        <v>119920</v>
      </c>
      <c r="U1934" s="14">
        <f t="shared" si="79"/>
        <v>0.5</v>
      </c>
    </row>
    <row r="1935" spans="1:21" x14ac:dyDescent="0.25">
      <c r="A1935" s="1"/>
      <c r="B1935" s="18" t="s">
        <v>13134</v>
      </c>
      <c r="C1935" s="18" t="s">
        <v>14413</v>
      </c>
      <c r="D1935" s="73" t="s">
        <v>14774</v>
      </c>
      <c r="E1935" s="106" t="s">
        <v>13741</v>
      </c>
      <c r="F1935" s="78" t="s">
        <v>14774</v>
      </c>
      <c r="G1935" s="129" t="s">
        <v>13742</v>
      </c>
      <c r="H1935" s="94"/>
      <c r="I1935" s="235">
        <v>0</v>
      </c>
      <c r="J1935" s="235">
        <v>1</v>
      </c>
      <c r="K1935" s="235">
        <v>0</v>
      </c>
      <c r="L1935" s="235">
        <v>1</v>
      </c>
      <c r="M1935" s="235">
        <f t="shared" si="80"/>
        <v>0</v>
      </c>
      <c r="N1935" s="235">
        <v>545</v>
      </c>
      <c r="O1935" s="12">
        <v>42000</v>
      </c>
      <c r="P1935" s="21">
        <v>0.77</v>
      </c>
      <c r="Q1935" s="25" t="s">
        <v>14</v>
      </c>
      <c r="R1935" s="71" t="s">
        <v>18</v>
      </c>
      <c r="S1935" s="244">
        <v>262062</v>
      </c>
      <c r="T1935" s="244">
        <v>115307</v>
      </c>
      <c r="U1935" s="14">
        <f t="shared" si="79"/>
        <v>0.43999893155054909</v>
      </c>
    </row>
    <row r="1936" spans="1:21" x14ac:dyDescent="0.25">
      <c r="A1936" s="1"/>
      <c r="B1936" s="18" t="s">
        <v>13134</v>
      </c>
      <c r="C1936" s="18" t="s">
        <v>14413</v>
      </c>
      <c r="D1936" s="73" t="s">
        <v>14775</v>
      </c>
      <c r="E1936" s="106" t="s">
        <v>13723</v>
      </c>
      <c r="F1936" s="78" t="s">
        <v>14775</v>
      </c>
      <c r="G1936" s="129" t="s">
        <v>13724</v>
      </c>
      <c r="H1936" s="94"/>
      <c r="I1936" s="235">
        <v>0</v>
      </c>
      <c r="J1936" s="235">
        <v>1</v>
      </c>
      <c r="K1936" s="235">
        <v>0</v>
      </c>
      <c r="L1936" s="235">
        <v>0</v>
      </c>
      <c r="M1936" s="235">
        <f t="shared" si="80"/>
        <v>0</v>
      </c>
      <c r="N1936" s="235">
        <v>1002</v>
      </c>
      <c r="O1936" s="12">
        <v>30607</v>
      </c>
      <c r="P1936" s="21">
        <v>0.35</v>
      </c>
      <c r="Q1936" s="15" t="s">
        <v>15195</v>
      </c>
      <c r="R1936" s="71" t="s">
        <v>18</v>
      </c>
      <c r="S1936" s="244">
        <v>109624</v>
      </c>
      <c r="T1936" s="244">
        <v>32887</v>
      </c>
      <c r="U1936" s="14">
        <f t="shared" si="79"/>
        <v>0.29999817558198932</v>
      </c>
    </row>
    <row r="1937" spans="1:21" x14ac:dyDescent="0.25">
      <c r="A1937" s="1"/>
      <c r="B1937" s="16" t="s">
        <v>170</v>
      </c>
      <c r="C1937" s="17" t="s">
        <v>171</v>
      </c>
      <c r="D1937" s="73" t="s">
        <v>228</v>
      </c>
      <c r="E1937" s="107" t="s">
        <v>229</v>
      </c>
      <c r="F1937" s="78" t="s">
        <v>228</v>
      </c>
      <c r="G1937" s="107" t="s">
        <v>232</v>
      </c>
      <c r="H1937" s="93" t="s">
        <v>233</v>
      </c>
      <c r="I1937" s="235">
        <v>1</v>
      </c>
      <c r="J1937" s="235">
        <v>1</v>
      </c>
      <c r="K1937" s="235">
        <v>0</v>
      </c>
      <c r="L1937" s="235">
        <v>0</v>
      </c>
      <c r="M1937" s="235">
        <f t="shared" si="80"/>
        <v>0</v>
      </c>
      <c r="N1937" s="235">
        <v>4467</v>
      </c>
      <c r="O1937" s="12" t="s">
        <v>13</v>
      </c>
      <c r="P1937" s="14">
        <v>0.26</v>
      </c>
      <c r="Q1937" s="15" t="s">
        <v>14</v>
      </c>
      <c r="R1937" s="71" t="s">
        <v>14405</v>
      </c>
      <c r="S1937" s="246">
        <v>800000</v>
      </c>
      <c r="T1937" s="246">
        <v>400000</v>
      </c>
      <c r="U1937" s="14">
        <f t="shared" si="79"/>
        <v>0.5</v>
      </c>
    </row>
    <row r="1938" spans="1:21" x14ac:dyDescent="0.25">
      <c r="A1938" s="1"/>
      <c r="B1938" s="18" t="s">
        <v>13134</v>
      </c>
      <c r="C1938" s="18" t="s">
        <v>14413</v>
      </c>
      <c r="D1938" s="73" t="s">
        <v>14777</v>
      </c>
      <c r="E1938" s="106" t="s">
        <v>13769</v>
      </c>
      <c r="F1938" s="78" t="s">
        <v>14777</v>
      </c>
      <c r="G1938" s="129" t="s">
        <v>13770</v>
      </c>
      <c r="H1938" s="94"/>
      <c r="I1938" s="235">
        <v>0</v>
      </c>
      <c r="J1938" s="235">
        <v>1</v>
      </c>
      <c r="K1938" s="235">
        <v>0</v>
      </c>
      <c r="L1938" s="235">
        <v>0</v>
      </c>
      <c r="M1938" s="235">
        <f t="shared" si="80"/>
        <v>0</v>
      </c>
      <c r="N1938" s="235">
        <v>696</v>
      </c>
      <c r="O1938" s="12">
        <v>165648</v>
      </c>
      <c r="P1938" s="21">
        <v>0.6</v>
      </c>
      <c r="Q1938" s="15" t="s">
        <v>15195</v>
      </c>
      <c r="R1938" s="71" t="s">
        <v>14405</v>
      </c>
      <c r="S1938" s="244">
        <v>4109098</v>
      </c>
      <c r="T1938" s="244">
        <v>636166</v>
      </c>
      <c r="U1938" s="14">
        <f t="shared" si="79"/>
        <v>0.15481889212669059</v>
      </c>
    </row>
    <row r="1939" spans="1:21" ht="25.5" x14ac:dyDescent="0.25">
      <c r="A1939" s="1"/>
      <c r="B1939" s="19" t="s">
        <v>1644</v>
      </c>
      <c r="C1939" s="17" t="s">
        <v>1657</v>
      </c>
      <c r="D1939" s="73" t="s">
        <v>1685</v>
      </c>
      <c r="E1939" s="107" t="s">
        <v>1686</v>
      </c>
      <c r="F1939" s="78" t="s">
        <v>1685</v>
      </c>
      <c r="G1939" s="107" t="s">
        <v>1688</v>
      </c>
      <c r="H1939" s="93"/>
      <c r="I1939" s="235">
        <v>0</v>
      </c>
      <c r="J1939" s="235">
        <v>1</v>
      </c>
      <c r="K1939" s="235">
        <v>0</v>
      </c>
      <c r="L1939" s="235">
        <v>0</v>
      </c>
      <c r="M1939" s="235">
        <f t="shared" si="80"/>
        <v>0</v>
      </c>
      <c r="N1939" s="235">
        <v>3133</v>
      </c>
      <c r="O1939" s="12" t="s">
        <v>13</v>
      </c>
      <c r="P1939" s="14">
        <v>0.4</v>
      </c>
      <c r="Q1939" s="15" t="s">
        <v>15195</v>
      </c>
      <c r="R1939" s="71" t="s">
        <v>18</v>
      </c>
      <c r="S1939" s="246">
        <v>1541667</v>
      </c>
      <c r="T1939" s="246">
        <v>312558</v>
      </c>
      <c r="U1939" s="14">
        <f t="shared" si="79"/>
        <v>0.202740280488588</v>
      </c>
    </row>
    <row r="1940" spans="1:21" x14ac:dyDescent="0.25">
      <c r="A1940" s="1"/>
      <c r="B1940" s="18" t="s">
        <v>13134</v>
      </c>
      <c r="C1940" s="18" t="s">
        <v>14413</v>
      </c>
      <c r="D1940" s="73" t="s">
        <v>14779</v>
      </c>
      <c r="E1940" s="106" t="s">
        <v>13714</v>
      </c>
      <c r="F1940" s="78" t="s">
        <v>14779</v>
      </c>
      <c r="G1940" s="129" t="s">
        <v>13715</v>
      </c>
      <c r="H1940" s="94"/>
      <c r="I1940" s="235">
        <v>0</v>
      </c>
      <c r="J1940" s="235">
        <v>0</v>
      </c>
      <c r="K1940" s="235">
        <v>0</v>
      </c>
      <c r="L1940" s="235">
        <v>1</v>
      </c>
      <c r="M1940" s="235">
        <f t="shared" si="80"/>
        <v>0</v>
      </c>
      <c r="N1940" s="235">
        <v>373</v>
      </c>
      <c r="O1940" s="12">
        <v>8536</v>
      </c>
      <c r="P1940" s="21">
        <v>0.88</v>
      </c>
      <c r="Q1940" s="25" t="s">
        <v>14</v>
      </c>
      <c r="R1940" s="71" t="s">
        <v>18</v>
      </c>
      <c r="S1940" s="244">
        <v>20135</v>
      </c>
      <c r="T1940" s="244">
        <v>8054</v>
      </c>
      <c r="U1940" s="14">
        <f t="shared" si="79"/>
        <v>0.4</v>
      </c>
    </row>
    <row r="1941" spans="1:21" x14ac:dyDescent="0.25">
      <c r="A1941" s="1"/>
      <c r="B1941" s="10" t="s">
        <v>2326</v>
      </c>
      <c r="C1941" s="27" t="s">
        <v>2327</v>
      </c>
      <c r="D1941" s="73" t="s">
        <v>2870</v>
      </c>
      <c r="E1941" s="108" t="s">
        <v>2871</v>
      </c>
      <c r="F1941" s="78" t="s">
        <v>2870</v>
      </c>
      <c r="G1941" s="108" t="s">
        <v>2872</v>
      </c>
      <c r="H1941" s="98"/>
      <c r="I1941" s="235">
        <v>0</v>
      </c>
      <c r="J1941" s="235">
        <v>1</v>
      </c>
      <c r="K1941" s="235">
        <v>0</v>
      </c>
      <c r="L1941" s="235">
        <v>0</v>
      </c>
      <c r="M1941" s="235">
        <f t="shared" si="80"/>
        <v>0</v>
      </c>
      <c r="N1941" s="235">
        <v>1300</v>
      </c>
      <c r="O1941" s="13">
        <v>150800</v>
      </c>
      <c r="P1941" s="14">
        <v>0.30769999999999997</v>
      </c>
      <c r="Q1941" s="15" t="s">
        <v>14</v>
      </c>
      <c r="R1941" s="71" t="s">
        <v>14405</v>
      </c>
      <c r="S1941" s="246">
        <v>822496</v>
      </c>
      <c r="T1941" s="244">
        <v>164499</v>
      </c>
      <c r="U1941" s="14">
        <f t="shared" si="79"/>
        <v>0.19999975683772322</v>
      </c>
    </row>
    <row r="1942" spans="1:21" x14ac:dyDescent="0.25">
      <c r="A1942" s="1"/>
      <c r="B1942" s="18" t="s">
        <v>13134</v>
      </c>
      <c r="C1942" s="18" t="s">
        <v>14413</v>
      </c>
      <c r="D1942" s="73" t="s">
        <v>14781</v>
      </c>
      <c r="E1942" s="106" t="s">
        <v>13755</v>
      </c>
      <c r="F1942" s="78" t="s">
        <v>14781</v>
      </c>
      <c r="G1942" s="129" t="s">
        <v>13766</v>
      </c>
      <c r="H1942" s="94"/>
      <c r="I1942" s="235">
        <v>0</v>
      </c>
      <c r="J1942" s="235">
        <v>1</v>
      </c>
      <c r="K1942" s="235">
        <v>0</v>
      </c>
      <c r="L1942" s="235">
        <v>0</v>
      </c>
      <c r="M1942" s="235">
        <f t="shared" si="80"/>
        <v>0</v>
      </c>
      <c r="N1942" s="235">
        <v>60000</v>
      </c>
      <c r="O1942" s="12">
        <v>1600000</v>
      </c>
      <c r="P1942" s="21">
        <v>0.2</v>
      </c>
      <c r="Q1942" s="15" t="s">
        <v>15195</v>
      </c>
      <c r="R1942" s="71" t="s">
        <v>14405</v>
      </c>
      <c r="S1942" s="244">
        <v>814867</v>
      </c>
      <c r="T1942" s="244">
        <v>407434</v>
      </c>
      <c r="U1942" s="14">
        <f t="shared" si="79"/>
        <v>0.50000061359706549</v>
      </c>
    </row>
    <row r="1943" spans="1:21" x14ac:dyDescent="0.25">
      <c r="A1943" s="1"/>
      <c r="B1943" s="18" t="s">
        <v>13134</v>
      </c>
      <c r="C1943" s="18" t="s">
        <v>14413</v>
      </c>
      <c r="D1943" s="73" t="s">
        <v>14782</v>
      </c>
      <c r="E1943" s="106" t="s">
        <v>13755</v>
      </c>
      <c r="F1943" s="78" t="s">
        <v>14782</v>
      </c>
      <c r="G1943" s="129" t="s">
        <v>13772</v>
      </c>
      <c r="H1943" s="94"/>
      <c r="I1943" s="235">
        <v>1</v>
      </c>
      <c r="J1943" s="235">
        <v>0</v>
      </c>
      <c r="K1943" s="235">
        <v>0</v>
      </c>
      <c r="L1943" s="235">
        <v>0</v>
      </c>
      <c r="M1943" s="235">
        <f t="shared" si="80"/>
        <v>0</v>
      </c>
      <c r="N1943" s="235">
        <v>1100</v>
      </c>
      <c r="O1943" s="12">
        <v>774431</v>
      </c>
      <c r="P1943" s="21">
        <v>0.3</v>
      </c>
      <c r="Q1943" s="15" t="s">
        <v>15195</v>
      </c>
      <c r="R1943" s="71" t="s">
        <v>14405</v>
      </c>
      <c r="S1943" s="244">
        <v>1672673</v>
      </c>
      <c r="T1943" s="244">
        <v>808034</v>
      </c>
      <c r="U1943" s="14">
        <f t="shared" si="79"/>
        <v>0.48307947817654734</v>
      </c>
    </row>
    <row r="1944" spans="1:21" x14ac:dyDescent="0.25">
      <c r="A1944" s="1"/>
      <c r="B1944" s="10" t="s">
        <v>2326</v>
      </c>
      <c r="C1944" s="27" t="s">
        <v>2327</v>
      </c>
      <c r="D1944" s="73" t="s">
        <v>2369</v>
      </c>
      <c r="E1944" s="107" t="s">
        <v>2370</v>
      </c>
      <c r="F1944" s="78" t="s">
        <v>2369</v>
      </c>
      <c r="G1944" s="107" t="s">
        <v>2371</v>
      </c>
      <c r="H1944" s="98"/>
      <c r="I1944" s="235">
        <v>0</v>
      </c>
      <c r="J1944" s="235">
        <v>1</v>
      </c>
      <c r="K1944" s="235">
        <v>0</v>
      </c>
      <c r="L1944" s="235">
        <v>0</v>
      </c>
      <c r="M1944" s="235">
        <f t="shared" si="80"/>
        <v>0</v>
      </c>
      <c r="N1944" s="235">
        <v>700</v>
      </c>
      <c r="O1944" s="33">
        <v>107800</v>
      </c>
      <c r="P1944" s="14">
        <v>0.37469586374695901</v>
      </c>
      <c r="Q1944" s="15" t="s">
        <v>14</v>
      </c>
      <c r="R1944" s="71" t="s">
        <v>18</v>
      </c>
      <c r="S1944" s="245">
        <v>516800</v>
      </c>
      <c r="T1944" s="245">
        <v>103360</v>
      </c>
      <c r="U1944" s="14">
        <f t="shared" si="79"/>
        <v>0.2</v>
      </c>
    </row>
    <row r="1945" spans="1:21" x14ac:dyDescent="0.25">
      <c r="A1945" s="1"/>
      <c r="B1945" s="18" t="s">
        <v>13134</v>
      </c>
      <c r="C1945" s="18" t="s">
        <v>14413</v>
      </c>
      <c r="D1945" s="73" t="s">
        <v>14783</v>
      </c>
      <c r="E1945" s="106" t="s">
        <v>13728</v>
      </c>
      <c r="F1945" s="78" t="s">
        <v>14783</v>
      </c>
      <c r="G1945" s="129" t="s">
        <v>13729</v>
      </c>
      <c r="H1945" s="94"/>
      <c r="I1945" s="235">
        <v>0</v>
      </c>
      <c r="J1945" s="235">
        <v>1</v>
      </c>
      <c r="K1945" s="235">
        <v>0</v>
      </c>
      <c r="L1945" s="235">
        <v>0</v>
      </c>
      <c r="M1945" s="235">
        <f t="shared" si="80"/>
        <v>0</v>
      </c>
      <c r="N1945" s="235">
        <v>180</v>
      </c>
      <c r="O1945" s="12" t="s">
        <v>13</v>
      </c>
      <c r="P1945" s="21">
        <v>0.4</v>
      </c>
      <c r="Q1945" s="25" t="s">
        <v>14</v>
      </c>
      <c r="R1945" s="71" t="s">
        <v>18</v>
      </c>
      <c r="S1945" s="244">
        <v>91325</v>
      </c>
      <c r="T1945" s="244">
        <v>45662</v>
      </c>
      <c r="U1945" s="14">
        <f t="shared" si="79"/>
        <v>0.49999452504790581</v>
      </c>
    </row>
    <row r="1946" spans="1:21" x14ac:dyDescent="0.25">
      <c r="A1946" s="1"/>
      <c r="B1946" s="18" t="s">
        <v>13134</v>
      </c>
      <c r="C1946" s="18" t="s">
        <v>14412</v>
      </c>
      <c r="D1946" s="73" t="s">
        <v>14824</v>
      </c>
      <c r="E1946" s="106" t="s">
        <v>13927</v>
      </c>
      <c r="F1946" s="78" t="s">
        <v>14824</v>
      </c>
      <c r="G1946" s="129" t="s">
        <v>13928</v>
      </c>
      <c r="H1946" s="94"/>
      <c r="I1946" s="235">
        <v>0</v>
      </c>
      <c r="J1946" s="235">
        <v>1</v>
      </c>
      <c r="K1946" s="235">
        <v>0</v>
      </c>
      <c r="L1946" s="235">
        <v>0</v>
      </c>
      <c r="M1946" s="235">
        <f t="shared" si="80"/>
        <v>0</v>
      </c>
      <c r="N1946" s="235">
        <v>443</v>
      </c>
      <c r="O1946" s="12">
        <v>34</v>
      </c>
      <c r="P1946" s="21">
        <v>0.3</v>
      </c>
      <c r="Q1946" s="15" t="s">
        <v>15195</v>
      </c>
      <c r="R1946" s="71" t="s">
        <v>14405</v>
      </c>
      <c r="S1946" s="244">
        <v>227549</v>
      </c>
      <c r="T1946" s="244">
        <v>147907</v>
      </c>
      <c r="U1946" s="14">
        <f t="shared" si="79"/>
        <v>0.65000065919867811</v>
      </c>
    </row>
    <row r="1947" spans="1:21" x14ac:dyDescent="0.25">
      <c r="A1947" s="1"/>
      <c r="B1947" s="18" t="s">
        <v>13134</v>
      </c>
      <c r="C1947" s="18" t="s">
        <v>14413</v>
      </c>
      <c r="D1947" s="73" t="s">
        <v>14785</v>
      </c>
      <c r="E1947" s="106" t="s">
        <v>13763</v>
      </c>
      <c r="F1947" s="78" t="s">
        <v>14785</v>
      </c>
      <c r="G1947" s="129" t="s">
        <v>13764</v>
      </c>
      <c r="H1947" s="94"/>
      <c r="I1947" s="235">
        <v>0</v>
      </c>
      <c r="J1947" s="235">
        <v>1</v>
      </c>
      <c r="K1947" s="235">
        <v>0</v>
      </c>
      <c r="L1947" s="235">
        <v>0</v>
      </c>
      <c r="M1947" s="235">
        <f t="shared" si="80"/>
        <v>0</v>
      </c>
      <c r="N1947" s="235">
        <v>867</v>
      </c>
      <c r="O1947" s="12">
        <v>75038</v>
      </c>
      <c r="P1947" s="21">
        <v>0.20730000000000001</v>
      </c>
      <c r="Q1947" s="25" t="s">
        <v>14</v>
      </c>
      <c r="R1947" s="71" t="s">
        <v>14405</v>
      </c>
      <c r="S1947" s="244">
        <v>756031</v>
      </c>
      <c r="T1947" s="244">
        <v>226809</v>
      </c>
      <c r="U1947" s="14">
        <f t="shared" si="79"/>
        <v>0.29999960319087443</v>
      </c>
    </row>
    <row r="1948" spans="1:21" x14ac:dyDescent="0.25">
      <c r="A1948" s="1"/>
      <c r="B1948" s="18" t="s">
        <v>13134</v>
      </c>
      <c r="C1948" s="18" t="s">
        <v>14413</v>
      </c>
      <c r="D1948" s="73" t="s">
        <v>14565</v>
      </c>
      <c r="E1948" s="106" t="s">
        <v>13621</v>
      </c>
      <c r="F1948" s="78" t="s">
        <v>14565</v>
      </c>
      <c r="G1948" s="129" t="s">
        <v>13725</v>
      </c>
      <c r="H1948" s="94"/>
      <c r="I1948" s="235">
        <v>0</v>
      </c>
      <c r="J1948" s="235">
        <v>1</v>
      </c>
      <c r="K1948" s="235">
        <v>0</v>
      </c>
      <c r="L1948" s="235">
        <v>0</v>
      </c>
      <c r="M1948" s="235">
        <f t="shared" si="80"/>
        <v>0</v>
      </c>
      <c r="N1948" s="235">
        <v>694.7</v>
      </c>
      <c r="O1948" s="12">
        <v>92441</v>
      </c>
      <c r="P1948" s="21">
        <v>0.67400000000000004</v>
      </c>
      <c r="Q1948" s="25" t="s">
        <v>14</v>
      </c>
      <c r="R1948" s="71" t="s">
        <v>18</v>
      </c>
      <c r="S1948" s="244">
        <v>101433</v>
      </c>
      <c r="T1948" s="244">
        <v>35501</v>
      </c>
      <c r="U1948" s="14">
        <f t="shared" si="79"/>
        <v>0.34999457770153697</v>
      </c>
    </row>
    <row r="1949" spans="1:21" x14ac:dyDescent="0.25">
      <c r="A1949" s="1"/>
      <c r="B1949" s="18" t="s">
        <v>13134</v>
      </c>
      <c r="C1949" s="18" t="s">
        <v>14413</v>
      </c>
      <c r="D1949" s="73" t="s">
        <v>14565</v>
      </c>
      <c r="E1949" s="106" t="s">
        <v>13730</v>
      </c>
      <c r="F1949" s="73" t="s">
        <v>14565</v>
      </c>
      <c r="G1949" s="129" t="s">
        <v>13731</v>
      </c>
      <c r="H1949" s="94"/>
      <c r="I1949" s="235">
        <v>0</v>
      </c>
      <c r="J1949" s="235">
        <v>1</v>
      </c>
      <c r="K1949" s="235">
        <v>0</v>
      </c>
      <c r="L1949" s="235">
        <v>0</v>
      </c>
      <c r="M1949" s="235">
        <f t="shared" si="80"/>
        <v>0</v>
      </c>
      <c r="N1949" s="235">
        <v>75.83</v>
      </c>
      <c r="O1949" s="12">
        <v>13627</v>
      </c>
      <c r="P1949" s="21">
        <v>0.87</v>
      </c>
      <c r="Q1949" s="25" t="s">
        <v>14</v>
      </c>
      <c r="R1949" s="71" t="s">
        <v>18</v>
      </c>
      <c r="S1949" s="244">
        <v>103276</v>
      </c>
      <c r="T1949" s="244">
        <v>51880</v>
      </c>
      <c r="U1949" s="14">
        <f t="shared" si="79"/>
        <v>0.5023432356016887</v>
      </c>
    </row>
    <row r="1950" spans="1:21" x14ac:dyDescent="0.25">
      <c r="A1950" s="1"/>
      <c r="B1950" s="18" t="s">
        <v>13134</v>
      </c>
      <c r="C1950" s="18" t="s">
        <v>14413</v>
      </c>
      <c r="D1950" s="73" t="s">
        <v>14786</v>
      </c>
      <c r="E1950" s="106" t="s">
        <v>13736</v>
      </c>
      <c r="F1950" s="78" t="s">
        <v>14786</v>
      </c>
      <c r="G1950" s="129" t="s">
        <v>13737</v>
      </c>
      <c r="H1950" s="94"/>
      <c r="I1950" s="235">
        <v>0</v>
      </c>
      <c r="J1950" s="235">
        <v>1</v>
      </c>
      <c r="K1950" s="235">
        <v>0</v>
      </c>
      <c r="L1950" s="235">
        <v>0</v>
      </c>
      <c r="M1950" s="235">
        <f t="shared" si="80"/>
        <v>0</v>
      </c>
      <c r="N1950" s="235">
        <v>1000</v>
      </c>
      <c r="O1950" s="12">
        <v>37175</v>
      </c>
      <c r="P1950" s="21">
        <v>0.43</v>
      </c>
      <c r="Q1950" s="25" t="s">
        <v>14</v>
      </c>
      <c r="R1950" s="71" t="s">
        <v>18</v>
      </c>
      <c r="S1950" s="244">
        <v>83957</v>
      </c>
      <c r="T1950" s="244">
        <v>67166</v>
      </c>
      <c r="U1950" s="14">
        <f t="shared" si="79"/>
        <v>0.80000476434365209</v>
      </c>
    </row>
    <row r="1951" spans="1:21" x14ac:dyDescent="0.25">
      <c r="A1951" s="1"/>
      <c r="B1951" s="18" t="s">
        <v>13134</v>
      </c>
      <c r="C1951" s="18" t="s">
        <v>14413</v>
      </c>
      <c r="D1951" s="240" t="s">
        <v>15226</v>
      </c>
      <c r="E1951" s="106" t="s">
        <v>13761</v>
      </c>
      <c r="F1951" s="78" t="s">
        <v>14566</v>
      </c>
      <c r="G1951" s="129" t="s">
        <v>13765</v>
      </c>
      <c r="H1951" s="94"/>
      <c r="I1951" s="235">
        <v>0</v>
      </c>
      <c r="J1951" s="235">
        <v>1</v>
      </c>
      <c r="K1951" s="235">
        <v>0</v>
      </c>
      <c r="L1951" s="235">
        <v>0</v>
      </c>
      <c r="M1951" s="235">
        <f t="shared" si="80"/>
        <v>0</v>
      </c>
      <c r="N1951" s="235">
        <v>5500</v>
      </c>
      <c r="O1951" s="12">
        <v>592869</v>
      </c>
      <c r="P1951" s="21">
        <v>0.33</v>
      </c>
      <c r="Q1951" s="25" t="s">
        <v>48</v>
      </c>
      <c r="R1951" s="71" t="s">
        <v>14405</v>
      </c>
      <c r="S1951" s="244">
        <v>554166</v>
      </c>
      <c r="T1951" s="244">
        <v>264000</v>
      </c>
      <c r="U1951" s="14">
        <f t="shared" si="79"/>
        <v>0.47639155054622623</v>
      </c>
    </row>
    <row r="1952" spans="1:21" x14ac:dyDescent="0.25">
      <c r="A1952" s="1"/>
      <c r="B1952" s="18" t="s">
        <v>13134</v>
      </c>
      <c r="C1952" s="18" t="s">
        <v>14413</v>
      </c>
      <c r="D1952" s="73" t="s">
        <v>14566</v>
      </c>
      <c r="E1952" s="106" t="s">
        <v>13716</v>
      </c>
      <c r="F1952" s="78" t="s">
        <v>14566</v>
      </c>
      <c r="G1952" s="129" t="s">
        <v>1129</v>
      </c>
      <c r="H1952" s="94"/>
      <c r="I1952" s="235">
        <v>0</v>
      </c>
      <c r="J1952" s="235">
        <v>1</v>
      </c>
      <c r="K1952" s="235">
        <v>0</v>
      </c>
      <c r="L1952" s="235">
        <v>0</v>
      </c>
      <c r="M1952" s="235">
        <f t="shared" si="80"/>
        <v>0</v>
      </c>
      <c r="N1952" s="235">
        <v>247.3</v>
      </c>
      <c r="O1952" s="12">
        <v>15664</v>
      </c>
      <c r="P1952" s="21">
        <v>0.66</v>
      </c>
      <c r="Q1952" s="25" t="s">
        <v>14</v>
      </c>
      <c r="R1952" s="71" t="s">
        <v>18</v>
      </c>
      <c r="S1952" s="244">
        <v>81931</v>
      </c>
      <c r="T1952" s="244">
        <v>16386</v>
      </c>
      <c r="U1952" s="14">
        <f t="shared" si="79"/>
        <v>0.19999755892153154</v>
      </c>
    </row>
    <row r="1953" spans="1:21" x14ac:dyDescent="0.25">
      <c r="A1953" s="1"/>
      <c r="B1953" s="9" t="s">
        <v>959</v>
      </c>
      <c r="C1953" s="17" t="s">
        <v>982</v>
      </c>
      <c r="D1953" s="73" t="s">
        <v>1386</v>
      </c>
      <c r="E1953" s="107" t="s">
        <v>1387</v>
      </c>
      <c r="F1953" s="78" t="s">
        <v>1386</v>
      </c>
      <c r="G1953" s="107" t="s">
        <v>1388</v>
      </c>
      <c r="H1953" s="93" t="s">
        <v>1389</v>
      </c>
      <c r="I1953" s="235">
        <v>0</v>
      </c>
      <c r="J1953" s="235">
        <v>1</v>
      </c>
      <c r="K1953" s="235">
        <v>0</v>
      </c>
      <c r="L1953" s="235">
        <v>0</v>
      </c>
      <c r="M1953" s="235">
        <f t="shared" si="80"/>
        <v>0</v>
      </c>
      <c r="N1953" s="235">
        <v>65</v>
      </c>
      <c r="O1953" s="12" t="s">
        <v>13</v>
      </c>
      <c r="P1953" s="14">
        <v>0.35</v>
      </c>
      <c r="Q1953" s="15" t="s">
        <v>14</v>
      </c>
      <c r="R1953" s="71" t="s">
        <v>18</v>
      </c>
      <c r="S1953" s="245">
        <v>21952</v>
      </c>
      <c r="T1953" s="245">
        <v>10976</v>
      </c>
      <c r="U1953" s="14">
        <f t="shared" si="79"/>
        <v>0.5</v>
      </c>
    </row>
    <row r="1954" spans="1:21" x14ac:dyDescent="0.25">
      <c r="A1954" s="1"/>
      <c r="B1954" s="18" t="s">
        <v>13134</v>
      </c>
      <c r="C1954" s="18" t="s">
        <v>14413</v>
      </c>
      <c r="D1954" s="73" t="s">
        <v>14839</v>
      </c>
      <c r="E1954" s="106" t="s">
        <v>13750</v>
      </c>
      <c r="F1954" s="78" t="s">
        <v>14839</v>
      </c>
      <c r="G1954" s="129" t="s">
        <v>13751</v>
      </c>
      <c r="H1954" s="94"/>
      <c r="I1954" s="235">
        <v>0</v>
      </c>
      <c r="J1954" s="235">
        <v>1</v>
      </c>
      <c r="K1954" s="235">
        <v>0</v>
      </c>
      <c r="L1954" s="235">
        <v>0</v>
      </c>
      <c r="M1954" s="235">
        <f t="shared" si="80"/>
        <v>0</v>
      </c>
      <c r="N1954" s="235">
        <v>289</v>
      </c>
      <c r="O1954" s="12">
        <v>18806</v>
      </c>
      <c r="P1954" s="21">
        <v>0.4</v>
      </c>
      <c r="Q1954" s="25" t="s">
        <v>48</v>
      </c>
      <c r="R1954" s="71" t="s">
        <v>18</v>
      </c>
      <c r="S1954" s="244">
        <v>166667</v>
      </c>
      <c r="T1954" s="244">
        <v>133333</v>
      </c>
      <c r="U1954" s="14">
        <f t="shared" si="79"/>
        <v>0.79999640000719996</v>
      </c>
    </row>
    <row r="1955" spans="1:21" x14ac:dyDescent="0.25">
      <c r="A1955" s="1"/>
      <c r="B1955" s="18" t="s">
        <v>13134</v>
      </c>
      <c r="C1955" s="18" t="s">
        <v>14413</v>
      </c>
      <c r="D1955" s="73" t="s">
        <v>14788</v>
      </c>
      <c r="E1955" s="106" t="s">
        <v>13726</v>
      </c>
      <c r="F1955" s="78" t="s">
        <v>14788</v>
      </c>
      <c r="G1955" s="129" t="s">
        <v>13727</v>
      </c>
      <c r="H1955" s="94"/>
      <c r="I1955" s="235">
        <v>0</v>
      </c>
      <c r="J1955" s="235">
        <v>1</v>
      </c>
      <c r="K1955" s="235">
        <v>0</v>
      </c>
      <c r="L1955" s="235">
        <v>0</v>
      </c>
      <c r="M1955" s="235">
        <f t="shared" si="80"/>
        <v>0</v>
      </c>
      <c r="N1955" s="235">
        <v>265</v>
      </c>
      <c r="O1955" s="12" t="s">
        <v>13</v>
      </c>
      <c r="P1955" s="21">
        <v>0.35</v>
      </c>
      <c r="Q1955" s="25" t="s">
        <v>14</v>
      </c>
      <c r="R1955" s="71" t="s">
        <v>18</v>
      </c>
      <c r="S1955" s="244">
        <v>54925</v>
      </c>
      <c r="T1955" s="244">
        <v>43430</v>
      </c>
      <c r="U1955" s="14">
        <f t="shared" si="79"/>
        <v>0.79071461083295402</v>
      </c>
    </row>
    <row r="1956" spans="1:21" x14ac:dyDescent="0.25">
      <c r="A1956" s="1"/>
      <c r="B1956" s="17" t="s">
        <v>5079</v>
      </c>
      <c r="C1956" s="19" t="s">
        <v>5088</v>
      </c>
      <c r="D1956" s="73" t="s">
        <v>6017</v>
      </c>
      <c r="E1956" s="106" t="s">
        <v>6038</v>
      </c>
      <c r="F1956" s="78" t="s">
        <v>6017</v>
      </c>
      <c r="G1956" s="106" t="s">
        <v>6039</v>
      </c>
      <c r="H1956" s="93" t="s">
        <v>5083</v>
      </c>
      <c r="I1956" s="235">
        <v>0</v>
      </c>
      <c r="J1956" s="235">
        <v>0</v>
      </c>
      <c r="K1956" s="235">
        <v>0</v>
      </c>
      <c r="L1956" s="235">
        <v>1</v>
      </c>
      <c r="M1956" s="235">
        <f t="shared" si="80"/>
        <v>0</v>
      </c>
      <c r="N1956" s="235">
        <v>1150</v>
      </c>
      <c r="O1956" s="13">
        <v>50000</v>
      </c>
      <c r="P1956" s="14">
        <v>0.3</v>
      </c>
      <c r="Q1956" s="15" t="s">
        <v>14</v>
      </c>
      <c r="R1956" s="71" t="s">
        <v>14405</v>
      </c>
      <c r="S1956" s="251">
        <v>16329.56</v>
      </c>
      <c r="T1956" s="251">
        <v>8165</v>
      </c>
      <c r="U1956" s="14">
        <f t="shared" si="79"/>
        <v>0.50001347250017758</v>
      </c>
    </row>
    <row r="1957" spans="1:21" x14ac:dyDescent="0.25">
      <c r="A1957" s="1"/>
      <c r="B1957" s="17" t="s">
        <v>5079</v>
      </c>
      <c r="C1957" s="8" t="s">
        <v>5137</v>
      </c>
      <c r="D1957" s="73" t="s">
        <v>5648</v>
      </c>
      <c r="E1957" s="106" t="s">
        <v>5649</v>
      </c>
      <c r="F1957" s="78" t="s">
        <v>5648</v>
      </c>
      <c r="G1957" s="162" t="s">
        <v>5651</v>
      </c>
      <c r="H1957" s="93" t="s">
        <v>5083</v>
      </c>
      <c r="I1957" s="235">
        <v>0</v>
      </c>
      <c r="J1957" s="235">
        <v>0</v>
      </c>
      <c r="K1957" s="235">
        <v>0</v>
      </c>
      <c r="L1957" s="235">
        <v>1</v>
      </c>
      <c r="M1957" s="235">
        <f t="shared" si="80"/>
        <v>0</v>
      </c>
      <c r="N1957" s="235" t="s">
        <v>13</v>
      </c>
      <c r="O1957" s="13">
        <v>11000</v>
      </c>
      <c r="P1957" s="14">
        <v>0.45</v>
      </c>
      <c r="Q1957" s="15" t="s">
        <v>14</v>
      </c>
      <c r="R1957" s="71" t="s">
        <v>14405</v>
      </c>
      <c r="S1957" s="251">
        <v>8280</v>
      </c>
      <c r="T1957" s="251">
        <v>4140</v>
      </c>
      <c r="U1957" s="14">
        <f t="shared" si="79"/>
        <v>0.5</v>
      </c>
    </row>
    <row r="1958" spans="1:21" x14ac:dyDescent="0.25">
      <c r="A1958" s="1"/>
      <c r="B1958" s="18" t="s">
        <v>13134</v>
      </c>
      <c r="C1958" s="18" t="s">
        <v>14413</v>
      </c>
      <c r="D1958" s="73" t="s">
        <v>14469</v>
      </c>
      <c r="E1958" s="106" t="s">
        <v>13757</v>
      </c>
      <c r="F1958" s="78" t="s">
        <v>14469</v>
      </c>
      <c r="G1958" s="129" t="s">
        <v>13758</v>
      </c>
      <c r="H1958" s="94"/>
      <c r="I1958" s="235">
        <v>0</v>
      </c>
      <c r="J1958" s="235">
        <v>1</v>
      </c>
      <c r="K1958" s="235">
        <v>0</v>
      </c>
      <c r="L1958" s="235">
        <v>0</v>
      </c>
      <c r="M1958" s="235">
        <f t="shared" si="80"/>
        <v>0</v>
      </c>
      <c r="N1958" s="235">
        <v>3277</v>
      </c>
      <c r="O1958" s="12">
        <v>41429</v>
      </c>
      <c r="P1958" s="21">
        <v>0.14000000000000001</v>
      </c>
      <c r="Q1958" s="15" t="s">
        <v>15195</v>
      </c>
      <c r="R1958" s="71" t="s">
        <v>14405</v>
      </c>
      <c r="S1958" s="244">
        <v>550000</v>
      </c>
      <c r="T1958" s="244">
        <v>165000</v>
      </c>
      <c r="U1958" s="14">
        <f t="shared" si="79"/>
        <v>0.3</v>
      </c>
    </row>
    <row r="1959" spans="1:21" x14ac:dyDescent="0.25">
      <c r="A1959" s="1"/>
      <c r="B1959" s="18" t="s">
        <v>10477</v>
      </c>
      <c r="C1959" s="18" t="s">
        <v>10482</v>
      </c>
      <c r="D1959" s="73" t="s">
        <v>11607</v>
      </c>
      <c r="E1959" s="106" t="s">
        <v>11608</v>
      </c>
      <c r="F1959" s="78" t="s">
        <v>11607</v>
      </c>
      <c r="G1959" s="106" t="s">
        <v>11045</v>
      </c>
      <c r="H1959" s="94"/>
      <c r="I1959" s="235">
        <v>0</v>
      </c>
      <c r="J1959" s="235">
        <v>0</v>
      </c>
      <c r="K1959" s="235">
        <v>0</v>
      </c>
      <c r="L1959" s="235">
        <v>1</v>
      </c>
      <c r="M1959" s="235">
        <f t="shared" si="80"/>
        <v>0</v>
      </c>
      <c r="N1959" s="235">
        <v>250</v>
      </c>
      <c r="O1959" s="13">
        <v>11893</v>
      </c>
      <c r="P1959" s="14">
        <v>0.52</v>
      </c>
      <c r="Q1959" s="15" t="s">
        <v>14</v>
      </c>
      <c r="R1959" s="71" t="s">
        <v>14405</v>
      </c>
      <c r="S1959" s="244">
        <v>30000</v>
      </c>
      <c r="T1959" s="244">
        <v>6000</v>
      </c>
      <c r="U1959" s="14">
        <f t="shared" si="79"/>
        <v>0.2</v>
      </c>
    </row>
    <row r="1960" spans="1:21" x14ac:dyDescent="0.25">
      <c r="A1960" s="1"/>
      <c r="B1960" s="17" t="s">
        <v>5079</v>
      </c>
      <c r="C1960" s="8" t="s">
        <v>5137</v>
      </c>
      <c r="D1960" s="73" t="s">
        <v>5813</v>
      </c>
      <c r="E1960" s="130" t="s">
        <v>5814</v>
      </c>
      <c r="F1960" s="78" t="s">
        <v>5813</v>
      </c>
      <c r="G1960" s="107" t="s">
        <v>5815</v>
      </c>
      <c r="H1960" s="93" t="s">
        <v>5083</v>
      </c>
      <c r="I1960" s="235">
        <v>0</v>
      </c>
      <c r="J1960" s="235">
        <v>0</v>
      </c>
      <c r="K1960" s="235">
        <v>0</v>
      </c>
      <c r="L1960" s="235">
        <v>1</v>
      </c>
      <c r="M1960" s="235">
        <f t="shared" si="80"/>
        <v>0</v>
      </c>
      <c r="N1960" s="235">
        <v>435</v>
      </c>
      <c r="O1960" s="13">
        <v>5229</v>
      </c>
      <c r="P1960" s="14">
        <v>0.15</v>
      </c>
      <c r="Q1960" s="15" t="s">
        <v>14</v>
      </c>
      <c r="R1960" s="71" t="s">
        <v>18</v>
      </c>
      <c r="S1960" s="245">
        <v>30107</v>
      </c>
      <c r="T1960" s="245">
        <v>9032</v>
      </c>
      <c r="U1960" s="14">
        <f t="shared" si="79"/>
        <v>0.29999667851330253</v>
      </c>
    </row>
    <row r="1961" spans="1:21" x14ac:dyDescent="0.25">
      <c r="A1961" s="1"/>
      <c r="B1961" s="17" t="s">
        <v>5079</v>
      </c>
      <c r="C1961" s="8" t="s">
        <v>5137</v>
      </c>
      <c r="D1961" s="73" t="s">
        <v>5805</v>
      </c>
      <c r="E1961" s="130" t="s">
        <v>5806</v>
      </c>
      <c r="F1961" s="78" t="s">
        <v>5805</v>
      </c>
      <c r="G1961" s="164" t="s">
        <v>5807</v>
      </c>
      <c r="H1961" s="93" t="s">
        <v>5083</v>
      </c>
      <c r="I1961" s="235">
        <v>0</v>
      </c>
      <c r="J1961" s="235">
        <v>0</v>
      </c>
      <c r="K1961" s="235">
        <v>0</v>
      </c>
      <c r="L1961" s="235">
        <v>1</v>
      </c>
      <c r="M1961" s="235">
        <f t="shared" si="80"/>
        <v>0</v>
      </c>
      <c r="N1961" s="235">
        <v>104</v>
      </c>
      <c r="O1961" s="13">
        <v>12600</v>
      </c>
      <c r="P1961" s="14">
        <v>0.26140000000000002</v>
      </c>
      <c r="Q1961" s="15" t="s">
        <v>14</v>
      </c>
      <c r="R1961" s="71" t="s">
        <v>18</v>
      </c>
      <c r="S1961" s="245">
        <v>24306</v>
      </c>
      <c r="T1961" s="245">
        <v>13916</v>
      </c>
      <c r="U1961" s="14">
        <f t="shared" si="79"/>
        <v>0.57253353081543656</v>
      </c>
    </row>
    <row r="1962" spans="1:21" ht="25.5" x14ac:dyDescent="0.25">
      <c r="A1962" s="1"/>
      <c r="B1962" s="19" t="s">
        <v>1644</v>
      </c>
      <c r="C1962" s="17" t="s">
        <v>1665</v>
      </c>
      <c r="D1962" s="73" t="s">
        <v>2259</v>
      </c>
      <c r="E1962" s="107" t="s">
        <v>2260</v>
      </c>
      <c r="F1962" s="8" t="s">
        <v>15116</v>
      </c>
      <c r="G1962" s="107" t="s">
        <v>2261</v>
      </c>
      <c r="H1962" s="93"/>
      <c r="I1962" s="235">
        <v>0</v>
      </c>
      <c r="J1962" s="235">
        <v>0</v>
      </c>
      <c r="K1962" s="235">
        <v>0</v>
      </c>
      <c r="L1962" s="235">
        <v>1</v>
      </c>
      <c r="M1962" s="235">
        <f t="shared" si="80"/>
        <v>0</v>
      </c>
      <c r="N1962" s="235">
        <v>1600</v>
      </c>
      <c r="O1962" s="13">
        <v>100000</v>
      </c>
      <c r="P1962" s="14" t="s">
        <v>510</v>
      </c>
      <c r="Q1962" s="15" t="s">
        <v>14</v>
      </c>
      <c r="R1962" s="71" t="s">
        <v>14405</v>
      </c>
      <c r="S1962" s="245">
        <v>15665.6</v>
      </c>
      <c r="T1962" s="244">
        <v>7832.8</v>
      </c>
      <c r="U1962" s="14">
        <f t="shared" si="79"/>
        <v>0.5</v>
      </c>
    </row>
    <row r="1963" spans="1:21" x14ac:dyDescent="0.25">
      <c r="A1963" s="1"/>
      <c r="B1963" s="18" t="s">
        <v>13134</v>
      </c>
      <c r="C1963" s="18" t="s">
        <v>14413</v>
      </c>
      <c r="D1963" s="73" t="s">
        <v>14471</v>
      </c>
      <c r="E1963" s="106" t="s">
        <v>13717</v>
      </c>
      <c r="F1963" s="78" t="s">
        <v>14471</v>
      </c>
      <c r="G1963" s="129" t="s">
        <v>13718</v>
      </c>
      <c r="H1963" s="94"/>
      <c r="I1963" s="235">
        <v>0</v>
      </c>
      <c r="J1963" s="235">
        <v>1</v>
      </c>
      <c r="K1963" s="235">
        <v>0</v>
      </c>
      <c r="L1963" s="235">
        <v>0</v>
      </c>
      <c r="M1963" s="235">
        <f t="shared" si="80"/>
        <v>0</v>
      </c>
      <c r="N1963" s="235">
        <v>240</v>
      </c>
      <c r="O1963" s="12">
        <v>37519</v>
      </c>
      <c r="P1963" s="21">
        <v>0.9</v>
      </c>
      <c r="Q1963" s="25" t="s">
        <v>14</v>
      </c>
      <c r="R1963" s="71" t="s">
        <v>18</v>
      </c>
      <c r="S1963" s="244">
        <v>67488</v>
      </c>
      <c r="T1963" s="244">
        <v>26995</v>
      </c>
      <c r="U1963" s="14">
        <f t="shared" si="79"/>
        <v>0.39999703651019441</v>
      </c>
    </row>
    <row r="1964" spans="1:21" x14ac:dyDescent="0.25">
      <c r="A1964" s="1"/>
      <c r="B1964" s="18" t="s">
        <v>13134</v>
      </c>
      <c r="C1964" s="18" t="s">
        <v>14413</v>
      </c>
      <c r="D1964" s="73" t="s">
        <v>14471</v>
      </c>
      <c r="E1964" s="106" t="s">
        <v>13732</v>
      </c>
      <c r="F1964" s="78" t="s">
        <v>14471</v>
      </c>
      <c r="G1964" s="129" t="s">
        <v>4403</v>
      </c>
      <c r="H1964" s="94"/>
      <c r="I1964" s="235">
        <v>0</v>
      </c>
      <c r="J1964" s="235">
        <v>1</v>
      </c>
      <c r="K1964" s="235">
        <v>0</v>
      </c>
      <c r="L1964" s="235">
        <v>0</v>
      </c>
      <c r="M1964" s="235">
        <f t="shared" si="80"/>
        <v>0</v>
      </c>
      <c r="N1964" s="235">
        <v>533</v>
      </c>
      <c r="O1964" s="12">
        <v>171000</v>
      </c>
      <c r="P1964" s="21">
        <v>0.72</v>
      </c>
      <c r="Q1964" s="25" t="s">
        <v>14</v>
      </c>
      <c r="R1964" s="71" t="s">
        <v>14405</v>
      </c>
      <c r="S1964" s="244">
        <v>175000</v>
      </c>
      <c r="T1964" s="244">
        <v>52500</v>
      </c>
      <c r="U1964" s="14">
        <f t="shared" si="79"/>
        <v>0.3</v>
      </c>
    </row>
    <row r="1965" spans="1:21" x14ac:dyDescent="0.25">
      <c r="A1965" s="1"/>
      <c r="B1965" s="17" t="s">
        <v>5079</v>
      </c>
      <c r="C1965" s="8" t="s">
        <v>5088</v>
      </c>
      <c r="D1965" s="73" t="s">
        <v>5917</v>
      </c>
      <c r="E1965" s="107" t="s">
        <v>5918</v>
      </c>
      <c r="F1965" s="78" t="s">
        <v>5917</v>
      </c>
      <c r="G1965" s="107" t="s">
        <v>5921</v>
      </c>
      <c r="H1965" s="93" t="s">
        <v>5083</v>
      </c>
      <c r="I1965" s="235">
        <v>0</v>
      </c>
      <c r="J1965" s="235">
        <v>1</v>
      </c>
      <c r="K1965" s="235">
        <v>0</v>
      </c>
      <c r="L1965" s="235">
        <v>0</v>
      </c>
      <c r="M1965" s="235">
        <f t="shared" si="80"/>
        <v>0</v>
      </c>
      <c r="N1965" s="235">
        <v>860</v>
      </c>
      <c r="O1965" s="13">
        <v>55430</v>
      </c>
      <c r="P1965" s="14">
        <v>0.3</v>
      </c>
      <c r="Q1965" s="15" t="s">
        <v>15195</v>
      </c>
      <c r="R1965" s="71" t="s">
        <v>18</v>
      </c>
      <c r="S1965" s="246">
        <v>21066</v>
      </c>
      <c r="T1965" s="246">
        <v>10533</v>
      </c>
      <c r="U1965" s="14">
        <f t="shared" si="79"/>
        <v>0.5</v>
      </c>
    </row>
    <row r="1966" spans="1:21" x14ac:dyDescent="0.25">
      <c r="A1966" s="1"/>
      <c r="B1966" s="18" t="s">
        <v>13134</v>
      </c>
      <c r="C1966" s="18" t="s">
        <v>14413</v>
      </c>
      <c r="D1966" s="73" t="s">
        <v>14471</v>
      </c>
      <c r="E1966" s="106" t="s">
        <v>13740</v>
      </c>
      <c r="F1966" s="78" t="s">
        <v>14471</v>
      </c>
      <c r="G1966" s="129" t="s">
        <v>4386</v>
      </c>
      <c r="H1966" s="94"/>
      <c r="I1966" s="235">
        <v>0</v>
      </c>
      <c r="J1966" s="235">
        <v>1</v>
      </c>
      <c r="K1966" s="235">
        <v>0</v>
      </c>
      <c r="L1966" s="235">
        <v>0</v>
      </c>
      <c r="M1966" s="235">
        <f t="shared" si="80"/>
        <v>0</v>
      </c>
      <c r="N1966" s="235">
        <v>306</v>
      </c>
      <c r="O1966" s="12" t="s">
        <v>13</v>
      </c>
      <c r="P1966" s="21">
        <v>0.6</v>
      </c>
      <c r="Q1966" s="25" t="s">
        <v>14</v>
      </c>
      <c r="R1966" s="71" t="s">
        <v>18</v>
      </c>
      <c r="S1966" s="244">
        <v>317585</v>
      </c>
      <c r="T1966" s="244">
        <v>111628</v>
      </c>
      <c r="U1966" s="14">
        <f t="shared" si="79"/>
        <v>0.35149015224270669</v>
      </c>
    </row>
    <row r="1967" spans="1:21" x14ac:dyDescent="0.25">
      <c r="A1967" s="1"/>
      <c r="B1967" s="18" t="s">
        <v>13134</v>
      </c>
      <c r="C1967" s="18" t="s">
        <v>14413</v>
      </c>
      <c r="D1967" s="73" t="s">
        <v>14793</v>
      </c>
      <c r="E1967" s="106" t="s">
        <v>13719</v>
      </c>
      <c r="F1967" s="78" t="s">
        <v>14793</v>
      </c>
      <c r="G1967" s="129" t="s">
        <v>13720</v>
      </c>
      <c r="H1967" s="94"/>
      <c r="I1967" s="235">
        <v>0</v>
      </c>
      <c r="J1967" s="235">
        <v>1</v>
      </c>
      <c r="K1967" s="235">
        <v>0</v>
      </c>
      <c r="L1967" s="235">
        <v>0</v>
      </c>
      <c r="M1967" s="235">
        <f t="shared" si="80"/>
        <v>0</v>
      </c>
      <c r="N1967" s="235">
        <v>312</v>
      </c>
      <c r="O1967" s="12">
        <v>18581</v>
      </c>
      <c r="P1967" s="21">
        <v>0.3</v>
      </c>
      <c r="Q1967" s="25" t="s">
        <v>14</v>
      </c>
      <c r="R1967" s="71" t="s">
        <v>18</v>
      </c>
      <c r="S1967" s="244">
        <v>46731</v>
      </c>
      <c r="T1967" s="244">
        <v>28039</v>
      </c>
      <c r="U1967" s="14">
        <f t="shared" si="79"/>
        <v>0.60000855962851207</v>
      </c>
    </row>
    <row r="1968" spans="1:21" x14ac:dyDescent="0.25">
      <c r="A1968" s="1"/>
      <c r="B1968" s="18" t="s">
        <v>13134</v>
      </c>
      <c r="C1968" s="18" t="s">
        <v>14418</v>
      </c>
      <c r="D1968" s="73" t="s">
        <v>14476</v>
      </c>
      <c r="E1968" s="106" t="s">
        <v>13809</v>
      </c>
      <c r="F1968" s="78" t="s">
        <v>14476</v>
      </c>
      <c r="G1968" s="129" t="s">
        <v>13810</v>
      </c>
      <c r="H1968" s="94"/>
      <c r="I1968" s="235">
        <v>0</v>
      </c>
      <c r="J1968" s="235">
        <v>1</v>
      </c>
      <c r="K1968" s="235">
        <v>0</v>
      </c>
      <c r="L1968" s="235">
        <v>0</v>
      </c>
      <c r="M1968" s="235">
        <f t="shared" si="80"/>
        <v>0</v>
      </c>
      <c r="N1968" s="235">
        <v>86</v>
      </c>
      <c r="O1968" s="12">
        <v>296</v>
      </c>
      <c r="P1968" s="21">
        <v>0.5595</v>
      </c>
      <c r="Q1968" s="25" t="s">
        <v>14</v>
      </c>
      <c r="R1968" s="71" t="s">
        <v>14405</v>
      </c>
      <c r="S1968" s="244">
        <v>75595</v>
      </c>
      <c r="T1968" s="244">
        <v>30238</v>
      </c>
      <c r="U1968" s="14">
        <f t="shared" si="79"/>
        <v>0.4</v>
      </c>
    </row>
    <row r="1969" spans="1:21" x14ac:dyDescent="0.25">
      <c r="A1969" s="1"/>
      <c r="B1969" s="18" t="s">
        <v>13134</v>
      </c>
      <c r="C1969" s="18" t="s">
        <v>14418</v>
      </c>
      <c r="D1969" s="73" t="s">
        <v>14476</v>
      </c>
      <c r="E1969" s="106" t="s">
        <v>13809</v>
      </c>
      <c r="F1969" s="78" t="s">
        <v>14476</v>
      </c>
      <c r="G1969" s="129" t="s">
        <v>13843</v>
      </c>
      <c r="H1969" s="94"/>
      <c r="I1969" s="235">
        <v>0</v>
      </c>
      <c r="J1969" s="235">
        <v>1</v>
      </c>
      <c r="K1969" s="235">
        <v>0</v>
      </c>
      <c r="L1969" s="235">
        <v>0</v>
      </c>
      <c r="M1969" s="235">
        <f t="shared" si="80"/>
        <v>0</v>
      </c>
      <c r="N1969" s="235">
        <v>330</v>
      </c>
      <c r="O1969" s="12">
        <v>186</v>
      </c>
      <c r="P1969" s="21">
        <v>0.36840000000000001</v>
      </c>
      <c r="Q1969" s="25" t="s">
        <v>14</v>
      </c>
      <c r="R1969" s="71" t="s">
        <v>14405</v>
      </c>
      <c r="S1969" s="244">
        <v>252053</v>
      </c>
      <c r="T1969" s="244">
        <v>99920</v>
      </c>
      <c r="U1969" s="14">
        <f t="shared" si="79"/>
        <v>0.39642456150095418</v>
      </c>
    </row>
    <row r="1970" spans="1:21" x14ac:dyDescent="0.25">
      <c r="A1970" s="1"/>
      <c r="B1970" s="18" t="s">
        <v>13134</v>
      </c>
      <c r="C1970" s="18" t="s">
        <v>14418</v>
      </c>
      <c r="D1970" s="73" t="s">
        <v>14476</v>
      </c>
      <c r="E1970" s="106" t="s">
        <v>13809</v>
      </c>
      <c r="F1970" s="78" t="s">
        <v>14476</v>
      </c>
      <c r="G1970" s="129" t="s">
        <v>13852</v>
      </c>
      <c r="H1970" s="94"/>
      <c r="I1970" s="235">
        <v>0</v>
      </c>
      <c r="J1970" s="235">
        <v>1</v>
      </c>
      <c r="K1970" s="235">
        <v>0</v>
      </c>
      <c r="L1970" s="235">
        <v>0</v>
      </c>
      <c r="M1970" s="235">
        <f t="shared" si="80"/>
        <v>0</v>
      </c>
      <c r="N1970" s="235">
        <v>369</v>
      </c>
      <c r="O1970" s="12">
        <v>7</v>
      </c>
      <c r="P1970" s="21">
        <v>0.36840000000000001</v>
      </c>
      <c r="Q1970" s="25" t="s">
        <v>14</v>
      </c>
      <c r="R1970" s="71" t="s">
        <v>14405</v>
      </c>
      <c r="S1970" s="244">
        <v>570701</v>
      </c>
      <c r="T1970" s="244">
        <v>100821</v>
      </c>
      <c r="U1970" s="14">
        <f t="shared" si="79"/>
        <v>0.17666168448977662</v>
      </c>
    </row>
    <row r="1971" spans="1:21" x14ac:dyDescent="0.25">
      <c r="A1971" s="1"/>
      <c r="B1971" s="17" t="s">
        <v>5079</v>
      </c>
      <c r="C1971" s="18" t="s">
        <v>5137</v>
      </c>
      <c r="D1971" s="73" t="s">
        <v>5306</v>
      </c>
      <c r="E1971" s="106" t="s">
        <v>5307</v>
      </c>
      <c r="F1971" s="8" t="s">
        <v>14408</v>
      </c>
      <c r="G1971" s="106" t="s">
        <v>5308</v>
      </c>
      <c r="H1971" s="93" t="s">
        <v>5083</v>
      </c>
      <c r="I1971" s="235">
        <v>1</v>
      </c>
      <c r="J1971" s="235">
        <v>0</v>
      </c>
      <c r="K1971" s="235">
        <v>0</v>
      </c>
      <c r="L1971" s="235">
        <v>0</v>
      </c>
      <c r="M1971" s="235">
        <f t="shared" si="80"/>
        <v>0</v>
      </c>
      <c r="N1971" s="235" t="s">
        <v>13</v>
      </c>
      <c r="O1971" s="13">
        <v>68653</v>
      </c>
      <c r="P1971" s="14">
        <v>0.7</v>
      </c>
      <c r="Q1971" s="15" t="s">
        <v>15195</v>
      </c>
      <c r="R1971" s="71" t="s">
        <v>18</v>
      </c>
      <c r="S1971" s="244">
        <v>152484</v>
      </c>
      <c r="T1971" s="244">
        <v>45742</v>
      </c>
      <c r="U1971" s="14">
        <f t="shared" si="79"/>
        <v>0.2999790141916529</v>
      </c>
    </row>
    <row r="1972" spans="1:21" x14ac:dyDescent="0.25">
      <c r="A1972" s="1"/>
      <c r="B1972" s="18" t="s">
        <v>13134</v>
      </c>
      <c r="C1972" s="18" t="s">
        <v>14418</v>
      </c>
      <c r="D1972" s="73" t="s">
        <v>14794</v>
      </c>
      <c r="E1972" s="106" t="s">
        <v>13774</v>
      </c>
      <c r="F1972" s="78" t="s">
        <v>14794</v>
      </c>
      <c r="G1972" s="129" t="s">
        <v>13775</v>
      </c>
      <c r="H1972" s="94"/>
      <c r="I1972" s="235">
        <v>0</v>
      </c>
      <c r="J1972" s="235">
        <v>1</v>
      </c>
      <c r="K1972" s="235">
        <v>0</v>
      </c>
      <c r="L1972" s="235">
        <v>0</v>
      </c>
      <c r="M1972" s="235">
        <f t="shared" si="80"/>
        <v>0</v>
      </c>
      <c r="N1972" s="235">
        <v>470</v>
      </c>
      <c r="O1972" s="12">
        <v>425</v>
      </c>
      <c r="P1972" s="21">
        <v>0.72299999999999998</v>
      </c>
      <c r="Q1972" s="25" t="s">
        <v>14</v>
      </c>
      <c r="R1972" s="71" t="s">
        <v>14406</v>
      </c>
      <c r="S1972" s="244">
        <v>17403</v>
      </c>
      <c r="T1972" s="244">
        <v>6961</v>
      </c>
      <c r="U1972" s="14">
        <f t="shared" si="79"/>
        <v>0.39998850772855254</v>
      </c>
    </row>
    <row r="1973" spans="1:21" x14ac:dyDescent="0.25">
      <c r="A1973" s="1"/>
      <c r="B1973" s="18" t="s">
        <v>13134</v>
      </c>
      <c r="C1973" s="18" t="s">
        <v>14418</v>
      </c>
      <c r="D1973" s="73" t="s">
        <v>14795</v>
      </c>
      <c r="E1973" s="106" t="s">
        <v>13788</v>
      </c>
      <c r="F1973" s="78" t="s">
        <v>14795</v>
      </c>
      <c r="G1973" s="129" t="s">
        <v>13503</v>
      </c>
      <c r="H1973" s="94"/>
      <c r="I1973" s="235">
        <v>0</v>
      </c>
      <c r="J1973" s="235">
        <v>1</v>
      </c>
      <c r="K1973" s="235">
        <v>0</v>
      </c>
      <c r="L1973" s="235">
        <v>0</v>
      </c>
      <c r="M1973" s="235">
        <f t="shared" si="80"/>
        <v>0</v>
      </c>
      <c r="N1973" s="235">
        <v>775</v>
      </c>
      <c r="O1973" s="12">
        <v>56724</v>
      </c>
      <c r="P1973" s="21">
        <v>0.36</v>
      </c>
      <c r="Q1973" s="25" t="s">
        <v>14</v>
      </c>
      <c r="R1973" s="71" t="s">
        <v>14405</v>
      </c>
      <c r="S1973" s="244">
        <v>41315</v>
      </c>
      <c r="T1973" s="244">
        <v>16526</v>
      </c>
      <c r="U1973" s="14">
        <f t="shared" si="79"/>
        <v>0.4</v>
      </c>
    </row>
    <row r="1974" spans="1:21" x14ac:dyDescent="0.25">
      <c r="A1974" s="1"/>
      <c r="B1974" s="18" t="s">
        <v>13134</v>
      </c>
      <c r="C1974" s="18" t="s">
        <v>14418</v>
      </c>
      <c r="D1974" s="73" t="s">
        <v>14796</v>
      </c>
      <c r="E1974" s="106" t="s">
        <v>13805</v>
      </c>
      <c r="F1974" s="78" t="s">
        <v>14796</v>
      </c>
      <c r="G1974" s="129" t="s">
        <v>13806</v>
      </c>
      <c r="H1974" s="94"/>
      <c r="I1974" s="235">
        <v>0</v>
      </c>
      <c r="J1974" s="235">
        <v>1</v>
      </c>
      <c r="K1974" s="235">
        <v>0</v>
      </c>
      <c r="L1974" s="235">
        <v>1</v>
      </c>
      <c r="M1974" s="235">
        <f t="shared" si="80"/>
        <v>0</v>
      </c>
      <c r="N1974" s="235">
        <v>471</v>
      </c>
      <c r="O1974" s="12">
        <v>141</v>
      </c>
      <c r="P1974" s="21">
        <v>0.57999999999999996</v>
      </c>
      <c r="Q1974" s="25" t="s">
        <v>14</v>
      </c>
      <c r="R1974" s="71" t="s">
        <v>18</v>
      </c>
      <c r="S1974" s="244">
        <v>73568</v>
      </c>
      <c r="T1974" s="244">
        <v>29427</v>
      </c>
      <c r="U1974" s="14">
        <f t="shared" si="79"/>
        <v>0.39999728142670726</v>
      </c>
    </row>
    <row r="1975" spans="1:21" x14ac:dyDescent="0.25">
      <c r="A1975" s="1"/>
      <c r="B1975" s="18" t="s">
        <v>13134</v>
      </c>
      <c r="C1975" s="18" t="s">
        <v>14418</v>
      </c>
      <c r="D1975" s="73" t="s">
        <v>14797</v>
      </c>
      <c r="E1975" s="106" t="s">
        <v>13828</v>
      </c>
      <c r="F1975" s="78" t="s">
        <v>14797</v>
      </c>
      <c r="G1975" s="129" t="s">
        <v>13503</v>
      </c>
      <c r="H1975" s="94"/>
      <c r="I1975" s="235">
        <v>0</v>
      </c>
      <c r="J1975" s="235">
        <v>1</v>
      </c>
      <c r="K1975" s="235">
        <v>0</v>
      </c>
      <c r="L1975" s="235">
        <v>0</v>
      </c>
      <c r="M1975" s="235">
        <f t="shared" si="80"/>
        <v>0</v>
      </c>
      <c r="N1975" s="235">
        <v>300</v>
      </c>
      <c r="O1975" s="12">
        <v>326</v>
      </c>
      <c r="P1975" s="21">
        <v>0.7056</v>
      </c>
      <c r="Q1975" s="25" t="s">
        <v>14</v>
      </c>
      <c r="R1975" s="71" t="s">
        <v>18</v>
      </c>
      <c r="S1975" s="244">
        <v>159470</v>
      </c>
      <c r="T1975" s="244">
        <v>63788</v>
      </c>
      <c r="U1975" s="14">
        <f t="shared" si="79"/>
        <v>0.4</v>
      </c>
    </row>
    <row r="1976" spans="1:21" x14ac:dyDescent="0.25">
      <c r="A1976" s="1"/>
      <c r="B1976" s="18" t="s">
        <v>13134</v>
      </c>
      <c r="C1976" s="18" t="s">
        <v>14418</v>
      </c>
      <c r="D1976" s="73" t="s">
        <v>14798</v>
      </c>
      <c r="E1976" s="106" t="s">
        <v>13822</v>
      </c>
      <c r="F1976" s="78" t="s">
        <v>14798</v>
      </c>
      <c r="G1976" s="129" t="s">
        <v>13823</v>
      </c>
      <c r="H1976" s="94"/>
      <c r="I1976" s="235">
        <v>0</v>
      </c>
      <c r="J1976" s="235">
        <v>1</v>
      </c>
      <c r="K1976" s="235">
        <v>0</v>
      </c>
      <c r="L1976" s="235">
        <v>0</v>
      </c>
      <c r="M1976" s="235">
        <f t="shared" si="80"/>
        <v>0</v>
      </c>
      <c r="N1976" s="235">
        <v>488</v>
      </c>
      <c r="O1976" s="12">
        <v>88</v>
      </c>
      <c r="P1976" s="21">
        <v>0.32</v>
      </c>
      <c r="Q1976" s="25" t="s">
        <v>14</v>
      </c>
      <c r="R1976" s="71" t="s">
        <v>14405</v>
      </c>
      <c r="S1976" s="244">
        <v>138470</v>
      </c>
      <c r="T1976" s="244">
        <v>55388</v>
      </c>
      <c r="U1976" s="14">
        <f t="shared" si="79"/>
        <v>0.4</v>
      </c>
    </row>
    <row r="1977" spans="1:21" x14ac:dyDescent="0.25">
      <c r="A1977" s="1"/>
      <c r="B1977" s="18" t="s">
        <v>13134</v>
      </c>
      <c r="C1977" s="18" t="s">
        <v>14418</v>
      </c>
      <c r="D1977" s="73" t="s">
        <v>14799</v>
      </c>
      <c r="E1977" s="106" t="s">
        <v>13847</v>
      </c>
      <c r="F1977" s="78" t="s">
        <v>14799</v>
      </c>
      <c r="G1977" s="129" t="s">
        <v>13848</v>
      </c>
      <c r="H1977" s="94"/>
      <c r="I1977" s="235">
        <v>0</v>
      </c>
      <c r="J1977" s="235">
        <v>1</v>
      </c>
      <c r="K1977" s="235">
        <v>0</v>
      </c>
      <c r="L1977" s="235">
        <v>0</v>
      </c>
      <c r="M1977" s="235">
        <f t="shared" si="80"/>
        <v>0</v>
      </c>
      <c r="N1977" s="235">
        <v>121</v>
      </c>
      <c r="O1977" s="12">
        <v>172</v>
      </c>
      <c r="P1977" s="21">
        <v>0.53920000000000001</v>
      </c>
      <c r="Q1977" s="25" t="s">
        <v>14</v>
      </c>
      <c r="R1977" s="71" t="s">
        <v>18</v>
      </c>
      <c r="S1977" s="244">
        <v>340827</v>
      </c>
      <c r="T1977" s="244">
        <v>136331</v>
      </c>
      <c r="U1977" s="14">
        <f t="shared" si="79"/>
        <v>0.40000058680797002</v>
      </c>
    </row>
    <row r="1978" spans="1:21" x14ac:dyDescent="0.25">
      <c r="A1978" s="1"/>
      <c r="B1978" s="18" t="s">
        <v>13134</v>
      </c>
      <c r="C1978" s="18" t="s">
        <v>14418</v>
      </c>
      <c r="D1978" s="73" t="s">
        <v>14800</v>
      </c>
      <c r="E1978" s="106" t="s">
        <v>13778</v>
      </c>
      <c r="F1978" s="78" t="s">
        <v>14800</v>
      </c>
      <c r="G1978" s="129" t="s">
        <v>13814</v>
      </c>
      <c r="H1978" s="94"/>
      <c r="I1978" s="235">
        <v>0</v>
      </c>
      <c r="J1978" s="235">
        <v>1</v>
      </c>
      <c r="K1978" s="235">
        <v>0</v>
      </c>
      <c r="L1978" s="235">
        <v>0</v>
      </c>
      <c r="M1978" s="235">
        <f t="shared" si="80"/>
        <v>0</v>
      </c>
      <c r="N1978" s="235">
        <v>560</v>
      </c>
      <c r="O1978" s="12">
        <v>70</v>
      </c>
      <c r="P1978" s="21">
        <v>0.54900000000000004</v>
      </c>
      <c r="Q1978" s="25" t="s">
        <v>14</v>
      </c>
      <c r="R1978" s="71" t="s">
        <v>14405</v>
      </c>
      <c r="S1978" s="244">
        <v>84650</v>
      </c>
      <c r="T1978" s="244">
        <v>9977</v>
      </c>
      <c r="U1978" s="14">
        <f t="shared" si="79"/>
        <v>0.11786178381571176</v>
      </c>
    </row>
    <row r="1979" spans="1:21" x14ac:dyDescent="0.25">
      <c r="A1979" s="1"/>
      <c r="B1979" s="18" t="s">
        <v>13134</v>
      </c>
      <c r="C1979" s="18" t="s">
        <v>14418</v>
      </c>
      <c r="D1979" s="73" t="s">
        <v>14800</v>
      </c>
      <c r="E1979" s="106" t="s">
        <v>13778</v>
      </c>
      <c r="F1979" s="78" t="s">
        <v>14800</v>
      </c>
      <c r="G1979" s="129" t="s">
        <v>13779</v>
      </c>
      <c r="H1979" s="94"/>
      <c r="I1979" s="235">
        <v>0</v>
      </c>
      <c r="J1979" s="235">
        <v>1</v>
      </c>
      <c r="K1979" s="235">
        <v>0</v>
      </c>
      <c r="L1979" s="235">
        <v>0</v>
      </c>
      <c r="M1979" s="235">
        <f t="shared" si="80"/>
        <v>0</v>
      </c>
      <c r="N1979" s="235">
        <v>324</v>
      </c>
      <c r="O1979" s="12">
        <v>151</v>
      </c>
      <c r="P1979" s="21">
        <v>0.39329999999999998</v>
      </c>
      <c r="Q1979" s="25" t="s">
        <v>48</v>
      </c>
      <c r="R1979" s="71" t="s">
        <v>14405</v>
      </c>
      <c r="S1979" s="244">
        <v>24944</v>
      </c>
      <c r="T1979" s="244">
        <v>33860</v>
      </c>
      <c r="U1979" s="14">
        <f t="shared" si="79"/>
        <v>1.3574406670942911</v>
      </c>
    </row>
    <row r="1980" spans="1:21" x14ac:dyDescent="0.25">
      <c r="A1980" s="1"/>
      <c r="B1980" s="18" t="s">
        <v>13134</v>
      </c>
      <c r="C1980" s="18" t="s">
        <v>14418</v>
      </c>
      <c r="D1980" s="73" t="s">
        <v>14801</v>
      </c>
      <c r="E1980" s="106" t="s">
        <v>13844</v>
      </c>
      <c r="F1980" s="78" t="s">
        <v>14801</v>
      </c>
      <c r="G1980" s="129" t="s">
        <v>13845</v>
      </c>
      <c r="H1980" s="94"/>
      <c r="I1980" s="235">
        <v>0</v>
      </c>
      <c r="J1980" s="235">
        <v>1</v>
      </c>
      <c r="K1980" s="235">
        <v>0</v>
      </c>
      <c r="L1980" s="235">
        <v>1</v>
      </c>
      <c r="M1980" s="235">
        <f t="shared" si="80"/>
        <v>0</v>
      </c>
      <c r="N1980" s="235">
        <v>392.99</v>
      </c>
      <c r="O1980" s="12">
        <v>552</v>
      </c>
      <c r="P1980" s="21">
        <v>0.86250000000000004</v>
      </c>
      <c r="Q1980" s="25" t="s">
        <v>14</v>
      </c>
      <c r="R1980" s="71" t="s">
        <v>14405</v>
      </c>
      <c r="S1980" s="244">
        <v>275847</v>
      </c>
      <c r="T1980" s="244">
        <v>110339</v>
      </c>
      <c r="U1980" s="14">
        <f t="shared" si="79"/>
        <v>0.40000072503960526</v>
      </c>
    </row>
    <row r="1981" spans="1:21" x14ac:dyDescent="0.25">
      <c r="A1981" s="1"/>
      <c r="B1981" s="18" t="s">
        <v>13134</v>
      </c>
      <c r="C1981" s="18" t="s">
        <v>14418</v>
      </c>
      <c r="D1981" s="73" t="s">
        <v>14802</v>
      </c>
      <c r="E1981" s="106" t="s">
        <v>13853</v>
      </c>
      <c r="F1981" s="78" t="s">
        <v>14802</v>
      </c>
      <c r="G1981" s="129" t="s">
        <v>13854</v>
      </c>
      <c r="H1981" s="94"/>
      <c r="I1981" s="235">
        <v>0</v>
      </c>
      <c r="J1981" s="235">
        <v>1</v>
      </c>
      <c r="K1981" s="235">
        <v>0</v>
      </c>
      <c r="L1981" s="235">
        <v>0</v>
      </c>
      <c r="M1981" s="235">
        <f t="shared" si="80"/>
        <v>0</v>
      </c>
      <c r="N1981" s="235">
        <v>180</v>
      </c>
      <c r="O1981" s="12">
        <v>163</v>
      </c>
      <c r="P1981" s="21">
        <v>0.53800000000000003</v>
      </c>
      <c r="Q1981" s="25" t="s">
        <v>14</v>
      </c>
      <c r="R1981" s="71" t="s">
        <v>18</v>
      </c>
      <c r="S1981" s="244">
        <v>721000</v>
      </c>
      <c r="T1981" s="244">
        <v>288400</v>
      </c>
      <c r="U1981" s="14">
        <f t="shared" si="79"/>
        <v>0.4</v>
      </c>
    </row>
    <row r="1982" spans="1:21" x14ac:dyDescent="0.25">
      <c r="A1982" s="1"/>
      <c r="B1982" s="18" t="s">
        <v>13134</v>
      </c>
      <c r="C1982" s="18" t="s">
        <v>14418</v>
      </c>
      <c r="D1982" s="73" t="s">
        <v>14803</v>
      </c>
      <c r="E1982" s="106" t="s">
        <v>13780</v>
      </c>
      <c r="F1982" s="78" t="s">
        <v>14803</v>
      </c>
      <c r="G1982" s="129" t="s">
        <v>13781</v>
      </c>
      <c r="H1982" s="94"/>
      <c r="I1982" s="235">
        <v>0</v>
      </c>
      <c r="J1982" s="235">
        <v>1</v>
      </c>
      <c r="K1982" s="235">
        <v>0</v>
      </c>
      <c r="L1982" s="235">
        <v>0</v>
      </c>
      <c r="M1982" s="235">
        <f t="shared" si="80"/>
        <v>0</v>
      </c>
      <c r="N1982" s="235">
        <v>77</v>
      </c>
      <c r="O1982" s="12">
        <v>72</v>
      </c>
      <c r="P1982" s="21">
        <v>0.33</v>
      </c>
      <c r="Q1982" s="25" t="s">
        <v>14</v>
      </c>
      <c r="R1982" s="71" t="s">
        <v>18</v>
      </c>
      <c r="S1982" s="244">
        <v>28180</v>
      </c>
      <c r="T1982" s="244">
        <v>11272</v>
      </c>
      <c r="U1982" s="14">
        <f t="shared" si="79"/>
        <v>0.4</v>
      </c>
    </row>
    <row r="1983" spans="1:21" x14ac:dyDescent="0.25">
      <c r="A1983" s="1"/>
      <c r="B1983" s="18" t="s">
        <v>13134</v>
      </c>
      <c r="C1983" s="18" t="s">
        <v>14418</v>
      </c>
      <c r="D1983" s="73" t="s">
        <v>14803</v>
      </c>
      <c r="E1983" s="106" t="s">
        <v>13780</v>
      </c>
      <c r="F1983" s="78" t="s">
        <v>14803</v>
      </c>
      <c r="G1983" s="129" t="s">
        <v>3082</v>
      </c>
      <c r="H1983" s="94"/>
      <c r="I1983" s="235">
        <v>0</v>
      </c>
      <c r="J1983" s="235">
        <v>1</v>
      </c>
      <c r="K1983" s="235">
        <v>0</v>
      </c>
      <c r="L1983" s="235">
        <v>0</v>
      </c>
      <c r="M1983" s="235">
        <f t="shared" si="80"/>
        <v>0</v>
      </c>
      <c r="N1983" s="235">
        <v>145</v>
      </c>
      <c r="O1983" s="12">
        <v>18497</v>
      </c>
      <c r="P1983" s="21">
        <v>0.77</v>
      </c>
      <c r="Q1983" s="25" t="s">
        <v>14</v>
      </c>
      <c r="R1983" s="71" t="s">
        <v>18</v>
      </c>
      <c r="S1983" s="244">
        <v>31118</v>
      </c>
      <c r="T1983" s="244">
        <v>12447</v>
      </c>
      <c r="U1983" s="14">
        <f t="shared" si="79"/>
        <v>0.39999357285172571</v>
      </c>
    </row>
    <row r="1984" spans="1:21" x14ac:dyDescent="0.25">
      <c r="A1984" s="1"/>
      <c r="B1984" s="18" t="s">
        <v>13134</v>
      </c>
      <c r="C1984" s="18" t="s">
        <v>14418</v>
      </c>
      <c r="D1984" s="73" t="s">
        <v>14804</v>
      </c>
      <c r="E1984" s="106" t="s">
        <v>13789</v>
      </c>
      <c r="F1984" s="78" t="s">
        <v>14804</v>
      </c>
      <c r="G1984" s="129" t="s">
        <v>13790</v>
      </c>
      <c r="H1984" s="94"/>
      <c r="I1984" s="235">
        <v>0</v>
      </c>
      <c r="J1984" s="235">
        <v>0</v>
      </c>
      <c r="K1984" s="235">
        <v>0</v>
      </c>
      <c r="L1984" s="235">
        <v>1</v>
      </c>
      <c r="M1984" s="235">
        <f t="shared" si="80"/>
        <v>0</v>
      </c>
      <c r="N1984" s="235">
        <v>780</v>
      </c>
      <c r="O1984" s="12">
        <v>42848</v>
      </c>
      <c r="P1984" s="21">
        <v>0.39</v>
      </c>
      <c r="Q1984" s="25" t="s">
        <v>14</v>
      </c>
      <c r="R1984" s="71" t="s">
        <v>14405</v>
      </c>
      <c r="S1984" s="244">
        <v>43266</v>
      </c>
      <c r="T1984" s="244">
        <v>17306</v>
      </c>
      <c r="U1984" s="14">
        <f t="shared" si="79"/>
        <v>0.39999075486525215</v>
      </c>
    </row>
    <row r="1985" spans="1:21" x14ac:dyDescent="0.25">
      <c r="A1985" s="1"/>
      <c r="B1985" s="18" t="s">
        <v>13134</v>
      </c>
      <c r="C1985" s="18" t="s">
        <v>14418</v>
      </c>
      <c r="D1985" s="73" t="s">
        <v>14805</v>
      </c>
      <c r="E1985" s="106" t="s">
        <v>13785</v>
      </c>
      <c r="F1985" s="78" t="s">
        <v>14805</v>
      </c>
      <c r="G1985" s="129" t="s">
        <v>1129</v>
      </c>
      <c r="H1985" s="94"/>
      <c r="I1985" s="235">
        <v>0</v>
      </c>
      <c r="J1985" s="235">
        <v>1</v>
      </c>
      <c r="K1985" s="235">
        <v>0</v>
      </c>
      <c r="L1985" s="235">
        <v>1</v>
      </c>
      <c r="M1985" s="235">
        <f t="shared" si="80"/>
        <v>0</v>
      </c>
      <c r="N1985" s="235">
        <v>256</v>
      </c>
      <c r="O1985" s="12">
        <v>142.53</v>
      </c>
      <c r="P1985" s="21">
        <v>0.53900000000000003</v>
      </c>
      <c r="Q1985" s="25" t="s">
        <v>14</v>
      </c>
      <c r="R1985" s="71" t="s">
        <v>18</v>
      </c>
      <c r="S1985" s="244">
        <v>39942</v>
      </c>
      <c r="T1985" s="244">
        <v>15977</v>
      </c>
      <c r="U1985" s="14">
        <f t="shared" ref="U1985:U2048" si="81">T1985/S1985</f>
        <v>0.40000500726052779</v>
      </c>
    </row>
    <row r="1986" spans="1:21" x14ac:dyDescent="0.25">
      <c r="A1986" s="1"/>
      <c r="B1986" s="18" t="s">
        <v>13134</v>
      </c>
      <c r="C1986" s="18" t="s">
        <v>14418</v>
      </c>
      <c r="D1986" s="73" t="s">
        <v>14806</v>
      </c>
      <c r="E1986" s="106" t="s">
        <v>13811</v>
      </c>
      <c r="F1986" s="78" t="s">
        <v>14806</v>
      </c>
      <c r="G1986" s="129" t="s">
        <v>13391</v>
      </c>
      <c r="H1986" s="94"/>
      <c r="I1986" s="235">
        <v>0</v>
      </c>
      <c r="J1986" s="235">
        <v>1</v>
      </c>
      <c r="K1986" s="235">
        <v>0</v>
      </c>
      <c r="L1986" s="235">
        <v>1</v>
      </c>
      <c r="M1986" s="235">
        <f t="shared" si="80"/>
        <v>0</v>
      </c>
      <c r="N1986" s="235">
        <v>150</v>
      </c>
      <c r="O1986" s="12">
        <v>79</v>
      </c>
      <c r="P1986" s="21">
        <v>0.37980000000000003</v>
      </c>
      <c r="Q1986" s="25" t="s">
        <v>14</v>
      </c>
      <c r="R1986" s="71" t="s">
        <v>14405</v>
      </c>
      <c r="S1986" s="244">
        <v>77532</v>
      </c>
      <c r="T1986" s="244">
        <v>31012</v>
      </c>
      <c r="U1986" s="14">
        <f t="shared" si="81"/>
        <v>0.39998968167982252</v>
      </c>
    </row>
    <row r="1987" spans="1:21" x14ac:dyDescent="0.25">
      <c r="A1987" s="1"/>
      <c r="B1987" s="18" t="s">
        <v>13134</v>
      </c>
      <c r="C1987" s="18" t="s">
        <v>14418</v>
      </c>
      <c r="D1987" s="73" t="s">
        <v>14807</v>
      </c>
      <c r="E1987" s="106" t="s">
        <v>13831</v>
      </c>
      <c r="F1987" s="78" t="s">
        <v>14807</v>
      </c>
      <c r="G1987" s="129" t="s">
        <v>13849</v>
      </c>
      <c r="H1987" s="94"/>
      <c r="I1987" s="235">
        <v>0</v>
      </c>
      <c r="J1987" s="235">
        <v>1</v>
      </c>
      <c r="K1987" s="235">
        <v>0</v>
      </c>
      <c r="L1987" s="235">
        <v>0</v>
      </c>
      <c r="M1987" s="235">
        <f t="shared" si="80"/>
        <v>0</v>
      </c>
      <c r="N1987" s="235">
        <v>77</v>
      </c>
      <c r="O1987" s="12">
        <v>319</v>
      </c>
      <c r="P1987" s="21">
        <v>0.44850000000000001</v>
      </c>
      <c r="Q1987" s="25" t="s">
        <v>14</v>
      </c>
      <c r="R1987" s="71" t="s">
        <v>18</v>
      </c>
      <c r="S1987" s="244">
        <v>369940</v>
      </c>
      <c r="T1987" s="244">
        <v>72058</v>
      </c>
      <c r="U1987" s="14">
        <f t="shared" si="81"/>
        <v>0.19478293777369304</v>
      </c>
    </row>
    <row r="1988" spans="1:21" x14ac:dyDescent="0.25">
      <c r="A1988" s="1"/>
      <c r="B1988" s="18" t="s">
        <v>13134</v>
      </c>
      <c r="C1988" s="18" t="s">
        <v>14418</v>
      </c>
      <c r="D1988" s="73" t="s">
        <v>14807</v>
      </c>
      <c r="E1988" s="106" t="s">
        <v>13831</v>
      </c>
      <c r="F1988" s="78" t="s">
        <v>14807</v>
      </c>
      <c r="G1988" s="129" t="s">
        <v>13832</v>
      </c>
      <c r="H1988" s="94"/>
      <c r="I1988" s="235">
        <v>0</v>
      </c>
      <c r="J1988" s="235">
        <v>1</v>
      </c>
      <c r="K1988" s="235">
        <v>0</v>
      </c>
      <c r="L1988" s="235">
        <v>0</v>
      </c>
      <c r="M1988" s="235">
        <f t="shared" si="80"/>
        <v>0</v>
      </c>
      <c r="N1988" s="235">
        <v>1000</v>
      </c>
      <c r="O1988" s="12">
        <v>442</v>
      </c>
      <c r="P1988" s="21">
        <v>0.6875</v>
      </c>
      <c r="Q1988" s="25" t="s">
        <v>14</v>
      </c>
      <c r="R1988" s="71" t="s">
        <v>18</v>
      </c>
      <c r="S1988" s="244">
        <v>180147</v>
      </c>
      <c r="T1988" s="244">
        <v>85582</v>
      </c>
      <c r="U1988" s="14">
        <f t="shared" si="81"/>
        <v>0.47506758369553753</v>
      </c>
    </row>
    <row r="1989" spans="1:21" x14ac:dyDescent="0.25">
      <c r="A1989" s="1"/>
      <c r="B1989" s="18" t="s">
        <v>13134</v>
      </c>
      <c r="C1989" s="18" t="s">
        <v>14418</v>
      </c>
      <c r="D1989" s="73" t="s">
        <v>14807</v>
      </c>
      <c r="E1989" s="106" t="s">
        <v>13831</v>
      </c>
      <c r="F1989" s="78" t="s">
        <v>14807</v>
      </c>
      <c r="G1989" s="129" t="s">
        <v>13841</v>
      </c>
      <c r="H1989" s="94"/>
      <c r="I1989" s="235">
        <v>0</v>
      </c>
      <c r="J1989" s="235">
        <v>1</v>
      </c>
      <c r="K1989" s="235">
        <v>0</v>
      </c>
      <c r="L1989" s="235">
        <v>1</v>
      </c>
      <c r="M1989" s="235">
        <f t="shared" si="80"/>
        <v>0</v>
      </c>
      <c r="N1989" s="235">
        <v>149</v>
      </c>
      <c r="O1989" s="12">
        <v>28</v>
      </c>
      <c r="P1989" s="21">
        <v>0.3</v>
      </c>
      <c r="Q1989" s="25" t="s">
        <v>14</v>
      </c>
      <c r="R1989" s="71" t="s">
        <v>14405</v>
      </c>
      <c r="S1989" s="244">
        <v>249458</v>
      </c>
      <c r="T1989" s="244">
        <v>94588</v>
      </c>
      <c r="U1989" s="14">
        <f t="shared" si="81"/>
        <v>0.37917404933896687</v>
      </c>
    </row>
    <row r="1990" spans="1:21" x14ac:dyDescent="0.25">
      <c r="A1990" s="1"/>
      <c r="B1990" s="18" t="s">
        <v>13134</v>
      </c>
      <c r="C1990" s="18" t="s">
        <v>14418</v>
      </c>
      <c r="D1990" s="73" t="s">
        <v>14807</v>
      </c>
      <c r="E1990" s="106" t="s">
        <v>13831</v>
      </c>
      <c r="F1990" s="78" t="s">
        <v>14807</v>
      </c>
      <c r="G1990" s="129" t="s">
        <v>13838</v>
      </c>
      <c r="H1990" s="94"/>
      <c r="I1990" s="235">
        <v>0</v>
      </c>
      <c r="J1990" s="235">
        <v>1</v>
      </c>
      <c r="K1990" s="235">
        <v>0</v>
      </c>
      <c r="L1990" s="235">
        <v>0</v>
      </c>
      <c r="M1990" s="235">
        <f t="shared" ref="M1990:M2053" si="82">IF(SUM(I1990:L1990)=0,1,)</f>
        <v>0</v>
      </c>
      <c r="N1990" s="235">
        <v>503</v>
      </c>
      <c r="O1990" s="12">
        <v>77.400000000000006</v>
      </c>
      <c r="P1990" s="21">
        <v>0.79069999999999996</v>
      </c>
      <c r="Q1990" s="25" t="s">
        <v>14</v>
      </c>
      <c r="R1990" s="71" t="s">
        <v>18</v>
      </c>
      <c r="S1990" s="244">
        <v>667996</v>
      </c>
      <c r="T1990" s="244">
        <v>99783</v>
      </c>
      <c r="U1990" s="14">
        <f t="shared" si="81"/>
        <v>0.14937664297391001</v>
      </c>
    </row>
    <row r="1991" spans="1:21" x14ac:dyDescent="0.25">
      <c r="A1991" s="1"/>
      <c r="B1991" s="18" t="s">
        <v>13134</v>
      </c>
      <c r="C1991" s="18" t="s">
        <v>14418</v>
      </c>
      <c r="D1991" s="73" t="s">
        <v>14807</v>
      </c>
      <c r="E1991" s="106" t="s">
        <v>13831</v>
      </c>
      <c r="F1991" s="78" t="s">
        <v>14807</v>
      </c>
      <c r="G1991" s="129" t="s">
        <v>13846</v>
      </c>
      <c r="H1991" s="94"/>
      <c r="I1991" s="235">
        <v>0</v>
      </c>
      <c r="J1991" s="235">
        <v>1</v>
      </c>
      <c r="K1991" s="235">
        <v>0</v>
      </c>
      <c r="L1991" s="235">
        <v>0</v>
      </c>
      <c r="M1991" s="235">
        <f t="shared" si="82"/>
        <v>0</v>
      </c>
      <c r="N1991" s="235">
        <v>143.88</v>
      </c>
      <c r="O1991" s="12">
        <v>265</v>
      </c>
      <c r="P1991" s="21">
        <v>0.65759999999999996</v>
      </c>
      <c r="Q1991" s="25" t="s">
        <v>14</v>
      </c>
      <c r="R1991" s="71" t="s">
        <v>18</v>
      </c>
      <c r="S1991" s="244">
        <v>319999</v>
      </c>
      <c r="T1991" s="244">
        <v>128000</v>
      </c>
      <c r="U1991" s="14">
        <f t="shared" si="81"/>
        <v>0.40000125000390624</v>
      </c>
    </row>
    <row r="1992" spans="1:21" x14ac:dyDescent="0.25">
      <c r="A1992" s="1"/>
      <c r="B1992" s="17" t="s">
        <v>5079</v>
      </c>
      <c r="C1992" s="17" t="s">
        <v>5080</v>
      </c>
      <c r="D1992" s="73" t="s">
        <v>5413</v>
      </c>
      <c r="E1992" s="107" t="s">
        <v>5422</v>
      </c>
      <c r="F1992" s="8" t="s">
        <v>15053</v>
      </c>
      <c r="G1992" s="107" t="s">
        <v>5423</v>
      </c>
      <c r="H1992" s="93" t="s">
        <v>5083</v>
      </c>
      <c r="I1992" s="235">
        <v>0</v>
      </c>
      <c r="J1992" s="235">
        <v>0</v>
      </c>
      <c r="K1992" s="235">
        <v>1</v>
      </c>
      <c r="L1992" s="235">
        <v>1</v>
      </c>
      <c r="M1992" s="235">
        <f t="shared" si="82"/>
        <v>0</v>
      </c>
      <c r="N1992" s="235">
        <v>1783</v>
      </c>
      <c r="O1992" s="13">
        <v>264458</v>
      </c>
      <c r="P1992" s="14">
        <v>0.187</v>
      </c>
      <c r="Q1992" s="15" t="s">
        <v>14</v>
      </c>
      <c r="R1992" s="71" t="s">
        <v>14406</v>
      </c>
      <c r="S1992" s="248">
        <v>732000</v>
      </c>
      <c r="T1992" s="248">
        <v>292800</v>
      </c>
      <c r="U1992" s="14">
        <f t="shared" si="81"/>
        <v>0.4</v>
      </c>
    </row>
    <row r="1993" spans="1:21" x14ac:dyDescent="0.25">
      <c r="A1993" s="1"/>
      <c r="B1993" s="18" t="s">
        <v>13134</v>
      </c>
      <c r="C1993" s="18" t="s">
        <v>14418</v>
      </c>
      <c r="D1993" s="73" t="s">
        <v>14808</v>
      </c>
      <c r="E1993" s="106" t="s">
        <v>13799</v>
      </c>
      <c r="F1993" s="78" t="s">
        <v>14808</v>
      </c>
      <c r="G1993" s="129" t="s">
        <v>13800</v>
      </c>
      <c r="H1993" s="94"/>
      <c r="I1993" s="235">
        <v>0</v>
      </c>
      <c r="J1993" s="235">
        <v>0</v>
      </c>
      <c r="K1993" s="235">
        <v>0</v>
      </c>
      <c r="L1993" s="235">
        <v>1</v>
      </c>
      <c r="M1993" s="235">
        <f t="shared" si="82"/>
        <v>0</v>
      </c>
      <c r="N1993" s="235">
        <v>338</v>
      </c>
      <c r="O1993" s="12">
        <v>27981</v>
      </c>
      <c r="P1993" s="21">
        <v>0.36</v>
      </c>
      <c r="Q1993" s="25" t="s">
        <v>14</v>
      </c>
      <c r="R1993" s="71" t="s">
        <v>14405</v>
      </c>
      <c r="S1993" s="244">
        <v>54364</v>
      </c>
      <c r="T1993" s="244">
        <v>21746</v>
      </c>
      <c r="U1993" s="14">
        <f t="shared" si="81"/>
        <v>0.40000735781031566</v>
      </c>
    </row>
    <row r="1994" spans="1:21" x14ac:dyDescent="0.25">
      <c r="A1994" s="1"/>
      <c r="B1994" s="18" t="s">
        <v>13134</v>
      </c>
      <c r="C1994" s="18" t="s">
        <v>14418</v>
      </c>
      <c r="D1994" s="73" t="s">
        <v>14808</v>
      </c>
      <c r="E1994" s="106" t="s">
        <v>13812</v>
      </c>
      <c r="F1994" s="78" t="s">
        <v>14808</v>
      </c>
      <c r="G1994" s="129" t="s">
        <v>13813</v>
      </c>
      <c r="H1994" s="94"/>
      <c r="I1994" s="235">
        <v>0</v>
      </c>
      <c r="J1994" s="235">
        <v>1</v>
      </c>
      <c r="K1994" s="235">
        <v>0</v>
      </c>
      <c r="L1994" s="235">
        <v>0</v>
      </c>
      <c r="M1994" s="235">
        <f t="shared" si="82"/>
        <v>0</v>
      </c>
      <c r="N1994" s="235">
        <v>160</v>
      </c>
      <c r="O1994" s="12">
        <v>217</v>
      </c>
      <c r="P1994" s="21">
        <v>0.60450000000000004</v>
      </c>
      <c r="Q1994" s="25" t="s">
        <v>14</v>
      </c>
      <c r="R1994" s="71" t="s">
        <v>18</v>
      </c>
      <c r="S1994" s="244">
        <v>84519</v>
      </c>
      <c r="T1994" s="244">
        <v>33808</v>
      </c>
      <c r="U1994" s="14">
        <f t="shared" si="81"/>
        <v>0.40000473266366143</v>
      </c>
    </row>
    <row r="1995" spans="1:21" x14ac:dyDescent="0.25">
      <c r="A1995" s="1"/>
      <c r="B1995" s="18" t="s">
        <v>13134</v>
      </c>
      <c r="C1995" s="18" t="s">
        <v>14418</v>
      </c>
      <c r="D1995" s="73" t="s">
        <v>14809</v>
      </c>
      <c r="E1995" s="106" t="s">
        <v>13825</v>
      </c>
      <c r="F1995" s="78" t="s">
        <v>14809</v>
      </c>
      <c r="G1995" s="129" t="s">
        <v>13826</v>
      </c>
      <c r="H1995" s="94"/>
      <c r="I1995" s="235">
        <v>0</v>
      </c>
      <c r="J1995" s="235">
        <v>1</v>
      </c>
      <c r="K1995" s="235">
        <v>0</v>
      </c>
      <c r="L1995" s="235">
        <v>1</v>
      </c>
      <c r="M1995" s="235">
        <f t="shared" si="82"/>
        <v>0</v>
      </c>
      <c r="N1995" s="235">
        <v>515</v>
      </c>
      <c r="O1995" s="12">
        <v>64</v>
      </c>
      <c r="P1995" s="21">
        <v>0.29909999999999998</v>
      </c>
      <c r="Q1995" s="25" t="s">
        <v>14</v>
      </c>
      <c r="R1995" s="71" t="s">
        <v>14405</v>
      </c>
      <c r="S1995" s="244">
        <v>146510</v>
      </c>
      <c r="T1995" s="244">
        <v>58604</v>
      </c>
      <c r="U1995" s="14">
        <f t="shared" si="81"/>
        <v>0.4</v>
      </c>
    </row>
    <row r="1996" spans="1:21" x14ac:dyDescent="0.25">
      <c r="A1996" s="1"/>
      <c r="B1996" s="18" t="s">
        <v>13134</v>
      </c>
      <c r="C1996" s="18" t="s">
        <v>14418</v>
      </c>
      <c r="D1996" s="73" t="s">
        <v>14472</v>
      </c>
      <c r="E1996" s="106" t="s">
        <v>13797</v>
      </c>
      <c r="F1996" s="78" t="s">
        <v>14472</v>
      </c>
      <c r="G1996" s="129" t="s">
        <v>13798</v>
      </c>
      <c r="H1996" s="94"/>
      <c r="I1996" s="235">
        <v>0</v>
      </c>
      <c r="J1996" s="235">
        <v>1</v>
      </c>
      <c r="K1996" s="235">
        <v>0</v>
      </c>
      <c r="L1996" s="235">
        <v>0</v>
      </c>
      <c r="M1996" s="235">
        <f t="shared" si="82"/>
        <v>0</v>
      </c>
      <c r="N1996" s="235">
        <v>36</v>
      </c>
      <c r="O1996" s="12">
        <v>197</v>
      </c>
      <c r="P1996" s="21">
        <v>0.39243027888446214</v>
      </c>
      <c r="Q1996" s="25" t="s">
        <v>14</v>
      </c>
      <c r="R1996" s="71" t="s">
        <v>18</v>
      </c>
      <c r="S1996" s="244">
        <v>49654</v>
      </c>
      <c r="T1996" s="244">
        <v>19862</v>
      </c>
      <c r="U1996" s="14">
        <f t="shared" si="81"/>
        <v>0.40000805574576065</v>
      </c>
    </row>
    <row r="1997" spans="1:21" x14ac:dyDescent="0.25">
      <c r="A1997" s="1"/>
      <c r="B1997" s="18" t="s">
        <v>13134</v>
      </c>
      <c r="C1997" s="18" t="s">
        <v>14418</v>
      </c>
      <c r="D1997" s="73" t="s">
        <v>14810</v>
      </c>
      <c r="E1997" s="106" t="s">
        <v>13773</v>
      </c>
      <c r="F1997" s="78" t="s">
        <v>14810</v>
      </c>
      <c r="G1997" s="129" t="s">
        <v>3082</v>
      </c>
      <c r="H1997" s="94"/>
      <c r="I1997" s="235">
        <v>0</v>
      </c>
      <c r="J1997" s="235">
        <v>1</v>
      </c>
      <c r="K1997" s="235">
        <v>0</v>
      </c>
      <c r="L1997" s="235">
        <v>0</v>
      </c>
      <c r="M1997" s="235">
        <f t="shared" si="82"/>
        <v>0</v>
      </c>
      <c r="N1997" s="235">
        <v>873</v>
      </c>
      <c r="O1997" s="12">
        <v>81</v>
      </c>
      <c r="P1997" s="21">
        <v>0.308</v>
      </c>
      <c r="Q1997" s="25" t="s">
        <v>14</v>
      </c>
      <c r="R1997" s="71" t="s">
        <v>14405</v>
      </c>
      <c r="S1997" s="244">
        <v>16403</v>
      </c>
      <c r="T1997" s="244">
        <v>6561</v>
      </c>
      <c r="U1997" s="14">
        <f t="shared" si="81"/>
        <v>0.39998780710845577</v>
      </c>
    </row>
    <row r="1998" spans="1:21" x14ac:dyDescent="0.25">
      <c r="A1998" s="1"/>
      <c r="B1998" s="18" t="s">
        <v>13134</v>
      </c>
      <c r="C1998" s="18" t="s">
        <v>14418</v>
      </c>
      <c r="D1998" s="73" t="s">
        <v>14811</v>
      </c>
      <c r="E1998" s="106" t="s">
        <v>13786</v>
      </c>
      <c r="F1998" s="78" t="s">
        <v>14811</v>
      </c>
      <c r="G1998" s="129" t="s">
        <v>13787</v>
      </c>
      <c r="H1998" s="94"/>
      <c r="I1998" s="235">
        <v>0</v>
      </c>
      <c r="J1998" s="235">
        <v>1</v>
      </c>
      <c r="K1998" s="235">
        <v>0</v>
      </c>
      <c r="L1998" s="235">
        <v>0</v>
      </c>
      <c r="M1998" s="235">
        <f t="shared" si="82"/>
        <v>0</v>
      </c>
      <c r="N1998" s="235">
        <v>585</v>
      </c>
      <c r="O1998" s="12">
        <v>218</v>
      </c>
      <c r="P1998" s="21">
        <v>0.37</v>
      </c>
      <c r="Q1998" s="25" t="s">
        <v>14</v>
      </c>
      <c r="R1998" s="71" t="s">
        <v>18</v>
      </c>
      <c r="S1998" s="244">
        <v>41136</v>
      </c>
      <c r="T1998" s="244">
        <v>16454</v>
      </c>
      <c r="U1998" s="14">
        <f t="shared" si="81"/>
        <v>0.39999027615713728</v>
      </c>
    </row>
    <row r="1999" spans="1:21" x14ac:dyDescent="0.25">
      <c r="A1999" s="1"/>
      <c r="B1999" s="18" t="s">
        <v>13134</v>
      </c>
      <c r="C1999" s="18" t="s">
        <v>14418</v>
      </c>
      <c r="D1999" s="73" t="s">
        <v>14812</v>
      </c>
      <c r="E1999" s="106" t="s">
        <v>13801</v>
      </c>
      <c r="F1999" s="78" t="s">
        <v>14812</v>
      </c>
      <c r="G1999" s="129" t="s">
        <v>13802</v>
      </c>
      <c r="H1999" s="94"/>
      <c r="I1999" s="235">
        <v>0</v>
      </c>
      <c r="J1999" s="235">
        <v>1</v>
      </c>
      <c r="K1999" s="235">
        <v>0</v>
      </c>
      <c r="L1999" s="235">
        <v>1</v>
      </c>
      <c r="M1999" s="235">
        <f t="shared" si="82"/>
        <v>0</v>
      </c>
      <c r="N1999" s="235">
        <v>1402.75</v>
      </c>
      <c r="O1999" s="12">
        <v>616.99</v>
      </c>
      <c r="P1999" s="21">
        <v>0.72809999999999997</v>
      </c>
      <c r="Q1999" s="25" t="s">
        <v>14</v>
      </c>
      <c r="R1999" s="71" t="s">
        <v>18</v>
      </c>
      <c r="S1999" s="244">
        <v>66280</v>
      </c>
      <c r="T1999" s="244">
        <v>26512</v>
      </c>
      <c r="U1999" s="14">
        <f t="shared" si="81"/>
        <v>0.4</v>
      </c>
    </row>
    <row r="2000" spans="1:21" x14ac:dyDescent="0.25">
      <c r="A2000" s="1"/>
      <c r="B2000" s="18" t="s">
        <v>13134</v>
      </c>
      <c r="C2000" s="18" t="s">
        <v>14418</v>
      </c>
      <c r="D2000" s="73" t="s">
        <v>14812</v>
      </c>
      <c r="E2000" s="106" t="s">
        <v>13801</v>
      </c>
      <c r="F2000" s="78" t="s">
        <v>14812</v>
      </c>
      <c r="G2000" s="129" t="s">
        <v>13833</v>
      </c>
      <c r="H2000" s="94"/>
      <c r="I2000" s="235">
        <v>0</v>
      </c>
      <c r="J2000" s="235">
        <v>1</v>
      </c>
      <c r="K2000" s="235">
        <v>0</v>
      </c>
      <c r="L2000" s="235">
        <v>0</v>
      </c>
      <c r="M2000" s="235">
        <f t="shared" si="82"/>
        <v>0</v>
      </c>
      <c r="N2000" s="235">
        <v>370</v>
      </c>
      <c r="O2000" s="12">
        <v>240</v>
      </c>
      <c r="P2000" s="21">
        <v>0.62380000000000002</v>
      </c>
      <c r="Q2000" s="25" t="s">
        <v>14</v>
      </c>
      <c r="R2000" s="71" t="s">
        <v>14405</v>
      </c>
      <c r="S2000" s="244">
        <v>180151</v>
      </c>
      <c r="T2000" s="244">
        <v>72060</v>
      </c>
      <c r="U2000" s="14">
        <f t="shared" si="81"/>
        <v>0.39999777964041278</v>
      </c>
    </row>
    <row r="2001" spans="1:21" x14ac:dyDescent="0.25">
      <c r="A2001" s="1"/>
      <c r="B2001" s="18" t="s">
        <v>13134</v>
      </c>
      <c r="C2001" s="18" t="s">
        <v>14418</v>
      </c>
      <c r="D2001" s="73" t="s">
        <v>14813</v>
      </c>
      <c r="E2001" s="106" t="s">
        <v>13791</v>
      </c>
      <c r="F2001" s="78" t="s">
        <v>14813</v>
      </c>
      <c r="G2001" s="129" t="s">
        <v>13792</v>
      </c>
      <c r="H2001" s="94"/>
      <c r="I2001" s="235">
        <v>0</v>
      </c>
      <c r="J2001" s="235">
        <v>1</v>
      </c>
      <c r="K2001" s="235">
        <v>0</v>
      </c>
      <c r="L2001" s="235">
        <v>0</v>
      </c>
      <c r="M2001" s="235">
        <f t="shared" si="82"/>
        <v>0</v>
      </c>
      <c r="N2001" s="235">
        <v>150</v>
      </c>
      <c r="O2001" s="12">
        <v>14020</v>
      </c>
      <c r="P2001" s="21">
        <v>0.83</v>
      </c>
      <c r="Q2001" s="25" t="s">
        <v>14</v>
      </c>
      <c r="R2001" s="71" t="s">
        <v>18</v>
      </c>
      <c r="S2001" s="244">
        <v>46305</v>
      </c>
      <c r="T2001" s="244">
        <v>18522</v>
      </c>
      <c r="U2001" s="14">
        <f t="shared" si="81"/>
        <v>0.4</v>
      </c>
    </row>
    <row r="2002" spans="1:21" x14ac:dyDescent="0.25">
      <c r="A2002" s="1"/>
      <c r="B2002" s="17" t="s">
        <v>5079</v>
      </c>
      <c r="C2002" s="17" t="s">
        <v>5084</v>
      </c>
      <c r="D2002" s="73" t="s">
        <v>5338</v>
      </c>
      <c r="E2002" s="107" t="s">
        <v>5339</v>
      </c>
      <c r="F2002" s="78" t="s">
        <v>5338</v>
      </c>
      <c r="G2002" s="107" t="s">
        <v>5340</v>
      </c>
      <c r="H2002" s="93" t="s">
        <v>5083</v>
      </c>
      <c r="I2002" s="235">
        <v>0</v>
      </c>
      <c r="J2002" s="235">
        <v>0</v>
      </c>
      <c r="K2002" s="235">
        <v>0</v>
      </c>
      <c r="L2002" s="235">
        <v>1</v>
      </c>
      <c r="M2002" s="235">
        <f t="shared" si="82"/>
        <v>0</v>
      </c>
      <c r="N2002" s="235">
        <v>3242</v>
      </c>
      <c r="O2002" s="13">
        <v>129755.51</v>
      </c>
      <c r="P2002" s="14" t="s">
        <v>510</v>
      </c>
      <c r="Q2002" s="15" t="s">
        <v>15195</v>
      </c>
      <c r="R2002" s="71" t="s">
        <v>14405</v>
      </c>
      <c r="S2002" s="248">
        <v>82757</v>
      </c>
      <c r="T2002" s="248">
        <v>33102</v>
      </c>
      <c r="U2002" s="14">
        <f t="shared" si="81"/>
        <v>0.39999033314402405</v>
      </c>
    </row>
    <row r="2003" spans="1:21" x14ac:dyDescent="0.25">
      <c r="A2003" s="1"/>
      <c r="B2003" s="18" t="s">
        <v>13134</v>
      </c>
      <c r="C2003" s="18" t="s">
        <v>14418</v>
      </c>
      <c r="D2003" s="73" t="s">
        <v>14477</v>
      </c>
      <c r="E2003" s="106" t="s">
        <v>13829</v>
      </c>
      <c r="F2003" s="78" t="s">
        <v>14477</v>
      </c>
      <c r="G2003" s="129" t="s">
        <v>13830</v>
      </c>
      <c r="H2003" s="94"/>
      <c r="I2003" s="235">
        <v>0</v>
      </c>
      <c r="J2003" s="235">
        <v>1</v>
      </c>
      <c r="K2003" s="235">
        <v>0</v>
      </c>
      <c r="L2003" s="235">
        <v>0</v>
      </c>
      <c r="M2003" s="235">
        <f t="shared" si="82"/>
        <v>0</v>
      </c>
      <c r="N2003" s="235">
        <v>126</v>
      </c>
      <c r="O2003" s="12">
        <v>493</v>
      </c>
      <c r="P2003" s="21">
        <v>0.75497702909647779</v>
      </c>
      <c r="Q2003" s="25" t="s">
        <v>14</v>
      </c>
      <c r="R2003" s="71" t="s">
        <v>18</v>
      </c>
      <c r="S2003" s="244">
        <v>170000</v>
      </c>
      <c r="T2003" s="244">
        <v>68000</v>
      </c>
      <c r="U2003" s="14">
        <f t="shared" si="81"/>
        <v>0.4</v>
      </c>
    </row>
    <row r="2004" spans="1:21" x14ac:dyDescent="0.25">
      <c r="A2004" s="1"/>
      <c r="B2004" s="18" t="s">
        <v>13134</v>
      </c>
      <c r="C2004" s="18" t="s">
        <v>14418</v>
      </c>
      <c r="D2004" s="73" t="s">
        <v>14475</v>
      </c>
      <c r="E2004" s="106" t="s">
        <v>13793</v>
      </c>
      <c r="F2004" s="78" t="s">
        <v>14475</v>
      </c>
      <c r="G2004" s="129" t="s">
        <v>13794</v>
      </c>
      <c r="H2004" s="94"/>
      <c r="I2004" s="235">
        <v>0</v>
      </c>
      <c r="J2004" s="235">
        <v>1</v>
      </c>
      <c r="K2004" s="235">
        <v>0</v>
      </c>
      <c r="L2004" s="235">
        <v>1</v>
      </c>
      <c r="M2004" s="235">
        <f t="shared" si="82"/>
        <v>0</v>
      </c>
      <c r="N2004" s="235">
        <v>211.68</v>
      </c>
      <c r="O2004" s="12">
        <v>245</v>
      </c>
      <c r="P2004" s="21">
        <v>0.65680000000000005</v>
      </c>
      <c r="Q2004" s="25" t="s">
        <v>14</v>
      </c>
      <c r="R2004" s="71" t="s">
        <v>18</v>
      </c>
      <c r="S2004" s="244">
        <v>48167</v>
      </c>
      <c r="T2004" s="244">
        <v>19267</v>
      </c>
      <c r="U2004" s="14">
        <f t="shared" si="81"/>
        <v>0.40000415222039987</v>
      </c>
    </row>
    <row r="2005" spans="1:21" x14ac:dyDescent="0.25">
      <c r="A2005" s="1"/>
      <c r="B2005" s="18" t="s">
        <v>13134</v>
      </c>
      <c r="C2005" s="18" t="s">
        <v>14418</v>
      </c>
      <c r="D2005" s="73" t="s">
        <v>14814</v>
      </c>
      <c r="E2005" s="106" t="s">
        <v>13776</v>
      </c>
      <c r="F2005" s="78" t="s">
        <v>14814</v>
      </c>
      <c r="G2005" s="129" t="s">
        <v>13777</v>
      </c>
      <c r="H2005" s="94"/>
      <c r="I2005" s="235">
        <v>0</v>
      </c>
      <c r="J2005" s="235">
        <v>0</v>
      </c>
      <c r="K2005" s="235">
        <v>0</v>
      </c>
      <c r="L2005" s="235">
        <v>1</v>
      </c>
      <c r="M2005" s="235">
        <f t="shared" si="82"/>
        <v>0</v>
      </c>
      <c r="N2005" s="235">
        <v>1003</v>
      </c>
      <c r="O2005" s="12">
        <v>132</v>
      </c>
      <c r="P2005" s="21">
        <v>0.39300000000000002</v>
      </c>
      <c r="Q2005" s="25" t="s">
        <v>14</v>
      </c>
      <c r="R2005" s="71" t="s">
        <v>14405</v>
      </c>
      <c r="S2005" s="244">
        <v>19877</v>
      </c>
      <c r="T2005" s="244">
        <v>7950.97</v>
      </c>
      <c r="U2005" s="14">
        <f t="shared" si="81"/>
        <v>0.40000855259848067</v>
      </c>
    </row>
    <row r="2006" spans="1:21" x14ac:dyDescent="0.25">
      <c r="A2006" s="1"/>
      <c r="B2006" s="18" t="s">
        <v>13134</v>
      </c>
      <c r="C2006" s="18" t="s">
        <v>14418</v>
      </c>
      <c r="D2006" s="73" t="s">
        <v>14815</v>
      </c>
      <c r="E2006" s="106" t="s">
        <v>13795</v>
      </c>
      <c r="F2006" s="78" t="s">
        <v>14815</v>
      </c>
      <c r="G2006" s="129" t="s">
        <v>13796</v>
      </c>
      <c r="H2006" s="94"/>
      <c r="I2006" s="235">
        <v>0</v>
      </c>
      <c r="J2006" s="235">
        <v>0</v>
      </c>
      <c r="K2006" s="235">
        <v>0</v>
      </c>
      <c r="L2006" s="235">
        <v>1</v>
      </c>
      <c r="M2006" s="235">
        <f t="shared" si="82"/>
        <v>0</v>
      </c>
      <c r="N2006" s="235">
        <v>332</v>
      </c>
      <c r="O2006" s="12">
        <v>117</v>
      </c>
      <c r="P2006" s="21">
        <v>0.5</v>
      </c>
      <c r="Q2006" s="25" t="s">
        <v>14</v>
      </c>
      <c r="R2006" s="71" t="s">
        <v>18</v>
      </c>
      <c r="S2006" s="244">
        <v>49617</v>
      </c>
      <c r="T2006" s="244">
        <v>19847</v>
      </c>
      <c r="U2006" s="14">
        <f t="shared" si="81"/>
        <v>0.40000403087651409</v>
      </c>
    </row>
    <row r="2007" spans="1:21" x14ac:dyDescent="0.25">
      <c r="A2007" s="1"/>
      <c r="B2007" s="18" t="s">
        <v>13134</v>
      </c>
      <c r="C2007" s="18" t="s">
        <v>14418</v>
      </c>
      <c r="D2007" s="73" t="s">
        <v>14816</v>
      </c>
      <c r="E2007" s="106" t="s">
        <v>13827</v>
      </c>
      <c r="F2007" s="78" t="s">
        <v>14816</v>
      </c>
      <c r="G2007" s="129" t="s">
        <v>13468</v>
      </c>
      <c r="H2007" s="94"/>
      <c r="I2007" s="235">
        <v>0</v>
      </c>
      <c r="J2007" s="235">
        <v>1</v>
      </c>
      <c r="K2007" s="235">
        <v>0</v>
      </c>
      <c r="L2007" s="235">
        <v>1</v>
      </c>
      <c r="M2007" s="235">
        <f t="shared" si="82"/>
        <v>0</v>
      </c>
      <c r="N2007" s="235">
        <v>183</v>
      </c>
      <c r="O2007" s="12">
        <v>376</v>
      </c>
      <c r="P2007" s="21">
        <v>0.84119999999999995</v>
      </c>
      <c r="Q2007" s="25" t="s">
        <v>14</v>
      </c>
      <c r="R2007" s="71" t="s">
        <v>14405</v>
      </c>
      <c r="S2007" s="244">
        <v>153998</v>
      </c>
      <c r="T2007" s="244">
        <v>61599</v>
      </c>
      <c r="U2007" s="14">
        <f t="shared" si="81"/>
        <v>0.39999870128183485</v>
      </c>
    </row>
    <row r="2008" spans="1:21" x14ac:dyDescent="0.25">
      <c r="A2008" s="1"/>
      <c r="B2008" s="18" t="s">
        <v>13134</v>
      </c>
      <c r="C2008" s="18" t="s">
        <v>14418</v>
      </c>
      <c r="D2008" s="73" t="s">
        <v>14817</v>
      </c>
      <c r="E2008" s="106" t="s">
        <v>13782</v>
      </c>
      <c r="F2008" s="78" t="s">
        <v>14817</v>
      </c>
      <c r="G2008" s="129" t="s">
        <v>4923</v>
      </c>
      <c r="H2008" s="94"/>
      <c r="I2008" s="235">
        <v>0</v>
      </c>
      <c r="J2008" s="235">
        <v>1</v>
      </c>
      <c r="K2008" s="235">
        <v>0</v>
      </c>
      <c r="L2008" s="235">
        <v>0</v>
      </c>
      <c r="M2008" s="235">
        <f t="shared" si="82"/>
        <v>0</v>
      </c>
      <c r="N2008" s="235">
        <v>80</v>
      </c>
      <c r="O2008" s="12">
        <v>423</v>
      </c>
      <c r="P2008" s="21">
        <v>0.74870000000000003</v>
      </c>
      <c r="Q2008" s="25" t="s">
        <v>14</v>
      </c>
      <c r="R2008" s="71" t="s">
        <v>18</v>
      </c>
      <c r="S2008" s="244">
        <v>30603</v>
      </c>
      <c r="T2008" s="244">
        <v>12241</v>
      </c>
      <c r="U2008" s="14">
        <f t="shared" si="81"/>
        <v>0.39999346469300395</v>
      </c>
    </row>
    <row r="2009" spans="1:21" x14ac:dyDescent="0.25">
      <c r="A2009" s="1"/>
      <c r="B2009" s="18" t="s">
        <v>13134</v>
      </c>
      <c r="C2009" s="18" t="s">
        <v>14418</v>
      </c>
      <c r="D2009" s="73" t="s">
        <v>14818</v>
      </c>
      <c r="E2009" s="106" t="s">
        <v>13816</v>
      </c>
      <c r="F2009" s="78" t="s">
        <v>14818</v>
      </c>
      <c r="G2009" s="129" t="s">
        <v>13817</v>
      </c>
      <c r="H2009" s="94"/>
      <c r="I2009" s="235">
        <v>0</v>
      </c>
      <c r="J2009" s="235">
        <v>1</v>
      </c>
      <c r="K2009" s="235">
        <v>0</v>
      </c>
      <c r="L2009" s="235">
        <v>0</v>
      </c>
      <c r="M2009" s="235">
        <f t="shared" si="82"/>
        <v>0</v>
      </c>
      <c r="N2009" s="235">
        <v>896</v>
      </c>
      <c r="O2009" s="12">
        <v>336</v>
      </c>
      <c r="P2009" s="21">
        <v>0.64</v>
      </c>
      <c r="Q2009" s="25" t="s">
        <v>14</v>
      </c>
      <c r="R2009" s="71" t="s">
        <v>14405</v>
      </c>
      <c r="S2009" s="244">
        <v>101883</v>
      </c>
      <c r="T2009" s="244">
        <v>40753</v>
      </c>
      <c r="U2009" s="14">
        <f t="shared" si="81"/>
        <v>0.39999803696396846</v>
      </c>
    </row>
    <row r="2010" spans="1:21" x14ac:dyDescent="0.25">
      <c r="A2010" s="1"/>
      <c r="B2010" s="10" t="s">
        <v>2326</v>
      </c>
      <c r="C2010" s="27" t="s">
        <v>2327</v>
      </c>
      <c r="D2010" s="73" t="s">
        <v>2890</v>
      </c>
      <c r="E2010" s="107" t="s">
        <v>2891</v>
      </c>
      <c r="F2010" s="78" t="s">
        <v>2890</v>
      </c>
      <c r="G2010" s="107" t="s">
        <v>2893</v>
      </c>
      <c r="H2010" s="98"/>
      <c r="I2010" s="235">
        <v>0</v>
      </c>
      <c r="J2010" s="235">
        <v>0</v>
      </c>
      <c r="K2010" s="235">
        <v>0</v>
      </c>
      <c r="L2010" s="235">
        <v>1</v>
      </c>
      <c r="M2010" s="235">
        <f t="shared" si="82"/>
        <v>0</v>
      </c>
      <c r="N2010" s="235">
        <v>8115</v>
      </c>
      <c r="O2010" s="13">
        <v>318000</v>
      </c>
      <c r="P2010" s="14">
        <v>0.3</v>
      </c>
      <c r="Q2010" s="15" t="s">
        <v>14</v>
      </c>
      <c r="R2010" s="71" t="s">
        <v>18</v>
      </c>
      <c r="S2010" s="246">
        <v>965559</v>
      </c>
      <c r="T2010" s="246">
        <v>188284.005</v>
      </c>
      <c r="U2010" s="14">
        <f t="shared" si="81"/>
        <v>0.19500000000000001</v>
      </c>
    </row>
    <row r="2011" spans="1:21" x14ac:dyDescent="0.25">
      <c r="A2011" s="1"/>
      <c r="B2011" s="18" t="s">
        <v>13134</v>
      </c>
      <c r="C2011" s="18" t="s">
        <v>14418</v>
      </c>
      <c r="D2011" s="73" t="s">
        <v>14819</v>
      </c>
      <c r="E2011" s="106" t="s">
        <v>13803</v>
      </c>
      <c r="F2011" s="78" t="s">
        <v>14819</v>
      </c>
      <c r="G2011" s="129" t="s">
        <v>13804</v>
      </c>
      <c r="H2011" s="94"/>
      <c r="I2011" s="235">
        <v>0</v>
      </c>
      <c r="J2011" s="235">
        <v>1</v>
      </c>
      <c r="K2011" s="235">
        <v>0</v>
      </c>
      <c r="L2011" s="235">
        <v>1</v>
      </c>
      <c r="M2011" s="235">
        <f t="shared" si="82"/>
        <v>0</v>
      </c>
      <c r="N2011" s="235">
        <v>410</v>
      </c>
      <c r="O2011" s="12">
        <v>100</v>
      </c>
      <c r="P2011" s="21">
        <v>0.79710000000000003</v>
      </c>
      <c r="Q2011" s="25" t="s">
        <v>14</v>
      </c>
      <c r="R2011" s="71" t="s">
        <v>18</v>
      </c>
      <c r="S2011" s="244">
        <v>36301</v>
      </c>
      <c r="T2011" s="244">
        <v>54985</v>
      </c>
      <c r="U2011" s="14">
        <f t="shared" si="81"/>
        <v>1.5146965648329247</v>
      </c>
    </row>
    <row r="2012" spans="1:21" x14ac:dyDescent="0.25">
      <c r="A2012" s="1"/>
      <c r="B2012" s="18" t="s">
        <v>13134</v>
      </c>
      <c r="C2012" s="18" t="s">
        <v>14418</v>
      </c>
      <c r="D2012" s="73" t="s">
        <v>14820</v>
      </c>
      <c r="E2012" s="106" t="s">
        <v>13855</v>
      </c>
      <c r="F2012" s="78" t="s">
        <v>14820</v>
      </c>
      <c r="G2012" s="129" t="s">
        <v>13856</v>
      </c>
      <c r="H2012" s="94"/>
      <c r="I2012" s="235">
        <v>0</v>
      </c>
      <c r="J2012" s="235">
        <v>1</v>
      </c>
      <c r="K2012" s="235">
        <v>0</v>
      </c>
      <c r="L2012" s="235">
        <v>1</v>
      </c>
      <c r="M2012" s="235">
        <f t="shared" si="82"/>
        <v>0</v>
      </c>
      <c r="N2012" s="235">
        <v>1686</v>
      </c>
      <c r="O2012" s="12">
        <v>101</v>
      </c>
      <c r="P2012" s="21">
        <v>0.43530000000000002</v>
      </c>
      <c r="Q2012" s="25" t="s">
        <v>14</v>
      </c>
      <c r="R2012" s="71" t="s">
        <v>14405</v>
      </c>
      <c r="S2012" s="244">
        <v>823266</v>
      </c>
      <c r="T2012" s="244">
        <v>329306</v>
      </c>
      <c r="U2012" s="14">
        <f t="shared" si="81"/>
        <v>0.39999951413030538</v>
      </c>
    </row>
    <row r="2013" spans="1:21" x14ac:dyDescent="0.25">
      <c r="A2013" s="1"/>
      <c r="B2013" s="18" t="s">
        <v>8618</v>
      </c>
      <c r="C2013" s="8" t="s">
        <v>8627</v>
      </c>
      <c r="D2013" s="73" t="s">
        <v>8671</v>
      </c>
      <c r="E2013" s="130" t="s">
        <v>8672</v>
      </c>
      <c r="F2013" s="78" t="s">
        <v>8671</v>
      </c>
      <c r="G2013" s="130" t="s">
        <v>8674</v>
      </c>
      <c r="H2013" s="93"/>
      <c r="I2013" s="235">
        <v>0</v>
      </c>
      <c r="J2013" s="235">
        <v>1</v>
      </c>
      <c r="K2013" s="235">
        <v>1</v>
      </c>
      <c r="L2013" s="235">
        <v>0</v>
      </c>
      <c r="M2013" s="235">
        <f t="shared" si="82"/>
        <v>0</v>
      </c>
      <c r="N2013" s="235">
        <v>1154</v>
      </c>
      <c r="O2013" s="13">
        <v>15168</v>
      </c>
      <c r="P2013" s="14">
        <v>0.25</v>
      </c>
      <c r="Q2013" s="15" t="s">
        <v>15195</v>
      </c>
      <c r="R2013" s="71" t="s">
        <v>14405</v>
      </c>
      <c r="S2013" s="245">
        <v>309498.18</v>
      </c>
      <c r="T2013" s="245">
        <v>35895.949999999997</v>
      </c>
      <c r="U2013" s="14">
        <f t="shared" si="81"/>
        <v>0.11598113436402113</v>
      </c>
    </row>
    <row r="2014" spans="1:21" x14ac:dyDescent="0.25">
      <c r="A2014" s="1"/>
      <c r="B2014" s="18" t="s">
        <v>8618</v>
      </c>
      <c r="C2014" s="8" t="s">
        <v>8627</v>
      </c>
      <c r="D2014" s="73" t="s">
        <v>8671</v>
      </c>
      <c r="E2014" s="130" t="s">
        <v>8672</v>
      </c>
      <c r="F2014" s="78" t="s">
        <v>8671</v>
      </c>
      <c r="G2014" s="130" t="s">
        <v>8675</v>
      </c>
      <c r="H2014" s="93"/>
      <c r="I2014" s="235">
        <v>0</v>
      </c>
      <c r="J2014" s="235">
        <v>1</v>
      </c>
      <c r="K2014" s="235">
        <v>1</v>
      </c>
      <c r="L2014" s="235">
        <v>0</v>
      </c>
      <c r="M2014" s="235">
        <f t="shared" si="82"/>
        <v>0</v>
      </c>
      <c r="N2014" s="235">
        <v>1901</v>
      </c>
      <c r="O2014" s="13">
        <v>11588.2</v>
      </c>
      <c r="P2014" s="14">
        <v>0.25</v>
      </c>
      <c r="Q2014" s="15" t="s">
        <v>15195</v>
      </c>
      <c r="R2014" s="71" t="s">
        <v>14405</v>
      </c>
      <c r="S2014" s="245">
        <v>178712.32000000001</v>
      </c>
      <c r="T2014" s="245">
        <v>92849.45</v>
      </c>
      <c r="U2014" s="14">
        <f t="shared" si="81"/>
        <v>0.51954700157213551</v>
      </c>
    </row>
    <row r="2015" spans="1:21" x14ac:dyDescent="0.25">
      <c r="A2015" s="1"/>
      <c r="B2015" s="18" t="s">
        <v>8618</v>
      </c>
      <c r="C2015" s="8" t="s">
        <v>8627</v>
      </c>
      <c r="D2015" s="73" t="s">
        <v>8671</v>
      </c>
      <c r="E2015" s="218" t="s">
        <v>8672</v>
      </c>
      <c r="F2015" s="78" t="s">
        <v>8671</v>
      </c>
      <c r="G2015" s="130" t="s">
        <v>8673</v>
      </c>
      <c r="H2015" s="93"/>
      <c r="I2015" s="235">
        <v>0</v>
      </c>
      <c r="J2015" s="235">
        <v>1</v>
      </c>
      <c r="K2015" s="235">
        <v>0</v>
      </c>
      <c r="L2015" s="235">
        <v>0</v>
      </c>
      <c r="M2015" s="235">
        <f t="shared" si="82"/>
        <v>0</v>
      </c>
      <c r="N2015" s="235">
        <v>1237</v>
      </c>
      <c r="O2015" s="13">
        <v>3499</v>
      </c>
      <c r="P2015" s="14">
        <v>0.26</v>
      </c>
      <c r="Q2015" s="15" t="s">
        <v>15195</v>
      </c>
      <c r="R2015" s="71" t="s">
        <v>18</v>
      </c>
      <c r="S2015" s="245">
        <v>119653.17</v>
      </c>
      <c r="T2015" s="245">
        <v>53613.7</v>
      </c>
      <c r="U2015" s="14">
        <f t="shared" si="81"/>
        <v>0.44807588465896891</v>
      </c>
    </row>
    <row r="2016" spans="1:21" x14ac:dyDescent="0.25">
      <c r="A2016" s="1"/>
      <c r="B2016" s="18" t="s">
        <v>8618</v>
      </c>
      <c r="C2016" s="18" t="s">
        <v>8627</v>
      </c>
      <c r="D2016" s="73" t="s">
        <v>8733</v>
      </c>
      <c r="E2016" s="106" t="s">
        <v>8734</v>
      </c>
      <c r="F2016" s="78" t="s">
        <v>8733</v>
      </c>
      <c r="G2016" s="106" t="s">
        <v>8735</v>
      </c>
      <c r="H2016" s="94"/>
      <c r="I2016" s="235">
        <v>0</v>
      </c>
      <c r="J2016" s="235">
        <v>0</v>
      </c>
      <c r="K2016" s="235">
        <v>0</v>
      </c>
      <c r="L2016" s="235">
        <v>0</v>
      </c>
      <c r="M2016" s="235">
        <f t="shared" si="82"/>
        <v>1</v>
      </c>
      <c r="N2016" s="235" t="s">
        <v>13</v>
      </c>
      <c r="O2016" s="12" t="s">
        <v>13</v>
      </c>
      <c r="P2016" s="14" t="s">
        <v>13</v>
      </c>
      <c r="Q2016" s="15" t="s">
        <v>14</v>
      </c>
      <c r="R2016" s="71" t="s">
        <v>18</v>
      </c>
      <c r="S2016" s="244">
        <v>167607.1</v>
      </c>
      <c r="T2016" s="244">
        <v>39032.400000000001</v>
      </c>
      <c r="U2016" s="14">
        <f t="shared" si="81"/>
        <v>0.23288034934080956</v>
      </c>
    </row>
    <row r="2017" spans="1:21" x14ac:dyDescent="0.25">
      <c r="A2017" s="1"/>
      <c r="B2017" s="18" t="s">
        <v>8618</v>
      </c>
      <c r="C2017" s="18" t="s">
        <v>8627</v>
      </c>
      <c r="D2017" s="73" t="s">
        <v>8736</v>
      </c>
      <c r="E2017" s="106" t="s">
        <v>8737</v>
      </c>
      <c r="F2017" s="78" t="s">
        <v>8736</v>
      </c>
      <c r="G2017" s="106" t="s">
        <v>8738</v>
      </c>
      <c r="H2017" s="94"/>
      <c r="I2017" s="235">
        <v>0</v>
      </c>
      <c r="J2017" s="235">
        <v>0</v>
      </c>
      <c r="K2017" s="235">
        <v>0</v>
      </c>
      <c r="L2017" s="235">
        <v>0</v>
      </c>
      <c r="M2017" s="235">
        <f t="shared" si="82"/>
        <v>1</v>
      </c>
      <c r="N2017" s="235">
        <v>80</v>
      </c>
      <c r="O2017" s="12" t="s">
        <v>13</v>
      </c>
      <c r="P2017" s="14" t="s">
        <v>13</v>
      </c>
      <c r="Q2017" s="15" t="s">
        <v>14</v>
      </c>
      <c r="R2017" s="71" t="s">
        <v>18</v>
      </c>
      <c r="S2017" s="244">
        <v>55025.64</v>
      </c>
      <c r="T2017" s="244">
        <v>11005</v>
      </c>
      <c r="U2017" s="14">
        <f t="shared" si="81"/>
        <v>0.19999767381169942</v>
      </c>
    </row>
    <row r="2018" spans="1:21" x14ac:dyDescent="0.25">
      <c r="A2018" s="1"/>
      <c r="B2018" s="18" t="s">
        <v>8618</v>
      </c>
      <c r="C2018" s="18" t="s">
        <v>8627</v>
      </c>
      <c r="D2018" s="73" t="s">
        <v>9456</v>
      </c>
      <c r="E2018" s="106" t="s">
        <v>9457</v>
      </c>
      <c r="F2018" s="78" t="s">
        <v>9456</v>
      </c>
      <c r="G2018" s="106" t="s">
        <v>9458</v>
      </c>
      <c r="H2018" s="94"/>
      <c r="I2018" s="235">
        <v>0</v>
      </c>
      <c r="J2018" s="235">
        <v>1</v>
      </c>
      <c r="K2018" s="235">
        <v>0</v>
      </c>
      <c r="L2018" s="235">
        <v>1</v>
      </c>
      <c r="M2018" s="235">
        <f t="shared" si="82"/>
        <v>0</v>
      </c>
      <c r="N2018" s="235">
        <v>170</v>
      </c>
      <c r="O2018" s="12" t="s">
        <v>13</v>
      </c>
      <c r="P2018" s="14" t="s">
        <v>13</v>
      </c>
      <c r="Q2018" s="15" t="s">
        <v>14</v>
      </c>
      <c r="R2018" s="71" t="s">
        <v>18</v>
      </c>
      <c r="S2018" s="244">
        <v>336258</v>
      </c>
      <c r="T2018" s="244">
        <v>50435</v>
      </c>
      <c r="U2018" s="14">
        <f t="shared" si="81"/>
        <v>0.14998899654432013</v>
      </c>
    </row>
    <row r="2019" spans="1:21" x14ac:dyDescent="0.25">
      <c r="A2019" s="1"/>
      <c r="B2019" s="18" t="s">
        <v>8618</v>
      </c>
      <c r="C2019" s="19" t="s">
        <v>8627</v>
      </c>
      <c r="D2019" s="73" t="s">
        <v>8757</v>
      </c>
      <c r="E2019" s="106" t="s">
        <v>8758</v>
      </c>
      <c r="F2019" s="78" t="s">
        <v>8757</v>
      </c>
      <c r="G2019" s="106" t="s">
        <v>963</v>
      </c>
      <c r="H2019" s="94"/>
      <c r="I2019" s="235">
        <v>0</v>
      </c>
      <c r="J2019" s="235">
        <v>1</v>
      </c>
      <c r="K2019" s="235">
        <v>0</v>
      </c>
      <c r="L2019" s="235">
        <v>0</v>
      </c>
      <c r="M2019" s="235">
        <f t="shared" si="82"/>
        <v>0</v>
      </c>
      <c r="N2019" s="235">
        <v>396</v>
      </c>
      <c r="O2019" s="12" t="s">
        <v>13</v>
      </c>
      <c r="P2019" s="14">
        <v>0.46</v>
      </c>
      <c r="Q2019" s="15" t="s">
        <v>14</v>
      </c>
      <c r="R2019" s="71" t="s">
        <v>18</v>
      </c>
      <c r="S2019" s="251">
        <v>242765</v>
      </c>
      <c r="T2019" s="251">
        <v>164109</v>
      </c>
      <c r="U2019" s="14">
        <f t="shared" si="81"/>
        <v>0.67599942331060903</v>
      </c>
    </row>
    <row r="2020" spans="1:21" x14ac:dyDescent="0.25">
      <c r="A2020" s="1"/>
      <c r="B2020" s="18" t="s">
        <v>8618</v>
      </c>
      <c r="C2020" s="18" t="s">
        <v>8627</v>
      </c>
      <c r="D2020" s="73" t="s">
        <v>8762</v>
      </c>
      <c r="E2020" s="106" t="s">
        <v>8763</v>
      </c>
      <c r="F2020" s="78" t="s">
        <v>8762</v>
      </c>
      <c r="G2020" s="106" t="s">
        <v>8764</v>
      </c>
      <c r="H2020" s="94"/>
      <c r="I2020" s="235">
        <v>0</v>
      </c>
      <c r="J2020" s="235">
        <v>1</v>
      </c>
      <c r="K2020" s="235">
        <v>0</v>
      </c>
      <c r="L2020" s="235">
        <v>0</v>
      </c>
      <c r="M2020" s="235">
        <f t="shared" si="82"/>
        <v>0</v>
      </c>
      <c r="N2020" s="235" t="s">
        <v>13</v>
      </c>
      <c r="O2020" s="12" t="s">
        <v>13</v>
      </c>
      <c r="P2020" s="14" t="s">
        <v>13</v>
      </c>
      <c r="Q2020" s="15" t="s">
        <v>14</v>
      </c>
      <c r="R2020" s="71" t="s">
        <v>14405</v>
      </c>
      <c r="S2020" s="244">
        <v>165000</v>
      </c>
      <c r="T2020" s="244">
        <v>57750</v>
      </c>
      <c r="U2020" s="14">
        <f t="shared" si="81"/>
        <v>0.35</v>
      </c>
    </row>
    <row r="2021" spans="1:21" x14ac:dyDescent="0.25">
      <c r="A2021" s="1"/>
      <c r="B2021" s="18" t="s">
        <v>8618</v>
      </c>
      <c r="C2021" s="18" t="s">
        <v>8627</v>
      </c>
      <c r="D2021" s="73" t="s">
        <v>8771</v>
      </c>
      <c r="E2021" s="106" t="s">
        <v>8772</v>
      </c>
      <c r="F2021" s="78" t="s">
        <v>8771</v>
      </c>
      <c r="G2021" s="106" t="s">
        <v>8774</v>
      </c>
      <c r="H2021" s="94"/>
      <c r="I2021" s="235">
        <v>0</v>
      </c>
      <c r="J2021" s="235">
        <v>1</v>
      </c>
      <c r="K2021" s="235">
        <v>0</v>
      </c>
      <c r="L2021" s="235">
        <v>1</v>
      </c>
      <c r="M2021" s="235">
        <f t="shared" si="82"/>
        <v>0</v>
      </c>
      <c r="N2021" s="235">
        <v>607</v>
      </c>
      <c r="O2021" s="12" t="s">
        <v>13</v>
      </c>
      <c r="P2021" s="14">
        <v>0.12</v>
      </c>
      <c r="Q2021" s="15" t="s">
        <v>15195</v>
      </c>
      <c r="R2021" s="71" t="s">
        <v>14405</v>
      </c>
      <c r="S2021" s="244">
        <v>123200</v>
      </c>
      <c r="T2021" s="244">
        <v>20707</v>
      </c>
      <c r="U2021" s="14">
        <f t="shared" si="81"/>
        <v>0.1680762987012987</v>
      </c>
    </row>
    <row r="2022" spans="1:21" x14ac:dyDescent="0.25">
      <c r="A2022" s="1"/>
      <c r="B2022" s="18" t="s">
        <v>8618</v>
      </c>
      <c r="C2022" s="18" t="s">
        <v>8627</v>
      </c>
      <c r="D2022" s="73" t="s">
        <v>8771</v>
      </c>
      <c r="E2022" s="106" t="s">
        <v>8772</v>
      </c>
      <c r="F2022" s="78" t="s">
        <v>8771</v>
      </c>
      <c r="G2022" s="106" t="s">
        <v>8773</v>
      </c>
      <c r="H2022" s="94"/>
      <c r="I2022" s="235">
        <v>0</v>
      </c>
      <c r="J2022" s="235">
        <v>1</v>
      </c>
      <c r="K2022" s="235">
        <v>0</v>
      </c>
      <c r="L2022" s="235">
        <v>1</v>
      </c>
      <c r="M2022" s="235">
        <f t="shared" si="82"/>
        <v>0</v>
      </c>
      <c r="N2022" s="235">
        <v>663</v>
      </c>
      <c r="O2022" s="12" t="s">
        <v>13</v>
      </c>
      <c r="P2022" s="14">
        <v>0.26</v>
      </c>
      <c r="Q2022" s="15" t="s">
        <v>15195</v>
      </c>
      <c r="R2022" s="71" t="s">
        <v>14405</v>
      </c>
      <c r="S2022" s="244">
        <v>138050</v>
      </c>
      <c r="T2022" s="244">
        <v>18480</v>
      </c>
      <c r="U2022" s="14">
        <f t="shared" si="81"/>
        <v>0.13386454183266933</v>
      </c>
    </row>
    <row r="2023" spans="1:21" x14ac:dyDescent="0.25">
      <c r="A2023" s="1"/>
      <c r="B2023" s="18" t="s">
        <v>8618</v>
      </c>
      <c r="C2023" s="18" t="s">
        <v>8627</v>
      </c>
      <c r="D2023" s="73" t="s">
        <v>8778</v>
      </c>
      <c r="E2023" s="106" t="s">
        <v>8779</v>
      </c>
      <c r="F2023" s="78" t="s">
        <v>8778</v>
      </c>
      <c r="G2023" s="106" t="s">
        <v>8780</v>
      </c>
      <c r="H2023" s="94"/>
      <c r="I2023" s="235">
        <v>0</v>
      </c>
      <c r="J2023" s="235">
        <v>1</v>
      </c>
      <c r="K2023" s="235">
        <v>0</v>
      </c>
      <c r="L2023" s="235">
        <v>0</v>
      </c>
      <c r="M2023" s="235">
        <f t="shared" si="82"/>
        <v>0</v>
      </c>
      <c r="N2023" s="235">
        <v>619</v>
      </c>
      <c r="O2023" s="12" t="s">
        <v>13</v>
      </c>
      <c r="P2023" s="14">
        <v>0.15</v>
      </c>
      <c r="Q2023" s="15" t="s">
        <v>14</v>
      </c>
      <c r="R2023" s="71" t="s">
        <v>14405</v>
      </c>
      <c r="S2023" s="244">
        <v>177564.5</v>
      </c>
      <c r="T2023" s="244">
        <v>142051.6</v>
      </c>
      <c r="U2023" s="14">
        <f t="shared" si="81"/>
        <v>0.8</v>
      </c>
    </row>
    <row r="2024" spans="1:21" x14ac:dyDescent="0.25">
      <c r="A2024" s="1"/>
      <c r="B2024" s="18" t="s">
        <v>8618</v>
      </c>
      <c r="C2024" s="8" t="s">
        <v>8627</v>
      </c>
      <c r="D2024" s="73" t="s">
        <v>8781</v>
      </c>
      <c r="E2024" s="130" t="s">
        <v>8782</v>
      </c>
      <c r="F2024" s="78" t="s">
        <v>8781</v>
      </c>
      <c r="G2024" s="130" t="s">
        <v>8783</v>
      </c>
      <c r="H2024" s="93"/>
      <c r="I2024" s="235">
        <v>0</v>
      </c>
      <c r="J2024" s="235">
        <v>1</v>
      </c>
      <c r="K2024" s="235">
        <v>0</v>
      </c>
      <c r="L2024" s="235">
        <v>0</v>
      </c>
      <c r="M2024" s="235">
        <f t="shared" si="82"/>
        <v>0</v>
      </c>
      <c r="N2024" s="235">
        <v>1267</v>
      </c>
      <c r="O2024" s="12" t="s">
        <v>13</v>
      </c>
      <c r="P2024" s="14">
        <v>0.33</v>
      </c>
      <c r="Q2024" s="15" t="s">
        <v>15195</v>
      </c>
      <c r="R2024" s="71" t="s">
        <v>14405</v>
      </c>
      <c r="S2024" s="245">
        <v>174200</v>
      </c>
      <c r="T2024" s="245">
        <v>52260</v>
      </c>
      <c r="U2024" s="14">
        <f t="shared" si="81"/>
        <v>0.3</v>
      </c>
    </row>
    <row r="2025" spans="1:21" x14ac:dyDescent="0.25">
      <c r="A2025" s="1"/>
      <c r="B2025" s="18" t="s">
        <v>8618</v>
      </c>
      <c r="C2025" s="8" t="s">
        <v>8627</v>
      </c>
      <c r="D2025" s="73" t="s">
        <v>8809</v>
      </c>
      <c r="E2025" s="218" t="s">
        <v>8810</v>
      </c>
      <c r="F2025" s="78" t="s">
        <v>8809</v>
      </c>
      <c r="G2025" s="130" t="s">
        <v>8811</v>
      </c>
      <c r="H2025" s="93"/>
      <c r="I2025" s="235">
        <v>0</v>
      </c>
      <c r="J2025" s="235">
        <v>1</v>
      </c>
      <c r="K2025" s="235">
        <v>0</v>
      </c>
      <c r="L2025" s="235">
        <v>0</v>
      </c>
      <c r="M2025" s="235">
        <f t="shared" si="82"/>
        <v>0</v>
      </c>
      <c r="N2025" s="235">
        <v>231</v>
      </c>
      <c r="O2025" s="13">
        <v>50542.5</v>
      </c>
      <c r="P2025" s="14">
        <v>0.75</v>
      </c>
      <c r="Q2025" s="15" t="s">
        <v>15195</v>
      </c>
      <c r="R2025" s="71" t="s">
        <v>18</v>
      </c>
      <c r="S2025" s="245">
        <v>401278</v>
      </c>
      <c r="T2025" s="245">
        <v>120383.4</v>
      </c>
      <c r="U2025" s="14">
        <f t="shared" si="81"/>
        <v>0.3</v>
      </c>
    </row>
    <row r="2026" spans="1:21" x14ac:dyDescent="0.25">
      <c r="A2026" s="1"/>
      <c r="B2026" s="18" t="s">
        <v>8618</v>
      </c>
      <c r="C2026" s="18" t="s">
        <v>8627</v>
      </c>
      <c r="D2026" s="73" t="s">
        <v>8815</v>
      </c>
      <c r="E2026" s="106" t="s">
        <v>8816</v>
      </c>
      <c r="F2026" s="78" t="s">
        <v>8815</v>
      </c>
      <c r="G2026" s="106" t="s">
        <v>8817</v>
      </c>
      <c r="H2026" s="94"/>
      <c r="I2026" s="235">
        <v>0</v>
      </c>
      <c r="J2026" s="235">
        <v>1</v>
      </c>
      <c r="K2026" s="235">
        <v>0</v>
      </c>
      <c r="L2026" s="235">
        <v>0</v>
      </c>
      <c r="M2026" s="235">
        <f t="shared" si="82"/>
        <v>0</v>
      </c>
      <c r="N2026" s="235">
        <v>568</v>
      </c>
      <c r="O2026" s="12" t="s">
        <v>13</v>
      </c>
      <c r="P2026" s="14">
        <v>0.14000000000000001</v>
      </c>
      <c r="Q2026" s="15" t="s">
        <v>14</v>
      </c>
      <c r="R2026" s="71" t="s">
        <v>18</v>
      </c>
      <c r="S2026" s="244">
        <v>973313.32</v>
      </c>
      <c r="T2026" s="244">
        <v>243330</v>
      </c>
      <c r="U2026" s="14">
        <f t="shared" si="81"/>
        <v>0.25000171578870412</v>
      </c>
    </row>
    <row r="2027" spans="1:21" x14ac:dyDescent="0.25">
      <c r="A2027" s="1"/>
      <c r="B2027" s="18" t="s">
        <v>8618</v>
      </c>
      <c r="C2027" s="8" t="s">
        <v>8627</v>
      </c>
      <c r="D2027" s="73" t="s">
        <v>8841</v>
      </c>
      <c r="E2027" s="130" t="s">
        <v>8842</v>
      </c>
      <c r="F2027" s="78" t="s">
        <v>8841</v>
      </c>
      <c r="G2027" s="130" t="s">
        <v>8844</v>
      </c>
      <c r="H2027" s="93"/>
      <c r="I2027" s="235">
        <v>0</v>
      </c>
      <c r="J2027" s="235">
        <v>1</v>
      </c>
      <c r="K2027" s="235">
        <v>0</v>
      </c>
      <c r="L2027" s="235">
        <v>0</v>
      </c>
      <c r="M2027" s="235">
        <f t="shared" si="82"/>
        <v>0</v>
      </c>
      <c r="N2027" s="235">
        <v>11000</v>
      </c>
      <c r="O2027" s="12">
        <v>54710</v>
      </c>
      <c r="P2027" s="14">
        <v>9.4E-2</v>
      </c>
      <c r="Q2027" s="15" t="s">
        <v>15195</v>
      </c>
      <c r="R2027" s="71" t="s">
        <v>14405</v>
      </c>
      <c r="S2027" s="245">
        <v>230000</v>
      </c>
      <c r="T2027" s="245">
        <v>155219.1</v>
      </c>
      <c r="U2027" s="14">
        <f t="shared" si="81"/>
        <v>0.67486565217391303</v>
      </c>
    </row>
    <row r="2028" spans="1:21" x14ac:dyDescent="0.25">
      <c r="A2028" s="1"/>
      <c r="B2028" s="18" t="s">
        <v>8618</v>
      </c>
      <c r="C2028" s="8" t="s">
        <v>8627</v>
      </c>
      <c r="D2028" s="73" t="s">
        <v>8841</v>
      </c>
      <c r="E2028" s="130" t="s">
        <v>8842</v>
      </c>
      <c r="F2028" s="78" t="s">
        <v>8841</v>
      </c>
      <c r="G2028" s="130" t="s">
        <v>8843</v>
      </c>
      <c r="H2028" s="93"/>
      <c r="I2028" s="235">
        <v>0</v>
      </c>
      <c r="J2028" s="235">
        <v>0</v>
      </c>
      <c r="K2028" s="235">
        <v>0</v>
      </c>
      <c r="L2028" s="235">
        <v>1</v>
      </c>
      <c r="M2028" s="235">
        <f t="shared" si="82"/>
        <v>0</v>
      </c>
      <c r="N2028" s="235">
        <v>12563</v>
      </c>
      <c r="O2028" s="13" t="s">
        <v>13</v>
      </c>
      <c r="P2028" s="14">
        <v>0.12</v>
      </c>
      <c r="Q2028" s="15" t="s">
        <v>15195</v>
      </c>
      <c r="R2028" s="71" t="s">
        <v>18</v>
      </c>
      <c r="S2028" s="245">
        <v>517397</v>
      </c>
      <c r="T2028" s="245">
        <v>69000</v>
      </c>
      <c r="U2028" s="14">
        <f t="shared" si="81"/>
        <v>0.13335987645850286</v>
      </c>
    </row>
    <row r="2029" spans="1:21" x14ac:dyDescent="0.25">
      <c r="A2029" s="1"/>
      <c r="B2029" s="18" t="s">
        <v>8618</v>
      </c>
      <c r="C2029" s="8" t="s">
        <v>8627</v>
      </c>
      <c r="D2029" s="73" t="s">
        <v>8841</v>
      </c>
      <c r="E2029" s="130" t="s">
        <v>8842</v>
      </c>
      <c r="F2029" s="78" t="s">
        <v>8841</v>
      </c>
      <c r="G2029" s="130" t="s">
        <v>8845</v>
      </c>
      <c r="H2029" s="93"/>
      <c r="I2029" s="235">
        <v>0</v>
      </c>
      <c r="J2029" s="235">
        <v>1</v>
      </c>
      <c r="K2029" s="235">
        <v>0</v>
      </c>
      <c r="L2029" s="235">
        <v>0</v>
      </c>
      <c r="M2029" s="235">
        <f t="shared" si="82"/>
        <v>0</v>
      </c>
      <c r="N2029" s="235">
        <v>1155</v>
      </c>
      <c r="O2029" s="12" t="s">
        <v>13</v>
      </c>
      <c r="P2029" s="14">
        <v>0.12</v>
      </c>
      <c r="Q2029" s="15" t="s">
        <v>15195</v>
      </c>
      <c r="R2029" s="71" t="s">
        <v>14406</v>
      </c>
      <c r="S2029" s="245">
        <v>166986.69</v>
      </c>
      <c r="T2029" s="245">
        <v>50096</v>
      </c>
      <c r="U2029" s="14">
        <f t="shared" si="81"/>
        <v>0.29999995808049135</v>
      </c>
    </row>
    <row r="2030" spans="1:21" x14ac:dyDescent="0.25">
      <c r="A2030" s="1"/>
      <c r="B2030" s="18" t="s">
        <v>8618</v>
      </c>
      <c r="C2030" s="18" t="s">
        <v>8627</v>
      </c>
      <c r="D2030" s="73" t="s">
        <v>8858</v>
      </c>
      <c r="E2030" s="106" t="s">
        <v>8859</v>
      </c>
      <c r="F2030" s="78" t="s">
        <v>8858</v>
      </c>
      <c r="G2030" s="106" t="s">
        <v>8860</v>
      </c>
      <c r="H2030" s="94"/>
      <c r="I2030" s="235">
        <v>0</v>
      </c>
      <c r="J2030" s="235">
        <v>1</v>
      </c>
      <c r="K2030" s="235">
        <v>0</v>
      </c>
      <c r="L2030" s="235">
        <v>0</v>
      </c>
      <c r="M2030" s="235">
        <f t="shared" si="82"/>
        <v>0</v>
      </c>
      <c r="N2030" s="235">
        <v>163</v>
      </c>
      <c r="O2030" s="12" t="s">
        <v>13</v>
      </c>
      <c r="P2030" s="14" t="s">
        <v>13</v>
      </c>
      <c r="Q2030" s="15" t="s">
        <v>14</v>
      </c>
      <c r="R2030" s="71" t="s">
        <v>18</v>
      </c>
      <c r="S2030" s="244">
        <v>15250.78</v>
      </c>
      <c r="T2030" s="244">
        <v>7879.42</v>
      </c>
      <c r="U2030" s="14">
        <f t="shared" si="81"/>
        <v>0.51665685296096331</v>
      </c>
    </row>
    <row r="2031" spans="1:21" x14ac:dyDescent="0.25">
      <c r="A2031" s="1"/>
      <c r="B2031" s="18" t="s">
        <v>8618</v>
      </c>
      <c r="C2031" s="18" t="s">
        <v>8627</v>
      </c>
      <c r="D2031" s="73" t="s">
        <v>8863</v>
      </c>
      <c r="E2031" s="106" t="s">
        <v>8864</v>
      </c>
      <c r="F2031" s="78" t="s">
        <v>8863</v>
      </c>
      <c r="G2031" s="106" t="s">
        <v>8865</v>
      </c>
      <c r="H2031" s="94"/>
      <c r="I2031" s="235">
        <v>0</v>
      </c>
      <c r="J2031" s="235">
        <v>1</v>
      </c>
      <c r="K2031" s="235">
        <v>0</v>
      </c>
      <c r="L2031" s="235">
        <v>0</v>
      </c>
      <c r="M2031" s="235">
        <f t="shared" si="82"/>
        <v>0</v>
      </c>
      <c r="N2031" s="235" t="s">
        <v>13</v>
      </c>
      <c r="O2031" s="12" t="s">
        <v>13</v>
      </c>
      <c r="P2031" s="14" t="s">
        <v>13</v>
      </c>
      <c r="Q2031" s="15" t="s">
        <v>14</v>
      </c>
      <c r="R2031" s="71" t="s">
        <v>18</v>
      </c>
      <c r="S2031" s="244">
        <v>118847</v>
      </c>
      <c r="T2031" s="244">
        <v>95077</v>
      </c>
      <c r="U2031" s="14">
        <f t="shared" si="81"/>
        <v>0.79999495149225475</v>
      </c>
    </row>
    <row r="2032" spans="1:21" x14ac:dyDescent="0.25">
      <c r="A2032" s="1"/>
      <c r="B2032" s="18" t="s">
        <v>8618</v>
      </c>
      <c r="C2032" s="8" t="s">
        <v>8627</v>
      </c>
      <c r="D2032" s="73" t="s">
        <v>9459</v>
      </c>
      <c r="E2032" s="130" t="s">
        <v>9460</v>
      </c>
      <c r="F2032" s="78" t="s">
        <v>9459</v>
      </c>
      <c r="G2032" s="130" t="s">
        <v>9461</v>
      </c>
      <c r="H2032" s="93"/>
      <c r="I2032" s="235">
        <v>0</v>
      </c>
      <c r="J2032" s="235">
        <v>1</v>
      </c>
      <c r="K2032" s="235">
        <v>0</v>
      </c>
      <c r="L2032" s="235">
        <v>0</v>
      </c>
      <c r="M2032" s="235">
        <f t="shared" si="82"/>
        <v>0</v>
      </c>
      <c r="N2032" s="235">
        <v>1319</v>
      </c>
      <c r="O2032" s="12" t="s">
        <v>13</v>
      </c>
      <c r="P2032" s="14">
        <v>0.4</v>
      </c>
      <c r="Q2032" s="15" t="s">
        <v>15195</v>
      </c>
      <c r="R2032" s="71" t="s">
        <v>18</v>
      </c>
      <c r="S2032" s="245">
        <v>4090600</v>
      </c>
      <c r="T2032" s="245">
        <v>1227180</v>
      </c>
      <c r="U2032" s="14">
        <f t="shared" si="81"/>
        <v>0.3</v>
      </c>
    </row>
    <row r="2033" spans="1:21" x14ac:dyDescent="0.25">
      <c r="A2033" s="1"/>
      <c r="B2033" s="17" t="s">
        <v>5079</v>
      </c>
      <c r="C2033" s="17" t="s">
        <v>5080</v>
      </c>
      <c r="D2033" s="73" t="s">
        <v>6058</v>
      </c>
      <c r="E2033" s="107" t="s">
        <v>6059</v>
      </c>
      <c r="F2033" s="78" t="s">
        <v>6058</v>
      </c>
      <c r="G2033" s="155" t="s">
        <v>6060</v>
      </c>
      <c r="H2033" s="93" t="s">
        <v>5083</v>
      </c>
      <c r="I2033" s="235">
        <v>0</v>
      </c>
      <c r="J2033" s="235">
        <v>1</v>
      </c>
      <c r="K2033" s="235">
        <v>0</v>
      </c>
      <c r="L2033" s="235">
        <v>1</v>
      </c>
      <c r="M2033" s="235">
        <f t="shared" si="82"/>
        <v>0</v>
      </c>
      <c r="N2033" s="235">
        <v>427</v>
      </c>
      <c r="O2033" s="13">
        <v>5321</v>
      </c>
      <c r="P2033" s="14" t="s">
        <v>13</v>
      </c>
      <c r="Q2033" s="15" t="s">
        <v>14</v>
      </c>
      <c r="R2033" s="71" t="s">
        <v>18</v>
      </c>
      <c r="S2033" s="248">
        <v>76750</v>
      </c>
      <c r="T2033" s="248">
        <v>30700</v>
      </c>
      <c r="U2033" s="14">
        <f t="shared" si="81"/>
        <v>0.4</v>
      </c>
    </row>
    <row r="2034" spans="1:21" x14ac:dyDescent="0.25">
      <c r="A2034" s="1"/>
      <c r="B2034" s="18" t="s">
        <v>8618</v>
      </c>
      <c r="C2034" s="18" t="s">
        <v>8627</v>
      </c>
      <c r="D2034" s="73" t="s">
        <v>8866</v>
      </c>
      <c r="E2034" s="106" t="s">
        <v>8867</v>
      </c>
      <c r="F2034" s="78" t="s">
        <v>8866</v>
      </c>
      <c r="G2034" s="106" t="s">
        <v>8868</v>
      </c>
      <c r="H2034" s="94"/>
      <c r="I2034" s="235">
        <v>0</v>
      </c>
      <c r="J2034" s="235">
        <v>1</v>
      </c>
      <c r="K2034" s="235">
        <v>0</v>
      </c>
      <c r="L2034" s="235">
        <v>0</v>
      </c>
      <c r="M2034" s="235">
        <f t="shared" si="82"/>
        <v>0</v>
      </c>
      <c r="N2034" s="235">
        <v>50</v>
      </c>
      <c r="O2034" s="12">
        <v>614</v>
      </c>
      <c r="P2034" s="14">
        <v>0.57999999999999996</v>
      </c>
      <c r="Q2034" s="15" t="s">
        <v>14</v>
      </c>
      <c r="R2034" s="71" t="s">
        <v>18</v>
      </c>
      <c r="S2034" s="244">
        <v>185925</v>
      </c>
      <c r="T2034" s="244">
        <v>27890</v>
      </c>
      <c r="U2034" s="14">
        <f t="shared" si="81"/>
        <v>0.15000672314105151</v>
      </c>
    </row>
    <row r="2035" spans="1:21" x14ac:dyDescent="0.25">
      <c r="A2035" s="1"/>
      <c r="B2035" s="18" t="s">
        <v>8618</v>
      </c>
      <c r="C2035" s="8" t="s">
        <v>8627</v>
      </c>
      <c r="D2035" s="73" t="s">
        <v>8886</v>
      </c>
      <c r="E2035" s="130" t="s">
        <v>8887</v>
      </c>
      <c r="F2035" s="78" t="s">
        <v>8886</v>
      </c>
      <c r="G2035" s="130" t="s">
        <v>8888</v>
      </c>
      <c r="H2035" s="93"/>
      <c r="I2035" s="235">
        <v>0</v>
      </c>
      <c r="J2035" s="235">
        <v>1</v>
      </c>
      <c r="K2035" s="235">
        <v>0</v>
      </c>
      <c r="L2035" s="235">
        <v>0</v>
      </c>
      <c r="M2035" s="235">
        <f t="shared" si="82"/>
        <v>0</v>
      </c>
      <c r="N2035" s="235">
        <v>497</v>
      </c>
      <c r="O2035" s="12" t="s">
        <v>13</v>
      </c>
      <c r="P2035" s="14">
        <v>0.3</v>
      </c>
      <c r="Q2035" s="15" t="s">
        <v>15195</v>
      </c>
      <c r="R2035" s="71" t="s">
        <v>18</v>
      </c>
      <c r="S2035" s="245">
        <v>175000</v>
      </c>
      <c r="T2035" s="245">
        <v>52500</v>
      </c>
      <c r="U2035" s="14">
        <f t="shared" si="81"/>
        <v>0.3</v>
      </c>
    </row>
    <row r="2036" spans="1:21" x14ac:dyDescent="0.25">
      <c r="A2036" s="1"/>
      <c r="B2036" s="18" t="s">
        <v>8618</v>
      </c>
      <c r="C2036" s="8" t="s">
        <v>8627</v>
      </c>
      <c r="D2036" s="73" t="s">
        <v>8886</v>
      </c>
      <c r="E2036" s="130" t="s">
        <v>8887</v>
      </c>
      <c r="F2036" s="78" t="s">
        <v>8886</v>
      </c>
      <c r="G2036" s="130" t="s">
        <v>8890</v>
      </c>
      <c r="H2036" s="93"/>
      <c r="I2036" s="235">
        <v>0</v>
      </c>
      <c r="J2036" s="235">
        <v>1</v>
      </c>
      <c r="K2036" s="235">
        <v>0</v>
      </c>
      <c r="L2036" s="235">
        <v>0</v>
      </c>
      <c r="M2036" s="235">
        <f t="shared" si="82"/>
        <v>0</v>
      </c>
      <c r="N2036" s="235">
        <v>738</v>
      </c>
      <c r="O2036" s="12" t="s">
        <v>13</v>
      </c>
      <c r="P2036" s="14">
        <v>0.3</v>
      </c>
      <c r="Q2036" s="15" t="s">
        <v>15195</v>
      </c>
      <c r="R2036" s="71" t="s">
        <v>18</v>
      </c>
      <c r="S2036" s="245">
        <v>330000</v>
      </c>
      <c r="T2036" s="245">
        <v>187206</v>
      </c>
      <c r="U2036" s="14">
        <f t="shared" si="81"/>
        <v>0.56729090909090907</v>
      </c>
    </row>
    <row r="2037" spans="1:21" x14ac:dyDescent="0.25">
      <c r="A2037" s="1"/>
      <c r="B2037" s="18" t="s">
        <v>8618</v>
      </c>
      <c r="C2037" s="8" t="s">
        <v>8627</v>
      </c>
      <c r="D2037" s="73" t="s">
        <v>8886</v>
      </c>
      <c r="E2037" s="130" t="s">
        <v>8887</v>
      </c>
      <c r="F2037" s="78" t="s">
        <v>8886</v>
      </c>
      <c r="G2037" s="130" t="s">
        <v>8889</v>
      </c>
      <c r="H2037" s="93"/>
      <c r="I2037" s="235">
        <v>0</v>
      </c>
      <c r="J2037" s="235">
        <v>1</v>
      </c>
      <c r="K2037" s="235">
        <v>0</v>
      </c>
      <c r="L2037" s="235">
        <v>0</v>
      </c>
      <c r="M2037" s="235">
        <f t="shared" si="82"/>
        <v>0</v>
      </c>
      <c r="N2037" s="235">
        <v>376</v>
      </c>
      <c r="O2037" s="12" t="s">
        <v>13</v>
      </c>
      <c r="P2037" s="14">
        <v>0.3</v>
      </c>
      <c r="Q2037" s="15" t="s">
        <v>15195</v>
      </c>
      <c r="R2037" s="71" t="s">
        <v>18</v>
      </c>
      <c r="S2037" s="245">
        <v>624020</v>
      </c>
      <c r="T2037" s="245">
        <v>99000</v>
      </c>
      <c r="U2037" s="14">
        <f t="shared" si="81"/>
        <v>0.15864876125765201</v>
      </c>
    </row>
    <row r="2038" spans="1:21" x14ac:dyDescent="0.25">
      <c r="A2038" s="1"/>
      <c r="B2038" s="18" t="s">
        <v>8618</v>
      </c>
      <c r="C2038" s="8" t="s">
        <v>8627</v>
      </c>
      <c r="D2038" s="73" t="s">
        <v>8886</v>
      </c>
      <c r="E2038" s="130" t="s">
        <v>8887</v>
      </c>
      <c r="F2038" s="78" t="s">
        <v>8886</v>
      </c>
      <c r="G2038" s="130" t="s">
        <v>8892</v>
      </c>
      <c r="H2038" s="93"/>
      <c r="I2038" s="235">
        <v>0</v>
      </c>
      <c r="J2038" s="235">
        <v>1</v>
      </c>
      <c r="K2038" s="235">
        <v>0</v>
      </c>
      <c r="L2038" s="235">
        <v>0</v>
      </c>
      <c r="M2038" s="235">
        <f t="shared" si="82"/>
        <v>0</v>
      </c>
      <c r="N2038" s="235">
        <v>6310</v>
      </c>
      <c r="O2038" s="12" t="s">
        <v>13</v>
      </c>
      <c r="P2038" s="14">
        <v>0.3</v>
      </c>
      <c r="Q2038" s="15" t="s">
        <v>15195</v>
      </c>
      <c r="R2038" s="71" t="s">
        <v>14405</v>
      </c>
      <c r="S2038" s="245">
        <v>62520</v>
      </c>
      <c r="T2038" s="245">
        <v>604468.36</v>
      </c>
      <c r="U2038" s="14">
        <f t="shared" si="81"/>
        <v>9.668399872040947</v>
      </c>
    </row>
    <row r="2039" spans="1:21" x14ac:dyDescent="0.25">
      <c r="A2039" s="1"/>
      <c r="B2039" s="18" t="s">
        <v>8618</v>
      </c>
      <c r="C2039" s="8" t="s">
        <v>8627</v>
      </c>
      <c r="D2039" s="73" t="s">
        <v>8886</v>
      </c>
      <c r="E2039" s="218" t="s">
        <v>8887</v>
      </c>
      <c r="F2039" s="78" t="s">
        <v>8886</v>
      </c>
      <c r="G2039" s="130" t="s">
        <v>8891</v>
      </c>
      <c r="H2039" s="93"/>
      <c r="I2039" s="235">
        <v>0</v>
      </c>
      <c r="J2039" s="235">
        <v>1</v>
      </c>
      <c r="K2039" s="235">
        <v>0</v>
      </c>
      <c r="L2039" s="235">
        <v>0</v>
      </c>
      <c r="M2039" s="235">
        <f t="shared" si="82"/>
        <v>0</v>
      </c>
      <c r="N2039" s="235">
        <v>9255</v>
      </c>
      <c r="O2039" s="12" t="s">
        <v>13</v>
      </c>
      <c r="P2039" s="14">
        <v>0.3</v>
      </c>
      <c r="Q2039" s="15" t="s">
        <v>15195</v>
      </c>
      <c r="R2039" s="71" t="s">
        <v>14405</v>
      </c>
      <c r="S2039" s="245">
        <v>2014894.52</v>
      </c>
      <c r="T2039" s="245">
        <v>18756</v>
      </c>
      <c r="U2039" s="14">
        <f t="shared" si="81"/>
        <v>9.3086758705363884E-3</v>
      </c>
    </row>
    <row r="2040" spans="1:21" x14ac:dyDescent="0.25">
      <c r="A2040" s="1"/>
      <c r="B2040" s="18" t="s">
        <v>8618</v>
      </c>
      <c r="C2040" s="18" t="s">
        <v>8627</v>
      </c>
      <c r="D2040" s="73" t="s">
        <v>8906</v>
      </c>
      <c r="E2040" s="106" t="s">
        <v>8907</v>
      </c>
      <c r="F2040" s="78" t="s">
        <v>8906</v>
      </c>
      <c r="G2040" s="106" t="s">
        <v>8908</v>
      </c>
      <c r="H2040" s="94"/>
      <c r="I2040" s="235">
        <v>0</v>
      </c>
      <c r="J2040" s="235">
        <v>1</v>
      </c>
      <c r="K2040" s="235">
        <v>0</v>
      </c>
      <c r="L2040" s="235">
        <v>0</v>
      </c>
      <c r="M2040" s="235">
        <f t="shared" si="82"/>
        <v>0</v>
      </c>
      <c r="N2040" s="235">
        <v>114</v>
      </c>
      <c r="O2040" s="12" t="s">
        <v>13</v>
      </c>
      <c r="P2040" s="14">
        <v>0.65</v>
      </c>
      <c r="Q2040" s="15" t="s">
        <v>15195</v>
      </c>
      <c r="R2040" s="71" t="s">
        <v>18</v>
      </c>
      <c r="S2040" s="244">
        <v>11442</v>
      </c>
      <c r="T2040" s="244">
        <v>9153.6</v>
      </c>
      <c r="U2040" s="14">
        <f t="shared" si="81"/>
        <v>0.8</v>
      </c>
    </row>
    <row r="2041" spans="1:21" x14ac:dyDescent="0.25">
      <c r="A2041" s="1"/>
      <c r="B2041" s="18" t="s">
        <v>8618</v>
      </c>
      <c r="C2041" s="18" t="s">
        <v>8627</v>
      </c>
      <c r="D2041" s="73" t="s">
        <v>8909</v>
      </c>
      <c r="E2041" s="106" t="s">
        <v>8910</v>
      </c>
      <c r="F2041" s="78" t="s">
        <v>8909</v>
      </c>
      <c r="G2041" s="106" t="s">
        <v>8911</v>
      </c>
      <c r="H2041" s="94"/>
      <c r="I2041" s="235">
        <v>0</v>
      </c>
      <c r="J2041" s="235">
        <v>1</v>
      </c>
      <c r="K2041" s="235">
        <v>0</v>
      </c>
      <c r="L2041" s="235">
        <v>0</v>
      </c>
      <c r="M2041" s="235">
        <f t="shared" si="82"/>
        <v>0</v>
      </c>
      <c r="N2041" s="235">
        <v>250</v>
      </c>
      <c r="O2041" s="12" t="s">
        <v>13</v>
      </c>
      <c r="P2041" s="14">
        <v>0.8</v>
      </c>
      <c r="Q2041" s="15" t="s">
        <v>14</v>
      </c>
      <c r="R2041" s="71" t="s">
        <v>18</v>
      </c>
      <c r="S2041" s="244">
        <v>317371.19</v>
      </c>
      <c r="T2041" s="244">
        <v>158685</v>
      </c>
      <c r="U2041" s="14">
        <f t="shared" si="81"/>
        <v>0.49999812522365372</v>
      </c>
    </row>
    <row r="2042" spans="1:21" x14ac:dyDescent="0.25">
      <c r="A2042" s="1"/>
      <c r="B2042" s="18" t="s">
        <v>8618</v>
      </c>
      <c r="C2042" s="8" t="s">
        <v>8627</v>
      </c>
      <c r="D2042" s="73" t="s">
        <v>8927</v>
      </c>
      <c r="E2042" s="130" t="s">
        <v>8928</v>
      </c>
      <c r="F2042" s="78" t="s">
        <v>8927</v>
      </c>
      <c r="G2042" s="130" t="s">
        <v>8929</v>
      </c>
      <c r="H2042" s="93"/>
      <c r="I2042" s="235">
        <v>0</v>
      </c>
      <c r="J2042" s="235">
        <v>1</v>
      </c>
      <c r="K2042" s="235">
        <v>0</v>
      </c>
      <c r="L2042" s="235">
        <v>0</v>
      </c>
      <c r="M2042" s="235">
        <f t="shared" si="82"/>
        <v>0</v>
      </c>
      <c r="N2042" s="235">
        <v>3500</v>
      </c>
      <c r="O2042" s="12" t="s">
        <v>13</v>
      </c>
      <c r="P2042" s="14">
        <v>0.35</v>
      </c>
      <c r="Q2042" s="15" t="s">
        <v>15195</v>
      </c>
      <c r="R2042" s="71" t="s">
        <v>14405</v>
      </c>
      <c r="S2042" s="245">
        <v>817600</v>
      </c>
      <c r="T2042" s="245">
        <v>245280</v>
      </c>
      <c r="U2042" s="14">
        <f t="shared" si="81"/>
        <v>0.3</v>
      </c>
    </row>
    <row r="2043" spans="1:21" x14ac:dyDescent="0.25">
      <c r="A2043" s="1"/>
      <c r="B2043" s="18" t="s">
        <v>8618</v>
      </c>
      <c r="C2043" s="18" t="s">
        <v>8627</v>
      </c>
      <c r="D2043" s="73" t="s">
        <v>8930</v>
      </c>
      <c r="E2043" s="106" t="s">
        <v>8931</v>
      </c>
      <c r="F2043" s="78" t="s">
        <v>8930</v>
      </c>
      <c r="G2043" s="106" t="s">
        <v>8932</v>
      </c>
      <c r="H2043" s="94"/>
      <c r="I2043" s="235">
        <v>0</v>
      </c>
      <c r="J2043" s="235">
        <v>0</v>
      </c>
      <c r="K2043" s="235">
        <v>0</v>
      </c>
      <c r="L2043" s="235">
        <v>1</v>
      </c>
      <c r="M2043" s="235">
        <f t="shared" si="82"/>
        <v>0</v>
      </c>
      <c r="N2043" s="235">
        <v>69</v>
      </c>
      <c r="O2043" s="12" t="s">
        <v>13</v>
      </c>
      <c r="P2043" s="14">
        <v>0.25</v>
      </c>
      <c r="Q2043" s="15" t="s">
        <v>14</v>
      </c>
      <c r="R2043" s="71" t="s">
        <v>14405</v>
      </c>
      <c r="S2043" s="244">
        <v>4285</v>
      </c>
      <c r="T2043" s="244">
        <v>1499.75</v>
      </c>
      <c r="U2043" s="14">
        <f t="shared" si="81"/>
        <v>0.35</v>
      </c>
    </row>
    <row r="2044" spans="1:21" x14ac:dyDescent="0.25">
      <c r="A2044" s="1"/>
      <c r="B2044" s="18" t="s">
        <v>8618</v>
      </c>
      <c r="C2044" s="18" t="s">
        <v>8627</v>
      </c>
      <c r="D2044" s="73" t="s">
        <v>8939</v>
      </c>
      <c r="E2044" s="106" t="s">
        <v>8940</v>
      </c>
      <c r="F2044" s="78" t="s">
        <v>8939</v>
      </c>
      <c r="G2044" s="106" t="s">
        <v>2297</v>
      </c>
      <c r="H2044" s="94"/>
      <c r="I2044" s="235">
        <v>0</v>
      </c>
      <c r="J2044" s="235">
        <v>1</v>
      </c>
      <c r="K2044" s="235">
        <v>0</v>
      </c>
      <c r="L2044" s="235">
        <v>0</v>
      </c>
      <c r="M2044" s="235">
        <f t="shared" si="82"/>
        <v>0</v>
      </c>
      <c r="N2044" s="235">
        <v>3587</v>
      </c>
      <c r="O2044" s="12" t="s">
        <v>13</v>
      </c>
      <c r="P2044" s="14">
        <v>1</v>
      </c>
      <c r="Q2044" s="15" t="s">
        <v>14</v>
      </c>
      <c r="R2044" s="71" t="s">
        <v>14406</v>
      </c>
      <c r="S2044" s="244">
        <v>18208</v>
      </c>
      <c r="T2044" s="244">
        <v>14566.4</v>
      </c>
      <c r="U2044" s="14">
        <f t="shared" si="81"/>
        <v>0.79999999999999993</v>
      </c>
    </row>
    <row r="2045" spans="1:21" x14ac:dyDescent="0.25">
      <c r="A2045" s="1"/>
      <c r="B2045" s="18" t="s">
        <v>8618</v>
      </c>
      <c r="C2045" s="18" t="s">
        <v>8627</v>
      </c>
      <c r="D2045" s="73" t="s">
        <v>8945</v>
      </c>
      <c r="E2045" s="106" t="s">
        <v>8946</v>
      </c>
      <c r="F2045" s="78" t="s">
        <v>8945</v>
      </c>
      <c r="G2045" s="106" t="s">
        <v>8947</v>
      </c>
      <c r="H2045" s="94"/>
      <c r="I2045" s="235">
        <v>0</v>
      </c>
      <c r="J2045" s="235">
        <v>1</v>
      </c>
      <c r="K2045" s="235">
        <v>0</v>
      </c>
      <c r="L2045" s="235">
        <v>0</v>
      </c>
      <c r="M2045" s="235">
        <f t="shared" si="82"/>
        <v>0</v>
      </c>
      <c r="N2045" s="235">
        <v>131.9</v>
      </c>
      <c r="O2045" s="12" t="s">
        <v>13</v>
      </c>
      <c r="P2045" s="14">
        <v>0.53</v>
      </c>
      <c r="Q2045" s="15" t="s">
        <v>14</v>
      </c>
      <c r="R2045" s="71" t="s">
        <v>18</v>
      </c>
      <c r="S2045" s="244">
        <v>60055.54</v>
      </c>
      <c r="T2045" s="244">
        <v>30030</v>
      </c>
      <c r="U2045" s="14">
        <f t="shared" si="81"/>
        <v>0.50003713229453939</v>
      </c>
    </row>
    <row r="2046" spans="1:21" x14ac:dyDescent="0.25">
      <c r="A2046" s="1"/>
      <c r="B2046" s="18" t="s">
        <v>8618</v>
      </c>
      <c r="C2046" s="18" t="s">
        <v>8627</v>
      </c>
      <c r="D2046" s="73" t="s">
        <v>8948</v>
      </c>
      <c r="E2046" s="106" t="s">
        <v>8949</v>
      </c>
      <c r="F2046" s="78" t="s">
        <v>8948</v>
      </c>
      <c r="G2046" s="106" t="s">
        <v>8950</v>
      </c>
      <c r="H2046" s="94"/>
      <c r="I2046" s="235">
        <v>0</v>
      </c>
      <c r="J2046" s="235">
        <v>1</v>
      </c>
      <c r="K2046" s="235">
        <v>0</v>
      </c>
      <c r="L2046" s="235">
        <v>0</v>
      </c>
      <c r="M2046" s="235">
        <f t="shared" si="82"/>
        <v>0</v>
      </c>
      <c r="N2046" s="235" t="s">
        <v>13</v>
      </c>
      <c r="O2046" s="12" t="s">
        <v>13</v>
      </c>
      <c r="P2046" s="14" t="s">
        <v>13</v>
      </c>
      <c r="Q2046" s="15" t="s">
        <v>15195</v>
      </c>
      <c r="R2046" s="71" t="s">
        <v>18</v>
      </c>
      <c r="S2046" s="244">
        <v>81589.899999999994</v>
      </c>
      <c r="T2046" s="244">
        <v>40794.949999999997</v>
      </c>
      <c r="U2046" s="14">
        <f t="shared" si="81"/>
        <v>0.5</v>
      </c>
    </row>
    <row r="2047" spans="1:21" x14ac:dyDescent="0.25">
      <c r="A2047" s="1"/>
      <c r="B2047" s="18" t="s">
        <v>8618</v>
      </c>
      <c r="C2047" s="18" t="s">
        <v>8627</v>
      </c>
      <c r="D2047" s="73" t="s">
        <v>9051</v>
      </c>
      <c r="E2047" s="106" t="s">
        <v>9052</v>
      </c>
      <c r="F2047" s="78" t="s">
        <v>9051</v>
      </c>
      <c r="G2047" s="106" t="s">
        <v>9053</v>
      </c>
      <c r="H2047" s="94"/>
      <c r="I2047" s="235">
        <v>0</v>
      </c>
      <c r="J2047" s="235">
        <v>0</v>
      </c>
      <c r="K2047" s="235">
        <v>0</v>
      </c>
      <c r="L2047" s="235">
        <v>1</v>
      </c>
      <c r="M2047" s="235">
        <f t="shared" si="82"/>
        <v>0</v>
      </c>
      <c r="N2047" s="235">
        <v>4019</v>
      </c>
      <c r="O2047" s="12" t="s">
        <v>13</v>
      </c>
      <c r="P2047" s="14">
        <v>0.54</v>
      </c>
      <c r="Q2047" s="15" t="s">
        <v>15195</v>
      </c>
      <c r="R2047" s="71" t="s">
        <v>18</v>
      </c>
      <c r="S2047" s="244">
        <v>400000</v>
      </c>
      <c r="T2047" s="244">
        <v>80000</v>
      </c>
      <c r="U2047" s="14">
        <f t="shared" si="81"/>
        <v>0.2</v>
      </c>
    </row>
    <row r="2048" spans="1:21" x14ac:dyDescent="0.25">
      <c r="A2048" s="1"/>
      <c r="B2048" s="18" t="s">
        <v>8618</v>
      </c>
      <c r="C2048" s="8" t="s">
        <v>8627</v>
      </c>
      <c r="D2048" s="73" t="s">
        <v>9060</v>
      </c>
      <c r="E2048" s="130" t="s">
        <v>9061</v>
      </c>
      <c r="F2048" s="78" t="s">
        <v>9060</v>
      </c>
      <c r="G2048" s="130" t="s">
        <v>9062</v>
      </c>
      <c r="H2048" s="93"/>
      <c r="I2048" s="235">
        <v>0</v>
      </c>
      <c r="J2048" s="235">
        <v>1</v>
      </c>
      <c r="K2048" s="235">
        <v>0</v>
      </c>
      <c r="L2048" s="235">
        <v>0</v>
      </c>
      <c r="M2048" s="235">
        <f t="shared" si="82"/>
        <v>0</v>
      </c>
      <c r="N2048" s="235" t="s">
        <v>13</v>
      </c>
      <c r="O2048" s="12" t="s">
        <v>13</v>
      </c>
      <c r="P2048" s="14" t="s">
        <v>13</v>
      </c>
      <c r="Q2048" s="15" t="s">
        <v>15195</v>
      </c>
      <c r="R2048" s="71" t="s">
        <v>18</v>
      </c>
      <c r="S2048" s="245">
        <v>300000</v>
      </c>
      <c r="T2048" s="245">
        <v>90000</v>
      </c>
      <c r="U2048" s="14">
        <f t="shared" si="81"/>
        <v>0.3</v>
      </c>
    </row>
    <row r="2049" spans="1:21" x14ac:dyDescent="0.25">
      <c r="A2049" s="1"/>
      <c r="B2049" s="18" t="s">
        <v>8618</v>
      </c>
      <c r="C2049" s="19" t="s">
        <v>8627</v>
      </c>
      <c r="D2049" s="73" t="s">
        <v>9221</v>
      </c>
      <c r="E2049" s="106" t="s">
        <v>9222</v>
      </c>
      <c r="F2049" s="78" t="s">
        <v>9221</v>
      </c>
      <c r="G2049" s="106" t="s">
        <v>997</v>
      </c>
      <c r="H2049" s="94"/>
      <c r="I2049" s="235">
        <v>0</v>
      </c>
      <c r="J2049" s="235">
        <v>1</v>
      </c>
      <c r="K2049" s="235">
        <v>0</v>
      </c>
      <c r="L2049" s="235">
        <v>0</v>
      </c>
      <c r="M2049" s="235">
        <f t="shared" si="82"/>
        <v>0</v>
      </c>
      <c r="N2049" s="235" t="s">
        <v>13</v>
      </c>
      <c r="O2049" s="12" t="s">
        <v>13</v>
      </c>
      <c r="P2049" s="14" t="s">
        <v>13</v>
      </c>
      <c r="Q2049" s="15" t="s">
        <v>14</v>
      </c>
      <c r="R2049" s="71" t="s">
        <v>14405</v>
      </c>
      <c r="S2049" s="251">
        <v>34627</v>
      </c>
      <c r="T2049" s="251">
        <v>27701.599999999999</v>
      </c>
      <c r="U2049" s="14">
        <f t="shared" ref="U2049:U2112" si="83">T2049/S2049</f>
        <v>0.79999999999999993</v>
      </c>
    </row>
    <row r="2050" spans="1:21" x14ac:dyDescent="0.25">
      <c r="A2050" s="1"/>
      <c r="B2050" s="18" t="s">
        <v>8618</v>
      </c>
      <c r="C2050" s="18" t="s">
        <v>8627</v>
      </c>
      <c r="D2050" s="73" t="s">
        <v>9225</v>
      </c>
      <c r="E2050" s="106" t="s">
        <v>9226</v>
      </c>
      <c r="F2050" s="78" t="s">
        <v>9225</v>
      </c>
      <c r="G2050" s="106" t="s">
        <v>9227</v>
      </c>
      <c r="H2050" s="94"/>
      <c r="I2050" s="235">
        <v>0</v>
      </c>
      <c r="J2050" s="235">
        <v>1</v>
      </c>
      <c r="K2050" s="235">
        <v>0</v>
      </c>
      <c r="L2050" s="235">
        <v>0</v>
      </c>
      <c r="M2050" s="235">
        <f t="shared" si="82"/>
        <v>0</v>
      </c>
      <c r="N2050" s="235">
        <v>626.75</v>
      </c>
      <c r="O2050" s="12" t="s">
        <v>13</v>
      </c>
      <c r="P2050" s="14">
        <v>0.15</v>
      </c>
      <c r="Q2050" s="15" t="s">
        <v>14</v>
      </c>
      <c r="R2050" s="71" t="s">
        <v>14405</v>
      </c>
      <c r="S2050" s="244">
        <v>92524.11</v>
      </c>
      <c r="T2050" s="244">
        <v>61479.28</v>
      </c>
      <c r="U2050" s="14">
        <f t="shared" si="83"/>
        <v>0.66446767226401848</v>
      </c>
    </row>
    <row r="2051" spans="1:21" x14ac:dyDescent="0.25">
      <c r="A2051" s="1"/>
      <c r="B2051" s="18" t="s">
        <v>8618</v>
      </c>
      <c r="C2051" s="18" t="s">
        <v>8627</v>
      </c>
      <c r="D2051" s="73" t="s">
        <v>9254</v>
      </c>
      <c r="E2051" s="106" t="s">
        <v>9255</v>
      </c>
      <c r="F2051" s="78" t="s">
        <v>9254</v>
      </c>
      <c r="G2051" s="106" t="s">
        <v>9256</v>
      </c>
      <c r="H2051" s="94"/>
      <c r="I2051" s="235">
        <v>0</v>
      </c>
      <c r="J2051" s="235">
        <v>1</v>
      </c>
      <c r="K2051" s="235">
        <v>0</v>
      </c>
      <c r="L2051" s="235">
        <v>1</v>
      </c>
      <c r="M2051" s="235">
        <f t="shared" si="82"/>
        <v>0</v>
      </c>
      <c r="N2051" s="235">
        <v>162</v>
      </c>
      <c r="O2051" s="12" t="s">
        <v>13</v>
      </c>
      <c r="P2051" s="14">
        <v>0.5</v>
      </c>
      <c r="Q2051" s="15" t="s">
        <v>14</v>
      </c>
      <c r="R2051" s="71" t="s">
        <v>18</v>
      </c>
      <c r="S2051" s="244">
        <v>158329.71</v>
      </c>
      <c r="T2051" s="244">
        <v>79164.86</v>
      </c>
      <c r="U2051" s="14">
        <f t="shared" si="83"/>
        <v>0.5000000315796701</v>
      </c>
    </row>
    <row r="2052" spans="1:21" x14ac:dyDescent="0.25">
      <c r="A2052" s="1"/>
      <c r="B2052" s="18" t="s">
        <v>8618</v>
      </c>
      <c r="C2052" s="18" t="s">
        <v>8627</v>
      </c>
      <c r="D2052" s="73" t="s">
        <v>9280</v>
      </c>
      <c r="E2052" s="106" t="s">
        <v>9281</v>
      </c>
      <c r="F2052" s="78" t="s">
        <v>9280</v>
      </c>
      <c r="G2052" s="106" t="s">
        <v>9283</v>
      </c>
      <c r="H2052" s="94"/>
      <c r="I2052" s="235">
        <v>0</v>
      </c>
      <c r="J2052" s="235">
        <v>0</v>
      </c>
      <c r="K2052" s="235">
        <v>0</v>
      </c>
      <c r="L2052" s="235">
        <v>1</v>
      </c>
      <c r="M2052" s="235">
        <f t="shared" si="82"/>
        <v>0</v>
      </c>
      <c r="N2052" s="235">
        <v>1732</v>
      </c>
      <c r="O2052" s="12" t="s">
        <v>13</v>
      </c>
      <c r="P2052" s="14">
        <v>0.36</v>
      </c>
      <c r="Q2052" s="15" t="s">
        <v>15195</v>
      </c>
      <c r="R2052" s="71" t="s">
        <v>18</v>
      </c>
      <c r="S2052" s="244">
        <v>621903</v>
      </c>
      <c r="T2052" s="244">
        <v>30310</v>
      </c>
      <c r="U2052" s="14">
        <f t="shared" si="83"/>
        <v>4.8737504080218298E-2</v>
      </c>
    </row>
    <row r="2053" spans="1:21" x14ac:dyDescent="0.25">
      <c r="A2053" s="1"/>
      <c r="B2053" s="18" t="s">
        <v>8618</v>
      </c>
      <c r="C2053" s="18" t="s">
        <v>8627</v>
      </c>
      <c r="D2053" s="73" t="s">
        <v>9280</v>
      </c>
      <c r="E2053" s="106" t="s">
        <v>9281</v>
      </c>
      <c r="F2053" s="78" t="s">
        <v>9280</v>
      </c>
      <c r="G2053" s="106" t="s">
        <v>9282</v>
      </c>
      <c r="H2053" s="94"/>
      <c r="I2053" s="235">
        <v>0</v>
      </c>
      <c r="J2053" s="235">
        <v>1</v>
      </c>
      <c r="K2053" s="235">
        <v>0</v>
      </c>
      <c r="L2053" s="235">
        <v>0</v>
      </c>
      <c r="M2053" s="235">
        <f t="shared" si="82"/>
        <v>0</v>
      </c>
      <c r="N2053" s="235" t="s">
        <v>13</v>
      </c>
      <c r="O2053" s="12" t="s">
        <v>13</v>
      </c>
      <c r="P2053" s="14">
        <v>0.38</v>
      </c>
      <c r="Q2053" s="15" t="s">
        <v>15195</v>
      </c>
      <c r="R2053" s="71" t="s">
        <v>14405</v>
      </c>
      <c r="S2053" s="244">
        <v>202054</v>
      </c>
      <c r="T2053" s="244">
        <v>62190</v>
      </c>
      <c r="U2053" s="14">
        <f t="shared" si="83"/>
        <v>0.30778900689914579</v>
      </c>
    </row>
    <row r="2054" spans="1:21" x14ac:dyDescent="0.25">
      <c r="A2054" s="1"/>
      <c r="B2054" s="18" t="s">
        <v>8618</v>
      </c>
      <c r="C2054" s="18" t="s">
        <v>8627</v>
      </c>
      <c r="D2054" s="73" t="s">
        <v>9277</v>
      </c>
      <c r="E2054" s="106" t="s">
        <v>9278</v>
      </c>
      <c r="F2054" s="78" t="s">
        <v>9277</v>
      </c>
      <c r="G2054" s="106" t="s">
        <v>9279</v>
      </c>
      <c r="H2054" s="94"/>
      <c r="I2054" s="235">
        <v>0</v>
      </c>
      <c r="J2054" s="235">
        <v>1</v>
      </c>
      <c r="K2054" s="235">
        <v>0</v>
      </c>
      <c r="L2054" s="235">
        <v>0</v>
      </c>
      <c r="M2054" s="235">
        <f t="shared" ref="M2054:M2117" si="84">IF(SUM(I2054:L2054)=0,1,)</f>
        <v>0</v>
      </c>
      <c r="N2054" s="235">
        <v>300</v>
      </c>
      <c r="O2054" s="12" t="s">
        <v>13</v>
      </c>
      <c r="P2054" s="14">
        <v>0.55300000000000005</v>
      </c>
      <c r="Q2054" s="15" t="s">
        <v>15195</v>
      </c>
      <c r="R2054" s="71" t="s">
        <v>18</v>
      </c>
      <c r="S2054" s="244">
        <v>138500</v>
      </c>
      <c r="T2054" s="244">
        <v>27700</v>
      </c>
      <c r="U2054" s="14">
        <f t="shared" si="83"/>
        <v>0.2</v>
      </c>
    </row>
    <row r="2055" spans="1:21" x14ac:dyDescent="0.25">
      <c r="A2055" s="1"/>
      <c r="B2055" s="18" t="s">
        <v>8618</v>
      </c>
      <c r="C2055" s="18" t="s">
        <v>8627</v>
      </c>
      <c r="D2055" s="73" t="s">
        <v>9290</v>
      </c>
      <c r="E2055" s="106" t="s">
        <v>9291</v>
      </c>
      <c r="F2055" s="78" t="s">
        <v>9290</v>
      </c>
      <c r="G2055" s="106" t="s">
        <v>9292</v>
      </c>
      <c r="H2055" s="94"/>
      <c r="I2055" s="235">
        <v>0</v>
      </c>
      <c r="J2055" s="235">
        <v>1</v>
      </c>
      <c r="K2055" s="235">
        <v>0</v>
      </c>
      <c r="L2055" s="235">
        <v>1</v>
      </c>
      <c r="M2055" s="235">
        <f t="shared" si="84"/>
        <v>0</v>
      </c>
      <c r="N2055" s="235">
        <v>143</v>
      </c>
      <c r="O2055" s="12" t="s">
        <v>13</v>
      </c>
      <c r="P2055" s="14">
        <v>0.53</v>
      </c>
      <c r="Q2055" s="15" t="s">
        <v>14</v>
      </c>
      <c r="R2055" s="71" t="s">
        <v>18</v>
      </c>
      <c r="S2055" s="244">
        <v>195154</v>
      </c>
      <c r="T2055" s="244">
        <v>97577</v>
      </c>
      <c r="U2055" s="14">
        <f t="shared" si="83"/>
        <v>0.5</v>
      </c>
    </row>
    <row r="2056" spans="1:21" x14ac:dyDescent="0.25">
      <c r="A2056" s="1"/>
      <c r="B2056" s="18" t="s">
        <v>8618</v>
      </c>
      <c r="C2056" s="18" t="s">
        <v>8627</v>
      </c>
      <c r="D2056" s="73" t="s">
        <v>9302</v>
      </c>
      <c r="E2056" s="106" t="s">
        <v>9303</v>
      </c>
      <c r="F2056" s="78" t="s">
        <v>9302</v>
      </c>
      <c r="G2056" s="106" t="s">
        <v>9304</v>
      </c>
      <c r="H2056" s="94"/>
      <c r="I2056" s="235">
        <v>0</v>
      </c>
      <c r="J2056" s="235">
        <v>0</v>
      </c>
      <c r="K2056" s="235">
        <v>0</v>
      </c>
      <c r="L2056" s="235">
        <v>1</v>
      </c>
      <c r="M2056" s="235">
        <f t="shared" si="84"/>
        <v>0</v>
      </c>
      <c r="N2056" s="235">
        <v>777</v>
      </c>
      <c r="O2056" s="12" t="s">
        <v>13</v>
      </c>
      <c r="P2056" s="14">
        <v>0.72</v>
      </c>
      <c r="Q2056" s="15" t="s">
        <v>14</v>
      </c>
      <c r="R2056" s="71" t="s">
        <v>14405</v>
      </c>
      <c r="S2056" s="244">
        <v>74786.73</v>
      </c>
      <c r="T2056" s="244">
        <v>18696.68</v>
      </c>
      <c r="U2056" s="14">
        <f t="shared" si="83"/>
        <v>0.24999996657160972</v>
      </c>
    </row>
    <row r="2057" spans="1:21" x14ac:dyDescent="0.25">
      <c r="A2057" s="1"/>
      <c r="B2057" s="18" t="s">
        <v>8618</v>
      </c>
      <c r="C2057" s="18" t="s">
        <v>8627</v>
      </c>
      <c r="D2057" s="73" t="s">
        <v>9309</v>
      </c>
      <c r="E2057" s="106" t="s">
        <v>9310</v>
      </c>
      <c r="F2057" s="78" t="s">
        <v>9309</v>
      </c>
      <c r="G2057" s="106" t="s">
        <v>9311</v>
      </c>
      <c r="H2057" s="94"/>
      <c r="I2057" s="235">
        <v>0</v>
      </c>
      <c r="J2057" s="235">
        <v>1</v>
      </c>
      <c r="K2057" s="235">
        <v>0</v>
      </c>
      <c r="L2057" s="235">
        <v>0</v>
      </c>
      <c r="M2057" s="235">
        <f t="shared" si="84"/>
        <v>0</v>
      </c>
      <c r="N2057" s="235">
        <v>1427</v>
      </c>
      <c r="O2057" s="12" t="s">
        <v>13</v>
      </c>
      <c r="P2057" s="14">
        <v>0.3</v>
      </c>
      <c r="Q2057" s="15" t="s">
        <v>15195</v>
      </c>
      <c r="R2057" s="71" t="s">
        <v>14405</v>
      </c>
      <c r="S2057" s="244">
        <v>118010</v>
      </c>
      <c r="T2057" s="244">
        <v>59005</v>
      </c>
      <c r="U2057" s="14">
        <f t="shared" si="83"/>
        <v>0.5</v>
      </c>
    </row>
    <row r="2058" spans="1:21" x14ac:dyDescent="0.25">
      <c r="A2058" s="1"/>
      <c r="B2058" s="18" t="s">
        <v>8618</v>
      </c>
      <c r="C2058" s="18" t="s">
        <v>8627</v>
      </c>
      <c r="D2058" s="73" t="s">
        <v>9312</v>
      </c>
      <c r="E2058" s="106" t="s">
        <v>9313</v>
      </c>
      <c r="F2058" s="78" t="s">
        <v>9312</v>
      </c>
      <c r="G2058" s="106" t="s">
        <v>9314</v>
      </c>
      <c r="H2058" s="94"/>
      <c r="I2058" s="235">
        <v>0</v>
      </c>
      <c r="J2058" s="235">
        <v>1</v>
      </c>
      <c r="K2058" s="235">
        <v>0</v>
      </c>
      <c r="L2058" s="235">
        <v>0</v>
      </c>
      <c r="M2058" s="235">
        <f t="shared" si="84"/>
        <v>0</v>
      </c>
      <c r="N2058" s="235" t="s">
        <v>13</v>
      </c>
      <c r="O2058" s="12" t="s">
        <v>13</v>
      </c>
      <c r="P2058" s="14">
        <v>0.3</v>
      </c>
      <c r="Q2058" s="15" t="s">
        <v>14</v>
      </c>
      <c r="R2058" s="71" t="s">
        <v>15222</v>
      </c>
      <c r="S2058" s="244">
        <v>39600</v>
      </c>
      <c r="T2058" s="244">
        <v>11216.47</v>
      </c>
      <c r="U2058" s="14">
        <f t="shared" si="83"/>
        <v>0.28324419191919192</v>
      </c>
    </row>
    <row r="2059" spans="1:21" x14ac:dyDescent="0.25">
      <c r="A2059" s="1"/>
      <c r="B2059" s="18" t="s">
        <v>8618</v>
      </c>
      <c r="C2059" s="18" t="s">
        <v>8627</v>
      </c>
      <c r="D2059" s="73" t="s">
        <v>9321</v>
      </c>
      <c r="E2059" s="106" t="s">
        <v>9322</v>
      </c>
      <c r="F2059" s="78" t="s">
        <v>9321</v>
      </c>
      <c r="G2059" s="106" t="s">
        <v>9323</v>
      </c>
      <c r="H2059" s="94"/>
      <c r="I2059" s="235">
        <v>0</v>
      </c>
      <c r="J2059" s="235">
        <v>1</v>
      </c>
      <c r="K2059" s="235">
        <v>0</v>
      </c>
      <c r="L2059" s="235">
        <v>0</v>
      </c>
      <c r="M2059" s="235">
        <f t="shared" si="84"/>
        <v>0</v>
      </c>
      <c r="N2059" s="235">
        <v>1157</v>
      </c>
      <c r="O2059" s="12">
        <v>28400</v>
      </c>
      <c r="P2059" s="14">
        <v>0.23</v>
      </c>
      <c r="Q2059" s="15" t="s">
        <v>14</v>
      </c>
      <c r="R2059" s="71" t="s">
        <v>14405</v>
      </c>
      <c r="S2059" s="244">
        <v>125725</v>
      </c>
      <c r="T2059" s="244">
        <v>75435</v>
      </c>
      <c r="U2059" s="14">
        <f t="shared" si="83"/>
        <v>0.6</v>
      </c>
    </row>
    <row r="2060" spans="1:21" x14ac:dyDescent="0.25">
      <c r="A2060" s="1"/>
      <c r="B2060" s="18" t="s">
        <v>8618</v>
      </c>
      <c r="C2060" s="8" t="s">
        <v>8627</v>
      </c>
      <c r="D2060" s="73" t="s">
        <v>9340</v>
      </c>
      <c r="E2060" s="130" t="s">
        <v>9341</v>
      </c>
      <c r="F2060" s="78" t="s">
        <v>9340</v>
      </c>
      <c r="G2060" s="130" t="s">
        <v>9342</v>
      </c>
      <c r="H2060" s="93"/>
      <c r="I2060" s="235">
        <v>0</v>
      </c>
      <c r="J2060" s="235">
        <v>1</v>
      </c>
      <c r="K2060" s="235">
        <v>0</v>
      </c>
      <c r="L2060" s="235">
        <v>0</v>
      </c>
      <c r="M2060" s="235">
        <f t="shared" si="84"/>
        <v>0</v>
      </c>
      <c r="N2060" s="235">
        <v>245</v>
      </c>
      <c r="O2060" s="12" t="s">
        <v>13</v>
      </c>
      <c r="P2060" s="14">
        <v>0.4</v>
      </c>
      <c r="Q2060" s="15" t="s">
        <v>14</v>
      </c>
      <c r="R2060" s="71" t="s">
        <v>18</v>
      </c>
      <c r="S2060" s="245">
        <v>27933.34</v>
      </c>
      <c r="T2060" s="245">
        <v>8380</v>
      </c>
      <c r="U2060" s="14">
        <f t="shared" si="83"/>
        <v>0.29999992840097173</v>
      </c>
    </row>
    <row r="2061" spans="1:21" x14ac:dyDescent="0.25">
      <c r="A2061" s="1"/>
      <c r="B2061" s="18" t="s">
        <v>8618</v>
      </c>
      <c r="C2061" s="18" t="s">
        <v>8627</v>
      </c>
      <c r="D2061" s="73" t="s">
        <v>8628</v>
      </c>
      <c r="E2061" s="106" t="s">
        <v>14563</v>
      </c>
      <c r="F2061" s="78" t="s">
        <v>8628</v>
      </c>
      <c r="G2061" s="106" t="s">
        <v>8629</v>
      </c>
      <c r="H2061" s="94"/>
      <c r="I2061" s="235">
        <v>0</v>
      </c>
      <c r="J2061" s="235">
        <v>1</v>
      </c>
      <c r="K2061" s="235">
        <v>0</v>
      </c>
      <c r="L2061" s="235">
        <v>1</v>
      </c>
      <c r="M2061" s="235">
        <f t="shared" si="84"/>
        <v>0</v>
      </c>
      <c r="N2061" s="235">
        <v>1420</v>
      </c>
      <c r="O2061" s="12" t="s">
        <v>13</v>
      </c>
      <c r="P2061" s="14">
        <v>0.28000000000000003</v>
      </c>
      <c r="Q2061" s="15" t="s">
        <v>14</v>
      </c>
      <c r="R2061" s="71" t="s">
        <v>18</v>
      </c>
      <c r="S2061" s="244">
        <v>468951</v>
      </c>
      <c r="T2061" s="244">
        <v>234475.5</v>
      </c>
      <c r="U2061" s="14">
        <f t="shared" si="83"/>
        <v>0.5</v>
      </c>
    </row>
    <row r="2062" spans="1:21" x14ac:dyDescent="0.25">
      <c r="A2062" s="1"/>
      <c r="B2062" s="18" t="s">
        <v>8618</v>
      </c>
      <c r="C2062" s="18" t="s">
        <v>8627</v>
      </c>
      <c r="D2062" s="73" t="s">
        <v>9409</v>
      </c>
      <c r="E2062" s="106" t="s">
        <v>9410</v>
      </c>
      <c r="F2062" s="78" t="s">
        <v>9409</v>
      </c>
      <c r="G2062" s="106" t="s">
        <v>9411</v>
      </c>
      <c r="H2062" s="94"/>
      <c r="I2062" s="235">
        <v>0</v>
      </c>
      <c r="J2062" s="235">
        <v>1</v>
      </c>
      <c r="K2062" s="235">
        <v>0</v>
      </c>
      <c r="L2062" s="235">
        <v>1</v>
      </c>
      <c r="M2062" s="235">
        <f t="shared" si="84"/>
        <v>0</v>
      </c>
      <c r="N2062" s="235">
        <v>153</v>
      </c>
      <c r="O2062" s="12" t="s">
        <v>13</v>
      </c>
      <c r="P2062" s="14">
        <v>0.65080000000000005</v>
      </c>
      <c r="Q2062" s="15" t="s">
        <v>14</v>
      </c>
      <c r="R2062" s="71" t="s">
        <v>14405</v>
      </c>
      <c r="S2062" s="244">
        <v>28675.63</v>
      </c>
      <c r="T2062" s="244">
        <v>2867.56</v>
      </c>
      <c r="U2062" s="14">
        <f t="shared" si="83"/>
        <v>9.9999895381548715E-2</v>
      </c>
    </row>
    <row r="2063" spans="1:21" x14ac:dyDescent="0.25">
      <c r="A2063" s="1"/>
      <c r="B2063" s="18" t="s">
        <v>8618</v>
      </c>
      <c r="C2063" s="8" t="s">
        <v>8627</v>
      </c>
      <c r="D2063" s="73" t="s">
        <v>9370</v>
      </c>
      <c r="E2063" s="130" t="s">
        <v>9371</v>
      </c>
      <c r="F2063" s="78" t="s">
        <v>9370</v>
      </c>
      <c r="G2063" s="130" t="s">
        <v>9372</v>
      </c>
      <c r="H2063" s="93"/>
      <c r="I2063" s="235">
        <v>0</v>
      </c>
      <c r="J2063" s="235">
        <v>1</v>
      </c>
      <c r="K2063" s="235">
        <v>0</v>
      </c>
      <c r="L2063" s="235">
        <v>0</v>
      </c>
      <c r="M2063" s="235">
        <f t="shared" si="84"/>
        <v>0</v>
      </c>
      <c r="N2063" s="235">
        <v>974</v>
      </c>
      <c r="O2063" s="12" t="s">
        <v>13</v>
      </c>
      <c r="P2063" s="14">
        <v>0.15</v>
      </c>
      <c r="Q2063" s="15" t="s">
        <v>14</v>
      </c>
      <c r="R2063" s="71" t="s">
        <v>18</v>
      </c>
      <c r="S2063" s="245">
        <v>115000</v>
      </c>
      <c r="T2063" s="245">
        <v>34500</v>
      </c>
      <c r="U2063" s="14">
        <f t="shared" si="83"/>
        <v>0.3</v>
      </c>
    </row>
    <row r="2064" spans="1:21" x14ac:dyDescent="0.25">
      <c r="A2064" s="1"/>
      <c r="B2064" s="18" t="s">
        <v>8618</v>
      </c>
      <c r="C2064" s="8" t="s">
        <v>8627</v>
      </c>
      <c r="D2064" s="73" t="s">
        <v>9370</v>
      </c>
      <c r="E2064" s="130" t="s">
        <v>9371</v>
      </c>
      <c r="F2064" s="78" t="s">
        <v>9370</v>
      </c>
      <c r="G2064" s="130" t="s">
        <v>9373</v>
      </c>
      <c r="H2064" s="93"/>
      <c r="I2064" s="235">
        <v>1</v>
      </c>
      <c r="J2064" s="235">
        <v>1</v>
      </c>
      <c r="K2064" s="235">
        <v>0</v>
      </c>
      <c r="L2064" s="235">
        <v>0</v>
      </c>
      <c r="M2064" s="235">
        <f t="shared" si="84"/>
        <v>0</v>
      </c>
      <c r="N2064" s="235">
        <v>1982</v>
      </c>
      <c r="O2064" s="12" t="s">
        <v>13</v>
      </c>
      <c r="P2064" s="14">
        <v>0.13</v>
      </c>
      <c r="Q2064" s="15" t="s">
        <v>14</v>
      </c>
      <c r="R2064" s="71" t="s">
        <v>14405</v>
      </c>
      <c r="S2064" s="245">
        <v>84800</v>
      </c>
      <c r="T2064" s="245">
        <v>25440</v>
      </c>
      <c r="U2064" s="14">
        <f t="shared" si="83"/>
        <v>0.3</v>
      </c>
    </row>
    <row r="2065" spans="1:21" x14ac:dyDescent="0.25">
      <c r="A2065" s="1"/>
      <c r="B2065" s="18" t="s">
        <v>8618</v>
      </c>
      <c r="C2065" s="8" t="s">
        <v>8627</v>
      </c>
      <c r="D2065" s="73" t="s">
        <v>9370</v>
      </c>
      <c r="E2065" s="130" t="s">
        <v>9371</v>
      </c>
      <c r="F2065" s="78" t="s">
        <v>9370</v>
      </c>
      <c r="G2065" s="130" t="s">
        <v>9374</v>
      </c>
      <c r="H2065" s="93"/>
      <c r="I2065" s="235">
        <v>1</v>
      </c>
      <c r="J2065" s="235">
        <v>0</v>
      </c>
      <c r="K2065" s="235">
        <v>0</v>
      </c>
      <c r="L2065" s="235">
        <v>0</v>
      </c>
      <c r="M2065" s="235">
        <f t="shared" si="84"/>
        <v>0</v>
      </c>
      <c r="N2065" s="235">
        <v>1135</v>
      </c>
      <c r="O2065" s="12" t="s">
        <v>13</v>
      </c>
      <c r="P2065" s="14">
        <v>0.11</v>
      </c>
      <c r="Q2065" s="15" t="s">
        <v>14</v>
      </c>
      <c r="R2065" s="71" t="s">
        <v>14405</v>
      </c>
      <c r="S2065" s="245">
        <v>10300</v>
      </c>
      <c r="T2065" s="245">
        <v>3090</v>
      </c>
      <c r="U2065" s="14">
        <f t="shared" si="83"/>
        <v>0.3</v>
      </c>
    </row>
    <row r="2066" spans="1:21" x14ac:dyDescent="0.25">
      <c r="A2066" s="1"/>
      <c r="B2066" s="18" t="s">
        <v>8618</v>
      </c>
      <c r="C2066" s="18" t="s">
        <v>8627</v>
      </c>
      <c r="D2066" s="73" t="s">
        <v>9427</v>
      </c>
      <c r="E2066" s="106" t="s">
        <v>9428</v>
      </c>
      <c r="F2066" s="78" t="s">
        <v>9427</v>
      </c>
      <c r="G2066" s="106" t="s">
        <v>178</v>
      </c>
      <c r="H2066" s="94"/>
      <c r="I2066" s="235">
        <v>0</v>
      </c>
      <c r="J2066" s="235">
        <v>1</v>
      </c>
      <c r="K2066" s="235">
        <v>0</v>
      </c>
      <c r="L2066" s="235">
        <v>1</v>
      </c>
      <c r="M2066" s="235">
        <f t="shared" si="84"/>
        <v>0</v>
      </c>
      <c r="N2066" s="235">
        <v>670</v>
      </c>
      <c r="O2066" s="12" t="s">
        <v>13</v>
      </c>
      <c r="P2066" s="14">
        <v>0.504</v>
      </c>
      <c r="Q2066" s="15" t="s">
        <v>14</v>
      </c>
      <c r="R2066" s="71" t="s">
        <v>14405</v>
      </c>
      <c r="S2066" s="244">
        <v>62780.27</v>
      </c>
      <c r="T2066" s="244">
        <v>50225</v>
      </c>
      <c r="U2066" s="14">
        <f t="shared" si="83"/>
        <v>0.80001248799981273</v>
      </c>
    </row>
    <row r="2067" spans="1:21" x14ac:dyDescent="0.25">
      <c r="A2067" s="1"/>
      <c r="B2067" s="18" t="s">
        <v>8618</v>
      </c>
      <c r="C2067" s="18" t="s">
        <v>8627</v>
      </c>
      <c r="D2067" s="73" t="s">
        <v>9429</v>
      </c>
      <c r="E2067" s="106" t="s">
        <v>9430</v>
      </c>
      <c r="F2067" s="78" t="s">
        <v>9429</v>
      </c>
      <c r="G2067" s="106" t="s">
        <v>9431</v>
      </c>
      <c r="H2067" s="94"/>
      <c r="I2067" s="235">
        <v>0</v>
      </c>
      <c r="J2067" s="235">
        <v>1</v>
      </c>
      <c r="K2067" s="235">
        <v>0</v>
      </c>
      <c r="L2067" s="235">
        <v>0</v>
      </c>
      <c r="M2067" s="235">
        <f t="shared" si="84"/>
        <v>0</v>
      </c>
      <c r="N2067" s="235" t="s">
        <v>13</v>
      </c>
      <c r="O2067" s="12" t="s">
        <v>13</v>
      </c>
      <c r="P2067" s="14" t="s">
        <v>13</v>
      </c>
      <c r="Q2067" s="15" t="s">
        <v>15195</v>
      </c>
      <c r="R2067" s="71" t="s">
        <v>18</v>
      </c>
      <c r="S2067" s="244">
        <v>6133.23</v>
      </c>
      <c r="T2067" s="244">
        <v>3065</v>
      </c>
      <c r="U2067" s="14">
        <f t="shared" si="83"/>
        <v>0.49973668034624502</v>
      </c>
    </row>
    <row r="2068" spans="1:21" x14ac:dyDescent="0.25">
      <c r="A2068" s="1"/>
      <c r="B2068" s="18" t="s">
        <v>8618</v>
      </c>
      <c r="C2068" s="8" t="s">
        <v>8627</v>
      </c>
      <c r="D2068" s="73" t="s">
        <v>9506</v>
      </c>
      <c r="E2068" s="130" t="s">
        <v>9507</v>
      </c>
      <c r="F2068" s="78" t="s">
        <v>9506</v>
      </c>
      <c r="G2068" s="130" t="s">
        <v>9508</v>
      </c>
      <c r="H2068" s="93"/>
      <c r="I2068" s="235">
        <v>0</v>
      </c>
      <c r="J2068" s="235">
        <v>1</v>
      </c>
      <c r="K2068" s="235">
        <v>0</v>
      </c>
      <c r="L2068" s="235">
        <v>0</v>
      </c>
      <c r="M2068" s="235">
        <f t="shared" si="84"/>
        <v>0</v>
      </c>
      <c r="N2068" s="235">
        <v>890</v>
      </c>
      <c r="O2068" s="12" t="s">
        <v>13</v>
      </c>
      <c r="P2068" s="14">
        <v>0.15</v>
      </c>
      <c r="Q2068" s="15" t="s">
        <v>15195</v>
      </c>
      <c r="R2068" s="71" t="s">
        <v>18</v>
      </c>
      <c r="S2068" s="245">
        <v>395000</v>
      </c>
      <c r="T2068" s="245">
        <v>118500</v>
      </c>
      <c r="U2068" s="14">
        <f t="shared" si="83"/>
        <v>0.3</v>
      </c>
    </row>
    <row r="2069" spans="1:21" x14ac:dyDescent="0.25">
      <c r="A2069" s="1"/>
      <c r="B2069" s="18" t="s">
        <v>8618</v>
      </c>
      <c r="C2069" s="18" t="s">
        <v>8627</v>
      </c>
      <c r="D2069" s="73" t="s">
        <v>9521</v>
      </c>
      <c r="E2069" s="106" t="s">
        <v>9522</v>
      </c>
      <c r="F2069" s="78" t="s">
        <v>9521</v>
      </c>
      <c r="G2069" s="106" t="s">
        <v>9523</v>
      </c>
      <c r="H2069" s="94"/>
      <c r="I2069" s="235">
        <v>0</v>
      </c>
      <c r="J2069" s="235">
        <v>1</v>
      </c>
      <c r="K2069" s="235">
        <v>0</v>
      </c>
      <c r="L2069" s="235">
        <v>0</v>
      </c>
      <c r="M2069" s="235">
        <f t="shared" si="84"/>
        <v>0</v>
      </c>
      <c r="N2069" s="235">
        <v>160</v>
      </c>
      <c r="O2069" s="12" t="s">
        <v>13</v>
      </c>
      <c r="P2069" s="14">
        <v>0.3</v>
      </c>
      <c r="Q2069" s="15" t="s">
        <v>15195</v>
      </c>
      <c r="R2069" s="71" t="s">
        <v>18</v>
      </c>
      <c r="S2069" s="244">
        <v>60913.48</v>
      </c>
      <c r="T2069" s="244">
        <v>39938.42</v>
      </c>
      <c r="U2069" s="14">
        <f t="shared" si="83"/>
        <v>0.65565815645403935</v>
      </c>
    </row>
    <row r="2070" spans="1:21" x14ac:dyDescent="0.25">
      <c r="A2070" s="1"/>
      <c r="B2070" s="18" t="s">
        <v>8618</v>
      </c>
      <c r="C2070" s="18" t="s">
        <v>8627</v>
      </c>
      <c r="D2070" s="73" t="s">
        <v>9527</v>
      </c>
      <c r="E2070" s="106" t="s">
        <v>9528</v>
      </c>
      <c r="F2070" s="78" t="s">
        <v>9527</v>
      </c>
      <c r="G2070" s="106" t="s">
        <v>9529</v>
      </c>
      <c r="H2070" s="94"/>
      <c r="I2070" s="235">
        <v>1</v>
      </c>
      <c r="J2070" s="235">
        <v>0</v>
      </c>
      <c r="K2070" s="235">
        <v>0</v>
      </c>
      <c r="L2070" s="235">
        <v>0</v>
      </c>
      <c r="M2070" s="235">
        <f t="shared" si="84"/>
        <v>0</v>
      </c>
      <c r="N2070" s="235">
        <v>1187</v>
      </c>
      <c r="O2070" s="12" t="s">
        <v>13</v>
      </c>
      <c r="P2070" s="14" t="s">
        <v>13</v>
      </c>
      <c r="Q2070" s="15" t="s">
        <v>15195</v>
      </c>
      <c r="R2070" s="71" t="s">
        <v>14406</v>
      </c>
      <c r="S2070" s="244">
        <v>128118</v>
      </c>
      <c r="T2070" s="244">
        <v>64059</v>
      </c>
      <c r="U2070" s="14">
        <f t="shared" si="83"/>
        <v>0.5</v>
      </c>
    </row>
    <row r="2071" spans="1:21" x14ac:dyDescent="0.25">
      <c r="A2071" s="1"/>
      <c r="B2071" s="18" t="s">
        <v>8618</v>
      </c>
      <c r="C2071" s="18" t="s">
        <v>8627</v>
      </c>
      <c r="D2071" s="73" t="s">
        <v>9534</v>
      </c>
      <c r="E2071" s="106" t="s">
        <v>9535</v>
      </c>
      <c r="F2071" s="78" t="s">
        <v>9534</v>
      </c>
      <c r="G2071" s="106" t="s">
        <v>9536</v>
      </c>
      <c r="H2071" s="94"/>
      <c r="I2071" s="235">
        <v>0</v>
      </c>
      <c r="J2071" s="235">
        <v>0</v>
      </c>
      <c r="K2071" s="235">
        <v>0</v>
      </c>
      <c r="L2071" s="235">
        <v>1</v>
      </c>
      <c r="M2071" s="235">
        <f t="shared" si="84"/>
        <v>0</v>
      </c>
      <c r="N2071" s="235">
        <v>110</v>
      </c>
      <c r="O2071" s="12" t="s">
        <v>13</v>
      </c>
      <c r="P2071" s="14">
        <v>0.23</v>
      </c>
      <c r="Q2071" s="15" t="s">
        <v>15195</v>
      </c>
      <c r="R2071" s="71" t="s">
        <v>18</v>
      </c>
      <c r="S2071" s="244">
        <v>10943.79</v>
      </c>
      <c r="T2071" s="244">
        <v>8755.0300000000007</v>
      </c>
      <c r="U2071" s="14">
        <f t="shared" si="83"/>
        <v>0.79999981724795521</v>
      </c>
    </row>
    <row r="2072" spans="1:21" x14ac:dyDescent="0.25">
      <c r="A2072" s="1"/>
      <c r="B2072" s="18" t="s">
        <v>8618</v>
      </c>
      <c r="C2072" s="18" t="s">
        <v>8627</v>
      </c>
      <c r="D2072" s="73" t="s">
        <v>9550</v>
      </c>
      <c r="E2072" s="106" t="s">
        <v>9551</v>
      </c>
      <c r="F2072" s="78" t="s">
        <v>9550</v>
      </c>
      <c r="G2072" s="106" t="s">
        <v>8790</v>
      </c>
      <c r="H2072" s="94"/>
      <c r="I2072" s="235">
        <v>0</v>
      </c>
      <c r="J2072" s="235">
        <v>0</v>
      </c>
      <c r="K2072" s="235">
        <v>0</v>
      </c>
      <c r="L2072" s="235">
        <v>1</v>
      </c>
      <c r="M2072" s="235">
        <f t="shared" si="84"/>
        <v>0</v>
      </c>
      <c r="N2072" s="235" t="s">
        <v>13</v>
      </c>
      <c r="O2072" s="12" t="s">
        <v>13</v>
      </c>
      <c r="P2072" s="217" t="s">
        <v>13</v>
      </c>
      <c r="Q2072" s="15" t="s">
        <v>14</v>
      </c>
      <c r="R2072" s="71" t="s">
        <v>18</v>
      </c>
      <c r="S2072" s="244">
        <v>32045.08</v>
      </c>
      <c r="T2072" s="244">
        <v>40878.43</v>
      </c>
      <c r="U2072" s="14">
        <f t="shared" si="83"/>
        <v>1.2756538601245495</v>
      </c>
    </row>
    <row r="2073" spans="1:21" x14ac:dyDescent="0.25">
      <c r="A2073" s="1"/>
      <c r="B2073" s="18" t="s">
        <v>8618</v>
      </c>
      <c r="C2073" s="18" t="s">
        <v>8627</v>
      </c>
      <c r="D2073" s="73" t="s">
        <v>9550</v>
      </c>
      <c r="E2073" s="106" t="s">
        <v>9551</v>
      </c>
      <c r="F2073" s="78" t="s">
        <v>9550</v>
      </c>
      <c r="G2073" s="106" t="s">
        <v>9552</v>
      </c>
      <c r="H2073" s="94"/>
      <c r="I2073" s="235">
        <v>1</v>
      </c>
      <c r="J2073" s="235">
        <v>0</v>
      </c>
      <c r="K2073" s="235">
        <v>0</v>
      </c>
      <c r="L2073" s="235">
        <v>0</v>
      </c>
      <c r="M2073" s="235">
        <f t="shared" si="84"/>
        <v>0</v>
      </c>
      <c r="N2073" s="235" t="s">
        <v>13</v>
      </c>
      <c r="O2073" s="12" t="s">
        <v>13</v>
      </c>
      <c r="P2073" s="14">
        <v>0.49780000000000002</v>
      </c>
      <c r="Q2073" s="15" t="s">
        <v>14</v>
      </c>
      <c r="R2073" s="71" t="s">
        <v>18</v>
      </c>
      <c r="S2073" s="244">
        <v>61721.93</v>
      </c>
      <c r="T2073" s="244">
        <v>25636.06</v>
      </c>
      <c r="U2073" s="14">
        <f t="shared" si="83"/>
        <v>0.41534767302318643</v>
      </c>
    </row>
    <row r="2074" spans="1:21" x14ac:dyDescent="0.25">
      <c r="A2074" s="1"/>
      <c r="B2074" s="18" t="s">
        <v>8618</v>
      </c>
      <c r="C2074" s="8" t="s">
        <v>8627</v>
      </c>
      <c r="D2074" s="73" t="s">
        <v>9573</v>
      </c>
      <c r="E2074" s="130" t="s">
        <v>9574</v>
      </c>
      <c r="F2074" s="78" t="s">
        <v>9573</v>
      </c>
      <c r="G2074" s="130" t="s">
        <v>9575</v>
      </c>
      <c r="H2074" s="93"/>
      <c r="I2074" s="235">
        <v>0</v>
      </c>
      <c r="J2074" s="235">
        <v>1</v>
      </c>
      <c r="K2074" s="235">
        <v>0</v>
      </c>
      <c r="L2074" s="235">
        <v>0</v>
      </c>
      <c r="M2074" s="235">
        <f t="shared" si="84"/>
        <v>0</v>
      </c>
      <c r="N2074" s="235">
        <v>900</v>
      </c>
      <c r="O2074" s="12" t="s">
        <v>13</v>
      </c>
      <c r="P2074" s="14">
        <v>0.36799999999999999</v>
      </c>
      <c r="Q2074" s="15" t="s">
        <v>15195</v>
      </c>
      <c r="R2074" s="71" t="s">
        <v>14406</v>
      </c>
      <c r="S2074" s="245">
        <v>69995.039999999994</v>
      </c>
      <c r="T2074" s="245">
        <v>20998.51</v>
      </c>
      <c r="U2074" s="14">
        <f t="shared" si="83"/>
        <v>0.29999997142654677</v>
      </c>
    </row>
    <row r="2075" spans="1:21" x14ac:dyDescent="0.25">
      <c r="A2075" s="1"/>
      <c r="B2075" s="18" t="s">
        <v>8618</v>
      </c>
      <c r="C2075" s="8" t="s">
        <v>8627</v>
      </c>
      <c r="D2075" s="73" t="s">
        <v>9576</v>
      </c>
      <c r="E2075" s="130" t="s">
        <v>9577</v>
      </c>
      <c r="F2075" s="78" t="s">
        <v>9576</v>
      </c>
      <c r="G2075" s="130" t="s">
        <v>4983</v>
      </c>
      <c r="H2075" s="93"/>
      <c r="I2075" s="235">
        <v>0</v>
      </c>
      <c r="J2075" s="235">
        <v>0</v>
      </c>
      <c r="K2075" s="235">
        <v>0</v>
      </c>
      <c r="L2075" s="235">
        <v>1</v>
      </c>
      <c r="M2075" s="235">
        <f t="shared" si="84"/>
        <v>0</v>
      </c>
      <c r="N2075" s="235">
        <v>550</v>
      </c>
      <c r="O2075" s="12" t="s">
        <v>13</v>
      </c>
      <c r="P2075" s="14" t="s">
        <v>13</v>
      </c>
      <c r="Q2075" s="15" t="s">
        <v>14</v>
      </c>
      <c r="R2075" s="71" t="s">
        <v>18</v>
      </c>
      <c r="S2075" s="245">
        <v>75000</v>
      </c>
      <c r="T2075" s="245">
        <v>37500</v>
      </c>
      <c r="U2075" s="14">
        <f t="shared" si="83"/>
        <v>0.5</v>
      </c>
    </row>
    <row r="2076" spans="1:21" x14ac:dyDescent="0.25">
      <c r="A2076" s="1"/>
      <c r="B2076" s="18" t="s">
        <v>8618</v>
      </c>
      <c r="C2076" s="18" t="s">
        <v>8627</v>
      </c>
      <c r="D2076" s="73" t="s">
        <v>9581</v>
      </c>
      <c r="E2076" s="106" t="s">
        <v>9582</v>
      </c>
      <c r="F2076" s="78" t="s">
        <v>9581</v>
      </c>
      <c r="G2076" s="106" t="s">
        <v>9583</v>
      </c>
      <c r="H2076" s="94"/>
      <c r="I2076" s="235">
        <v>0</v>
      </c>
      <c r="J2076" s="235">
        <v>1</v>
      </c>
      <c r="K2076" s="235">
        <v>0</v>
      </c>
      <c r="L2076" s="235">
        <v>0</v>
      </c>
      <c r="M2076" s="235">
        <f t="shared" si="84"/>
        <v>0</v>
      </c>
      <c r="N2076" s="235">
        <v>168</v>
      </c>
      <c r="O2076" s="12" t="s">
        <v>13</v>
      </c>
      <c r="P2076" s="14" t="s">
        <v>13</v>
      </c>
      <c r="Q2076" s="15" t="s">
        <v>15195</v>
      </c>
      <c r="R2076" s="71" t="s">
        <v>14405</v>
      </c>
      <c r="S2076" s="244">
        <v>39990</v>
      </c>
      <c r="T2076" s="244">
        <v>29692.75</v>
      </c>
      <c r="U2076" s="14">
        <f t="shared" si="83"/>
        <v>0.74250437609402353</v>
      </c>
    </row>
    <row r="2077" spans="1:21" x14ac:dyDescent="0.25">
      <c r="A2077" s="1"/>
      <c r="B2077" s="18" t="s">
        <v>8618</v>
      </c>
      <c r="C2077" s="19" t="s">
        <v>8627</v>
      </c>
      <c r="D2077" s="73" t="s">
        <v>9587</v>
      </c>
      <c r="E2077" s="106" t="s">
        <v>9588</v>
      </c>
      <c r="F2077" s="78" t="s">
        <v>9587</v>
      </c>
      <c r="G2077" s="106" t="s">
        <v>963</v>
      </c>
      <c r="H2077" s="94"/>
      <c r="I2077" s="235">
        <v>0</v>
      </c>
      <c r="J2077" s="235">
        <v>1</v>
      </c>
      <c r="K2077" s="235">
        <v>0</v>
      </c>
      <c r="L2077" s="235">
        <v>0</v>
      </c>
      <c r="M2077" s="235">
        <f t="shared" si="84"/>
        <v>0</v>
      </c>
      <c r="N2077" s="235">
        <v>140</v>
      </c>
      <c r="O2077" s="12" t="s">
        <v>13</v>
      </c>
      <c r="P2077" s="14">
        <v>0.45</v>
      </c>
      <c r="Q2077" s="15" t="s">
        <v>14</v>
      </c>
      <c r="R2077" s="71" t="s">
        <v>18</v>
      </c>
      <c r="S2077" s="251">
        <v>14704.78</v>
      </c>
      <c r="T2077" s="251">
        <v>4411.43</v>
      </c>
      <c r="U2077" s="14">
        <f t="shared" si="83"/>
        <v>0.29999972797960933</v>
      </c>
    </row>
    <row r="2078" spans="1:21" x14ac:dyDescent="0.25">
      <c r="A2078" s="1"/>
      <c r="B2078" s="18" t="s">
        <v>8618</v>
      </c>
      <c r="C2078" s="18" t="s">
        <v>8627</v>
      </c>
      <c r="D2078" s="73" t="s">
        <v>9599</v>
      </c>
      <c r="E2078" s="106" t="s">
        <v>9600</v>
      </c>
      <c r="F2078" s="78" t="s">
        <v>9599</v>
      </c>
      <c r="G2078" s="106" t="s">
        <v>9601</v>
      </c>
      <c r="H2078" s="94"/>
      <c r="I2078" s="235">
        <v>0</v>
      </c>
      <c r="J2078" s="235">
        <v>1</v>
      </c>
      <c r="K2078" s="235">
        <v>0</v>
      </c>
      <c r="L2078" s="235">
        <v>0</v>
      </c>
      <c r="M2078" s="235">
        <f t="shared" si="84"/>
        <v>0</v>
      </c>
      <c r="N2078" s="235">
        <v>300</v>
      </c>
      <c r="O2078" s="13">
        <v>5604</v>
      </c>
      <c r="P2078" s="14">
        <v>0.28000000000000003</v>
      </c>
      <c r="Q2078" s="15" t="s">
        <v>15195</v>
      </c>
      <c r="R2078" s="71" t="s">
        <v>18</v>
      </c>
      <c r="S2078" s="244">
        <v>36694.39</v>
      </c>
      <c r="T2078" s="244">
        <v>29355</v>
      </c>
      <c r="U2078" s="14">
        <f t="shared" si="83"/>
        <v>0.79998604691343833</v>
      </c>
    </row>
    <row r="2079" spans="1:21" x14ac:dyDescent="0.25">
      <c r="A2079" s="1"/>
      <c r="B2079" s="18" t="s">
        <v>8618</v>
      </c>
      <c r="C2079" s="18" t="s">
        <v>8627</v>
      </c>
      <c r="D2079" s="73" t="s">
        <v>9616</v>
      </c>
      <c r="E2079" s="106" t="s">
        <v>9617</v>
      </c>
      <c r="F2079" s="78" t="s">
        <v>9616</v>
      </c>
      <c r="G2079" s="106" t="s">
        <v>9618</v>
      </c>
      <c r="H2079" s="94"/>
      <c r="I2079" s="235">
        <v>1</v>
      </c>
      <c r="J2079" s="235">
        <v>1</v>
      </c>
      <c r="K2079" s="235">
        <v>0</v>
      </c>
      <c r="L2079" s="235">
        <v>0</v>
      </c>
      <c r="M2079" s="235">
        <f t="shared" si="84"/>
        <v>0</v>
      </c>
      <c r="N2079" s="235" t="s">
        <v>13</v>
      </c>
      <c r="O2079" s="12" t="s">
        <v>13</v>
      </c>
      <c r="P2079" s="14" t="s">
        <v>13</v>
      </c>
      <c r="Q2079" s="15" t="s">
        <v>15195</v>
      </c>
      <c r="R2079" s="71" t="s">
        <v>14405</v>
      </c>
      <c r="S2079" s="244">
        <v>32020.27</v>
      </c>
      <c r="T2079" s="244">
        <v>25620</v>
      </c>
      <c r="U2079" s="14">
        <f t="shared" si="83"/>
        <v>0.80011817514343253</v>
      </c>
    </row>
    <row r="2080" spans="1:21" x14ac:dyDescent="0.25">
      <c r="A2080" s="1"/>
      <c r="B2080" s="18" t="s">
        <v>8618</v>
      </c>
      <c r="C2080" s="18" t="s">
        <v>8627</v>
      </c>
      <c r="D2080" s="73" t="s">
        <v>9619</v>
      </c>
      <c r="E2080" s="106" t="s">
        <v>9620</v>
      </c>
      <c r="F2080" s="78" t="s">
        <v>9619</v>
      </c>
      <c r="G2080" s="106" t="s">
        <v>9621</v>
      </c>
      <c r="H2080" s="94"/>
      <c r="I2080" s="235">
        <v>0</v>
      </c>
      <c r="J2080" s="235">
        <v>1</v>
      </c>
      <c r="K2080" s="235">
        <v>0</v>
      </c>
      <c r="L2080" s="235">
        <v>0</v>
      </c>
      <c r="M2080" s="235">
        <f t="shared" si="84"/>
        <v>0</v>
      </c>
      <c r="N2080" s="235">
        <v>3213</v>
      </c>
      <c r="O2080" s="12" t="s">
        <v>13</v>
      </c>
      <c r="P2080" s="14">
        <v>0.5</v>
      </c>
      <c r="Q2080" s="15" t="s">
        <v>15195</v>
      </c>
      <c r="R2080" s="71" t="s">
        <v>14405</v>
      </c>
      <c r="S2080" s="244">
        <v>413500</v>
      </c>
      <c r="T2080" s="244">
        <v>316120</v>
      </c>
      <c r="U2080" s="14">
        <f t="shared" si="83"/>
        <v>0.7644981862152358</v>
      </c>
    </row>
    <row r="2081" spans="1:21" x14ac:dyDescent="0.25">
      <c r="A2081" s="1"/>
      <c r="B2081" s="18" t="s">
        <v>8618</v>
      </c>
      <c r="C2081" s="18" t="s">
        <v>8627</v>
      </c>
      <c r="D2081" s="73" t="s">
        <v>9619</v>
      </c>
      <c r="E2081" s="106" t="s">
        <v>9620</v>
      </c>
      <c r="F2081" s="78" t="s">
        <v>9619</v>
      </c>
      <c r="G2081" s="106" t="s">
        <v>9622</v>
      </c>
      <c r="H2081" s="94"/>
      <c r="I2081" s="235">
        <v>0</v>
      </c>
      <c r="J2081" s="235">
        <v>1</v>
      </c>
      <c r="K2081" s="235">
        <v>0</v>
      </c>
      <c r="L2081" s="235">
        <v>0</v>
      </c>
      <c r="M2081" s="235">
        <f t="shared" si="84"/>
        <v>0</v>
      </c>
      <c r="N2081" s="235">
        <v>1918</v>
      </c>
      <c r="O2081" s="12" t="s">
        <v>13</v>
      </c>
      <c r="P2081" s="14">
        <v>0.15</v>
      </c>
      <c r="Q2081" s="15" t="s">
        <v>15195</v>
      </c>
      <c r="R2081" s="71" t="s">
        <v>14406</v>
      </c>
      <c r="S2081" s="244">
        <v>115000</v>
      </c>
      <c r="T2081" s="244">
        <v>88025</v>
      </c>
      <c r="U2081" s="14">
        <f t="shared" si="83"/>
        <v>0.76543478260869569</v>
      </c>
    </row>
    <row r="2082" spans="1:21" x14ac:dyDescent="0.25">
      <c r="A2082" s="1"/>
      <c r="B2082" s="18" t="s">
        <v>8618</v>
      </c>
      <c r="C2082" s="18" t="s">
        <v>8627</v>
      </c>
      <c r="D2082" s="73" t="s">
        <v>9619</v>
      </c>
      <c r="E2082" s="106" t="s">
        <v>9838</v>
      </c>
      <c r="F2082" s="78" t="s">
        <v>9619</v>
      </c>
      <c r="G2082" s="106" t="s">
        <v>9839</v>
      </c>
      <c r="H2082" s="94"/>
      <c r="I2082" s="235">
        <v>0</v>
      </c>
      <c r="J2082" s="235">
        <v>1</v>
      </c>
      <c r="K2082" s="235">
        <v>0</v>
      </c>
      <c r="L2082" s="235">
        <v>0</v>
      </c>
      <c r="M2082" s="235">
        <f t="shared" si="84"/>
        <v>0</v>
      </c>
      <c r="N2082" s="235">
        <v>1510</v>
      </c>
      <c r="O2082" s="12" t="s">
        <v>13</v>
      </c>
      <c r="P2082" s="14">
        <v>0.5</v>
      </c>
      <c r="Q2082" s="15" t="s">
        <v>15195</v>
      </c>
      <c r="R2082" s="71" t="s">
        <v>14405</v>
      </c>
      <c r="S2082" s="244">
        <v>54355</v>
      </c>
      <c r="T2082" s="244">
        <v>8150</v>
      </c>
      <c r="U2082" s="14">
        <f t="shared" si="83"/>
        <v>0.14994020789255819</v>
      </c>
    </row>
    <row r="2083" spans="1:21" x14ac:dyDescent="0.25">
      <c r="A2083" s="1"/>
      <c r="B2083" s="18" t="s">
        <v>8618</v>
      </c>
      <c r="C2083" s="18" t="s">
        <v>8627</v>
      </c>
      <c r="D2083" s="73" t="s">
        <v>9619</v>
      </c>
      <c r="E2083" s="106" t="s">
        <v>9838</v>
      </c>
      <c r="F2083" s="78" t="s">
        <v>9619</v>
      </c>
      <c r="G2083" s="106" t="s">
        <v>9840</v>
      </c>
      <c r="H2083" s="94"/>
      <c r="I2083" s="235">
        <v>0</v>
      </c>
      <c r="J2083" s="235">
        <v>1</v>
      </c>
      <c r="K2083" s="235">
        <v>0</v>
      </c>
      <c r="L2083" s="235">
        <v>0</v>
      </c>
      <c r="M2083" s="235">
        <f t="shared" si="84"/>
        <v>0</v>
      </c>
      <c r="N2083" s="235">
        <v>1510</v>
      </c>
      <c r="O2083" s="12" t="s">
        <v>13</v>
      </c>
      <c r="P2083" s="14">
        <v>2.8000000000000001E-2</v>
      </c>
      <c r="Q2083" s="15" t="s">
        <v>15195</v>
      </c>
      <c r="R2083" s="71" t="s">
        <v>14405</v>
      </c>
      <c r="S2083" s="244">
        <v>120833.33</v>
      </c>
      <c r="T2083" s="244">
        <v>18125</v>
      </c>
      <c r="U2083" s="14">
        <f t="shared" si="83"/>
        <v>0.15000000413793116</v>
      </c>
    </row>
    <row r="2084" spans="1:21" x14ac:dyDescent="0.25">
      <c r="A2084" s="1"/>
      <c r="B2084" s="17" t="s">
        <v>5079</v>
      </c>
      <c r="C2084" s="18" t="s">
        <v>5088</v>
      </c>
      <c r="D2084" s="73" t="s">
        <v>5500</v>
      </c>
      <c r="E2084" s="106" t="s">
        <v>5501</v>
      </c>
      <c r="F2084" s="78" t="s">
        <v>5500</v>
      </c>
      <c r="G2084" s="106" t="s">
        <v>5502</v>
      </c>
      <c r="H2084" s="93" t="s">
        <v>5083</v>
      </c>
      <c r="I2084" s="235">
        <v>0</v>
      </c>
      <c r="J2084" s="235">
        <v>0</v>
      </c>
      <c r="K2084" s="235">
        <v>0</v>
      </c>
      <c r="L2084" s="235">
        <v>1</v>
      </c>
      <c r="M2084" s="235">
        <f t="shared" si="84"/>
        <v>0</v>
      </c>
      <c r="N2084" s="235">
        <v>350</v>
      </c>
      <c r="O2084" s="13">
        <v>16000</v>
      </c>
      <c r="P2084" s="14">
        <v>0.28000000000000003</v>
      </c>
      <c r="Q2084" s="15" t="s">
        <v>15195</v>
      </c>
      <c r="R2084" s="71" t="s">
        <v>14405</v>
      </c>
      <c r="S2084" s="244">
        <v>12939.96</v>
      </c>
      <c r="T2084" s="244">
        <v>6470</v>
      </c>
      <c r="U2084" s="14">
        <f t="shared" si="83"/>
        <v>0.5000015455998319</v>
      </c>
    </row>
    <row r="2085" spans="1:21" x14ac:dyDescent="0.25">
      <c r="A2085" s="1"/>
      <c r="B2085" s="10" t="s">
        <v>2326</v>
      </c>
      <c r="C2085" s="26" t="s">
        <v>2337</v>
      </c>
      <c r="D2085" s="73" t="s">
        <v>2366</v>
      </c>
      <c r="E2085" s="133" t="s">
        <v>2367</v>
      </c>
      <c r="F2085" s="78" t="s">
        <v>2366</v>
      </c>
      <c r="G2085" s="133" t="s">
        <v>2368</v>
      </c>
      <c r="H2085" s="100"/>
      <c r="I2085" s="235">
        <v>0</v>
      </c>
      <c r="J2085" s="235">
        <v>0</v>
      </c>
      <c r="K2085" s="235">
        <v>0</v>
      </c>
      <c r="L2085" s="235">
        <v>1</v>
      </c>
      <c r="M2085" s="235">
        <f t="shared" si="84"/>
        <v>0</v>
      </c>
      <c r="N2085" s="235">
        <v>160</v>
      </c>
      <c r="O2085" s="30">
        <v>9500</v>
      </c>
      <c r="P2085" s="14" t="s">
        <v>13</v>
      </c>
      <c r="Q2085" s="15" t="s">
        <v>15195</v>
      </c>
      <c r="R2085" s="71" t="s">
        <v>18</v>
      </c>
      <c r="S2085" s="259">
        <v>22912.400000000001</v>
      </c>
      <c r="T2085" s="259">
        <v>11456.2</v>
      </c>
      <c r="U2085" s="14">
        <f t="shared" si="83"/>
        <v>0.5</v>
      </c>
    </row>
    <row r="2086" spans="1:21" x14ac:dyDescent="0.25">
      <c r="A2086" s="1"/>
      <c r="B2086" s="18" t="s">
        <v>8618</v>
      </c>
      <c r="C2086" s="19" t="s">
        <v>8627</v>
      </c>
      <c r="D2086" s="73" t="s">
        <v>9657</v>
      </c>
      <c r="E2086" s="106" t="s">
        <v>9658</v>
      </c>
      <c r="F2086" s="78" t="s">
        <v>9657</v>
      </c>
      <c r="G2086" s="106" t="s">
        <v>9659</v>
      </c>
      <c r="H2086" s="94"/>
      <c r="I2086" s="235">
        <v>0</v>
      </c>
      <c r="J2086" s="235">
        <v>0</v>
      </c>
      <c r="K2086" s="235">
        <v>0</v>
      </c>
      <c r="L2086" s="235">
        <v>1</v>
      </c>
      <c r="M2086" s="235">
        <f t="shared" si="84"/>
        <v>0</v>
      </c>
      <c r="N2086" s="235">
        <v>180</v>
      </c>
      <c r="O2086" s="12" t="s">
        <v>13</v>
      </c>
      <c r="P2086" s="14">
        <v>0.3</v>
      </c>
      <c r="Q2086" s="15" t="s">
        <v>14</v>
      </c>
      <c r="R2086" s="71" t="s">
        <v>18</v>
      </c>
      <c r="S2086" s="251">
        <v>10230</v>
      </c>
      <c r="T2086" s="251">
        <v>5115</v>
      </c>
      <c r="U2086" s="14">
        <f t="shared" si="83"/>
        <v>0.5</v>
      </c>
    </row>
    <row r="2087" spans="1:21" x14ac:dyDescent="0.25">
      <c r="A2087" s="1"/>
      <c r="B2087" s="18" t="s">
        <v>8618</v>
      </c>
      <c r="C2087" s="19" t="s">
        <v>8627</v>
      </c>
      <c r="D2087" s="73" t="s">
        <v>9657</v>
      </c>
      <c r="E2087" s="106" t="s">
        <v>9658</v>
      </c>
      <c r="F2087" s="78" t="s">
        <v>9657</v>
      </c>
      <c r="G2087" s="106" t="s">
        <v>9661</v>
      </c>
      <c r="H2087" s="94"/>
      <c r="I2087" s="235">
        <v>0</v>
      </c>
      <c r="J2087" s="235">
        <v>1</v>
      </c>
      <c r="K2087" s="235">
        <v>0</v>
      </c>
      <c r="L2087" s="235">
        <v>0</v>
      </c>
      <c r="M2087" s="235">
        <f t="shared" si="84"/>
        <v>0</v>
      </c>
      <c r="N2087" s="235">
        <v>150</v>
      </c>
      <c r="O2087" s="12" t="s">
        <v>13</v>
      </c>
      <c r="P2087" s="14">
        <v>0.13450000000000001</v>
      </c>
      <c r="Q2087" s="15" t="s">
        <v>14</v>
      </c>
      <c r="R2087" s="71" t="s">
        <v>18</v>
      </c>
      <c r="S2087" s="251">
        <v>12850.72</v>
      </c>
      <c r="T2087" s="251">
        <v>13206.01</v>
      </c>
      <c r="U2087" s="14">
        <f t="shared" si="83"/>
        <v>1.0276474781179576</v>
      </c>
    </row>
    <row r="2088" spans="1:21" x14ac:dyDescent="0.25">
      <c r="A2088" s="1"/>
      <c r="B2088" s="18" t="s">
        <v>8618</v>
      </c>
      <c r="C2088" s="19" t="s">
        <v>8627</v>
      </c>
      <c r="D2088" s="73" t="s">
        <v>9657</v>
      </c>
      <c r="E2088" s="106" t="s">
        <v>9658</v>
      </c>
      <c r="F2088" s="78" t="s">
        <v>9657</v>
      </c>
      <c r="G2088" s="106" t="s">
        <v>9660</v>
      </c>
      <c r="H2088" s="94"/>
      <c r="I2088" s="235">
        <v>0</v>
      </c>
      <c r="J2088" s="235">
        <v>1</v>
      </c>
      <c r="K2088" s="235">
        <v>0</v>
      </c>
      <c r="L2088" s="235">
        <v>0</v>
      </c>
      <c r="M2088" s="235">
        <f t="shared" si="84"/>
        <v>0</v>
      </c>
      <c r="N2088" s="235">
        <v>160</v>
      </c>
      <c r="O2088" s="12" t="s">
        <v>13</v>
      </c>
      <c r="P2088" s="14">
        <v>0.3</v>
      </c>
      <c r="Q2088" s="15" t="s">
        <v>14</v>
      </c>
      <c r="R2088" s="71" t="s">
        <v>18</v>
      </c>
      <c r="S2088" s="251">
        <v>16507.5</v>
      </c>
      <c r="T2088" s="251">
        <v>10280.61</v>
      </c>
      <c r="U2088" s="14">
        <f t="shared" si="83"/>
        <v>0.62278418900499777</v>
      </c>
    </row>
    <row r="2089" spans="1:21" x14ac:dyDescent="0.25">
      <c r="A2089" s="1"/>
      <c r="B2089" s="18" t="s">
        <v>8618</v>
      </c>
      <c r="C2089" s="18" t="s">
        <v>8627</v>
      </c>
      <c r="D2089" s="73" t="s">
        <v>9668</v>
      </c>
      <c r="E2089" s="106" t="s">
        <v>9669</v>
      </c>
      <c r="F2089" s="78" t="s">
        <v>9668</v>
      </c>
      <c r="G2089" s="106" t="s">
        <v>9670</v>
      </c>
      <c r="H2089" s="94"/>
      <c r="I2089" s="235">
        <v>1</v>
      </c>
      <c r="J2089" s="235">
        <v>1</v>
      </c>
      <c r="K2089" s="235">
        <v>0</v>
      </c>
      <c r="L2089" s="235">
        <v>1</v>
      </c>
      <c r="M2089" s="235">
        <f t="shared" si="84"/>
        <v>0</v>
      </c>
      <c r="N2089" s="235" t="s">
        <v>13</v>
      </c>
      <c r="O2089" s="12" t="s">
        <v>13</v>
      </c>
      <c r="P2089" s="14" t="s">
        <v>13</v>
      </c>
      <c r="Q2089" s="15" t="s">
        <v>14</v>
      </c>
      <c r="R2089" s="71" t="s">
        <v>18</v>
      </c>
      <c r="S2089" s="244">
        <v>275752.5</v>
      </c>
      <c r="T2089" s="244">
        <v>165451.5</v>
      </c>
      <c r="U2089" s="14">
        <f t="shared" si="83"/>
        <v>0.6</v>
      </c>
    </row>
    <row r="2090" spans="1:21" x14ac:dyDescent="0.25">
      <c r="A2090" s="1"/>
      <c r="B2090" s="18" t="s">
        <v>8618</v>
      </c>
      <c r="C2090" s="18" t="s">
        <v>8627</v>
      </c>
      <c r="D2090" s="73" t="s">
        <v>9674</v>
      </c>
      <c r="E2090" s="106" t="s">
        <v>9675</v>
      </c>
      <c r="F2090" s="78" t="s">
        <v>9674</v>
      </c>
      <c r="G2090" s="106" t="s">
        <v>9676</v>
      </c>
      <c r="H2090" s="94"/>
      <c r="I2090" s="235">
        <v>1</v>
      </c>
      <c r="J2090" s="235">
        <v>1</v>
      </c>
      <c r="K2090" s="235">
        <v>0</v>
      </c>
      <c r="L2090" s="235">
        <v>1</v>
      </c>
      <c r="M2090" s="235">
        <f t="shared" si="84"/>
        <v>0</v>
      </c>
      <c r="N2090" s="235">
        <v>368</v>
      </c>
      <c r="O2090" s="12" t="s">
        <v>13</v>
      </c>
      <c r="P2090" s="14" t="s">
        <v>13</v>
      </c>
      <c r="Q2090" s="15" t="s">
        <v>14</v>
      </c>
      <c r="R2090" s="71" t="s">
        <v>18</v>
      </c>
      <c r="S2090" s="244">
        <v>83782.649999999994</v>
      </c>
      <c r="T2090" s="244">
        <v>54458.720000000001</v>
      </c>
      <c r="U2090" s="14">
        <f t="shared" si="83"/>
        <v>0.64999997016088662</v>
      </c>
    </row>
    <row r="2091" spans="1:21" x14ac:dyDescent="0.25">
      <c r="A2091" s="1"/>
      <c r="B2091" s="18" t="s">
        <v>8618</v>
      </c>
      <c r="C2091" s="18" t="s">
        <v>8627</v>
      </c>
      <c r="D2091" s="73" t="s">
        <v>9710</v>
      </c>
      <c r="E2091" s="106" t="s">
        <v>9711</v>
      </c>
      <c r="F2091" s="78" t="s">
        <v>9710</v>
      </c>
      <c r="G2091" s="106" t="s">
        <v>9712</v>
      </c>
      <c r="H2091" s="94"/>
      <c r="I2091" s="235">
        <v>0</v>
      </c>
      <c r="J2091" s="235">
        <v>0</v>
      </c>
      <c r="K2091" s="235">
        <v>1</v>
      </c>
      <c r="L2091" s="235">
        <v>0</v>
      </c>
      <c r="M2091" s="235">
        <f t="shared" si="84"/>
        <v>0</v>
      </c>
      <c r="N2091" s="235">
        <v>625</v>
      </c>
      <c r="O2091" s="12" t="s">
        <v>13</v>
      </c>
      <c r="P2091" s="14" t="s">
        <v>13</v>
      </c>
      <c r="Q2091" s="15" t="s">
        <v>14</v>
      </c>
      <c r="R2091" s="71" t="s">
        <v>18</v>
      </c>
      <c r="S2091" s="244">
        <v>37815.68</v>
      </c>
      <c r="T2091" s="244">
        <v>11345</v>
      </c>
      <c r="U2091" s="14">
        <f t="shared" si="83"/>
        <v>0.30000782744089222</v>
      </c>
    </row>
    <row r="2092" spans="1:21" x14ac:dyDescent="0.25">
      <c r="A2092" s="1"/>
      <c r="B2092" s="18" t="s">
        <v>8618</v>
      </c>
      <c r="C2092" s="18" t="s">
        <v>8627</v>
      </c>
      <c r="D2092" s="73" t="s">
        <v>9717</v>
      </c>
      <c r="E2092" s="106" t="s">
        <v>9718</v>
      </c>
      <c r="F2092" s="78" t="s">
        <v>9717</v>
      </c>
      <c r="G2092" s="106" t="s">
        <v>9719</v>
      </c>
      <c r="H2092" s="94"/>
      <c r="I2092" s="235">
        <v>0</v>
      </c>
      <c r="J2092" s="235">
        <v>0</v>
      </c>
      <c r="K2092" s="235">
        <v>0</v>
      </c>
      <c r="L2092" s="235">
        <v>1</v>
      </c>
      <c r="M2092" s="235">
        <f t="shared" si="84"/>
        <v>0</v>
      </c>
      <c r="N2092" s="235" t="s">
        <v>13</v>
      </c>
      <c r="O2092" s="12" t="s">
        <v>13</v>
      </c>
      <c r="P2092" s="14" t="s">
        <v>13</v>
      </c>
      <c r="Q2092" s="15" t="s">
        <v>14</v>
      </c>
      <c r="R2092" s="71" t="s">
        <v>18</v>
      </c>
      <c r="S2092" s="244">
        <v>14167.67</v>
      </c>
      <c r="T2092" s="244">
        <v>8500.6</v>
      </c>
      <c r="U2092" s="14">
        <f t="shared" si="83"/>
        <v>0.59999985883352736</v>
      </c>
    </row>
    <row r="2093" spans="1:21" x14ac:dyDescent="0.25">
      <c r="A2093" s="1"/>
      <c r="B2093" s="18" t="s">
        <v>8618</v>
      </c>
      <c r="C2093" s="18" t="s">
        <v>8627</v>
      </c>
      <c r="D2093" s="73" t="s">
        <v>9738</v>
      </c>
      <c r="E2093" s="106" t="s">
        <v>9739</v>
      </c>
      <c r="F2093" s="78" t="s">
        <v>9738</v>
      </c>
      <c r="G2093" s="106" t="s">
        <v>1733</v>
      </c>
      <c r="H2093" s="94"/>
      <c r="I2093" s="235">
        <v>0</v>
      </c>
      <c r="J2093" s="235">
        <v>1</v>
      </c>
      <c r="K2093" s="235">
        <v>0</v>
      </c>
      <c r="L2093" s="235">
        <v>0</v>
      </c>
      <c r="M2093" s="235">
        <f t="shared" si="84"/>
        <v>0</v>
      </c>
      <c r="N2093" s="235">
        <v>324</v>
      </c>
      <c r="O2093" s="12" t="s">
        <v>13</v>
      </c>
      <c r="P2093" s="14">
        <v>0.2</v>
      </c>
      <c r="Q2093" s="15" t="s">
        <v>14</v>
      </c>
      <c r="R2093" s="71" t="s">
        <v>18</v>
      </c>
      <c r="S2093" s="244">
        <v>43014</v>
      </c>
      <c r="T2093" s="244">
        <v>34411.199999999997</v>
      </c>
      <c r="U2093" s="14">
        <f t="shared" si="83"/>
        <v>0.79999999999999993</v>
      </c>
    </row>
    <row r="2094" spans="1:21" x14ac:dyDescent="0.25">
      <c r="A2094" s="1"/>
      <c r="B2094" s="18" t="s">
        <v>8618</v>
      </c>
      <c r="C2094" s="18" t="s">
        <v>8627</v>
      </c>
      <c r="D2094" s="73" t="s">
        <v>9738</v>
      </c>
      <c r="E2094" s="106" t="s">
        <v>9739</v>
      </c>
      <c r="F2094" s="78" t="s">
        <v>9738</v>
      </c>
      <c r="G2094" s="106" t="s">
        <v>9740</v>
      </c>
      <c r="H2094" s="94"/>
      <c r="I2094" s="235">
        <v>0</v>
      </c>
      <c r="J2094" s="235">
        <v>1</v>
      </c>
      <c r="K2094" s="235">
        <v>0</v>
      </c>
      <c r="L2094" s="235">
        <v>0</v>
      </c>
      <c r="M2094" s="235">
        <f t="shared" si="84"/>
        <v>0</v>
      </c>
      <c r="N2094" s="235">
        <v>270</v>
      </c>
      <c r="O2094" s="12" t="s">
        <v>13</v>
      </c>
      <c r="P2094" s="14">
        <v>0.1</v>
      </c>
      <c r="Q2094" s="15" t="s">
        <v>14</v>
      </c>
      <c r="R2094" s="71" t="s">
        <v>18</v>
      </c>
      <c r="S2094" s="244">
        <v>32284.42</v>
      </c>
      <c r="T2094" s="244">
        <v>25827.54</v>
      </c>
      <c r="U2094" s="14">
        <f t="shared" si="83"/>
        <v>0.80000012389877229</v>
      </c>
    </row>
    <row r="2095" spans="1:21" x14ac:dyDescent="0.25">
      <c r="A2095" s="1"/>
      <c r="B2095" s="18" t="s">
        <v>8618</v>
      </c>
      <c r="C2095" s="18" t="s">
        <v>8627</v>
      </c>
      <c r="D2095" s="73" t="s">
        <v>9741</v>
      </c>
      <c r="E2095" s="106" t="s">
        <v>9742</v>
      </c>
      <c r="F2095" s="78" t="s">
        <v>9741</v>
      </c>
      <c r="G2095" s="106" t="s">
        <v>9743</v>
      </c>
      <c r="H2095" s="94"/>
      <c r="I2095" s="235">
        <v>0</v>
      </c>
      <c r="J2095" s="235">
        <v>1</v>
      </c>
      <c r="K2095" s="235">
        <v>0</v>
      </c>
      <c r="L2095" s="235">
        <v>0</v>
      </c>
      <c r="M2095" s="235">
        <f t="shared" si="84"/>
        <v>0</v>
      </c>
      <c r="N2095" s="235">
        <v>95</v>
      </c>
      <c r="O2095" s="12" t="s">
        <v>13</v>
      </c>
      <c r="P2095" s="14">
        <v>0.87</v>
      </c>
      <c r="Q2095" s="15" t="s">
        <v>15195</v>
      </c>
      <c r="R2095" s="71" t="s">
        <v>18</v>
      </c>
      <c r="S2095" s="244">
        <v>113505</v>
      </c>
      <c r="T2095" s="244">
        <v>56752.5</v>
      </c>
      <c r="U2095" s="14">
        <f t="shared" si="83"/>
        <v>0.5</v>
      </c>
    </row>
    <row r="2096" spans="1:21" x14ac:dyDescent="0.25">
      <c r="A2096" s="1"/>
      <c r="B2096" s="18" t="s">
        <v>8618</v>
      </c>
      <c r="C2096" s="18" t="s">
        <v>8627</v>
      </c>
      <c r="D2096" s="73" t="s">
        <v>9747</v>
      </c>
      <c r="E2096" s="106" t="s">
        <v>9748</v>
      </c>
      <c r="F2096" s="78" t="s">
        <v>9747</v>
      </c>
      <c r="G2096" s="106" t="s">
        <v>9749</v>
      </c>
      <c r="H2096" s="94"/>
      <c r="I2096" s="235">
        <v>0</v>
      </c>
      <c r="J2096" s="235">
        <v>1</v>
      </c>
      <c r="K2096" s="235">
        <v>0</v>
      </c>
      <c r="L2096" s="235">
        <v>1</v>
      </c>
      <c r="M2096" s="235">
        <f t="shared" si="84"/>
        <v>0</v>
      </c>
      <c r="N2096" s="235">
        <v>335</v>
      </c>
      <c r="O2096" s="12" t="s">
        <v>13</v>
      </c>
      <c r="P2096" s="14">
        <v>0.59</v>
      </c>
      <c r="Q2096" s="15" t="s">
        <v>15195</v>
      </c>
      <c r="R2096" s="71" t="s">
        <v>18</v>
      </c>
      <c r="S2096" s="244">
        <v>170230</v>
      </c>
      <c r="T2096" s="244">
        <v>136184</v>
      </c>
      <c r="U2096" s="14">
        <f t="shared" si="83"/>
        <v>0.8</v>
      </c>
    </row>
    <row r="2097" spans="1:21" x14ac:dyDescent="0.25">
      <c r="A2097" s="1"/>
      <c r="B2097" s="18" t="s">
        <v>8618</v>
      </c>
      <c r="C2097" s="18" t="s">
        <v>8627</v>
      </c>
      <c r="D2097" s="73" t="s">
        <v>9747</v>
      </c>
      <c r="E2097" s="106" t="s">
        <v>9748</v>
      </c>
      <c r="F2097" s="78" t="s">
        <v>9747</v>
      </c>
      <c r="G2097" s="106" t="s">
        <v>9750</v>
      </c>
      <c r="H2097" s="94"/>
      <c r="I2097" s="235">
        <v>0</v>
      </c>
      <c r="J2097" s="235">
        <v>1</v>
      </c>
      <c r="K2097" s="235">
        <v>0</v>
      </c>
      <c r="L2097" s="235">
        <v>1</v>
      </c>
      <c r="M2097" s="235">
        <f t="shared" si="84"/>
        <v>0</v>
      </c>
      <c r="N2097" s="235">
        <v>660.3</v>
      </c>
      <c r="O2097" s="12" t="s">
        <v>13</v>
      </c>
      <c r="P2097" s="14">
        <v>0.56999999999999995</v>
      </c>
      <c r="Q2097" s="15" t="s">
        <v>15195</v>
      </c>
      <c r="R2097" s="71" t="s">
        <v>14405</v>
      </c>
      <c r="S2097" s="244">
        <v>342145</v>
      </c>
      <c r="T2097" s="244">
        <v>252086</v>
      </c>
      <c r="U2097" s="14">
        <f t="shared" si="83"/>
        <v>0.73678118926186265</v>
      </c>
    </row>
    <row r="2098" spans="1:21" x14ac:dyDescent="0.25">
      <c r="A2098" s="1"/>
      <c r="B2098" s="18" t="s">
        <v>8618</v>
      </c>
      <c r="C2098" s="18" t="s">
        <v>8627</v>
      </c>
      <c r="D2098" s="73" t="s">
        <v>9477</v>
      </c>
      <c r="E2098" s="106" t="s">
        <v>9478</v>
      </c>
      <c r="F2098" s="78" t="s">
        <v>9477</v>
      </c>
      <c r="G2098" s="106" t="s">
        <v>9479</v>
      </c>
      <c r="H2098" s="94"/>
      <c r="I2098" s="235">
        <v>0</v>
      </c>
      <c r="J2098" s="235">
        <v>1</v>
      </c>
      <c r="K2098" s="235">
        <v>0</v>
      </c>
      <c r="L2098" s="235">
        <v>0</v>
      </c>
      <c r="M2098" s="235">
        <f t="shared" si="84"/>
        <v>0</v>
      </c>
      <c r="N2098" s="235">
        <v>79</v>
      </c>
      <c r="O2098" s="12" t="s">
        <v>13</v>
      </c>
      <c r="P2098" s="14">
        <v>0.54</v>
      </c>
      <c r="Q2098" s="15" t="s">
        <v>14</v>
      </c>
      <c r="R2098" s="71" t="s">
        <v>18</v>
      </c>
      <c r="S2098" s="244">
        <v>55104</v>
      </c>
      <c r="T2098" s="244">
        <v>24796.799999999999</v>
      </c>
      <c r="U2098" s="14">
        <f t="shared" si="83"/>
        <v>0.45</v>
      </c>
    </row>
    <row r="2099" spans="1:21" x14ac:dyDescent="0.25">
      <c r="A2099" s="1"/>
      <c r="B2099" s="18" t="s">
        <v>8618</v>
      </c>
      <c r="C2099" s="18" t="s">
        <v>8627</v>
      </c>
      <c r="D2099" s="73" t="s">
        <v>8632</v>
      </c>
      <c r="E2099" s="106" t="s">
        <v>14564</v>
      </c>
      <c r="F2099" s="78" t="s">
        <v>8632</v>
      </c>
      <c r="G2099" s="106" t="s">
        <v>8633</v>
      </c>
      <c r="H2099" s="94"/>
      <c r="I2099" s="235">
        <v>0</v>
      </c>
      <c r="J2099" s="235">
        <v>1</v>
      </c>
      <c r="K2099" s="235">
        <v>0</v>
      </c>
      <c r="L2099" s="235">
        <v>0</v>
      </c>
      <c r="M2099" s="235">
        <f t="shared" si="84"/>
        <v>0</v>
      </c>
      <c r="N2099" s="235">
        <v>198</v>
      </c>
      <c r="O2099" s="12" t="s">
        <v>13</v>
      </c>
      <c r="P2099" s="14" t="s">
        <v>13</v>
      </c>
      <c r="Q2099" s="15" t="s">
        <v>14</v>
      </c>
      <c r="R2099" s="71" t="s">
        <v>18</v>
      </c>
      <c r="S2099" s="244">
        <v>33072.1</v>
      </c>
      <c r="T2099" s="244">
        <v>21496.87</v>
      </c>
      <c r="U2099" s="14">
        <f t="shared" si="83"/>
        <v>0.65000015118483556</v>
      </c>
    </row>
    <row r="2100" spans="1:21" x14ac:dyDescent="0.25">
      <c r="A2100" s="1"/>
      <c r="B2100" s="18" t="s">
        <v>8618</v>
      </c>
      <c r="C2100" s="18" t="s">
        <v>8627</v>
      </c>
      <c r="D2100" s="73" t="s">
        <v>9808</v>
      </c>
      <c r="E2100" s="106" t="s">
        <v>9809</v>
      </c>
      <c r="F2100" s="78" t="s">
        <v>9808</v>
      </c>
      <c r="G2100" s="106" t="s">
        <v>9810</v>
      </c>
      <c r="H2100" s="94"/>
      <c r="I2100" s="235">
        <v>0</v>
      </c>
      <c r="J2100" s="235">
        <v>1</v>
      </c>
      <c r="K2100" s="235">
        <v>0</v>
      </c>
      <c r="L2100" s="235">
        <v>1</v>
      </c>
      <c r="M2100" s="235">
        <f t="shared" si="84"/>
        <v>0</v>
      </c>
      <c r="N2100" s="235">
        <v>115</v>
      </c>
      <c r="O2100" s="12" t="s">
        <v>13</v>
      </c>
      <c r="P2100" s="14">
        <v>0.55000000000000004</v>
      </c>
      <c r="Q2100" s="15" t="s">
        <v>14</v>
      </c>
      <c r="R2100" s="71" t="s">
        <v>18</v>
      </c>
      <c r="S2100" s="244">
        <v>27945.99</v>
      </c>
      <c r="T2100" s="244">
        <v>18164.89</v>
      </c>
      <c r="U2100" s="14">
        <f t="shared" si="83"/>
        <v>0.64999987475841792</v>
      </c>
    </row>
    <row r="2101" spans="1:21" x14ac:dyDescent="0.25">
      <c r="A2101" s="1"/>
      <c r="B2101" s="18" t="s">
        <v>8618</v>
      </c>
      <c r="C2101" s="18" t="s">
        <v>8627</v>
      </c>
      <c r="D2101" s="73" t="s">
        <v>9834</v>
      </c>
      <c r="E2101" s="106" t="s">
        <v>9835</v>
      </c>
      <c r="F2101" s="78" t="s">
        <v>9834</v>
      </c>
      <c r="G2101" s="106" t="s">
        <v>963</v>
      </c>
      <c r="H2101" s="94"/>
      <c r="I2101" s="235">
        <v>0</v>
      </c>
      <c r="J2101" s="235">
        <v>1</v>
      </c>
      <c r="K2101" s="235">
        <v>0</v>
      </c>
      <c r="L2101" s="235">
        <v>0</v>
      </c>
      <c r="M2101" s="235">
        <f t="shared" si="84"/>
        <v>0</v>
      </c>
      <c r="N2101" s="235" t="s">
        <v>13</v>
      </c>
      <c r="O2101" s="12" t="s">
        <v>13</v>
      </c>
      <c r="P2101" s="14" t="s">
        <v>13</v>
      </c>
      <c r="Q2101" s="15" t="s">
        <v>14</v>
      </c>
      <c r="R2101" s="71" t="s">
        <v>18</v>
      </c>
      <c r="S2101" s="244">
        <v>175059.48</v>
      </c>
      <c r="T2101" s="244">
        <v>35010</v>
      </c>
      <c r="U2101" s="14">
        <f t="shared" si="83"/>
        <v>0.19998916939545347</v>
      </c>
    </row>
    <row r="2102" spans="1:21" x14ac:dyDescent="0.25">
      <c r="A2102" s="1"/>
      <c r="B2102" s="18" t="s">
        <v>8618</v>
      </c>
      <c r="C2102" s="18" t="s">
        <v>8627</v>
      </c>
      <c r="D2102" s="73" t="s">
        <v>9841</v>
      </c>
      <c r="E2102" s="106" t="s">
        <v>9838</v>
      </c>
      <c r="F2102" s="78" t="s">
        <v>9841</v>
      </c>
      <c r="G2102" s="106" t="s">
        <v>9844</v>
      </c>
      <c r="H2102" s="94"/>
      <c r="I2102" s="235">
        <v>0</v>
      </c>
      <c r="J2102" s="235">
        <v>1</v>
      </c>
      <c r="K2102" s="235">
        <v>0</v>
      </c>
      <c r="L2102" s="235">
        <v>0</v>
      </c>
      <c r="M2102" s="235">
        <f t="shared" si="84"/>
        <v>0</v>
      </c>
      <c r="N2102" s="235">
        <v>4666</v>
      </c>
      <c r="O2102" s="12" t="s">
        <v>13</v>
      </c>
      <c r="P2102" s="14">
        <v>0.3</v>
      </c>
      <c r="Q2102" s="15" t="s">
        <v>15195</v>
      </c>
      <c r="R2102" s="71" t="s">
        <v>18</v>
      </c>
      <c r="S2102" s="244">
        <v>550000</v>
      </c>
      <c r="T2102" s="244">
        <v>5168.3500000000004</v>
      </c>
      <c r="U2102" s="14">
        <f t="shared" si="83"/>
        <v>9.3970000000000008E-3</v>
      </c>
    </row>
    <row r="2103" spans="1:21" x14ac:dyDescent="0.25">
      <c r="A2103" s="1"/>
      <c r="B2103" s="18" t="s">
        <v>8618</v>
      </c>
      <c r="C2103" s="19" t="s">
        <v>8627</v>
      </c>
      <c r="D2103" s="73" t="s">
        <v>9841</v>
      </c>
      <c r="E2103" s="106" t="s">
        <v>9838</v>
      </c>
      <c r="F2103" s="78" t="s">
        <v>9841</v>
      </c>
      <c r="G2103" s="106" t="s">
        <v>9842</v>
      </c>
      <c r="H2103" s="94"/>
      <c r="I2103" s="235">
        <v>1</v>
      </c>
      <c r="J2103" s="235">
        <v>0</v>
      </c>
      <c r="K2103" s="235">
        <v>0</v>
      </c>
      <c r="L2103" s="235">
        <v>0</v>
      </c>
      <c r="M2103" s="235">
        <f t="shared" si="84"/>
        <v>0</v>
      </c>
      <c r="N2103" s="235">
        <v>3345</v>
      </c>
      <c r="O2103" s="12" t="s">
        <v>13</v>
      </c>
      <c r="P2103" s="14">
        <v>0.53600000000000003</v>
      </c>
      <c r="Q2103" s="15" t="s">
        <v>15195</v>
      </c>
      <c r="R2103" s="71" t="s">
        <v>18</v>
      </c>
      <c r="S2103" s="251">
        <v>17227.84</v>
      </c>
      <c r="T2103" s="251">
        <v>11988.69</v>
      </c>
      <c r="U2103" s="14">
        <f t="shared" si="83"/>
        <v>0.69589048888311011</v>
      </c>
    </row>
    <row r="2104" spans="1:21" x14ac:dyDescent="0.25">
      <c r="A2104" s="1"/>
      <c r="B2104" s="18" t="s">
        <v>8618</v>
      </c>
      <c r="C2104" s="19" t="s">
        <v>8627</v>
      </c>
      <c r="D2104" s="73" t="s">
        <v>9841</v>
      </c>
      <c r="E2104" s="106" t="s">
        <v>9838</v>
      </c>
      <c r="F2104" s="78" t="s">
        <v>9841</v>
      </c>
      <c r="G2104" s="106" t="s">
        <v>9843</v>
      </c>
      <c r="H2104" s="94"/>
      <c r="I2104" s="235">
        <v>0</v>
      </c>
      <c r="J2104" s="235">
        <v>0</v>
      </c>
      <c r="K2104" s="235">
        <v>0</v>
      </c>
      <c r="L2104" s="235">
        <v>1</v>
      </c>
      <c r="M2104" s="235">
        <f t="shared" si="84"/>
        <v>0</v>
      </c>
      <c r="N2104" s="235">
        <v>548</v>
      </c>
      <c r="O2104" s="12" t="s">
        <v>13</v>
      </c>
      <c r="P2104" s="14">
        <v>0.2</v>
      </c>
      <c r="Q2104" s="15" t="s">
        <v>15195</v>
      </c>
      <c r="R2104" s="71" t="s">
        <v>18</v>
      </c>
      <c r="S2104" s="251">
        <v>39962.29</v>
      </c>
      <c r="T2104" s="251">
        <v>82500</v>
      </c>
      <c r="U2104" s="14">
        <f t="shared" si="83"/>
        <v>2.064446256708512</v>
      </c>
    </row>
    <row r="2105" spans="1:21" x14ac:dyDescent="0.25">
      <c r="A2105" s="1"/>
      <c r="B2105" s="18" t="s">
        <v>8618</v>
      </c>
      <c r="C2105" s="18" t="s">
        <v>8627</v>
      </c>
      <c r="D2105" s="73" t="s">
        <v>9848</v>
      </c>
      <c r="E2105" s="106" t="s">
        <v>9849</v>
      </c>
      <c r="F2105" s="78" t="s">
        <v>9848</v>
      </c>
      <c r="G2105" s="106" t="s">
        <v>997</v>
      </c>
      <c r="H2105" s="94"/>
      <c r="I2105" s="235">
        <v>0</v>
      </c>
      <c r="J2105" s="235">
        <v>1</v>
      </c>
      <c r="K2105" s="235">
        <v>0</v>
      </c>
      <c r="L2105" s="235">
        <v>0</v>
      </c>
      <c r="M2105" s="235">
        <f t="shared" si="84"/>
        <v>0</v>
      </c>
      <c r="N2105" s="235">
        <v>450</v>
      </c>
      <c r="O2105" s="12" t="s">
        <v>13</v>
      </c>
      <c r="P2105" s="14">
        <v>0.4</v>
      </c>
      <c r="Q2105" s="15" t="s">
        <v>15195</v>
      </c>
      <c r="R2105" s="71" t="s">
        <v>14405</v>
      </c>
      <c r="S2105" s="244">
        <v>14382</v>
      </c>
      <c r="T2105" s="244">
        <v>7191</v>
      </c>
      <c r="U2105" s="14">
        <f t="shared" si="83"/>
        <v>0.5</v>
      </c>
    </row>
    <row r="2106" spans="1:21" x14ac:dyDescent="0.25">
      <c r="A2106" s="1"/>
      <c r="B2106" s="18" t="s">
        <v>8618</v>
      </c>
      <c r="C2106" s="8" t="s">
        <v>8627</v>
      </c>
      <c r="D2106" s="73" t="s">
        <v>9487</v>
      </c>
      <c r="E2106" s="130" t="s">
        <v>9488</v>
      </c>
      <c r="F2106" s="78" t="s">
        <v>9487</v>
      </c>
      <c r="G2106" s="130" t="s">
        <v>9491</v>
      </c>
      <c r="H2106" s="93"/>
      <c r="I2106" s="235">
        <v>1</v>
      </c>
      <c r="J2106" s="235">
        <v>0</v>
      </c>
      <c r="K2106" s="235">
        <v>0</v>
      </c>
      <c r="L2106" s="235">
        <v>0</v>
      </c>
      <c r="M2106" s="235">
        <f t="shared" si="84"/>
        <v>0</v>
      </c>
      <c r="N2106" s="235">
        <v>2159</v>
      </c>
      <c r="O2106" s="12" t="s">
        <v>13</v>
      </c>
      <c r="P2106" s="14">
        <v>0.25</v>
      </c>
      <c r="Q2106" s="15" t="s">
        <v>15195</v>
      </c>
      <c r="R2106" s="71" t="s">
        <v>14406</v>
      </c>
      <c r="S2106" s="245">
        <v>32052.74</v>
      </c>
      <c r="T2106" s="245">
        <v>12087.6</v>
      </c>
      <c r="U2106" s="14">
        <f t="shared" si="83"/>
        <v>0.37711596574895001</v>
      </c>
    </row>
    <row r="2107" spans="1:21" x14ac:dyDescent="0.25">
      <c r="A2107" s="1"/>
      <c r="B2107" s="18" t="s">
        <v>8618</v>
      </c>
      <c r="C2107" s="8" t="s">
        <v>8627</v>
      </c>
      <c r="D2107" s="73" t="s">
        <v>9487</v>
      </c>
      <c r="E2107" s="130" t="s">
        <v>9488</v>
      </c>
      <c r="F2107" s="78" t="s">
        <v>9487</v>
      </c>
      <c r="G2107" s="130" t="s">
        <v>9489</v>
      </c>
      <c r="H2107" s="93"/>
      <c r="I2107" s="235">
        <v>0</v>
      </c>
      <c r="J2107" s="235">
        <v>0</v>
      </c>
      <c r="K2107" s="235">
        <v>0</v>
      </c>
      <c r="L2107" s="235">
        <v>1</v>
      </c>
      <c r="M2107" s="235">
        <f t="shared" si="84"/>
        <v>0</v>
      </c>
      <c r="N2107" s="235">
        <v>850</v>
      </c>
      <c r="O2107" s="12" t="s">
        <v>13</v>
      </c>
      <c r="P2107" s="14">
        <v>0.3</v>
      </c>
      <c r="Q2107" s="15" t="s">
        <v>15195</v>
      </c>
      <c r="R2107" s="71" t="s">
        <v>14405</v>
      </c>
      <c r="S2107" s="245">
        <v>40292</v>
      </c>
      <c r="T2107" s="245">
        <v>14507.7</v>
      </c>
      <c r="U2107" s="14">
        <f t="shared" si="83"/>
        <v>0.36006403256229524</v>
      </c>
    </row>
    <row r="2108" spans="1:21" x14ac:dyDescent="0.25">
      <c r="A2108" s="1"/>
      <c r="B2108" s="18" t="s">
        <v>8618</v>
      </c>
      <c r="C2108" s="8" t="s">
        <v>8627</v>
      </c>
      <c r="D2108" s="73" t="s">
        <v>9487</v>
      </c>
      <c r="E2108" s="130" t="s">
        <v>9488</v>
      </c>
      <c r="F2108" s="78" t="s">
        <v>9487</v>
      </c>
      <c r="G2108" s="130" t="s">
        <v>9490</v>
      </c>
      <c r="H2108" s="93"/>
      <c r="I2108" s="235">
        <v>0</v>
      </c>
      <c r="J2108" s="235">
        <v>0</v>
      </c>
      <c r="K2108" s="235">
        <v>0</v>
      </c>
      <c r="L2108" s="235">
        <v>1</v>
      </c>
      <c r="M2108" s="235">
        <f t="shared" si="84"/>
        <v>0</v>
      </c>
      <c r="N2108" s="235">
        <v>850</v>
      </c>
      <c r="O2108" s="12" t="s">
        <v>13</v>
      </c>
      <c r="P2108" s="14">
        <v>0.25</v>
      </c>
      <c r="Q2108" s="15" t="s">
        <v>15195</v>
      </c>
      <c r="R2108" s="71" t="s">
        <v>14406</v>
      </c>
      <c r="S2108" s="245">
        <v>48359</v>
      </c>
      <c r="T2108" s="245">
        <v>9615.82</v>
      </c>
      <c r="U2108" s="14">
        <f t="shared" si="83"/>
        <v>0.19884240782481027</v>
      </c>
    </row>
    <row r="2109" spans="1:21" x14ac:dyDescent="0.25">
      <c r="A2109" s="1"/>
      <c r="B2109" s="18" t="s">
        <v>8618</v>
      </c>
      <c r="C2109" s="8" t="s">
        <v>8627</v>
      </c>
      <c r="D2109" s="73" t="s">
        <v>9487</v>
      </c>
      <c r="E2109" s="130" t="s">
        <v>9488</v>
      </c>
      <c r="F2109" s="78" t="s">
        <v>9487</v>
      </c>
      <c r="G2109" s="130" t="s">
        <v>9492</v>
      </c>
      <c r="H2109" s="93"/>
      <c r="I2109" s="235">
        <v>0</v>
      </c>
      <c r="J2109" s="235">
        <v>1</v>
      </c>
      <c r="K2109" s="235">
        <v>0</v>
      </c>
      <c r="L2109" s="235">
        <v>0</v>
      </c>
      <c r="M2109" s="235">
        <f t="shared" si="84"/>
        <v>0</v>
      </c>
      <c r="N2109" s="235">
        <v>850</v>
      </c>
      <c r="O2109" s="12" t="s">
        <v>13</v>
      </c>
      <c r="P2109" s="14">
        <v>0.2</v>
      </c>
      <c r="Q2109" s="15" t="s">
        <v>15195</v>
      </c>
      <c r="R2109" s="71" t="s">
        <v>14406</v>
      </c>
      <c r="S2109" s="245">
        <v>40214</v>
      </c>
      <c r="T2109" s="245">
        <v>12064.2</v>
      </c>
      <c r="U2109" s="14">
        <f t="shared" si="83"/>
        <v>0.30000000000000004</v>
      </c>
    </row>
    <row r="2110" spans="1:21" x14ac:dyDescent="0.25">
      <c r="A2110" s="1"/>
      <c r="B2110" s="18" t="s">
        <v>8618</v>
      </c>
      <c r="C2110" s="18" t="s">
        <v>8627</v>
      </c>
      <c r="D2110" s="73" t="s">
        <v>9871</v>
      </c>
      <c r="E2110" s="106" t="s">
        <v>9872</v>
      </c>
      <c r="F2110" s="78" t="s">
        <v>9871</v>
      </c>
      <c r="G2110" s="106" t="s">
        <v>9873</v>
      </c>
      <c r="H2110" s="94"/>
      <c r="I2110" s="235">
        <v>0</v>
      </c>
      <c r="J2110" s="235">
        <v>0</v>
      </c>
      <c r="K2110" s="235">
        <v>0</v>
      </c>
      <c r="L2110" s="235">
        <v>1</v>
      </c>
      <c r="M2110" s="235">
        <f t="shared" si="84"/>
        <v>0</v>
      </c>
      <c r="N2110" s="235">
        <v>1650</v>
      </c>
      <c r="O2110" s="12" t="s">
        <v>13</v>
      </c>
      <c r="P2110" s="14">
        <v>0.2</v>
      </c>
      <c r="Q2110" s="15" t="s">
        <v>15195</v>
      </c>
      <c r="R2110" s="71" t="s">
        <v>14405</v>
      </c>
      <c r="S2110" s="244">
        <v>71500</v>
      </c>
      <c r="T2110" s="244">
        <v>21450</v>
      </c>
      <c r="U2110" s="14">
        <f t="shared" si="83"/>
        <v>0.3</v>
      </c>
    </row>
    <row r="2111" spans="1:21" x14ac:dyDescent="0.25">
      <c r="A2111" s="1"/>
      <c r="B2111" s="17" t="s">
        <v>5079</v>
      </c>
      <c r="C2111" s="8" t="s">
        <v>5137</v>
      </c>
      <c r="D2111" s="73" t="s">
        <v>5880</v>
      </c>
      <c r="E2111" s="130" t="s">
        <v>5881</v>
      </c>
      <c r="F2111" s="78" t="s">
        <v>5880</v>
      </c>
      <c r="G2111" s="130" t="s">
        <v>5882</v>
      </c>
      <c r="H2111" s="93" t="s">
        <v>5083</v>
      </c>
      <c r="I2111" s="235">
        <v>1</v>
      </c>
      <c r="J2111" s="235">
        <v>0</v>
      </c>
      <c r="K2111" s="235">
        <v>0</v>
      </c>
      <c r="L2111" s="235">
        <v>0</v>
      </c>
      <c r="M2111" s="235">
        <f t="shared" si="84"/>
        <v>0</v>
      </c>
      <c r="N2111" s="235">
        <v>7140</v>
      </c>
      <c r="O2111" s="13">
        <v>33020</v>
      </c>
      <c r="P2111" s="14">
        <v>0.66</v>
      </c>
      <c r="Q2111" s="15" t="s">
        <v>14</v>
      </c>
      <c r="R2111" s="71" t="s">
        <v>14406</v>
      </c>
      <c r="S2111" s="245">
        <v>66995</v>
      </c>
      <c r="T2111" s="245">
        <v>33020</v>
      </c>
      <c r="U2111" s="14">
        <f t="shared" si="83"/>
        <v>0.49287260243301739</v>
      </c>
    </row>
    <row r="2112" spans="1:21" x14ac:dyDescent="0.25">
      <c r="A2112" s="1"/>
      <c r="B2112" s="18" t="s">
        <v>8618</v>
      </c>
      <c r="C2112" s="8" t="s">
        <v>8627</v>
      </c>
      <c r="D2112" s="73" t="s">
        <v>9496</v>
      </c>
      <c r="E2112" s="130" t="s">
        <v>9497</v>
      </c>
      <c r="F2112" s="78" t="s">
        <v>9496</v>
      </c>
      <c r="G2112" s="130" t="s">
        <v>5228</v>
      </c>
      <c r="H2112" s="93"/>
      <c r="I2112" s="235">
        <v>0</v>
      </c>
      <c r="J2112" s="235">
        <v>1</v>
      </c>
      <c r="K2112" s="235">
        <v>0</v>
      </c>
      <c r="L2112" s="235">
        <v>0</v>
      </c>
      <c r="M2112" s="235">
        <f t="shared" si="84"/>
        <v>0</v>
      </c>
      <c r="N2112" s="235" t="s">
        <v>13</v>
      </c>
      <c r="O2112" s="12" t="s">
        <v>13</v>
      </c>
      <c r="P2112" s="14" t="s">
        <v>13</v>
      </c>
      <c r="Q2112" s="15" t="s">
        <v>15195</v>
      </c>
      <c r="R2112" s="71" t="s">
        <v>18</v>
      </c>
      <c r="S2112" s="245">
        <v>163469.57999999999</v>
      </c>
      <c r="T2112" s="245">
        <v>57214.35</v>
      </c>
      <c r="U2112" s="14">
        <f t="shared" si="83"/>
        <v>0.3499999816479617</v>
      </c>
    </row>
    <row r="2113" spans="1:21" x14ac:dyDescent="0.25">
      <c r="A2113" s="1"/>
      <c r="B2113" s="18" t="s">
        <v>8618</v>
      </c>
      <c r="C2113" s="18" t="s">
        <v>8627</v>
      </c>
      <c r="D2113" s="73" t="s">
        <v>9898</v>
      </c>
      <c r="E2113" s="106" t="s">
        <v>9899</v>
      </c>
      <c r="F2113" s="78" t="s">
        <v>9898</v>
      </c>
      <c r="G2113" s="106" t="s">
        <v>9900</v>
      </c>
      <c r="H2113" s="94"/>
      <c r="I2113" s="235">
        <v>0</v>
      </c>
      <c r="J2113" s="235">
        <v>1</v>
      </c>
      <c r="K2113" s="235">
        <v>0</v>
      </c>
      <c r="L2113" s="235">
        <v>0</v>
      </c>
      <c r="M2113" s="235">
        <f t="shared" si="84"/>
        <v>0</v>
      </c>
      <c r="N2113" s="235">
        <v>175</v>
      </c>
      <c r="O2113" s="12" t="s">
        <v>13</v>
      </c>
      <c r="P2113" s="14" t="s">
        <v>13</v>
      </c>
      <c r="Q2113" s="15" t="s">
        <v>15195</v>
      </c>
      <c r="R2113" s="71" t="s">
        <v>14405</v>
      </c>
      <c r="S2113" s="244">
        <v>73328.88</v>
      </c>
      <c r="T2113" s="244">
        <v>58660</v>
      </c>
      <c r="U2113" s="14">
        <f t="shared" ref="U2113:U2130" si="85">T2113/S2113</f>
        <v>0.79995767015669672</v>
      </c>
    </row>
    <row r="2114" spans="1:21" x14ac:dyDescent="0.25">
      <c r="A2114" s="1"/>
      <c r="B2114" s="18" t="s">
        <v>8618</v>
      </c>
      <c r="C2114" s="18" t="s">
        <v>8627</v>
      </c>
      <c r="D2114" s="73" t="s">
        <v>9913</v>
      </c>
      <c r="E2114" s="106" t="s">
        <v>9914</v>
      </c>
      <c r="F2114" s="78" t="s">
        <v>9913</v>
      </c>
      <c r="G2114" s="106" t="s">
        <v>9916</v>
      </c>
      <c r="H2114" s="94"/>
      <c r="I2114" s="235">
        <v>0</v>
      </c>
      <c r="J2114" s="235">
        <v>0</v>
      </c>
      <c r="K2114" s="235">
        <v>0</v>
      </c>
      <c r="L2114" s="235">
        <v>1</v>
      </c>
      <c r="M2114" s="235">
        <f t="shared" si="84"/>
        <v>0</v>
      </c>
      <c r="N2114" s="235">
        <v>821</v>
      </c>
      <c r="O2114" s="12" t="s">
        <v>13</v>
      </c>
      <c r="P2114" s="14" t="s">
        <v>13</v>
      </c>
      <c r="Q2114" s="15" t="s">
        <v>15195</v>
      </c>
      <c r="R2114" s="71" t="s">
        <v>18</v>
      </c>
      <c r="S2114" s="244">
        <v>43777.75</v>
      </c>
      <c r="T2114" s="244">
        <v>25977.78</v>
      </c>
      <c r="U2114" s="14">
        <f t="shared" si="85"/>
        <v>0.5934014425136056</v>
      </c>
    </row>
    <row r="2115" spans="1:21" x14ac:dyDescent="0.25">
      <c r="A2115" s="1"/>
      <c r="B2115" s="18" t="s">
        <v>8618</v>
      </c>
      <c r="C2115" s="18" t="s">
        <v>8627</v>
      </c>
      <c r="D2115" s="73" t="s">
        <v>9913</v>
      </c>
      <c r="E2115" s="106" t="s">
        <v>9914</v>
      </c>
      <c r="F2115" s="78" t="s">
        <v>9913</v>
      </c>
      <c r="G2115" s="106" t="s">
        <v>9915</v>
      </c>
      <c r="H2115" s="94"/>
      <c r="I2115" s="235">
        <v>0</v>
      </c>
      <c r="J2115" s="235">
        <v>0</v>
      </c>
      <c r="K2115" s="235">
        <v>0</v>
      </c>
      <c r="L2115" s="235">
        <v>1</v>
      </c>
      <c r="M2115" s="235">
        <f t="shared" si="84"/>
        <v>0</v>
      </c>
      <c r="N2115" s="235">
        <v>217</v>
      </c>
      <c r="O2115" s="12" t="s">
        <v>13</v>
      </c>
      <c r="P2115" s="14" t="s">
        <v>13</v>
      </c>
      <c r="Q2115" s="15" t="s">
        <v>14</v>
      </c>
      <c r="R2115" s="71" t="s">
        <v>14405</v>
      </c>
      <c r="S2115" s="244">
        <v>51995.56</v>
      </c>
      <c r="T2115" s="244">
        <v>30644.42</v>
      </c>
      <c r="U2115" s="14">
        <f t="shared" si="85"/>
        <v>0.58936609202785772</v>
      </c>
    </row>
    <row r="2116" spans="1:21" x14ac:dyDescent="0.25">
      <c r="A2116" s="1"/>
      <c r="B2116" s="18" t="s">
        <v>8618</v>
      </c>
      <c r="C2116" s="18" t="s">
        <v>8627</v>
      </c>
      <c r="D2116" s="73" t="s">
        <v>9926</v>
      </c>
      <c r="E2116" s="106" t="s">
        <v>9927</v>
      </c>
      <c r="F2116" s="78" t="s">
        <v>9926</v>
      </c>
      <c r="G2116" s="106" t="s">
        <v>9928</v>
      </c>
      <c r="H2116" s="94"/>
      <c r="I2116" s="235">
        <v>1</v>
      </c>
      <c r="J2116" s="235">
        <v>0</v>
      </c>
      <c r="K2116" s="235">
        <v>0</v>
      </c>
      <c r="L2116" s="235">
        <v>0</v>
      </c>
      <c r="M2116" s="235">
        <f t="shared" si="84"/>
        <v>0</v>
      </c>
      <c r="N2116" s="235" t="s">
        <v>13</v>
      </c>
      <c r="O2116" s="12" t="s">
        <v>13</v>
      </c>
      <c r="P2116" s="14">
        <v>0.5</v>
      </c>
      <c r="Q2116" s="15" t="s">
        <v>15195</v>
      </c>
      <c r="R2116" s="71" t="s">
        <v>14406</v>
      </c>
      <c r="S2116" s="244">
        <v>53346.82</v>
      </c>
      <c r="T2116" s="244">
        <v>13335</v>
      </c>
      <c r="U2116" s="14">
        <f t="shared" si="85"/>
        <v>0.24996803933205392</v>
      </c>
    </row>
    <row r="2117" spans="1:21" x14ac:dyDescent="0.25">
      <c r="A2117" s="1"/>
      <c r="B2117" s="18" t="s">
        <v>8618</v>
      </c>
      <c r="C2117" s="18" t="s">
        <v>8627</v>
      </c>
      <c r="D2117" s="73" t="s">
        <v>9934</v>
      </c>
      <c r="E2117" s="106" t="s">
        <v>9935</v>
      </c>
      <c r="F2117" s="78" t="s">
        <v>9934</v>
      </c>
      <c r="G2117" s="106" t="s">
        <v>9936</v>
      </c>
      <c r="H2117" s="94"/>
      <c r="I2117" s="235">
        <v>0</v>
      </c>
      <c r="J2117" s="235">
        <v>1</v>
      </c>
      <c r="K2117" s="235">
        <v>1</v>
      </c>
      <c r="L2117" s="235">
        <v>0</v>
      </c>
      <c r="M2117" s="235">
        <f t="shared" si="84"/>
        <v>0</v>
      </c>
      <c r="N2117" s="235">
        <v>88</v>
      </c>
      <c r="O2117" s="12" t="s">
        <v>13</v>
      </c>
      <c r="P2117" s="14">
        <v>0.47</v>
      </c>
      <c r="Q2117" s="15" t="s">
        <v>14</v>
      </c>
      <c r="R2117" s="71" t="s">
        <v>18</v>
      </c>
      <c r="S2117" s="244">
        <v>43675</v>
      </c>
      <c r="T2117" s="244">
        <v>24025</v>
      </c>
      <c r="U2117" s="14">
        <f t="shared" si="85"/>
        <v>0.55008586147681737</v>
      </c>
    </row>
    <row r="2118" spans="1:21" x14ac:dyDescent="0.25">
      <c r="A2118" s="1"/>
      <c r="B2118" s="18" t="s">
        <v>8618</v>
      </c>
      <c r="C2118" s="19" t="s">
        <v>8627</v>
      </c>
      <c r="D2118" s="73" t="s">
        <v>9960</v>
      </c>
      <c r="E2118" s="106" t="s">
        <v>9961</v>
      </c>
      <c r="F2118" s="78" t="s">
        <v>9960</v>
      </c>
      <c r="G2118" s="106" t="s">
        <v>9962</v>
      </c>
      <c r="H2118" s="94"/>
      <c r="I2118" s="235">
        <v>0</v>
      </c>
      <c r="J2118" s="235">
        <v>1</v>
      </c>
      <c r="K2118" s="235">
        <v>0</v>
      </c>
      <c r="L2118" s="235">
        <v>0</v>
      </c>
      <c r="M2118" s="235">
        <f t="shared" ref="M2118:M2181" si="86">IF(SUM(I2118:L2118)=0,1,)</f>
        <v>0</v>
      </c>
      <c r="N2118" s="235" t="s">
        <v>13</v>
      </c>
      <c r="O2118" s="12" t="s">
        <v>13</v>
      </c>
      <c r="P2118" s="14" t="s">
        <v>13</v>
      </c>
      <c r="Q2118" s="15" t="s">
        <v>14</v>
      </c>
      <c r="R2118" s="71" t="s">
        <v>18</v>
      </c>
      <c r="S2118" s="251">
        <v>23400</v>
      </c>
      <c r="T2118" s="251">
        <v>18720</v>
      </c>
      <c r="U2118" s="14">
        <f t="shared" si="85"/>
        <v>0.8</v>
      </c>
    </row>
    <row r="2119" spans="1:21" x14ac:dyDescent="0.25">
      <c r="A2119" s="1"/>
      <c r="B2119" s="18" t="s">
        <v>8618</v>
      </c>
      <c r="C2119" s="18" t="s">
        <v>8627</v>
      </c>
      <c r="D2119" s="73" t="s">
        <v>9963</v>
      </c>
      <c r="E2119" s="106" t="s">
        <v>9964</v>
      </c>
      <c r="F2119" s="78" t="s">
        <v>9963</v>
      </c>
      <c r="G2119" s="106" t="s">
        <v>9965</v>
      </c>
      <c r="H2119" s="94"/>
      <c r="I2119" s="235">
        <v>0</v>
      </c>
      <c r="J2119" s="235">
        <v>1</v>
      </c>
      <c r="K2119" s="235">
        <v>0</v>
      </c>
      <c r="L2119" s="235">
        <v>0</v>
      </c>
      <c r="M2119" s="235">
        <f t="shared" si="86"/>
        <v>0</v>
      </c>
      <c r="N2119" s="235" t="s">
        <v>13</v>
      </c>
      <c r="O2119" s="12" t="s">
        <v>13</v>
      </c>
      <c r="P2119" s="14" t="s">
        <v>13</v>
      </c>
      <c r="Q2119" s="15" t="s">
        <v>15195</v>
      </c>
      <c r="R2119" s="71" t="s">
        <v>14405</v>
      </c>
      <c r="S2119" s="244">
        <v>100778.54</v>
      </c>
      <c r="T2119" s="244">
        <v>35272.480000000003</v>
      </c>
      <c r="U2119" s="14">
        <f t="shared" si="85"/>
        <v>0.34999991069527309</v>
      </c>
    </row>
    <row r="2120" spans="1:21" x14ac:dyDescent="0.25">
      <c r="A2120" s="1"/>
      <c r="B2120" s="18" t="s">
        <v>8618</v>
      </c>
      <c r="C2120" s="18" t="s">
        <v>8627</v>
      </c>
      <c r="D2120" s="73" t="s">
        <v>10163</v>
      </c>
      <c r="E2120" s="106" t="s">
        <v>10164</v>
      </c>
      <c r="F2120" s="78" t="s">
        <v>10163</v>
      </c>
      <c r="G2120" s="106" t="s">
        <v>10165</v>
      </c>
      <c r="H2120" s="94"/>
      <c r="I2120" s="235">
        <v>0</v>
      </c>
      <c r="J2120" s="235">
        <v>1</v>
      </c>
      <c r="K2120" s="235">
        <v>0</v>
      </c>
      <c r="L2120" s="235">
        <v>0</v>
      </c>
      <c r="M2120" s="235">
        <f t="shared" si="86"/>
        <v>0</v>
      </c>
      <c r="N2120" s="235">
        <v>44.76</v>
      </c>
      <c r="O2120" s="12" t="s">
        <v>13</v>
      </c>
      <c r="P2120" s="14">
        <v>0.35</v>
      </c>
      <c r="Q2120" s="15" t="s">
        <v>15195</v>
      </c>
      <c r="R2120" s="71" t="s">
        <v>18</v>
      </c>
      <c r="S2120" s="244">
        <v>16914.7</v>
      </c>
      <c r="T2120" s="244">
        <v>5920.15</v>
      </c>
      <c r="U2120" s="14">
        <f t="shared" si="85"/>
        <v>0.35000029560086787</v>
      </c>
    </row>
    <row r="2121" spans="1:21" x14ac:dyDescent="0.25">
      <c r="A2121" s="1"/>
      <c r="B2121" s="18" t="s">
        <v>8618</v>
      </c>
      <c r="C2121" s="18" t="s">
        <v>8627</v>
      </c>
      <c r="D2121" s="73" t="s">
        <v>10408</v>
      </c>
      <c r="E2121" s="106" t="s">
        <v>10409</v>
      </c>
      <c r="F2121" s="78" t="s">
        <v>10408</v>
      </c>
      <c r="G2121" s="106" t="s">
        <v>10410</v>
      </c>
      <c r="H2121" s="94"/>
      <c r="I2121" s="235">
        <v>0</v>
      </c>
      <c r="J2121" s="235">
        <v>1</v>
      </c>
      <c r="K2121" s="235">
        <v>0</v>
      </c>
      <c r="L2121" s="235">
        <v>0</v>
      </c>
      <c r="M2121" s="235">
        <f t="shared" si="86"/>
        <v>0</v>
      </c>
      <c r="N2121" s="235" t="s">
        <v>13</v>
      </c>
      <c r="O2121" s="12" t="s">
        <v>13</v>
      </c>
      <c r="P2121" s="14">
        <v>0.15</v>
      </c>
      <c r="Q2121" s="15" t="s">
        <v>14</v>
      </c>
      <c r="R2121" s="71" t="s">
        <v>18</v>
      </c>
      <c r="S2121" s="244">
        <v>39327.599999999999</v>
      </c>
      <c r="T2121" s="244">
        <v>31462.080000000002</v>
      </c>
      <c r="U2121" s="14">
        <f t="shared" si="85"/>
        <v>0.8</v>
      </c>
    </row>
    <row r="2122" spans="1:21" x14ac:dyDescent="0.25">
      <c r="A2122" s="1"/>
      <c r="B2122" s="18" t="s">
        <v>8618</v>
      </c>
      <c r="C2122" s="19" t="s">
        <v>8627</v>
      </c>
      <c r="D2122" s="73" t="s">
        <v>10166</v>
      </c>
      <c r="E2122" s="106" t="s">
        <v>10167</v>
      </c>
      <c r="F2122" s="78" t="s">
        <v>10166</v>
      </c>
      <c r="G2122" s="106" t="s">
        <v>10168</v>
      </c>
      <c r="H2122" s="94"/>
      <c r="I2122" s="235">
        <v>0</v>
      </c>
      <c r="J2122" s="235">
        <v>1</v>
      </c>
      <c r="K2122" s="235">
        <v>0</v>
      </c>
      <c r="L2122" s="235">
        <v>0</v>
      </c>
      <c r="M2122" s="235">
        <f t="shared" si="86"/>
        <v>0</v>
      </c>
      <c r="N2122" s="235" t="s">
        <v>13</v>
      </c>
      <c r="O2122" s="12" t="s">
        <v>13</v>
      </c>
      <c r="P2122" s="14" t="s">
        <v>13</v>
      </c>
      <c r="Q2122" s="15" t="s">
        <v>15195</v>
      </c>
      <c r="R2122" s="71" t="s">
        <v>18</v>
      </c>
      <c r="S2122" s="251">
        <v>114540</v>
      </c>
      <c r="T2122" s="251">
        <v>40089</v>
      </c>
      <c r="U2122" s="14">
        <f t="shared" si="85"/>
        <v>0.35</v>
      </c>
    </row>
    <row r="2123" spans="1:21" x14ac:dyDescent="0.25">
      <c r="A2123" s="1"/>
      <c r="B2123" s="18" t="s">
        <v>8618</v>
      </c>
      <c r="C2123" s="18" t="s">
        <v>8627</v>
      </c>
      <c r="D2123" s="73" t="s">
        <v>10169</v>
      </c>
      <c r="E2123" s="106" t="s">
        <v>10170</v>
      </c>
      <c r="F2123" s="78" t="s">
        <v>10169</v>
      </c>
      <c r="G2123" s="106" t="s">
        <v>10171</v>
      </c>
      <c r="H2123" s="94"/>
      <c r="I2123" s="235">
        <v>0</v>
      </c>
      <c r="J2123" s="235">
        <v>1</v>
      </c>
      <c r="K2123" s="235">
        <v>0</v>
      </c>
      <c r="L2123" s="235">
        <v>0</v>
      </c>
      <c r="M2123" s="235">
        <f t="shared" si="86"/>
        <v>0</v>
      </c>
      <c r="N2123" s="235">
        <v>1877.15</v>
      </c>
      <c r="O2123" s="12" t="s">
        <v>13</v>
      </c>
      <c r="P2123" s="14" t="s">
        <v>13</v>
      </c>
      <c r="Q2123" s="15" t="s">
        <v>15195</v>
      </c>
      <c r="R2123" s="71" t="s">
        <v>18</v>
      </c>
      <c r="S2123" s="244">
        <v>202969.04</v>
      </c>
      <c r="T2123" s="244">
        <v>50740</v>
      </c>
      <c r="U2123" s="14">
        <f t="shared" si="85"/>
        <v>0.24998886529689454</v>
      </c>
    </row>
    <row r="2124" spans="1:21" x14ac:dyDescent="0.25">
      <c r="A2124" s="1"/>
      <c r="B2124" s="18" t="s">
        <v>8618</v>
      </c>
      <c r="C2124" s="18" t="s">
        <v>8627</v>
      </c>
      <c r="D2124" s="73" t="s">
        <v>9996</v>
      </c>
      <c r="E2124" s="106" t="s">
        <v>9997</v>
      </c>
      <c r="F2124" s="78" t="s">
        <v>9996</v>
      </c>
      <c r="G2124" s="106" t="s">
        <v>9998</v>
      </c>
      <c r="H2124" s="94"/>
      <c r="I2124" s="235">
        <v>0</v>
      </c>
      <c r="J2124" s="235">
        <v>0</v>
      </c>
      <c r="K2124" s="235">
        <v>0</v>
      </c>
      <c r="L2124" s="235">
        <v>1</v>
      </c>
      <c r="M2124" s="235">
        <f t="shared" si="86"/>
        <v>0</v>
      </c>
      <c r="N2124" s="235">
        <v>169.4</v>
      </c>
      <c r="O2124" s="12" t="s">
        <v>13</v>
      </c>
      <c r="P2124" s="14" t="s">
        <v>13</v>
      </c>
      <c r="Q2124" s="15" t="s">
        <v>14</v>
      </c>
      <c r="R2124" s="71" t="s">
        <v>18</v>
      </c>
      <c r="S2124" s="244">
        <v>29383.01</v>
      </c>
      <c r="T2124" s="244">
        <v>14690</v>
      </c>
      <c r="U2124" s="14">
        <f t="shared" si="85"/>
        <v>0.49994877992418069</v>
      </c>
    </row>
    <row r="2125" spans="1:21" x14ac:dyDescent="0.25">
      <c r="A2125" s="1"/>
      <c r="B2125" s="18" t="s">
        <v>8618</v>
      </c>
      <c r="C2125" s="18" t="s">
        <v>8627</v>
      </c>
      <c r="D2125" s="73" t="s">
        <v>10040</v>
      </c>
      <c r="E2125" s="106" t="s">
        <v>10041</v>
      </c>
      <c r="F2125" s="78" t="s">
        <v>10040</v>
      </c>
      <c r="G2125" s="106" t="s">
        <v>10042</v>
      </c>
      <c r="H2125" s="94"/>
      <c r="I2125" s="235">
        <v>0</v>
      </c>
      <c r="J2125" s="235">
        <v>1</v>
      </c>
      <c r="K2125" s="235">
        <v>0</v>
      </c>
      <c r="L2125" s="235">
        <v>0</v>
      </c>
      <c r="M2125" s="235">
        <f t="shared" si="86"/>
        <v>0</v>
      </c>
      <c r="N2125" s="235">
        <v>1311</v>
      </c>
      <c r="O2125" s="12" t="s">
        <v>13</v>
      </c>
      <c r="P2125" s="14">
        <v>0.25</v>
      </c>
      <c r="Q2125" s="15" t="s">
        <v>14</v>
      </c>
      <c r="R2125" s="71" t="s">
        <v>14405</v>
      </c>
      <c r="S2125" s="244">
        <v>242718</v>
      </c>
      <c r="T2125" s="244">
        <v>109223.1</v>
      </c>
      <c r="U2125" s="14">
        <f t="shared" si="85"/>
        <v>0.45</v>
      </c>
    </row>
    <row r="2126" spans="1:21" x14ac:dyDescent="0.25">
      <c r="A2126" s="1"/>
      <c r="B2126" s="18" t="s">
        <v>8618</v>
      </c>
      <c r="C2126" s="18" t="s">
        <v>8627</v>
      </c>
      <c r="D2126" s="73" t="s">
        <v>10201</v>
      </c>
      <c r="E2126" s="106" t="s">
        <v>10202</v>
      </c>
      <c r="F2126" s="78" t="s">
        <v>10201</v>
      </c>
      <c r="G2126" s="106" t="s">
        <v>10203</v>
      </c>
      <c r="H2126" s="94"/>
      <c r="I2126" s="235">
        <v>0</v>
      </c>
      <c r="J2126" s="235">
        <v>0</v>
      </c>
      <c r="K2126" s="235">
        <v>0</v>
      </c>
      <c r="L2126" s="235">
        <v>1</v>
      </c>
      <c r="M2126" s="235">
        <f t="shared" si="86"/>
        <v>0</v>
      </c>
      <c r="N2126" s="235">
        <v>321</v>
      </c>
      <c r="O2126" s="12" t="s">
        <v>13</v>
      </c>
      <c r="P2126" s="14">
        <v>0.27</v>
      </c>
      <c r="Q2126" s="15" t="s">
        <v>15195</v>
      </c>
      <c r="R2126" s="71" t="s">
        <v>18</v>
      </c>
      <c r="S2126" s="244">
        <v>7815.23</v>
      </c>
      <c r="T2126" s="244">
        <v>2735</v>
      </c>
      <c r="U2126" s="14">
        <f t="shared" si="85"/>
        <v>0.34995771077754589</v>
      </c>
    </row>
    <row r="2127" spans="1:21" x14ac:dyDescent="0.25">
      <c r="A2127" s="1"/>
      <c r="B2127" s="18" t="s">
        <v>8618</v>
      </c>
      <c r="C2127" s="18" t="s">
        <v>8627</v>
      </c>
      <c r="D2127" s="73" t="s">
        <v>10043</v>
      </c>
      <c r="E2127" s="106" t="s">
        <v>10044</v>
      </c>
      <c r="F2127" s="78" t="s">
        <v>10043</v>
      </c>
      <c r="G2127" s="106" t="s">
        <v>10045</v>
      </c>
      <c r="H2127" s="94"/>
      <c r="I2127" s="235">
        <v>0</v>
      </c>
      <c r="J2127" s="235">
        <v>1</v>
      </c>
      <c r="K2127" s="235">
        <v>1</v>
      </c>
      <c r="L2127" s="235">
        <v>1</v>
      </c>
      <c r="M2127" s="235">
        <f t="shared" si="86"/>
        <v>0</v>
      </c>
      <c r="N2127" s="235">
        <v>519</v>
      </c>
      <c r="O2127" s="12" t="s">
        <v>13</v>
      </c>
      <c r="P2127" s="14">
        <v>0.34399999999999997</v>
      </c>
      <c r="Q2127" s="15" t="s">
        <v>14</v>
      </c>
      <c r="R2127" s="71" t="s">
        <v>18</v>
      </c>
      <c r="S2127" s="244">
        <v>335400</v>
      </c>
      <c r="T2127" s="244">
        <v>167700</v>
      </c>
      <c r="U2127" s="14">
        <f t="shared" si="85"/>
        <v>0.5</v>
      </c>
    </row>
    <row r="2128" spans="1:21" x14ac:dyDescent="0.25">
      <c r="A2128" s="1"/>
      <c r="B2128" s="18" t="s">
        <v>8618</v>
      </c>
      <c r="C2128" s="18" t="s">
        <v>8627</v>
      </c>
      <c r="D2128" s="73" t="s">
        <v>10204</v>
      </c>
      <c r="E2128" s="106" t="s">
        <v>10205</v>
      </c>
      <c r="F2128" s="78" t="s">
        <v>10204</v>
      </c>
      <c r="G2128" s="106" t="s">
        <v>10206</v>
      </c>
      <c r="H2128" s="94"/>
      <c r="I2128" s="235">
        <v>0</v>
      </c>
      <c r="J2128" s="235">
        <v>1</v>
      </c>
      <c r="K2128" s="235">
        <v>0</v>
      </c>
      <c r="L2128" s="235">
        <v>0</v>
      </c>
      <c r="M2128" s="235">
        <f t="shared" si="86"/>
        <v>0</v>
      </c>
      <c r="N2128" s="235">
        <v>1522</v>
      </c>
      <c r="O2128" s="12" t="s">
        <v>13</v>
      </c>
      <c r="P2128" s="14">
        <v>0.5</v>
      </c>
      <c r="Q2128" s="15" t="s">
        <v>15195</v>
      </c>
      <c r="R2128" s="71" t="s">
        <v>14405</v>
      </c>
      <c r="S2128" s="244">
        <v>1034000</v>
      </c>
      <c r="T2128" s="244">
        <v>363957.1</v>
      </c>
      <c r="U2128" s="14">
        <f t="shared" si="85"/>
        <v>0.35198945841392648</v>
      </c>
    </row>
    <row r="2129" spans="1:21" x14ac:dyDescent="0.25">
      <c r="A2129" s="1"/>
      <c r="B2129" s="18" t="s">
        <v>8618</v>
      </c>
      <c r="C2129" s="18" t="s">
        <v>8627</v>
      </c>
      <c r="D2129" s="73" t="s">
        <v>10204</v>
      </c>
      <c r="E2129" s="106" t="s">
        <v>10205</v>
      </c>
      <c r="F2129" s="78" t="s">
        <v>10204</v>
      </c>
      <c r="G2129" s="106" t="s">
        <v>10208</v>
      </c>
      <c r="H2129" s="94"/>
      <c r="I2129" s="235">
        <v>0</v>
      </c>
      <c r="J2129" s="235">
        <v>0</v>
      </c>
      <c r="K2129" s="235">
        <v>1</v>
      </c>
      <c r="L2129" s="235">
        <v>0</v>
      </c>
      <c r="M2129" s="235">
        <f t="shared" si="86"/>
        <v>0</v>
      </c>
      <c r="N2129" s="235">
        <v>1385</v>
      </c>
      <c r="O2129" s="12" t="s">
        <v>13</v>
      </c>
      <c r="P2129" s="14">
        <v>0.54</v>
      </c>
      <c r="Q2129" s="15" t="s">
        <v>15195</v>
      </c>
      <c r="R2129" s="71" t="s">
        <v>18</v>
      </c>
      <c r="S2129" s="244">
        <v>140526</v>
      </c>
      <c r="T2129" s="244">
        <v>22892</v>
      </c>
      <c r="U2129" s="14">
        <f t="shared" si="85"/>
        <v>0.16290223873162263</v>
      </c>
    </row>
    <row r="2130" spans="1:21" x14ac:dyDescent="0.25">
      <c r="A2130" s="1"/>
      <c r="B2130" s="18" t="s">
        <v>8618</v>
      </c>
      <c r="C2130" s="18" t="s">
        <v>8627</v>
      </c>
      <c r="D2130" s="73" t="s">
        <v>10204</v>
      </c>
      <c r="E2130" s="106" t="s">
        <v>10205</v>
      </c>
      <c r="F2130" s="78" t="s">
        <v>10204</v>
      </c>
      <c r="G2130" s="106" t="s">
        <v>10207</v>
      </c>
      <c r="H2130" s="94"/>
      <c r="I2130" s="235">
        <v>0</v>
      </c>
      <c r="J2130" s="235">
        <v>1</v>
      </c>
      <c r="K2130" s="235">
        <v>0</v>
      </c>
      <c r="L2130" s="235">
        <v>0</v>
      </c>
      <c r="M2130" s="235">
        <f t="shared" si="86"/>
        <v>0</v>
      </c>
      <c r="N2130" s="235">
        <v>6694</v>
      </c>
      <c r="O2130" s="12" t="s">
        <v>13</v>
      </c>
      <c r="P2130" s="21">
        <v>0.5</v>
      </c>
      <c r="Q2130" s="15" t="s">
        <v>15195</v>
      </c>
      <c r="R2130" s="71" t="s">
        <v>14406</v>
      </c>
      <c r="S2130" s="244">
        <v>194000</v>
      </c>
      <c r="T2130" s="244">
        <v>42157.8</v>
      </c>
      <c r="U2130" s="14">
        <f t="shared" si="85"/>
        <v>0.21730824742268043</v>
      </c>
    </row>
    <row r="2131" spans="1:21" x14ac:dyDescent="0.25">
      <c r="A2131" s="1"/>
      <c r="B2131" s="18" t="s">
        <v>13134</v>
      </c>
      <c r="C2131" s="18" t="s">
        <v>14415</v>
      </c>
      <c r="D2131" s="73" t="s">
        <v>15006</v>
      </c>
      <c r="E2131" s="106" t="s">
        <v>14379</v>
      </c>
      <c r="F2131" s="78" t="s">
        <v>15006</v>
      </c>
      <c r="G2131" s="129" t="s">
        <v>14380</v>
      </c>
      <c r="H2131" s="94"/>
      <c r="I2131" s="235">
        <v>0</v>
      </c>
      <c r="J2131" s="235">
        <v>1</v>
      </c>
      <c r="K2131" s="235">
        <v>0</v>
      </c>
      <c r="L2131" s="235">
        <v>0</v>
      </c>
      <c r="M2131" s="235">
        <f t="shared" si="86"/>
        <v>0</v>
      </c>
      <c r="N2131" s="235">
        <v>80</v>
      </c>
      <c r="O2131" s="12">
        <v>4480</v>
      </c>
      <c r="P2131" s="21">
        <v>0.2137</v>
      </c>
      <c r="Q2131" s="25" t="s">
        <v>14</v>
      </c>
      <c r="R2131" s="71" t="s">
        <v>18</v>
      </c>
      <c r="S2131" s="244">
        <v>4585</v>
      </c>
      <c r="T2131" s="244">
        <v>2751</v>
      </c>
      <c r="U2131" s="24">
        <v>0.6</v>
      </c>
    </row>
    <row r="2132" spans="1:21" x14ac:dyDescent="0.25">
      <c r="A2132" s="1"/>
      <c r="B2132" s="18" t="s">
        <v>8618</v>
      </c>
      <c r="C2132" s="18" t="s">
        <v>8627</v>
      </c>
      <c r="D2132" s="73" t="s">
        <v>10052</v>
      </c>
      <c r="E2132" s="106" t="s">
        <v>10053</v>
      </c>
      <c r="F2132" s="78" t="s">
        <v>10052</v>
      </c>
      <c r="G2132" s="106" t="s">
        <v>10054</v>
      </c>
      <c r="H2132" s="94"/>
      <c r="I2132" s="235">
        <v>1</v>
      </c>
      <c r="J2132" s="235">
        <v>0</v>
      </c>
      <c r="K2132" s="235">
        <v>0</v>
      </c>
      <c r="L2132" s="235">
        <v>0</v>
      </c>
      <c r="M2132" s="235">
        <f t="shared" si="86"/>
        <v>0</v>
      </c>
      <c r="N2132" s="235">
        <v>2983.22</v>
      </c>
      <c r="O2132" s="13">
        <v>71597.279999999999</v>
      </c>
      <c r="P2132" s="14">
        <v>0.6</v>
      </c>
      <c r="Q2132" s="15" t="s">
        <v>14</v>
      </c>
      <c r="R2132" s="71" t="s">
        <v>18</v>
      </c>
      <c r="S2132" s="244">
        <v>30090</v>
      </c>
      <c r="T2132" s="244">
        <v>9027</v>
      </c>
      <c r="U2132" s="14">
        <f t="shared" ref="U2132:U2195" si="87">T2132/S2132</f>
        <v>0.3</v>
      </c>
    </row>
    <row r="2133" spans="1:21" x14ac:dyDescent="0.25">
      <c r="A2133" s="1"/>
      <c r="B2133" s="18" t="s">
        <v>8618</v>
      </c>
      <c r="C2133" s="19" t="s">
        <v>8627</v>
      </c>
      <c r="D2133" s="73" t="s">
        <v>10073</v>
      </c>
      <c r="E2133" s="106" t="s">
        <v>10074</v>
      </c>
      <c r="F2133" s="78" t="s">
        <v>10073</v>
      </c>
      <c r="G2133" s="106" t="s">
        <v>10077</v>
      </c>
      <c r="H2133" s="94"/>
      <c r="I2133" s="235">
        <v>1</v>
      </c>
      <c r="J2133" s="235">
        <v>1</v>
      </c>
      <c r="K2133" s="235">
        <v>0</v>
      </c>
      <c r="L2133" s="235">
        <v>0</v>
      </c>
      <c r="M2133" s="235">
        <f t="shared" si="86"/>
        <v>0</v>
      </c>
      <c r="N2133" s="235">
        <v>4160</v>
      </c>
      <c r="O2133" s="12" t="s">
        <v>13</v>
      </c>
      <c r="P2133" s="14">
        <v>5.1999999999999998E-2</v>
      </c>
      <c r="Q2133" s="15" t="s">
        <v>15195</v>
      </c>
      <c r="R2133" s="71" t="s">
        <v>14405</v>
      </c>
      <c r="S2133" s="251">
        <v>93916.67</v>
      </c>
      <c r="T2133" s="251">
        <v>44460</v>
      </c>
      <c r="U2133" s="14">
        <f t="shared" si="87"/>
        <v>0.47339838603732437</v>
      </c>
    </row>
    <row r="2134" spans="1:21" x14ac:dyDescent="0.25">
      <c r="A2134" s="1"/>
      <c r="B2134" s="18" t="s">
        <v>8618</v>
      </c>
      <c r="C2134" s="19" t="s">
        <v>8627</v>
      </c>
      <c r="D2134" s="73" t="s">
        <v>10073</v>
      </c>
      <c r="E2134" s="106" t="s">
        <v>10074</v>
      </c>
      <c r="F2134" s="78" t="s">
        <v>10073</v>
      </c>
      <c r="G2134" s="106" t="s">
        <v>10078</v>
      </c>
      <c r="H2134" s="94"/>
      <c r="I2134" s="235">
        <v>0</v>
      </c>
      <c r="J2134" s="235">
        <v>1</v>
      </c>
      <c r="K2134" s="235">
        <v>0</v>
      </c>
      <c r="L2134" s="235">
        <v>0</v>
      </c>
      <c r="M2134" s="235">
        <f t="shared" si="86"/>
        <v>0</v>
      </c>
      <c r="N2134" s="235" t="s">
        <v>13</v>
      </c>
      <c r="O2134" s="12" t="s">
        <v>13</v>
      </c>
      <c r="P2134" s="14">
        <v>0.3</v>
      </c>
      <c r="Q2134" s="15" t="s">
        <v>15195</v>
      </c>
      <c r="R2134" s="71" t="s">
        <v>14405</v>
      </c>
      <c r="S2134" s="251">
        <v>66666.67</v>
      </c>
      <c r="T2134" s="251">
        <v>6357</v>
      </c>
      <c r="U2134" s="14">
        <f t="shared" si="87"/>
        <v>9.5354995232250245E-2</v>
      </c>
    </row>
    <row r="2135" spans="1:21" x14ac:dyDescent="0.25">
      <c r="A2135" s="1"/>
      <c r="B2135" s="18" t="s">
        <v>8618</v>
      </c>
      <c r="C2135" s="19" t="s">
        <v>8627</v>
      </c>
      <c r="D2135" s="73" t="s">
        <v>10073</v>
      </c>
      <c r="E2135" s="106" t="s">
        <v>10074</v>
      </c>
      <c r="F2135" s="78" t="s">
        <v>10073</v>
      </c>
      <c r="G2135" s="106" t="s">
        <v>10075</v>
      </c>
      <c r="H2135" s="94"/>
      <c r="I2135" s="235">
        <v>0</v>
      </c>
      <c r="J2135" s="235">
        <v>1</v>
      </c>
      <c r="K2135" s="235">
        <v>0</v>
      </c>
      <c r="L2135" s="235">
        <v>0</v>
      </c>
      <c r="M2135" s="235">
        <f t="shared" si="86"/>
        <v>0</v>
      </c>
      <c r="N2135" s="235">
        <v>2668</v>
      </c>
      <c r="O2135" s="12" t="s">
        <v>13</v>
      </c>
      <c r="P2135" s="14">
        <v>0.2</v>
      </c>
      <c r="Q2135" s="15" t="s">
        <v>15195</v>
      </c>
      <c r="R2135" s="71" t="s">
        <v>18</v>
      </c>
      <c r="S2135" s="251">
        <v>148200</v>
      </c>
      <c r="T2135" s="251">
        <v>28175</v>
      </c>
      <c r="U2135" s="14">
        <f t="shared" si="87"/>
        <v>0.19011470985155196</v>
      </c>
    </row>
    <row r="2136" spans="1:21" x14ac:dyDescent="0.25">
      <c r="A2136" s="1"/>
      <c r="B2136" s="18" t="s">
        <v>8618</v>
      </c>
      <c r="C2136" s="19" t="s">
        <v>8627</v>
      </c>
      <c r="D2136" s="73" t="s">
        <v>10073</v>
      </c>
      <c r="E2136" s="106" t="s">
        <v>10074</v>
      </c>
      <c r="F2136" s="78" t="s">
        <v>10073</v>
      </c>
      <c r="G2136" s="106" t="s">
        <v>10076</v>
      </c>
      <c r="H2136" s="94"/>
      <c r="I2136" s="235">
        <v>0</v>
      </c>
      <c r="J2136" s="235">
        <v>1</v>
      </c>
      <c r="K2136" s="235">
        <v>0</v>
      </c>
      <c r="L2136" s="235">
        <v>0</v>
      </c>
      <c r="M2136" s="235">
        <f t="shared" si="86"/>
        <v>0</v>
      </c>
      <c r="N2136" s="235">
        <v>3620</v>
      </c>
      <c r="O2136" s="12" t="s">
        <v>13</v>
      </c>
      <c r="P2136" s="217" t="s">
        <v>13</v>
      </c>
      <c r="Q2136" s="15" t="s">
        <v>15195</v>
      </c>
      <c r="R2136" s="71" t="s">
        <v>18</v>
      </c>
      <c r="S2136" s="251">
        <v>21190</v>
      </c>
      <c r="T2136" s="251">
        <v>20000</v>
      </c>
      <c r="U2136" s="14">
        <f t="shared" si="87"/>
        <v>0.94384143463898063</v>
      </c>
    </row>
    <row r="2137" spans="1:21" x14ac:dyDescent="0.25">
      <c r="A2137" s="1"/>
      <c r="B2137" s="18" t="s">
        <v>8618</v>
      </c>
      <c r="C2137" s="18" t="s">
        <v>8627</v>
      </c>
      <c r="D2137" s="73" t="s">
        <v>10224</v>
      </c>
      <c r="E2137" s="106" t="s">
        <v>10225</v>
      </c>
      <c r="F2137" s="78" t="s">
        <v>10224</v>
      </c>
      <c r="G2137" s="106" t="s">
        <v>10226</v>
      </c>
      <c r="H2137" s="94"/>
      <c r="I2137" s="235">
        <v>0</v>
      </c>
      <c r="J2137" s="235">
        <v>0</v>
      </c>
      <c r="K2137" s="235">
        <v>0</v>
      </c>
      <c r="L2137" s="235">
        <v>1</v>
      </c>
      <c r="M2137" s="235">
        <f t="shared" si="86"/>
        <v>0</v>
      </c>
      <c r="N2137" s="235">
        <v>60</v>
      </c>
      <c r="O2137" s="12" t="s">
        <v>13</v>
      </c>
      <c r="P2137" s="14">
        <v>0.45</v>
      </c>
      <c r="Q2137" s="15" t="s">
        <v>15195</v>
      </c>
      <c r="R2137" s="71" t="s">
        <v>18</v>
      </c>
      <c r="S2137" s="244">
        <v>4576.5</v>
      </c>
      <c r="T2137" s="244">
        <v>3661.2</v>
      </c>
      <c r="U2137" s="14">
        <f t="shared" si="87"/>
        <v>0.79999999999999993</v>
      </c>
    </row>
    <row r="2138" spans="1:21" x14ac:dyDescent="0.25">
      <c r="A2138" s="1"/>
      <c r="B2138" s="18" t="s">
        <v>8618</v>
      </c>
      <c r="C2138" s="18" t="s">
        <v>8627</v>
      </c>
      <c r="D2138" s="73" t="s">
        <v>10103</v>
      </c>
      <c r="E2138" s="106" t="s">
        <v>10104</v>
      </c>
      <c r="F2138" s="78" t="s">
        <v>10103</v>
      </c>
      <c r="G2138" s="106" t="s">
        <v>10105</v>
      </c>
      <c r="H2138" s="94"/>
      <c r="I2138" s="235">
        <v>1</v>
      </c>
      <c r="J2138" s="235">
        <v>1</v>
      </c>
      <c r="K2138" s="235">
        <v>0</v>
      </c>
      <c r="L2138" s="235">
        <v>0</v>
      </c>
      <c r="M2138" s="235">
        <f t="shared" si="86"/>
        <v>0</v>
      </c>
      <c r="N2138" s="235">
        <v>276</v>
      </c>
      <c r="O2138" s="12" t="s">
        <v>13</v>
      </c>
      <c r="P2138" s="14">
        <v>0.54</v>
      </c>
      <c r="Q2138" s="15" t="s">
        <v>14</v>
      </c>
      <c r="R2138" s="71" t="s">
        <v>14405</v>
      </c>
      <c r="S2138" s="244">
        <v>74260.38</v>
      </c>
      <c r="T2138" s="244">
        <v>37130.19</v>
      </c>
      <c r="U2138" s="14">
        <f t="shared" si="87"/>
        <v>0.5</v>
      </c>
    </row>
    <row r="2139" spans="1:21" x14ac:dyDescent="0.25">
      <c r="A2139" s="1"/>
      <c r="B2139" s="18" t="s">
        <v>8618</v>
      </c>
      <c r="C2139" s="18" t="s">
        <v>8627</v>
      </c>
      <c r="D2139" s="73" t="s">
        <v>10179</v>
      </c>
      <c r="E2139" s="106" t="s">
        <v>10180</v>
      </c>
      <c r="F2139" s="78" t="s">
        <v>10179</v>
      </c>
      <c r="G2139" s="106" t="s">
        <v>10181</v>
      </c>
      <c r="H2139" s="94"/>
      <c r="I2139" s="235">
        <v>0</v>
      </c>
      <c r="J2139" s="235">
        <v>1</v>
      </c>
      <c r="K2139" s="235">
        <v>0</v>
      </c>
      <c r="L2139" s="235">
        <v>1</v>
      </c>
      <c r="M2139" s="235">
        <f t="shared" si="86"/>
        <v>0</v>
      </c>
      <c r="N2139" s="235">
        <v>385</v>
      </c>
      <c r="O2139" s="12" t="s">
        <v>13</v>
      </c>
      <c r="P2139" s="14" t="s">
        <v>13</v>
      </c>
      <c r="Q2139" s="15" t="s">
        <v>15195</v>
      </c>
      <c r="R2139" s="71" t="s">
        <v>18</v>
      </c>
      <c r="S2139" s="244">
        <v>28485.040000000001</v>
      </c>
      <c r="T2139" s="244">
        <v>14242.52</v>
      </c>
      <c r="U2139" s="14">
        <f t="shared" si="87"/>
        <v>0.5</v>
      </c>
    </row>
    <row r="2140" spans="1:21" x14ac:dyDescent="0.25">
      <c r="A2140" s="1"/>
      <c r="B2140" s="18" t="s">
        <v>8618</v>
      </c>
      <c r="C2140" s="18" t="s">
        <v>8627</v>
      </c>
      <c r="D2140" s="73" t="s">
        <v>10121</v>
      </c>
      <c r="E2140" s="106" t="s">
        <v>10122</v>
      </c>
      <c r="F2140" s="78" t="s">
        <v>10121</v>
      </c>
      <c r="G2140" s="106" t="s">
        <v>10123</v>
      </c>
      <c r="H2140" s="94"/>
      <c r="I2140" s="235">
        <v>0</v>
      </c>
      <c r="J2140" s="235">
        <v>1</v>
      </c>
      <c r="K2140" s="235">
        <v>0</v>
      </c>
      <c r="L2140" s="235">
        <v>0</v>
      </c>
      <c r="M2140" s="235">
        <f t="shared" si="86"/>
        <v>0</v>
      </c>
      <c r="N2140" s="235">
        <v>2090</v>
      </c>
      <c r="O2140" s="12" t="s">
        <v>13</v>
      </c>
      <c r="P2140" s="14">
        <v>9.5000000000000001E-2</v>
      </c>
      <c r="Q2140" s="15" t="s">
        <v>15195</v>
      </c>
      <c r="R2140" s="71" t="s">
        <v>14405</v>
      </c>
      <c r="S2140" s="244">
        <v>34371.370000000003</v>
      </c>
      <c r="T2140" s="244">
        <v>12030</v>
      </c>
      <c r="U2140" s="14">
        <f t="shared" si="87"/>
        <v>0.35000059642661902</v>
      </c>
    </row>
    <row r="2141" spans="1:21" x14ac:dyDescent="0.25">
      <c r="A2141" s="1"/>
      <c r="B2141" s="18" t="s">
        <v>8618</v>
      </c>
      <c r="C2141" s="18" t="s">
        <v>8627</v>
      </c>
      <c r="D2141" s="73" t="s">
        <v>10230</v>
      </c>
      <c r="E2141" s="106" t="s">
        <v>10231</v>
      </c>
      <c r="F2141" s="78" t="s">
        <v>10230</v>
      </c>
      <c r="G2141" s="106" t="s">
        <v>10232</v>
      </c>
      <c r="H2141" s="94"/>
      <c r="I2141" s="235">
        <v>0</v>
      </c>
      <c r="J2141" s="235">
        <v>1</v>
      </c>
      <c r="K2141" s="235">
        <v>0</v>
      </c>
      <c r="L2141" s="235">
        <v>0</v>
      </c>
      <c r="M2141" s="235">
        <f t="shared" si="86"/>
        <v>0</v>
      </c>
      <c r="N2141" s="235">
        <v>3636</v>
      </c>
      <c r="O2141" s="12" t="s">
        <v>13</v>
      </c>
      <c r="P2141" s="14" t="s">
        <v>13</v>
      </c>
      <c r="Q2141" s="15" t="s">
        <v>15195</v>
      </c>
      <c r="R2141" s="71" t="s">
        <v>15222</v>
      </c>
      <c r="S2141" s="244">
        <v>118587.55</v>
      </c>
      <c r="T2141" s="244">
        <v>47435.02</v>
      </c>
      <c r="U2141" s="14">
        <f t="shared" si="87"/>
        <v>0.39999999999999997</v>
      </c>
    </row>
    <row r="2142" spans="1:21" x14ac:dyDescent="0.25">
      <c r="A2142" s="1"/>
      <c r="B2142" s="18" t="s">
        <v>8618</v>
      </c>
      <c r="C2142" s="18" t="s">
        <v>8627</v>
      </c>
      <c r="D2142" s="73" t="s">
        <v>10126</v>
      </c>
      <c r="E2142" s="106" t="s">
        <v>10127</v>
      </c>
      <c r="F2142" s="78" t="s">
        <v>10126</v>
      </c>
      <c r="G2142" s="106" t="s">
        <v>10128</v>
      </c>
      <c r="H2142" s="94"/>
      <c r="I2142" s="235">
        <v>0</v>
      </c>
      <c r="J2142" s="235">
        <v>1</v>
      </c>
      <c r="K2142" s="235">
        <v>0</v>
      </c>
      <c r="L2142" s="235">
        <v>0</v>
      </c>
      <c r="M2142" s="235">
        <f t="shared" si="86"/>
        <v>0</v>
      </c>
      <c r="N2142" s="235">
        <v>102.47</v>
      </c>
      <c r="O2142" s="12" t="s">
        <v>13</v>
      </c>
      <c r="P2142" s="14">
        <v>0.79100000000000004</v>
      </c>
      <c r="Q2142" s="15" t="s">
        <v>14</v>
      </c>
      <c r="R2142" s="71" t="s">
        <v>18</v>
      </c>
      <c r="S2142" s="244">
        <v>166806.04</v>
      </c>
      <c r="T2142" s="244">
        <v>83403.02</v>
      </c>
      <c r="U2142" s="14">
        <f t="shared" si="87"/>
        <v>0.5</v>
      </c>
    </row>
    <row r="2143" spans="1:21" x14ac:dyDescent="0.25">
      <c r="A2143" s="1"/>
      <c r="B2143" s="18" t="s">
        <v>8618</v>
      </c>
      <c r="C2143" s="18" t="s">
        <v>8627</v>
      </c>
      <c r="D2143" s="73" t="s">
        <v>10137</v>
      </c>
      <c r="E2143" s="106" t="s">
        <v>10138</v>
      </c>
      <c r="F2143" s="78" t="s">
        <v>10137</v>
      </c>
      <c r="G2143" s="106" t="s">
        <v>10139</v>
      </c>
      <c r="H2143" s="94"/>
      <c r="I2143" s="235">
        <v>0</v>
      </c>
      <c r="J2143" s="235">
        <v>1</v>
      </c>
      <c r="K2143" s="235">
        <v>0</v>
      </c>
      <c r="L2143" s="235">
        <v>0</v>
      </c>
      <c r="M2143" s="235">
        <f t="shared" si="86"/>
        <v>0</v>
      </c>
      <c r="N2143" s="235" t="s">
        <v>13</v>
      </c>
      <c r="O2143" s="12" t="s">
        <v>13</v>
      </c>
      <c r="P2143" s="14" t="s">
        <v>13</v>
      </c>
      <c r="Q2143" s="15" t="s">
        <v>14</v>
      </c>
      <c r="R2143" s="71" t="s">
        <v>18</v>
      </c>
      <c r="S2143" s="244">
        <v>357000</v>
      </c>
      <c r="T2143" s="244">
        <v>71400</v>
      </c>
      <c r="U2143" s="14">
        <f t="shared" si="87"/>
        <v>0.2</v>
      </c>
    </row>
    <row r="2144" spans="1:21" x14ac:dyDescent="0.25">
      <c r="A2144" s="1"/>
      <c r="B2144" s="18" t="s">
        <v>8618</v>
      </c>
      <c r="C2144" s="18" t="s">
        <v>8627</v>
      </c>
      <c r="D2144" s="73" t="s">
        <v>10143</v>
      </c>
      <c r="E2144" s="106" t="s">
        <v>10144</v>
      </c>
      <c r="F2144" s="78" t="s">
        <v>10143</v>
      </c>
      <c r="G2144" s="106" t="s">
        <v>10145</v>
      </c>
      <c r="H2144" s="94"/>
      <c r="I2144" s="235">
        <v>0</v>
      </c>
      <c r="J2144" s="235">
        <v>0</v>
      </c>
      <c r="K2144" s="235">
        <v>0</v>
      </c>
      <c r="L2144" s="235">
        <v>1</v>
      </c>
      <c r="M2144" s="235">
        <f t="shared" si="86"/>
        <v>0</v>
      </c>
      <c r="N2144" s="235" t="s">
        <v>13</v>
      </c>
      <c r="O2144" s="12" t="s">
        <v>13</v>
      </c>
      <c r="P2144" s="14" t="s">
        <v>13</v>
      </c>
      <c r="Q2144" s="15" t="s">
        <v>14</v>
      </c>
      <c r="R2144" s="71" t="s">
        <v>18</v>
      </c>
      <c r="S2144" s="244">
        <v>3965</v>
      </c>
      <c r="T2144" s="244">
        <v>3172</v>
      </c>
      <c r="U2144" s="14">
        <f t="shared" si="87"/>
        <v>0.8</v>
      </c>
    </row>
    <row r="2145" spans="1:21" x14ac:dyDescent="0.25">
      <c r="A2145" s="1"/>
      <c r="B2145" s="18" t="s">
        <v>8618</v>
      </c>
      <c r="C2145" s="18" t="s">
        <v>8627</v>
      </c>
      <c r="D2145" s="73" t="s">
        <v>9561</v>
      </c>
      <c r="E2145" s="106" t="s">
        <v>9562</v>
      </c>
      <c r="F2145" s="78" t="s">
        <v>9561</v>
      </c>
      <c r="G2145" s="106" t="s">
        <v>9564</v>
      </c>
      <c r="H2145" s="94"/>
      <c r="I2145" s="235">
        <v>0</v>
      </c>
      <c r="J2145" s="235">
        <v>0</v>
      </c>
      <c r="K2145" s="235">
        <v>0</v>
      </c>
      <c r="L2145" s="235">
        <v>1</v>
      </c>
      <c r="M2145" s="235">
        <f t="shared" si="86"/>
        <v>0</v>
      </c>
      <c r="N2145" s="235">
        <v>749</v>
      </c>
      <c r="O2145" s="13" t="s">
        <v>13</v>
      </c>
      <c r="P2145" s="14">
        <v>0.1</v>
      </c>
      <c r="Q2145" s="15" t="s">
        <v>15195</v>
      </c>
      <c r="R2145" s="71" t="s">
        <v>18</v>
      </c>
      <c r="S2145" s="244">
        <v>84000</v>
      </c>
      <c r="T2145" s="244">
        <v>9520</v>
      </c>
      <c r="U2145" s="14">
        <f t="shared" si="87"/>
        <v>0.11333333333333333</v>
      </c>
    </row>
    <row r="2146" spans="1:21" x14ac:dyDescent="0.25">
      <c r="A2146" s="1"/>
      <c r="B2146" s="18" t="s">
        <v>8618</v>
      </c>
      <c r="C2146" s="18" t="s">
        <v>8627</v>
      </c>
      <c r="D2146" s="73" t="s">
        <v>9561</v>
      </c>
      <c r="E2146" s="106" t="s">
        <v>9562</v>
      </c>
      <c r="F2146" s="78" t="s">
        <v>9561</v>
      </c>
      <c r="G2146" s="106" t="s">
        <v>9563</v>
      </c>
      <c r="H2146" s="94"/>
      <c r="I2146" s="235">
        <v>0</v>
      </c>
      <c r="J2146" s="235">
        <v>1</v>
      </c>
      <c r="K2146" s="235">
        <v>0</v>
      </c>
      <c r="L2146" s="235">
        <v>0</v>
      </c>
      <c r="M2146" s="235">
        <f t="shared" si="86"/>
        <v>0</v>
      </c>
      <c r="N2146" s="235">
        <v>831</v>
      </c>
      <c r="O2146" s="12">
        <v>1003.86</v>
      </c>
      <c r="P2146" s="14">
        <v>0.15</v>
      </c>
      <c r="Q2146" s="15" t="s">
        <v>15195</v>
      </c>
      <c r="R2146" s="71" t="s">
        <v>18</v>
      </c>
      <c r="S2146" s="244">
        <v>47600</v>
      </c>
      <c r="T2146" s="244">
        <v>16800</v>
      </c>
      <c r="U2146" s="14">
        <f t="shared" si="87"/>
        <v>0.35294117647058826</v>
      </c>
    </row>
    <row r="2147" spans="1:21" x14ac:dyDescent="0.25">
      <c r="A2147" s="1"/>
      <c r="B2147" s="18" t="s">
        <v>8618</v>
      </c>
      <c r="C2147" s="19" t="s">
        <v>8627</v>
      </c>
      <c r="D2147" s="73" t="s">
        <v>10242</v>
      </c>
      <c r="E2147" s="106" t="s">
        <v>10243</v>
      </c>
      <c r="F2147" s="78" t="s">
        <v>10242</v>
      </c>
      <c r="G2147" s="106" t="s">
        <v>10244</v>
      </c>
      <c r="H2147" s="94"/>
      <c r="I2147" s="235">
        <v>0</v>
      </c>
      <c r="J2147" s="235">
        <v>1</v>
      </c>
      <c r="K2147" s="235">
        <v>0</v>
      </c>
      <c r="L2147" s="235">
        <v>0</v>
      </c>
      <c r="M2147" s="235">
        <f t="shared" si="86"/>
        <v>0</v>
      </c>
      <c r="N2147" s="235">
        <v>385</v>
      </c>
      <c r="O2147" s="12" t="s">
        <v>13</v>
      </c>
      <c r="P2147" s="14">
        <v>0.46</v>
      </c>
      <c r="Q2147" s="15" t="s">
        <v>14</v>
      </c>
      <c r="R2147" s="71" t="s">
        <v>18</v>
      </c>
      <c r="S2147" s="251">
        <v>53827.49</v>
      </c>
      <c r="T2147" s="251">
        <v>18839.62</v>
      </c>
      <c r="U2147" s="14">
        <f t="shared" si="87"/>
        <v>0.34999997213319811</v>
      </c>
    </row>
    <row r="2148" spans="1:21" x14ac:dyDescent="0.25">
      <c r="A2148" s="1"/>
      <c r="B2148" s="18" t="s">
        <v>8618</v>
      </c>
      <c r="C2148" s="19" t="s">
        <v>8627</v>
      </c>
      <c r="D2148" s="73" t="s">
        <v>10252</v>
      </c>
      <c r="E2148" s="106" t="s">
        <v>10253</v>
      </c>
      <c r="F2148" s="78" t="s">
        <v>10252</v>
      </c>
      <c r="G2148" s="106" t="s">
        <v>10254</v>
      </c>
      <c r="H2148" s="94"/>
      <c r="I2148" s="235">
        <v>0</v>
      </c>
      <c r="J2148" s="235">
        <v>1</v>
      </c>
      <c r="K2148" s="235">
        <v>0</v>
      </c>
      <c r="L2148" s="235">
        <v>0</v>
      </c>
      <c r="M2148" s="235">
        <f t="shared" si="86"/>
        <v>0</v>
      </c>
      <c r="N2148" s="235" t="s">
        <v>13</v>
      </c>
      <c r="O2148" s="12" t="s">
        <v>13</v>
      </c>
      <c r="P2148" s="14" t="s">
        <v>13</v>
      </c>
      <c r="Q2148" s="15" t="s">
        <v>14</v>
      </c>
      <c r="R2148" s="71" t="s">
        <v>18</v>
      </c>
      <c r="S2148" s="251">
        <v>40443.82</v>
      </c>
      <c r="T2148" s="251">
        <v>20221.91</v>
      </c>
      <c r="U2148" s="14">
        <f t="shared" si="87"/>
        <v>0.5</v>
      </c>
    </row>
    <row r="2149" spans="1:21" x14ac:dyDescent="0.25">
      <c r="A2149" s="1"/>
      <c r="B2149" s="18" t="s">
        <v>8618</v>
      </c>
      <c r="C2149" s="18" t="s">
        <v>8627</v>
      </c>
      <c r="D2149" s="73" t="s">
        <v>10266</v>
      </c>
      <c r="E2149" s="106" t="s">
        <v>10267</v>
      </c>
      <c r="F2149" s="78" t="s">
        <v>10266</v>
      </c>
      <c r="G2149" s="106" t="s">
        <v>10268</v>
      </c>
      <c r="H2149" s="94"/>
      <c r="I2149" s="235">
        <v>0</v>
      </c>
      <c r="J2149" s="235">
        <v>1</v>
      </c>
      <c r="K2149" s="235">
        <v>0</v>
      </c>
      <c r="L2149" s="235">
        <v>0</v>
      </c>
      <c r="M2149" s="235">
        <f t="shared" si="86"/>
        <v>0</v>
      </c>
      <c r="N2149" s="235">
        <v>335</v>
      </c>
      <c r="O2149" s="12" t="s">
        <v>13</v>
      </c>
      <c r="P2149" s="14">
        <v>0.3</v>
      </c>
      <c r="Q2149" s="15" t="s">
        <v>14</v>
      </c>
      <c r="R2149" s="71" t="s">
        <v>18</v>
      </c>
      <c r="S2149" s="244">
        <v>70587.23</v>
      </c>
      <c r="T2149" s="244">
        <v>42352.34</v>
      </c>
      <c r="U2149" s="14">
        <f t="shared" si="87"/>
        <v>0.60000002833373689</v>
      </c>
    </row>
    <row r="2150" spans="1:21" x14ac:dyDescent="0.25">
      <c r="A2150" s="1"/>
      <c r="B2150" s="18" t="s">
        <v>8618</v>
      </c>
      <c r="C2150" s="18" t="s">
        <v>8627</v>
      </c>
      <c r="D2150" s="73" t="s">
        <v>10280</v>
      </c>
      <c r="E2150" s="106" t="s">
        <v>10281</v>
      </c>
      <c r="F2150" s="78" t="s">
        <v>10280</v>
      </c>
      <c r="G2150" s="106" t="s">
        <v>10282</v>
      </c>
      <c r="H2150" s="94"/>
      <c r="I2150" s="235">
        <v>0</v>
      </c>
      <c r="J2150" s="235">
        <v>1</v>
      </c>
      <c r="K2150" s="235">
        <v>0</v>
      </c>
      <c r="L2150" s="235">
        <v>1</v>
      </c>
      <c r="M2150" s="235">
        <f t="shared" si="86"/>
        <v>0</v>
      </c>
      <c r="N2150" s="235">
        <v>58</v>
      </c>
      <c r="O2150" s="12" t="s">
        <v>13</v>
      </c>
      <c r="P2150" s="14">
        <v>0.61</v>
      </c>
      <c r="Q2150" s="15" t="s">
        <v>14</v>
      </c>
      <c r="R2150" s="71" t="s">
        <v>18</v>
      </c>
      <c r="S2150" s="244">
        <v>88142.46</v>
      </c>
      <c r="T2150" s="244">
        <v>22035.62</v>
      </c>
      <c r="U2150" s="14">
        <f t="shared" si="87"/>
        <v>0.25000005672634956</v>
      </c>
    </row>
    <row r="2151" spans="1:21" x14ac:dyDescent="0.25">
      <c r="A2151" s="1"/>
      <c r="B2151" s="18" t="s">
        <v>8618</v>
      </c>
      <c r="C2151" s="18" t="s">
        <v>8627</v>
      </c>
      <c r="D2151" s="73" t="s">
        <v>10299</v>
      </c>
      <c r="E2151" s="106" t="s">
        <v>10300</v>
      </c>
      <c r="F2151" s="78" t="s">
        <v>10299</v>
      </c>
      <c r="G2151" s="106" t="s">
        <v>10301</v>
      </c>
      <c r="H2151" s="94"/>
      <c r="I2151" s="235">
        <v>0</v>
      </c>
      <c r="J2151" s="235">
        <v>1</v>
      </c>
      <c r="K2151" s="235">
        <v>0</v>
      </c>
      <c r="L2151" s="235">
        <v>1</v>
      </c>
      <c r="M2151" s="235">
        <f t="shared" si="86"/>
        <v>0</v>
      </c>
      <c r="N2151" s="235">
        <v>2000</v>
      </c>
      <c r="O2151" s="12" t="s">
        <v>13</v>
      </c>
      <c r="P2151" s="14">
        <v>0.4</v>
      </c>
      <c r="Q2151" s="15" t="s">
        <v>14</v>
      </c>
      <c r="R2151" s="71" t="s">
        <v>18</v>
      </c>
      <c r="S2151" s="244">
        <v>172169.76</v>
      </c>
      <c r="T2151" s="244">
        <v>86084.88</v>
      </c>
      <c r="U2151" s="14">
        <f t="shared" si="87"/>
        <v>0.5</v>
      </c>
    </row>
    <row r="2152" spans="1:21" x14ac:dyDescent="0.25">
      <c r="A2152" s="1"/>
      <c r="B2152" s="18" t="s">
        <v>8618</v>
      </c>
      <c r="C2152" s="18" t="s">
        <v>8627</v>
      </c>
      <c r="D2152" s="73" t="s">
        <v>10299</v>
      </c>
      <c r="E2152" s="106" t="s">
        <v>10300</v>
      </c>
      <c r="F2152" s="78" t="s">
        <v>10299</v>
      </c>
      <c r="G2152" s="106" t="s">
        <v>10302</v>
      </c>
      <c r="H2152" s="94"/>
      <c r="I2152" s="235">
        <v>0</v>
      </c>
      <c r="J2152" s="235">
        <v>1</v>
      </c>
      <c r="K2152" s="235">
        <v>0</v>
      </c>
      <c r="L2152" s="235">
        <v>1</v>
      </c>
      <c r="M2152" s="235">
        <f t="shared" si="86"/>
        <v>0</v>
      </c>
      <c r="N2152" s="235">
        <v>2400</v>
      </c>
      <c r="O2152" s="12" t="s">
        <v>13</v>
      </c>
      <c r="P2152" s="14">
        <v>0.3</v>
      </c>
      <c r="Q2152" s="15" t="s">
        <v>14</v>
      </c>
      <c r="R2152" s="71" t="s">
        <v>18</v>
      </c>
      <c r="S2152" s="244">
        <v>203639</v>
      </c>
      <c r="T2152" s="244">
        <v>101819.5</v>
      </c>
      <c r="U2152" s="14">
        <f t="shared" si="87"/>
        <v>0.5</v>
      </c>
    </row>
    <row r="2153" spans="1:21" x14ac:dyDescent="0.25">
      <c r="A2153" s="1"/>
      <c r="B2153" s="18" t="s">
        <v>8618</v>
      </c>
      <c r="C2153" s="18" t="s">
        <v>8627</v>
      </c>
      <c r="D2153" s="73" t="s">
        <v>10355</v>
      </c>
      <c r="E2153" s="106" t="s">
        <v>10356</v>
      </c>
      <c r="F2153" s="78" t="s">
        <v>10355</v>
      </c>
      <c r="G2153" s="106" t="s">
        <v>10357</v>
      </c>
      <c r="H2153" s="94"/>
      <c r="I2153" s="235">
        <v>0</v>
      </c>
      <c r="J2153" s="235">
        <v>1</v>
      </c>
      <c r="K2153" s="235">
        <v>0</v>
      </c>
      <c r="L2153" s="235">
        <v>0</v>
      </c>
      <c r="M2153" s="235">
        <f t="shared" si="86"/>
        <v>0</v>
      </c>
      <c r="N2153" s="235">
        <v>295</v>
      </c>
      <c r="O2153" s="12" t="s">
        <v>13</v>
      </c>
      <c r="P2153" s="14" t="s">
        <v>13</v>
      </c>
      <c r="Q2153" s="15" t="s">
        <v>14</v>
      </c>
      <c r="R2153" s="71" t="s">
        <v>18</v>
      </c>
      <c r="S2153" s="244">
        <v>114701.8</v>
      </c>
      <c r="T2153" s="244">
        <v>28675</v>
      </c>
      <c r="U2153" s="14">
        <f t="shared" si="87"/>
        <v>0.24999607678345065</v>
      </c>
    </row>
    <row r="2154" spans="1:21" x14ac:dyDescent="0.25">
      <c r="A2154" s="1"/>
      <c r="B2154" s="18" t="s">
        <v>8618</v>
      </c>
      <c r="C2154" s="8" t="s">
        <v>8627</v>
      </c>
      <c r="D2154" s="73" t="s">
        <v>9406</v>
      </c>
      <c r="E2154" s="130" t="s">
        <v>9407</v>
      </c>
      <c r="F2154" s="78" t="s">
        <v>9406</v>
      </c>
      <c r="G2154" s="130" t="s">
        <v>9408</v>
      </c>
      <c r="H2154" s="93"/>
      <c r="I2154" s="235">
        <v>1</v>
      </c>
      <c r="J2154" s="235">
        <v>0</v>
      </c>
      <c r="K2154" s="235">
        <v>0</v>
      </c>
      <c r="L2154" s="235">
        <v>0</v>
      </c>
      <c r="M2154" s="235">
        <f t="shared" si="86"/>
        <v>0</v>
      </c>
      <c r="N2154" s="235">
        <v>2539</v>
      </c>
      <c r="O2154" s="13">
        <v>9840</v>
      </c>
      <c r="P2154" s="14" t="s">
        <v>456</v>
      </c>
      <c r="Q2154" s="15" t="s">
        <v>15195</v>
      </c>
      <c r="R2154" s="71" t="s">
        <v>14406</v>
      </c>
      <c r="S2154" s="245">
        <v>38498.32</v>
      </c>
      <c r="T2154" s="245">
        <v>11549.5</v>
      </c>
      <c r="U2154" s="14">
        <f t="shared" si="87"/>
        <v>0.30000010390063775</v>
      </c>
    </row>
    <row r="2155" spans="1:21" x14ac:dyDescent="0.25">
      <c r="A2155" s="1"/>
      <c r="B2155" s="18" t="s">
        <v>8618</v>
      </c>
      <c r="C2155" s="18" t="s">
        <v>8627</v>
      </c>
      <c r="D2155" s="73" t="s">
        <v>10367</v>
      </c>
      <c r="E2155" s="106" t="s">
        <v>10368</v>
      </c>
      <c r="F2155" s="78" t="s">
        <v>10367</v>
      </c>
      <c r="G2155" s="106" t="s">
        <v>10369</v>
      </c>
      <c r="H2155" s="94"/>
      <c r="I2155" s="235">
        <v>0</v>
      </c>
      <c r="J2155" s="235">
        <v>1</v>
      </c>
      <c r="K2155" s="235">
        <v>0</v>
      </c>
      <c r="L2155" s="235">
        <v>0</v>
      </c>
      <c r="M2155" s="235">
        <f t="shared" si="86"/>
        <v>0</v>
      </c>
      <c r="N2155" s="235" t="s">
        <v>13</v>
      </c>
      <c r="O2155" s="12" t="s">
        <v>13</v>
      </c>
      <c r="P2155" s="14" t="s">
        <v>13</v>
      </c>
      <c r="Q2155" s="15" t="s">
        <v>14</v>
      </c>
      <c r="R2155" s="71" t="s">
        <v>14405</v>
      </c>
      <c r="S2155" s="244">
        <v>166267.4</v>
      </c>
      <c r="T2155" s="244">
        <v>116387.18</v>
      </c>
      <c r="U2155" s="14">
        <f t="shared" si="87"/>
        <v>0.7</v>
      </c>
    </row>
    <row r="2156" spans="1:21" x14ac:dyDescent="0.25">
      <c r="A2156" s="1"/>
      <c r="B2156" s="18" t="s">
        <v>8618</v>
      </c>
      <c r="C2156" s="18" t="s">
        <v>8627</v>
      </c>
      <c r="D2156" s="73" t="s">
        <v>10386</v>
      </c>
      <c r="E2156" s="106" t="s">
        <v>10387</v>
      </c>
      <c r="F2156" s="78" t="s">
        <v>10386</v>
      </c>
      <c r="G2156" s="106" t="s">
        <v>10389</v>
      </c>
      <c r="H2156" s="94"/>
      <c r="I2156" s="235">
        <v>0</v>
      </c>
      <c r="J2156" s="235">
        <v>1</v>
      </c>
      <c r="K2156" s="235">
        <v>0</v>
      </c>
      <c r="L2156" s="235">
        <v>0</v>
      </c>
      <c r="M2156" s="235">
        <f t="shared" si="86"/>
        <v>0</v>
      </c>
      <c r="N2156" s="235">
        <v>1132</v>
      </c>
      <c r="O2156" s="12" t="s">
        <v>13</v>
      </c>
      <c r="P2156" s="14">
        <v>0.2</v>
      </c>
      <c r="Q2156" s="15" t="s">
        <v>15195</v>
      </c>
      <c r="R2156" s="71" t="s">
        <v>18</v>
      </c>
      <c r="S2156" s="244">
        <v>385000</v>
      </c>
      <c r="T2156" s="244">
        <v>497905</v>
      </c>
      <c r="U2156" s="14">
        <f t="shared" si="87"/>
        <v>1.2932597402597403</v>
      </c>
    </row>
    <row r="2157" spans="1:21" x14ac:dyDescent="0.25">
      <c r="A2157" s="1"/>
      <c r="B2157" s="18" t="s">
        <v>8618</v>
      </c>
      <c r="C2157" s="18" t="s">
        <v>8627</v>
      </c>
      <c r="D2157" s="73" t="s">
        <v>10386</v>
      </c>
      <c r="E2157" s="106" t="s">
        <v>10387</v>
      </c>
      <c r="F2157" s="78" t="s">
        <v>10386</v>
      </c>
      <c r="G2157" s="106" t="s">
        <v>10388</v>
      </c>
      <c r="H2157" s="94"/>
      <c r="I2157" s="235">
        <v>0</v>
      </c>
      <c r="J2157" s="235">
        <v>1</v>
      </c>
      <c r="K2157" s="235">
        <v>0</v>
      </c>
      <c r="L2157" s="235">
        <v>0</v>
      </c>
      <c r="M2157" s="235">
        <f t="shared" si="86"/>
        <v>0</v>
      </c>
      <c r="N2157" s="235">
        <v>166</v>
      </c>
      <c r="O2157" s="12" t="s">
        <v>13</v>
      </c>
      <c r="P2157" s="14">
        <v>0.84</v>
      </c>
      <c r="Q2157" s="15" t="s">
        <v>15195</v>
      </c>
      <c r="R2157" s="71" t="s">
        <v>18</v>
      </c>
      <c r="S2157" s="244">
        <v>332650.74</v>
      </c>
      <c r="T2157" s="244">
        <v>232860</v>
      </c>
      <c r="U2157" s="14">
        <f t="shared" si="87"/>
        <v>0.70001347359095012</v>
      </c>
    </row>
    <row r="2158" spans="1:21" x14ac:dyDescent="0.25">
      <c r="A2158" s="1"/>
      <c r="B2158" s="18" t="s">
        <v>8618</v>
      </c>
      <c r="C2158" s="18" t="s">
        <v>8627</v>
      </c>
      <c r="D2158" s="73" t="s">
        <v>10386</v>
      </c>
      <c r="E2158" s="106" t="s">
        <v>10387</v>
      </c>
      <c r="F2158" s="78" t="s">
        <v>10386</v>
      </c>
      <c r="G2158" s="106" t="s">
        <v>1928</v>
      </c>
      <c r="H2158" s="94"/>
      <c r="I2158" s="235">
        <v>0</v>
      </c>
      <c r="J2158" s="235">
        <v>1</v>
      </c>
      <c r="K2158" s="235">
        <v>0</v>
      </c>
      <c r="L2158" s="235">
        <v>0</v>
      </c>
      <c r="M2158" s="235">
        <f t="shared" si="86"/>
        <v>0</v>
      </c>
      <c r="N2158" s="235">
        <v>147</v>
      </c>
      <c r="O2158" s="12" t="s">
        <v>13</v>
      </c>
      <c r="P2158" s="14">
        <v>0.25</v>
      </c>
      <c r="Q2158" s="15" t="s">
        <v>15195</v>
      </c>
      <c r="R2158" s="71" t="s">
        <v>14405</v>
      </c>
      <c r="S2158" s="244">
        <v>2794077</v>
      </c>
      <c r="T2158" s="244">
        <v>269500</v>
      </c>
      <c r="U2158" s="14">
        <f t="shared" si="87"/>
        <v>9.6454034731326299E-2</v>
      </c>
    </row>
    <row r="2159" spans="1:21" x14ac:dyDescent="0.25">
      <c r="A2159" s="1"/>
      <c r="B2159" s="18" t="s">
        <v>8618</v>
      </c>
      <c r="C2159" s="18" t="s">
        <v>8627</v>
      </c>
      <c r="D2159" s="73" t="s">
        <v>10405</v>
      </c>
      <c r="E2159" s="106" t="s">
        <v>10406</v>
      </c>
      <c r="F2159" s="78" t="s">
        <v>10405</v>
      </c>
      <c r="G2159" s="106" t="s">
        <v>10407</v>
      </c>
      <c r="H2159" s="94"/>
      <c r="I2159" s="235">
        <v>0</v>
      </c>
      <c r="J2159" s="235">
        <v>1</v>
      </c>
      <c r="K2159" s="235">
        <v>0</v>
      </c>
      <c r="L2159" s="235">
        <v>0</v>
      </c>
      <c r="M2159" s="235">
        <f t="shared" si="86"/>
        <v>0</v>
      </c>
      <c r="N2159" s="235">
        <v>98.2</v>
      </c>
      <c r="O2159" s="12" t="s">
        <v>13</v>
      </c>
      <c r="P2159" s="14" t="s">
        <v>13</v>
      </c>
      <c r="Q2159" s="15" t="s">
        <v>14</v>
      </c>
      <c r="R2159" s="71" t="s">
        <v>18</v>
      </c>
      <c r="S2159" s="244">
        <v>11001.38</v>
      </c>
      <c r="T2159" s="244">
        <v>4400</v>
      </c>
      <c r="U2159" s="14">
        <f t="shared" si="87"/>
        <v>0.39994982447656569</v>
      </c>
    </row>
    <row r="2160" spans="1:21" x14ac:dyDescent="0.25">
      <c r="A2160" s="1"/>
      <c r="B2160" s="18" t="s">
        <v>8618</v>
      </c>
      <c r="C2160" s="18" t="s">
        <v>8627</v>
      </c>
      <c r="D2160" s="73" t="s">
        <v>10433</v>
      </c>
      <c r="E2160" s="106" t="s">
        <v>10434</v>
      </c>
      <c r="F2160" s="78" t="s">
        <v>10433</v>
      </c>
      <c r="G2160" s="106" t="s">
        <v>10435</v>
      </c>
      <c r="H2160" s="94"/>
      <c r="I2160" s="235">
        <v>0</v>
      </c>
      <c r="J2160" s="235">
        <v>1</v>
      </c>
      <c r="K2160" s="235">
        <v>0</v>
      </c>
      <c r="L2160" s="235">
        <v>0</v>
      </c>
      <c r="M2160" s="235">
        <f t="shared" si="86"/>
        <v>0</v>
      </c>
      <c r="N2160" s="235">
        <v>282</v>
      </c>
      <c r="O2160" s="12" t="s">
        <v>13</v>
      </c>
      <c r="P2160" s="14" t="s">
        <v>13</v>
      </c>
      <c r="Q2160" s="15" t="s">
        <v>14</v>
      </c>
      <c r="R2160" s="71" t="s">
        <v>18</v>
      </c>
      <c r="S2160" s="244">
        <v>28185</v>
      </c>
      <c r="T2160" s="244">
        <v>8455.5</v>
      </c>
      <c r="U2160" s="14">
        <f t="shared" si="87"/>
        <v>0.3</v>
      </c>
    </row>
    <row r="2161" spans="1:21" x14ac:dyDescent="0.25">
      <c r="A2161" s="1"/>
      <c r="B2161" s="18" t="s">
        <v>8618</v>
      </c>
      <c r="C2161" s="19" t="s">
        <v>8627</v>
      </c>
      <c r="D2161" s="73" t="s">
        <v>10449</v>
      </c>
      <c r="E2161" s="106" t="s">
        <v>10450</v>
      </c>
      <c r="F2161" s="78" t="s">
        <v>10449</v>
      </c>
      <c r="G2161" s="106" t="s">
        <v>10452</v>
      </c>
      <c r="H2161" s="94"/>
      <c r="I2161" s="235">
        <v>0</v>
      </c>
      <c r="J2161" s="235">
        <v>1</v>
      </c>
      <c r="K2161" s="235">
        <v>0</v>
      </c>
      <c r="L2161" s="235">
        <v>0</v>
      </c>
      <c r="M2161" s="235">
        <f t="shared" si="86"/>
        <v>0</v>
      </c>
      <c r="N2161" s="235">
        <v>3418</v>
      </c>
      <c r="O2161" s="12" t="s">
        <v>13</v>
      </c>
      <c r="P2161" s="14">
        <v>0.1429</v>
      </c>
      <c r="Q2161" s="15" t="s">
        <v>15195</v>
      </c>
      <c r="R2161" s="71" t="s">
        <v>15222</v>
      </c>
      <c r="S2161" s="251">
        <v>55000</v>
      </c>
      <c r="T2161" s="251">
        <v>63000</v>
      </c>
      <c r="U2161" s="14">
        <f t="shared" si="87"/>
        <v>1.1454545454545455</v>
      </c>
    </row>
    <row r="2162" spans="1:21" x14ac:dyDescent="0.25">
      <c r="A2162" s="1"/>
      <c r="B2162" s="18" t="s">
        <v>8618</v>
      </c>
      <c r="C2162" s="19" t="s">
        <v>8627</v>
      </c>
      <c r="D2162" s="73" t="s">
        <v>10449</v>
      </c>
      <c r="E2162" s="106" t="s">
        <v>10450</v>
      </c>
      <c r="F2162" s="78" t="s">
        <v>10449</v>
      </c>
      <c r="G2162" s="106" t="s">
        <v>10453</v>
      </c>
      <c r="H2162" s="94"/>
      <c r="I2162" s="235">
        <v>1</v>
      </c>
      <c r="J2162" s="235">
        <v>0</v>
      </c>
      <c r="K2162" s="235">
        <v>0</v>
      </c>
      <c r="L2162" s="235">
        <v>0</v>
      </c>
      <c r="M2162" s="235">
        <f t="shared" si="86"/>
        <v>0</v>
      </c>
      <c r="N2162" s="235">
        <v>4136</v>
      </c>
      <c r="O2162" s="12" t="s">
        <v>13</v>
      </c>
      <c r="P2162" s="14">
        <v>0.2</v>
      </c>
      <c r="Q2162" s="15" t="s">
        <v>15195</v>
      </c>
      <c r="R2162" s="71" t="s">
        <v>14406</v>
      </c>
      <c r="S2162" s="251">
        <v>100000</v>
      </c>
      <c r="T2162" s="251">
        <v>16500</v>
      </c>
      <c r="U2162" s="14">
        <f t="shared" si="87"/>
        <v>0.16500000000000001</v>
      </c>
    </row>
    <row r="2163" spans="1:21" x14ac:dyDescent="0.25">
      <c r="A2163" s="1"/>
      <c r="B2163" s="18" t="s">
        <v>8618</v>
      </c>
      <c r="C2163" s="19" t="s">
        <v>8627</v>
      </c>
      <c r="D2163" s="73" t="s">
        <v>10449</v>
      </c>
      <c r="E2163" s="106" t="s">
        <v>10450</v>
      </c>
      <c r="F2163" s="78" t="s">
        <v>10449</v>
      </c>
      <c r="G2163" s="106" t="s">
        <v>10451</v>
      </c>
      <c r="H2163" s="94"/>
      <c r="I2163" s="235">
        <v>0</v>
      </c>
      <c r="J2163" s="235">
        <v>0</v>
      </c>
      <c r="K2163" s="235">
        <v>0</v>
      </c>
      <c r="L2163" s="235">
        <v>1</v>
      </c>
      <c r="M2163" s="235">
        <f t="shared" si="86"/>
        <v>0</v>
      </c>
      <c r="N2163" s="235">
        <v>3794</v>
      </c>
      <c r="O2163" s="12" t="s">
        <v>13</v>
      </c>
      <c r="P2163" s="14">
        <v>0.17</v>
      </c>
      <c r="Q2163" s="15" t="s">
        <v>15195</v>
      </c>
      <c r="R2163" s="71" t="s">
        <v>15222</v>
      </c>
      <c r="S2163" s="251">
        <v>210000</v>
      </c>
      <c r="T2163" s="251">
        <v>30000</v>
      </c>
      <c r="U2163" s="14">
        <f t="shared" si="87"/>
        <v>0.14285714285714285</v>
      </c>
    </row>
    <row r="2164" spans="1:21" x14ac:dyDescent="0.25">
      <c r="A2164" s="1"/>
      <c r="B2164" s="18" t="s">
        <v>8618</v>
      </c>
      <c r="C2164" s="18" t="s">
        <v>8627</v>
      </c>
      <c r="D2164" s="73" t="s">
        <v>10474</v>
      </c>
      <c r="E2164" s="106" t="s">
        <v>10475</v>
      </c>
      <c r="F2164" s="78" t="s">
        <v>10474</v>
      </c>
      <c r="G2164" s="106" t="s">
        <v>10476</v>
      </c>
      <c r="H2164" s="94"/>
      <c r="I2164" s="235">
        <v>0</v>
      </c>
      <c r="J2164" s="235">
        <v>1</v>
      </c>
      <c r="K2164" s="235">
        <v>0</v>
      </c>
      <c r="L2164" s="235">
        <v>0</v>
      </c>
      <c r="M2164" s="235">
        <f t="shared" si="86"/>
        <v>0</v>
      </c>
      <c r="N2164" s="235">
        <v>620</v>
      </c>
      <c r="O2164" s="12" t="s">
        <v>13</v>
      </c>
      <c r="P2164" s="14">
        <v>0.92</v>
      </c>
      <c r="Q2164" s="15" t="s">
        <v>15195</v>
      </c>
      <c r="R2164" s="71" t="s">
        <v>18</v>
      </c>
      <c r="S2164" s="244">
        <v>6131.96</v>
      </c>
      <c r="T2164" s="244">
        <v>1840</v>
      </c>
      <c r="U2164" s="14">
        <f t="shared" si="87"/>
        <v>0.30006718895752743</v>
      </c>
    </row>
    <row r="2165" spans="1:21" x14ac:dyDescent="0.25">
      <c r="A2165" s="1"/>
      <c r="B2165" s="18" t="s">
        <v>8618</v>
      </c>
      <c r="C2165" s="8" t="s">
        <v>8627</v>
      </c>
      <c r="D2165" s="73" t="s">
        <v>9602</v>
      </c>
      <c r="E2165" s="218" t="s">
        <v>9603</v>
      </c>
      <c r="F2165" s="78" t="s">
        <v>9602</v>
      </c>
      <c r="G2165" s="130" t="s">
        <v>9604</v>
      </c>
      <c r="H2165" s="93"/>
      <c r="I2165" s="235">
        <v>0</v>
      </c>
      <c r="J2165" s="235">
        <v>1</v>
      </c>
      <c r="K2165" s="235">
        <v>0</v>
      </c>
      <c r="L2165" s="235">
        <v>0</v>
      </c>
      <c r="M2165" s="235">
        <f t="shared" si="86"/>
        <v>0</v>
      </c>
      <c r="N2165" s="235">
        <v>1282.68</v>
      </c>
      <c r="O2165" s="13">
        <v>141337</v>
      </c>
      <c r="P2165" s="14">
        <v>0.52500000000000002</v>
      </c>
      <c r="Q2165" s="15" t="s">
        <v>14</v>
      </c>
      <c r="R2165" s="71" t="s">
        <v>18</v>
      </c>
      <c r="S2165" s="245">
        <v>377500</v>
      </c>
      <c r="T2165" s="245">
        <v>113250</v>
      </c>
      <c r="U2165" s="14">
        <f t="shared" si="87"/>
        <v>0.3</v>
      </c>
    </row>
    <row r="2166" spans="1:21" x14ac:dyDescent="0.25">
      <c r="A2166" s="1"/>
      <c r="B2166" s="18" t="s">
        <v>13134</v>
      </c>
      <c r="C2166" s="18" t="s">
        <v>14412</v>
      </c>
      <c r="D2166" s="73" t="s">
        <v>14821</v>
      </c>
      <c r="E2166" s="106" t="s">
        <v>13931</v>
      </c>
      <c r="F2166" s="78" t="s">
        <v>14821</v>
      </c>
      <c r="G2166" s="129" t="s">
        <v>13940</v>
      </c>
      <c r="H2166" s="94"/>
      <c r="I2166" s="235">
        <v>0</v>
      </c>
      <c r="J2166" s="235">
        <v>1</v>
      </c>
      <c r="K2166" s="235">
        <v>0</v>
      </c>
      <c r="L2166" s="235">
        <v>0</v>
      </c>
      <c r="M2166" s="235">
        <f t="shared" si="86"/>
        <v>0</v>
      </c>
      <c r="N2166" s="235">
        <v>2511</v>
      </c>
      <c r="O2166" s="12">
        <v>151664</v>
      </c>
      <c r="P2166" s="21">
        <v>0.38</v>
      </c>
      <c r="Q2166" s="25" t="s">
        <v>48</v>
      </c>
      <c r="R2166" s="71" t="s">
        <v>14405</v>
      </c>
      <c r="S2166" s="244">
        <v>761750</v>
      </c>
      <c r="T2166" s="244">
        <v>175030</v>
      </c>
      <c r="U2166" s="14">
        <f t="shared" si="87"/>
        <v>0.2297735477518871</v>
      </c>
    </row>
    <row r="2167" spans="1:21" x14ac:dyDescent="0.25">
      <c r="A2167" s="1"/>
      <c r="B2167" s="18" t="s">
        <v>13134</v>
      </c>
      <c r="C2167" s="18" t="s">
        <v>14412</v>
      </c>
      <c r="D2167" s="73" t="s">
        <v>14821</v>
      </c>
      <c r="E2167" s="106" t="s">
        <v>13931</v>
      </c>
      <c r="F2167" s="78" t="s">
        <v>14821</v>
      </c>
      <c r="G2167" s="129" t="s">
        <v>13941</v>
      </c>
      <c r="H2167" s="94"/>
      <c r="I2167" s="235">
        <v>0</v>
      </c>
      <c r="J2167" s="235">
        <v>1</v>
      </c>
      <c r="K2167" s="235">
        <v>0</v>
      </c>
      <c r="L2167" s="235">
        <v>0</v>
      </c>
      <c r="M2167" s="235">
        <f t="shared" si="86"/>
        <v>0</v>
      </c>
      <c r="N2167" s="235">
        <v>3174</v>
      </c>
      <c r="O2167" s="12">
        <v>171400</v>
      </c>
      <c r="P2167" s="21">
        <v>0.34</v>
      </c>
      <c r="Q2167" s="25" t="s">
        <v>48</v>
      </c>
      <c r="R2167" s="71" t="s">
        <v>14405</v>
      </c>
      <c r="S2167" s="244">
        <v>769083</v>
      </c>
      <c r="T2167" s="244">
        <v>228525</v>
      </c>
      <c r="U2167" s="14">
        <f t="shared" si="87"/>
        <v>0.2971395805134166</v>
      </c>
    </row>
    <row r="2168" spans="1:21" x14ac:dyDescent="0.25">
      <c r="A2168" s="1"/>
      <c r="B2168" s="18" t="s">
        <v>13134</v>
      </c>
      <c r="C2168" s="18" t="s">
        <v>14412</v>
      </c>
      <c r="D2168" s="73" t="s">
        <v>14821</v>
      </c>
      <c r="E2168" s="106" t="s">
        <v>13931</v>
      </c>
      <c r="F2168" s="78" t="s">
        <v>14821</v>
      </c>
      <c r="G2168" s="129" t="s">
        <v>13932</v>
      </c>
      <c r="H2168" s="94"/>
      <c r="I2168" s="235">
        <v>0</v>
      </c>
      <c r="J2168" s="235">
        <v>1</v>
      </c>
      <c r="K2168" s="235">
        <v>0</v>
      </c>
      <c r="L2168" s="235">
        <v>0</v>
      </c>
      <c r="M2168" s="235">
        <f t="shared" si="86"/>
        <v>0</v>
      </c>
      <c r="N2168" s="235">
        <v>2163</v>
      </c>
      <c r="O2168" s="12">
        <v>135800</v>
      </c>
      <c r="P2168" s="21">
        <v>0.43</v>
      </c>
      <c r="Q2168" s="25" t="s">
        <v>48</v>
      </c>
      <c r="R2168" s="71" t="s">
        <v>14405</v>
      </c>
      <c r="S2168" s="244">
        <v>755796</v>
      </c>
      <c r="T2168" s="244">
        <v>230725</v>
      </c>
      <c r="U2168" s="14">
        <f t="shared" si="87"/>
        <v>0.30527417451269917</v>
      </c>
    </row>
    <row r="2169" spans="1:21" x14ac:dyDescent="0.25">
      <c r="A2169" s="1"/>
      <c r="B2169" s="18" t="s">
        <v>13134</v>
      </c>
      <c r="C2169" s="18" t="s">
        <v>14412</v>
      </c>
      <c r="D2169" s="73" t="s">
        <v>14822</v>
      </c>
      <c r="E2169" s="106" t="s">
        <v>13893</v>
      </c>
      <c r="F2169" s="78" t="s">
        <v>14822</v>
      </c>
      <c r="G2169" s="129" t="s">
        <v>13894</v>
      </c>
      <c r="H2169" s="94"/>
      <c r="I2169" s="235">
        <v>0</v>
      </c>
      <c r="J2169" s="235">
        <v>1</v>
      </c>
      <c r="K2169" s="235">
        <v>0</v>
      </c>
      <c r="L2169" s="235">
        <v>0</v>
      </c>
      <c r="M2169" s="235">
        <f t="shared" si="86"/>
        <v>0</v>
      </c>
      <c r="N2169" s="235">
        <v>90</v>
      </c>
      <c r="O2169" s="12">
        <v>17</v>
      </c>
      <c r="P2169" s="21">
        <v>0.27</v>
      </c>
      <c r="Q2169" s="15" t="s">
        <v>15195</v>
      </c>
      <c r="R2169" s="71" t="s">
        <v>18</v>
      </c>
      <c r="S2169" s="244">
        <v>54500</v>
      </c>
      <c r="T2169" s="244">
        <v>43600</v>
      </c>
      <c r="U2169" s="14">
        <f t="shared" si="87"/>
        <v>0.8</v>
      </c>
    </row>
    <row r="2170" spans="1:21" x14ac:dyDescent="0.25">
      <c r="A2170" s="1"/>
      <c r="B2170" s="17" t="s">
        <v>5079</v>
      </c>
      <c r="C2170" s="17" t="s">
        <v>5088</v>
      </c>
      <c r="D2170" s="73" t="s">
        <v>5640</v>
      </c>
      <c r="E2170" s="107" t="s">
        <v>5641</v>
      </c>
      <c r="F2170" s="78" t="s">
        <v>5640</v>
      </c>
      <c r="G2170" s="107" t="s">
        <v>5642</v>
      </c>
      <c r="H2170" s="93" t="s">
        <v>5083</v>
      </c>
      <c r="I2170" s="235">
        <v>0</v>
      </c>
      <c r="J2170" s="235">
        <v>0</v>
      </c>
      <c r="K2170" s="235">
        <v>0</v>
      </c>
      <c r="L2170" s="235">
        <v>1</v>
      </c>
      <c r="M2170" s="235">
        <f t="shared" si="86"/>
        <v>0</v>
      </c>
      <c r="N2170" s="235">
        <v>230</v>
      </c>
      <c r="O2170" s="13">
        <v>6400</v>
      </c>
      <c r="P2170" s="14">
        <v>0.5</v>
      </c>
      <c r="Q2170" s="15" t="s">
        <v>14</v>
      </c>
      <c r="R2170" s="71" t="s">
        <v>18</v>
      </c>
      <c r="S2170" s="246">
        <v>25758</v>
      </c>
      <c r="T2170" s="246">
        <v>12879</v>
      </c>
      <c r="U2170" s="14">
        <f t="shared" si="87"/>
        <v>0.5</v>
      </c>
    </row>
    <row r="2171" spans="1:21" x14ac:dyDescent="0.25">
      <c r="A2171" s="1"/>
      <c r="B2171" s="18" t="s">
        <v>6496</v>
      </c>
      <c r="C2171" s="19" t="s">
        <v>6540</v>
      </c>
      <c r="D2171" s="73" t="s">
        <v>6973</v>
      </c>
      <c r="E2171" s="106" t="s">
        <v>6974</v>
      </c>
      <c r="F2171" s="78" t="s">
        <v>6973</v>
      </c>
      <c r="G2171" s="106" t="s">
        <v>6975</v>
      </c>
      <c r="H2171" s="94"/>
      <c r="I2171" s="235">
        <v>0</v>
      </c>
      <c r="J2171" s="235">
        <v>0</v>
      </c>
      <c r="K2171" s="235">
        <v>0</v>
      </c>
      <c r="L2171" s="235">
        <v>1</v>
      </c>
      <c r="M2171" s="235">
        <f t="shared" si="86"/>
        <v>0</v>
      </c>
      <c r="N2171" s="235">
        <v>681</v>
      </c>
      <c r="O2171" s="13">
        <v>50394</v>
      </c>
      <c r="P2171" s="14">
        <v>0.27</v>
      </c>
      <c r="Q2171" s="15" t="s">
        <v>15195</v>
      </c>
      <c r="R2171" s="71" t="s">
        <v>14405</v>
      </c>
      <c r="S2171" s="251">
        <v>35498</v>
      </c>
      <c r="T2171" s="251">
        <v>14199</v>
      </c>
      <c r="U2171" s="14">
        <f t="shared" si="87"/>
        <v>0.39999436587976789</v>
      </c>
    </row>
    <row r="2172" spans="1:21" x14ac:dyDescent="0.25">
      <c r="A2172" s="1"/>
      <c r="B2172" s="18" t="s">
        <v>13134</v>
      </c>
      <c r="C2172" s="18" t="s">
        <v>14412</v>
      </c>
      <c r="D2172" s="73" t="s">
        <v>14825</v>
      </c>
      <c r="E2172" s="106" t="s">
        <v>13870</v>
      </c>
      <c r="F2172" s="78" t="s">
        <v>14825</v>
      </c>
      <c r="G2172" s="129" t="s">
        <v>13871</v>
      </c>
      <c r="H2172" s="94"/>
      <c r="I2172" s="235">
        <v>0</v>
      </c>
      <c r="J2172" s="235">
        <v>1</v>
      </c>
      <c r="K2172" s="235">
        <v>0</v>
      </c>
      <c r="L2172" s="235">
        <v>0</v>
      </c>
      <c r="M2172" s="235">
        <f t="shared" si="86"/>
        <v>0</v>
      </c>
      <c r="N2172" s="235">
        <v>1000</v>
      </c>
      <c r="O2172" s="12">
        <v>13600</v>
      </c>
      <c r="P2172" s="21">
        <v>0.13600000000000001</v>
      </c>
      <c r="Q2172" s="25" t="s">
        <v>14</v>
      </c>
      <c r="R2172" s="71" t="s">
        <v>14405</v>
      </c>
      <c r="S2172" s="244">
        <v>15932</v>
      </c>
      <c r="T2172" s="244">
        <v>7966</v>
      </c>
      <c r="U2172" s="14">
        <f t="shared" si="87"/>
        <v>0.5</v>
      </c>
    </row>
    <row r="2173" spans="1:21" x14ac:dyDescent="0.25">
      <c r="A2173" s="1"/>
      <c r="B2173" s="18" t="s">
        <v>13134</v>
      </c>
      <c r="C2173" s="18" t="s">
        <v>14412</v>
      </c>
      <c r="D2173" s="73" t="s">
        <v>14826</v>
      </c>
      <c r="E2173" s="106" t="s">
        <v>13862</v>
      </c>
      <c r="F2173" s="78" t="s">
        <v>14826</v>
      </c>
      <c r="G2173" s="129" t="s">
        <v>13863</v>
      </c>
      <c r="H2173" s="94"/>
      <c r="I2173" s="235">
        <v>1</v>
      </c>
      <c r="J2173" s="235">
        <v>0</v>
      </c>
      <c r="K2173" s="235">
        <v>0</v>
      </c>
      <c r="L2173" s="235">
        <v>0</v>
      </c>
      <c r="M2173" s="235">
        <f t="shared" si="86"/>
        <v>0</v>
      </c>
      <c r="N2173" s="235">
        <v>1400</v>
      </c>
      <c r="O2173" s="12">
        <v>49</v>
      </c>
      <c r="P2173" s="21">
        <v>0.57999999999999996</v>
      </c>
      <c r="Q2173" s="15" t="s">
        <v>15195</v>
      </c>
      <c r="R2173" s="71" t="s">
        <v>14405</v>
      </c>
      <c r="S2173" s="244">
        <v>5270</v>
      </c>
      <c r="T2173" s="244">
        <v>2635</v>
      </c>
      <c r="U2173" s="14">
        <f t="shared" si="87"/>
        <v>0.5</v>
      </c>
    </row>
    <row r="2174" spans="1:21" x14ac:dyDescent="0.25">
      <c r="A2174" s="1"/>
      <c r="B2174" s="18" t="s">
        <v>13134</v>
      </c>
      <c r="C2174" s="18" t="s">
        <v>14412</v>
      </c>
      <c r="D2174" s="73" t="s">
        <v>14826</v>
      </c>
      <c r="E2174" s="106" t="s">
        <v>13862</v>
      </c>
      <c r="F2174" s="78" t="s">
        <v>14826</v>
      </c>
      <c r="G2174" s="129" t="s">
        <v>13877</v>
      </c>
      <c r="H2174" s="94"/>
      <c r="I2174" s="235">
        <v>0</v>
      </c>
      <c r="J2174" s="235">
        <v>1</v>
      </c>
      <c r="K2174" s="235">
        <v>0</v>
      </c>
      <c r="L2174" s="235">
        <v>0</v>
      </c>
      <c r="M2174" s="235">
        <f t="shared" si="86"/>
        <v>0</v>
      </c>
      <c r="N2174" s="235">
        <v>700</v>
      </c>
      <c r="O2174" s="12">
        <v>15</v>
      </c>
      <c r="P2174" s="21">
        <v>0.4</v>
      </c>
      <c r="Q2174" s="15" t="s">
        <v>15195</v>
      </c>
      <c r="R2174" s="71" t="s">
        <v>14405</v>
      </c>
      <c r="S2174" s="244">
        <v>29559</v>
      </c>
      <c r="T2174" s="244">
        <v>14870</v>
      </c>
      <c r="U2174" s="14">
        <f t="shared" si="87"/>
        <v>0.50306167326364226</v>
      </c>
    </row>
    <row r="2175" spans="1:21" x14ac:dyDescent="0.25">
      <c r="A2175" s="1"/>
      <c r="B2175" s="18" t="s">
        <v>13134</v>
      </c>
      <c r="C2175" s="18" t="s">
        <v>14412</v>
      </c>
      <c r="D2175" s="73" t="s">
        <v>14827</v>
      </c>
      <c r="E2175" s="106" t="s">
        <v>13885</v>
      </c>
      <c r="F2175" s="78" t="s">
        <v>14827</v>
      </c>
      <c r="G2175" s="129" t="s">
        <v>13886</v>
      </c>
      <c r="H2175" s="94"/>
      <c r="I2175" s="235">
        <v>0</v>
      </c>
      <c r="J2175" s="235">
        <v>1</v>
      </c>
      <c r="K2175" s="235">
        <v>0</v>
      </c>
      <c r="L2175" s="235">
        <v>0</v>
      </c>
      <c r="M2175" s="235">
        <f t="shared" si="86"/>
        <v>0</v>
      </c>
      <c r="N2175" s="235">
        <v>353</v>
      </c>
      <c r="O2175" s="12">
        <v>30</v>
      </c>
      <c r="P2175" s="21">
        <v>0.2</v>
      </c>
      <c r="Q2175" s="15" t="s">
        <v>15195</v>
      </c>
      <c r="R2175" s="71" t="s">
        <v>18</v>
      </c>
      <c r="S2175" s="244">
        <v>34811</v>
      </c>
      <c r="T2175" s="244">
        <v>27849</v>
      </c>
      <c r="U2175" s="14">
        <f t="shared" si="87"/>
        <v>0.80000574531039037</v>
      </c>
    </row>
    <row r="2176" spans="1:21" x14ac:dyDescent="0.25">
      <c r="A2176" s="1"/>
      <c r="B2176" s="18" t="s">
        <v>13134</v>
      </c>
      <c r="C2176" s="18" t="s">
        <v>14412</v>
      </c>
      <c r="D2176" s="73" t="s">
        <v>14458</v>
      </c>
      <c r="E2176" s="106" t="s">
        <v>13955</v>
      </c>
      <c r="F2176" s="78" t="s">
        <v>14458</v>
      </c>
      <c r="G2176" s="129" t="s">
        <v>13956</v>
      </c>
      <c r="H2176" s="94"/>
      <c r="I2176" s="235">
        <v>0</v>
      </c>
      <c r="J2176" s="235">
        <v>1</v>
      </c>
      <c r="K2176" s="235">
        <v>0</v>
      </c>
      <c r="L2176" s="235">
        <v>0</v>
      </c>
      <c r="M2176" s="235">
        <f t="shared" si="86"/>
        <v>0</v>
      </c>
      <c r="N2176" s="235">
        <v>3320</v>
      </c>
      <c r="O2176" s="12">
        <v>270800</v>
      </c>
      <c r="P2176" s="21">
        <v>0.37</v>
      </c>
      <c r="Q2176" s="25" t="s">
        <v>48</v>
      </c>
      <c r="R2176" s="71" t="s">
        <v>14405</v>
      </c>
      <c r="S2176" s="244">
        <v>989000</v>
      </c>
      <c r="T2176" s="244">
        <v>632960</v>
      </c>
      <c r="U2176" s="14">
        <f t="shared" si="87"/>
        <v>0.64</v>
      </c>
    </row>
    <row r="2177" spans="1:21" x14ac:dyDescent="0.25">
      <c r="A2177" s="1"/>
      <c r="B2177" s="18" t="s">
        <v>13134</v>
      </c>
      <c r="C2177" s="18" t="s">
        <v>14412</v>
      </c>
      <c r="D2177" s="73" t="s">
        <v>14457</v>
      </c>
      <c r="E2177" s="106" t="s">
        <v>13922</v>
      </c>
      <c r="F2177" s="78" t="s">
        <v>14457</v>
      </c>
      <c r="G2177" s="129" t="s">
        <v>13923</v>
      </c>
      <c r="H2177" s="94" t="s">
        <v>13924</v>
      </c>
      <c r="I2177" s="235">
        <v>0</v>
      </c>
      <c r="J2177" s="235">
        <v>1</v>
      </c>
      <c r="K2177" s="235">
        <v>0</v>
      </c>
      <c r="L2177" s="235">
        <v>0</v>
      </c>
      <c r="M2177" s="235">
        <f t="shared" si="86"/>
        <v>0</v>
      </c>
      <c r="N2177" s="235" t="s">
        <v>13</v>
      </c>
      <c r="O2177" s="12" t="s">
        <v>13</v>
      </c>
      <c r="P2177" s="21">
        <v>0</v>
      </c>
      <c r="Q2177" s="25" t="s">
        <v>48</v>
      </c>
      <c r="R2177" s="71" t="s">
        <v>14405</v>
      </c>
      <c r="S2177" s="244">
        <v>244590</v>
      </c>
      <c r="T2177" s="244">
        <v>144196</v>
      </c>
      <c r="U2177" s="14">
        <f t="shared" si="87"/>
        <v>0.58954168199844637</v>
      </c>
    </row>
    <row r="2178" spans="1:21" x14ac:dyDescent="0.25">
      <c r="A2178" s="1"/>
      <c r="B2178" s="18" t="s">
        <v>13134</v>
      </c>
      <c r="C2178" s="18" t="s">
        <v>14412</v>
      </c>
      <c r="D2178" s="73" t="s">
        <v>14828</v>
      </c>
      <c r="E2178" s="106" t="s">
        <v>13918</v>
      </c>
      <c r="F2178" s="78" t="s">
        <v>14828</v>
      </c>
      <c r="G2178" s="129" t="s">
        <v>13919</v>
      </c>
      <c r="H2178" s="94"/>
      <c r="I2178" s="235">
        <v>0</v>
      </c>
      <c r="J2178" s="235">
        <v>1</v>
      </c>
      <c r="K2178" s="235">
        <v>0</v>
      </c>
      <c r="L2178" s="235">
        <v>0</v>
      </c>
      <c r="M2178" s="235">
        <f t="shared" si="86"/>
        <v>0</v>
      </c>
      <c r="N2178" s="235">
        <v>1016</v>
      </c>
      <c r="O2178" s="12">
        <v>64615</v>
      </c>
      <c r="P2178" s="21">
        <v>0.57999999999999996</v>
      </c>
      <c r="Q2178" s="15" t="s">
        <v>15195</v>
      </c>
      <c r="R2178" s="71" t="s">
        <v>14405</v>
      </c>
      <c r="S2178" s="244">
        <v>172083</v>
      </c>
      <c r="T2178" s="244">
        <v>137666</v>
      </c>
      <c r="U2178" s="14">
        <f t="shared" si="87"/>
        <v>0.79999767554029155</v>
      </c>
    </row>
    <row r="2179" spans="1:21" x14ac:dyDescent="0.25">
      <c r="A2179" s="1"/>
      <c r="B2179" s="18" t="s">
        <v>6496</v>
      </c>
      <c r="C2179" s="19" t="s">
        <v>6540</v>
      </c>
      <c r="D2179" s="73" t="s">
        <v>7104</v>
      </c>
      <c r="E2179" s="106" t="s">
        <v>7105</v>
      </c>
      <c r="F2179" s="78" t="s">
        <v>7104</v>
      </c>
      <c r="G2179" s="106" t="s">
        <v>6975</v>
      </c>
      <c r="H2179" s="94"/>
      <c r="I2179" s="235">
        <v>0</v>
      </c>
      <c r="J2179" s="235">
        <v>0</v>
      </c>
      <c r="K2179" s="235">
        <v>0</v>
      </c>
      <c r="L2179" s="235">
        <v>1</v>
      </c>
      <c r="M2179" s="235">
        <f t="shared" si="86"/>
        <v>0</v>
      </c>
      <c r="N2179" s="235">
        <v>250</v>
      </c>
      <c r="O2179" s="12" t="s">
        <v>13</v>
      </c>
      <c r="P2179" s="14">
        <v>0.3</v>
      </c>
      <c r="Q2179" s="15" t="s">
        <v>15195</v>
      </c>
      <c r="R2179" s="71" t="s">
        <v>14405</v>
      </c>
      <c r="S2179" s="251">
        <v>40570</v>
      </c>
      <c r="T2179" s="251">
        <v>20285.2</v>
      </c>
      <c r="U2179" s="14">
        <f t="shared" si="87"/>
        <v>0.5000049297510476</v>
      </c>
    </row>
    <row r="2180" spans="1:21" x14ac:dyDescent="0.25">
      <c r="A2180" s="1"/>
      <c r="B2180" s="18" t="s">
        <v>13134</v>
      </c>
      <c r="C2180" s="18" t="s">
        <v>14412</v>
      </c>
      <c r="D2180" s="73" t="s">
        <v>14830</v>
      </c>
      <c r="E2180" s="106" t="s">
        <v>13880</v>
      </c>
      <c r="F2180" s="78" t="s">
        <v>14830</v>
      </c>
      <c r="G2180" s="129" t="s">
        <v>13881</v>
      </c>
      <c r="H2180" s="94"/>
      <c r="I2180" s="235">
        <v>0</v>
      </c>
      <c r="J2180" s="235">
        <v>1</v>
      </c>
      <c r="K2180" s="235">
        <v>0</v>
      </c>
      <c r="L2180" s="235">
        <v>0</v>
      </c>
      <c r="M2180" s="235">
        <f t="shared" si="86"/>
        <v>0</v>
      </c>
      <c r="N2180" s="235">
        <v>40</v>
      </c>
      <c r="O2180" s="12">
        <v>63</v>
      </c>
      <c r="P2180" s="21">
        <v>0.36</v>
      </c>
      <c r="Q2180" s="15" t="s">
        <v>15195</v>
      </c>
      <c r="R2180" s="71" t="s">
        <v>18</v>
      </c>
      <c r="S2180" s="244">
        <v>50000</v>
      </c>
      <c r="T2180" s="244">
        <v>25000</v>
      </c>
      <c r="U2180" s="14">
        <f t="shared" si="87"/>
        <v>0.5</v>
      </c>
    </row>
    <row r="2181" spans="1:21" x14ac:dyDescent="0.25">
      <c r="A2181" s="1"/>
      <c r="B2181" s="18" t="s">
        <v>13134</v>
      </c>
      <c r="C2181" s="18" t="s">
        <v>14412</v>
      </c>
      <c r="D2181" s="73" t="s">
        <v>14830</v>
      </c>
      <c r="E2181" s="106" t="s">
        <v>13880</v>
      </c>
      <c r="F2181" s="78" t="s">
        <v>14830</v>
      </c>
      <c r="G2181" s="129" t="s">
        <v>13933</v>
      </c>
      <c r="H2181" s="94"/>
      <c r="I2181" s="235">
        <v>0</v>
      </c>
      <c r="J2181" s="235">
        <v>1</v>
      </c>
      <c r="K2181" s="235">
        <v>0</v>
      </c>
      <c r="L2181" s="235">
        <v>1</v>
      </c>
      <c r="M2181" s="235">
        <f t="shared" si="86"/>
        <v>0</v>
      </c>
      <c r="N2181" s="235">
        <v>1049</v>
      </c>
      <c r="O2181" s="12">
        <v>99</v>
      </c>
      <c r="P2181" s="21">
        <v>0.73</v>
      </c>
      <c r="Q2181" s="15" t="s">
        <v>15195</v>
      </c>
      <c r="R2181" s="71" t="s">
        <v>14405</v>
      </c>
      <c r="S2181" s="244">
        <v>418928</v>
      </c>
      <c r="T2181" s="244">
        <v>180000</v>
      </c>
      <c r="U2181" s="14">
        <f t="shared" si="87"/>
        <v>0.42966810525913762</v>
      </c>
    </row>
    <row r="2182" spans="1:21" x14ac:dyDescent="0.25">
      <c r="A2182" s="1"/>
      <c r="B2182" s="18" t="s">
        <v>13134</v>
      </c>
      <c r="C2182" s="18" t="s">
        <v>14412</v>
      </c>
      <c r="D2182" s="73" t="s">
        <v>14831</v>
      </c>
      <c r="E2182" s="106" t="s">
        <v>13929</v>
      </c>
      <c r="F2182" s="78" t="s">
        <v>14831</v>
      </c>
      <c r="G2182" s="129" t="s">
        <v>13930</v>
      </c>
      <c r="H2182" s="94"/>
      <c r="I2182" s="235">
        <v>0</v>
      </c>
      <c r="J2182" s="235">
        <v>1</v>
      </c>
      <c r="K2182" s="235">
        <v>0</v>
      </c>
      <c r="L2182" s="235">
        <v>0</v>
      </c>
      <c r="M2182" s="235">
        <f t="shared" ref="M2182:M2245" si="88">IF(SUM(I2182:L2182)=0,1,)</f>
        <v>0</v>
      </c>
      <c r="N2182" s="235">
        <v>2098</v>
      </c>
      <c r="O2182" s="12">
        <v>24</v>
      </c>
      <c r="P2182" s="21">
        <v>0.44</v>
      </c>
      <c r="Q2182" s="15" t="s">
        <v>15195</v>
      </c>
      <c r="R2182" s="71" t="s">
        <v>14405</v>
      </c>
      <c r="S2182" s="244">
        <v>327000</v>
      </c>
      <c r="T2182" s="244">
        <v>153500</v>
      </c>
      <c r="U2182" s="14">
        <f t="shared" si="87"/>
        <v>0.4694189602446483</v>
      </c>
    </row>
    <row r="2183" spans="1:21" x14ac:dyDescent="0.25">
      <c r="A2183" s="1"/>
      <c r="B2183" s="18" t="s">
        <v>13134</v>
      </c>
      <c r="C2183" s="18" t="s">
        <v>14412</v>
      </c>
      <c r="D2183" s="73" t="s">
        <v>14832</v>
      </c>
      <c r="E2183" s="106" t="s">
        <v>13948</v>
      </c>
      <c r="F2183" s="78" t="s">
        <v>14832</v>
      </c>
      <c r="G2183" s="129" t="s">
        <v>13949</v>
      </c>
      <c r="H2183" s="94"/>
      <c r="I2183" s="235">
        <v>0</v>
      </c>
      <c r="J2183" s="235">
        <v>1</v>
      </c>
      <c r="K2183" s="235">
        <v>0</v>
      </c>
      <c r="L2183" s="235">
        <v>0</v>
      </c>
      <c r="M2183" s="235">
        <f t="shared" si="88"/>
        <v>0</v>
      </c>
      <c r="N2183" s="235">
        <v>1137</v>
      </c>
      <c r="O2183" s="12">
        <v>121</v>
      </c>
      <c r="P2183" s="21">
        <v>0.55000000000000004</v>
      </c>
      <c r="Q2183" s="15" t="s">
        <v>15195</v>
      </c>
      <c r="R2183" s="71" t="s">
        <v>14405</v>
      </c>
      <c r="S2183" s="244">
        <v>672860</v>
      </c>
      <c r="T2183" s="244">
        <v>390000</v>
      </c>
      <c r="U2183" s="14">
        <f t="shared" si="87"/>
        <v>0.57961537318312872</v>
      </c>
    </row>
    <row r="2184" spans="1:21" x14ac:dyDescent="0.25">
      <c r="A2184" s="1"/>
      <c r="B2184" s="18" t="s">
        <v>13134</v>
      </c>
      <c r="C2184" s="18" t="s">
        <v>14412</v>
      </c>
      <c r="D2184" s="73" t="s">
        <v>14833</v>
      </c>
      <c r="E2184" s="106" t="s">
        <v>13906</v>
      </c>
      <c r="F2184" s="78" t="s">
        <v>14833</v>
      </c>
      <c r="G2184" s="129" t="s">
        <v>13468</v>
      </c>
      <c r="H2184" s="94"/>
      <c r="I2184" s="235">
        <v>0</v>
      </c>
      <c r="J2184" s="235">
        <v>1</v>
      </c>
      <c r="K2184" s="235">
        <v>0</v>
      </c>
      <c r="L2184" s="235">
        <v>0</v>
      </c>
      <c r="M2184" s="235">
        <f t="shared" si="88"/>
        <v>0</v>
      </c>
      <c r="N2184" s="235">
        <v>437</v>
      </c>
      <c r="O2184" s="12">
        <v>24576</v>
      </c>
      <c r="P2184" s="21">
        <v>0.8</v>
      </c>
      <c r="Q2184" s="25" t="s">
        <v>14</v>
      </c>
      <c r="R2184" s="71" t="s">
        <v>14405</v>
      </c>
      <c r="S2184" s="244">
        <v>92060</v>
      </c>
      <c r="T2184" s="244">
        <v>73648</v>
      </c>
      <c r="U2184" s="14">
        <f t="shared" si="87"/>
        <v>0.8</v>
      </c>
    </row>
    <row r="2185" spans="1:21" x14ac:dyDescent="0.25">
      <c r="A2185" s="1"/>
      <c r="B2185" s="18" t="s">
        <v>13134</v>
      </c>
      <c r="C2185" s="18" t="s">
        <v>14412</v>
      </c>
      <c r="D2185" s="73" t="s">
        <v>14834</v>
      </c>
      <c r="E2185" s="106" t="s">
        <v>13915</v>
      </c>
      <c r="F2185" s="78" t="s">
        <v>14834</v>
      </c>
      <c r="G2185" s="129" t="s">
        <v>13916</v>
      </c>
      <c r="H2185" s="94"/>
      <c r="I2185" s="235">
        <v>0</v>
      </c>
      <c r="J2185" s="235">
        <v>1</v>
      </c>
      <c r="K2185" s="235">
        <v>0</v>
      </c>
      <c r="L2185" s="235">
        <v>0</v>
      </c>
      <c r="M2185" s="235">
        <f t="shared" si="88"/>
        <v>0</v>
      </c>
      <c r="N2185" s="235">
        <v>1300</v>
      </c>
      <c r="O2185" s="12">
        <v>28</v>
      </c>
      <c r="P2185" s="21">
        <v>0.24</v>
      </c>
      <c r="Q2185" s="15" t="s">
        <v>15195</v>
      </c>
      <c r="R2185" s="71" t="s">
        <v>14405</v>
      </c>
      <c r="S2185" s="244">
        <v>134120</v>
      </c>
      <c r="T2185" s="244">
        <v>107296</v>
      </c>
      <c r="U2185" s="14">
        <f t="shared" si="87"/>
        <v>0.8</v>
      </c>
    </row>
    <row r="2186" spans="1:21" x14ac:dyDescent="0.25">
      <c r="A2186" s="1"/>
      <c r="B2186" s="18" t="s">
        <v>13134</v>
      </c>
      <c r="C2186" s="18" t="s">
        <v>14412</v>
      </c>
      <c r="D2186" s="73" t="s">
        <v>13882</v>
      </c>
      <c r="E2186" s="106" t="s">
        <v>13883</v>
      </c>
      <c r="F2186" s="78" t="s">
        <v>13882</v>
      </c>
      <c r="G2186" s="129" t="s">
        <v>13884</v>
      </c>
      <c r="H2186" s="94"/>
      <c r="I2186" s="235">
        <v>0</v>
      </c>
      <c r="J2186" s="235">
        <v>1</v>
      </c>
      <c r="K2186" s="235">
        <v>0</v>
      </c>
      <c r="L2186" s="235">
        <v>0</v>
      </c>
      <c r="M2186" s="235">
        <f t="shared" si="88"/>
        <v>0</v>
      </c>
      <c r="N2186" s="235">
        <v>125</v>
      </c>
      <c r="O2186" s="12">
        <v>34.06</v>
      </c>
      <c r="P2186" s="21">
        <v>0.36</v>
      </c>
      <c r="Q2186" s="15" t="s">
        <v>15195</v>
      </c>
      <c r="R2186" s="71" t="s">
        <v>18</v>
      </c>
      <c r="S2186" s="244">
        <v>33780</v>
      </c>
      <c r="T2186" s="244">
        <v>27024</v>
      </c>
      <c r="U2186" s="14">
        <f t="shared" si="87"/>
        <v>0.8</v>
      </c>
    </row>
    <row r="2187" spans="1:21" x14ac:dyDescent="0.25">
      <c r="A2187" s="1"/>
      <c r="B2187" s="18" t="s">
        <v>13134</v>
      </c>
      <c r="C2187" s="18" t="s">
        <v>14412</v>
      </c>
      <c r="D2187" s="73" t="s">
        <v>14835</v>
      </c>
      <c r="E2187" s="106" t="s">
        <v>13907</v>
      </c>
      <c r="F2187" s="78" t="s">
        <v>14835</v>
      </c>
      <c r="G2187" s="129" t="s">
        <v>13908</v>
      </c>
      <c r="H2187" s="94"/>
      <c r="I2187" s="235">
        <v>0</v>
      </c>
      <c r="J2187" s="235">
        <v>1</v>
      </c>
      <c r="K2187" s="235">
        <v>0</v>
      </c>
      <c r="L2187" s="235">
        <v>0</v>
      </c>
      <c r="M2187" s="235">
        <f t="shared" si="88"/>
        <v>0</v>
      </c>
      <c r="N2187" s="235">
        <v>530</v>
      </c>
      <c r="O2187" s="12">
        <v>4770</v>
      </c>
      <c r="P2187" s="21">
        <v>0.4</v>
      </c>
      <c r="Q2187" s="15" t="s">
        <v>15195</v>
      </c>
      <c r="R2187" s="71" t="s">
        <v>14405</v>
      </c>
      <c r="S2187" s="244">
        <v>111155</v>
      </c>
      <c r="T2187" s="244">
        <v>80032</v>
      </c>
      <c r="U2187" s="14">
        <f t="shared" si="87"/>
        <v>0.72000359857856144</v>
      </c>
    </row>
    <row r="2188" spans="1:21" x14ac:dyDescent="0.25">
      <c r="A2188" s="1"/>
      <c r="B2188" s="18" t="s">
        <v>13134</v>
      </c>
      <c r="C2188" s="18" t="s">
        <v>14412</v>
      </c>
      <c r="D2188" s="73" t="s">
        <v>14836</v>
      </c>
      <c r="E2188" s="106" t="s">
        <v>13899</v>
      </c>
      <c r="F2188" s="78" t="s">
        <v>14836</v>
      </c>
      <c r="G2188" s="129" t="s">
        <v>13900</v>
      </c>
      <c r="H2188" s="94"/>
      <c r="I2188" s="235">
        <v>0</v>
      </c>
      <c r="J2188" s="235">
        <v>1</v>
      </c>
      <c r="K2188" s="235">
        <v>0</v>
      </c>
      <c r="L2188" s="235">
        <v>0</v>
      </c>
      <c r="M2188" s="235">
        <f t="shared" si="88"/>
        <v>0</v>
      </c>
      <c r="N2188" s="235">
        <v>564</v>
      </c>
      <c r="O2188" s="12">
        <v>24.110000000000003</v>
      </c>
      <c r="P2188" s="21">
        <v>0.46810000000000002</v>
      </c>
      <c r="Q2188" s="25" t="s">
        <v>14</v>
      </c>
      <c r="R2188" s="71" t="s">
        <v>18</v>
      </c>
      <c r="S2188" s="244">
        <v>69035</v>
      </c>
      <c r="T2188" s="244">
        <v>55228</v>
      </c>
      <c r="U2188" s="14">
        <f t="shared" si="87"/>
        <v>0.8</v>
      </c>
    </row>
    <row r="2189" spans="1:21" x14ac:dyDescent="0.25">
      <c r="A2189" s="1"/>
      <c r="B2189" s="17" t="s">
        <v>270</v>
      </c>
      <c r="C2189" s="17" t="s">
        <v>275</v>
      </c>
      <c r="D2189" s="73" t="s">
        <v>955</v>
      </c>
      <c r="E2189" s="133" t="s">
        <v>956</v>
      </c>
      <c r="F2189" s="78" t="s">
        <v>955</v>
      </c>
      <c r="G2189" s="133" t="s">
        <v>958</v>
      </c>
      <c r="H2189" s="197">
        <v>44421</v>
      </c>
      <c r="I2189" s="235">
        <v>0</v>
      </c>
      <c r="J2189" s="235">
        <v>0</v>
      </c>
      <c r="K2189" s="235">
        <v>0</v>
      </c>
      <c r="L2189" s="235">
        <v>1</v>
      </c>
      <c r="M2189" s="235">
        <f t="shared" si="88"/>
        <v>0</v>
      </c>
      <c r="N2189" s="235">
        <v>818</v>
      </c>
      <c r="O2189" s="13">
        <v>17000</v>
      </c>
      <c r="P2189" s="14">
        <v>0.08</v>
      </c>
      <c r="Q2189" s="15" t="s">
        <v>15195</v>
      </c>
      <c r="R2189" s="71" t="s">
        <v>14406</v>
      </c>
      <c r="S2189" s="247">
        <v>81449.919999999998</v>
      </c>
      <c r="T2189" s="251">
        <v>60000</v>
      </c>
      <c r="U2189" s="14">
        <f t="shared" si="87"/>
        <v>0.73664897399530904</v>
      </c>
    </row>
    <row r="2190" spans="1:21" x14ac:dyDescent="0.25">
      <c r="A2190" s="1"/>
      <c r="B2190" s="18" t="s">
        <v>13134</v>
      </c>
      <c r="C2190" s="18" t="s">
        <v>14412</v>
      </c>
      <c r="D2190" s="73" t="s">
        <v>13864</v>
      </c>
      <c r="E2190" s="106" t="s">
        <v>13865</v>
      </c>
      <c r="F2190" s="78" t="s">
        <v>13864</v>
      </c>
      <c r="G2190" s="129" t="s">
        <v>13866</v>
      </c>
      <c r="H2190" s="94"/>
      <c r="I2190" s="235">
        <v>1</v>
      </c>
      <c r="J2190" s="235">
        <v>0</v>
      </c>
      <c r="K2190" s="235">
        <v>0</v>
      </c>
      <c r="L2190" s="235">
        <v>0</v>
      </c>
      <c r="M2190" s="235">
        <f t="shared" si="88"/>
        <v>0</v>
      </c>
      <c r="N2190" s="235">
        <v>600</v>
      </c>
      <c r="O2190" s="12">
        <v>10968</v>
      </c>
      <c r="P2190" s="21" t="s">
        <v>13</v>
      </c>
      <c r="Q2190" s="15" t="s">
        <v>15195</v>
      </c>
      <c r="R2190" s="71" t="s">
        <v>14405</v>
      </c>
      <c r="S2190" s="244">
        <v>3441</v>
      </c>
      <c r="T2190" s="244">
        <v>2753</v>
      </c>
      <c r="U2190" s="14">
        <f t="shared" si="87"/>
        <v>0.80005812263876785</v>
      </c>
    </row>
    <row r="2191" spans="1:21" x14ac:dyDescent="0.25">
      <c r="A2191" s="1"/>
      <c r="B2191" s="17" t="s">
        <v>5079</v>
      </c>
      <c r="C2191" s="17" t="s">
        <v>5084</v>
      </c>
      <c r="D2191" s="73" t="s">
        <v>5927</v>
      </c>
      <c r="E2191" s="107" t="s">
        <v>5928</v>
      </c>
      <c r="F2191" s="8" t="s">
        <v>15105</v>
      </c>
      <c r="G2191" s="107" t="s">
        <v>5929</v>
      </c>
      <c r="H2191" s="93" t="s">
        <v>5083</v>
      </c>
      <c r="I2191" s="235">
        <v>0</v>
      </c>
      <c r="J2191" s="235">
        <v>0</v>
      </c>
      <c r="K2191" s="235">
        <v>0</v>
      </c>
      <c r="L2191" s="235">
        <v>1</v>
      </c>
      <c r="M2191" s="235">
        <f t="shared" si="88"/>
        <v>0</v>
      </c>
      <c r="N2191" s="235">
        <v>1900</v>
      </c>
      <c r="O2191" s="13">
        <v>38772</v>
      </c>
      <c r="P2191" s="14">
        <v>0.12039999999999999</v>
      </c>
      <c r="Q2191" s="15" t="s">
        <v>15195</v>
      </c>
      <c r="R2191" s="71" t="s">
        <v>14406</v>
      </c>
      <c r="S2191" s="248">
        <v>40000</v>
      </c>
      <c r="T2191" s="248">
        <v>16000</v>
      </c>
      <c r="U2191" s="14">
        <f t="shared" si="87"/>
        <v>0.4</v>
      </c>
    </row>
    <row r="2192" spans="1:21" x14ac:dyDescent="0.25">
      <c r="A2192" s="1"/>
      <c r="B2192" s="18" t="s">
        <v>6496</v>
      </c>
      <c r="C2192" s="19" t="s">
        <v>6540</v>
      </c>
      <c r="D2192" s="73" t="s">
        <v>6749</v>
      </c>
      <c r="E2192" s="106" t="s">
        <v>6750</v>
      </c>
      <c r="F2192" s="78" t="s">
        <v>6749</v>
      </c>
      <c r="G2192" s="106" t="s">
        <v>6751</v>
      </c>
      <c r="H2192" s="94"/>
      <c r="I2192" s="235">
        <v>0</v>
      </c>
      <c r="J2192" s="235">
        <v>0</v>
      </c>
      <c r="K2192" s="235">
        <v>0</v>
      </c>
      <c r="L2192" s="235">
        <v>1</v>
      </c>
      <c r="M2192" s="235">
        <f t="shared" si="88"/>
        <v>0</v>
      </c>
      <c r="N2192" s="235">
        <v>140</v>
      </c>
      <c r="O2192" s="12" t="s">
        <v>13</v>
      </c>
      <c r="P2192" s="14">
        <v>0.3</v>
      </c>
      <c r="Q2192" s="15" t="s">
        <v>15195</v>
      </c>
      <c r="R2192" s="71" t="s">
        <v>14405</v>
      </c>
      <c r="S2192" s="251">
        <v>10839</v>
      </c>
      <c r="T2192" s="251">
        <v>5419.43</v>
      </c>
      <c r="U2192" s="14">
        <f t="shared" si="87"/>
        <v>0.49999354183965311</v>
      </c>
    </row>
    <row r="2193" spans="1:21" x14ac:dyDescent="0.25">
      <c r="A2193" s="1"/>
      <c r="B2193" s="18" t="s">
        <v>13134</v>
      </c>
      <c r="C2193" s="18" t="s">
        <v>14412</v>
      </c>
      <c r="D2193" s="73" t="s">
        <v>14840</v>
      </c>
      <c r="E2193" s="106" t="s">
        <v>13905</v>
      </c>
      <c r="F2193" s="78" t="s">
        <v>14840</v>
      </c>
      <c r="G2193" s="129" t="s">
        <v>13624</v>
      </c>
      <c r="H2193" s="94"/>
      <c r="I2193" s="235">
        <v>0</v>
      </c>
      <c r="J2193" s="235">
        <v>1</v>
      </c>
      <c r="K2193" s="235">
        <v>0</v>
      </c>
      <c r="L2193" s="235">
        <v>0</v>
      </c>
      <c r="M2193" s="235">
        <f t="shared" si="88"/>
        <v>0</v>
      </c>
      <c r="N2193" s="235">
        <v>415</v>
      </c>
      <c r="O2193" s="12">
        <v>46</v>
      </c>
      <c r="P2193" s="21">
        <v>0.6</v>
      </c>
      <c r="Q2193" s="15" t="s">
        <v>15195</v>
      </c>
      <c r="R2193" s="71" t="s">
        <v>18</v>
      </c>
      <c r="S2193" s="244">
        <v>138632</v>
      </c>
      <c r="T2193" s="244">
        <v>61700</v>
      </c>
      <c r="U2193" s="14">
        <f t="shared" si="87"/>
        <v>0.44506318887414159</v>
      </c>
    </row>
    <row r="2194" spans="1:21" x14ac:dyDescent="0.25">
      <c r="A2194" s="1"/>
      <c r="B2194" s="18" t="s">
        <v>13134</v>
      </c>
      <c r="C2194" s="18" t="s">
        <v>14412</v>
      </c>
      <c r="D2194" s="73" t="s">
        <v>14841</v>
      </c>
      <c r="E2194" s="106" t="s">
        <v>13944</v>
      </c>
      <c r="F2194" s="78" t="s">
        <v>14841</v>
      </c>
      <c r="G2194" s="129" t="s">
        <v>13945</v>
      </c>
      <c r="H2194" s="94"/>
      <c r="I2194" s="235">
        <v>0</v>
      </c>
      <c r="J2194" s="235">
        <v>1</v>
      </c>
      <c r="K2194" s="235">
        <v>0</v>
      </c>
      <c r="L2194" s="235">
        <v>0</v>
      </c>
      <c r="M2194" s="235">
        <f t="shared" si="88"/>
        <v>0</v>
      </c>
      <c r="N2194" s="235">
        <v>1650</v>
      </c>
      <c r="O2194" s="12">
        <v>40</v>
      </c>
      <c r="P2194" s="21">
        <v>0.45</v>
      </c>
      <c r="Q2194" s="15" t="s">
        <v>15195</v>
      </c>
      <c r="R2194" s="71" t="s">
        <v>14405</v>
      </c>
      <c r="S2194" s="244">
        <v>504600</v>
      </c>
      <c r="T2194" s="244">
        <v>300000</v>
      </c>
      <c r="U2194" s="14">
        <f t="shared" si="87"/>
        <v>0.59453032104637338</v>
      </c>
    </row>
    <row r="2195" spans="1:21" x14ac:dyDescent="0.25">
      <c r="A2195" s="1"/>
      <c r="B2195" s="18" t="s">
        <v>13134</v>
      </c>
      <c r="C2195" s="18" t="s">
        <v>14412</v>
      </c>
      <c r="D2195" s="73" t="s">
        <v>14459</v>
      </c>
      <c r="E2195" s="106" t="s">
        <v>13887</v>
      </c>
      <c r="F2195" s="78" t="s">
        <v>14459</v>
      </c>
      <c r="G2195" s="129" t="s">
        <v>13888</v>
      </c>
      <c r="H2195" s="94"/>
      <c r="I2195" s="235">
        <v>0</v>
      </c>
      <c r="J2195" s="235">
        <v>0</v>
      </c>
      <c r="K2195" s="235">
        <v>0</v>
      </c>
      <c r="L2195" s="235">
        <v>1</v>
      </c>
      <c r="M2195" s="235">
        <f t="shared" si="88"/>
        <v>0</v>
      </c>
      <c r="N2195" s="235">
        <v>650</v>
      </c>
      <c r="O2195" s="12">
        <v>120000</v>
      </c>
      <c r="P2195" s="21">
        <v>0.3</v>
      </c>
      <c r="Q2195" s="15" t="s">
        <v>15195</v>
      </c>
      <c r="R2195" s="71" t="s">
        <v>14405</v>
      </c>
      <c r="S2195" s="244">
        <v>36045</v>
      </c>
      <c r="T2195" s="244">
        <v>28836</v>
      </c>
      <c r="U2195" s="14">
        <f t="shared" si="87"/>
        <v>0.8</v>
      </c>
    </row>
    <row r="2196" spans="1:21" x14ac:dyDescent="0.25">
      <c r="A2196" s="1"/>
      <c r="B2196" s="18" t="s">
        <v>13134</v>
      </c>
      <c r="C2196" s="18" t="s">
        <v>14412</v>
      </c>
      <c r="D2196" s="73" t="s">
        <v>13859</v>
      </c>
      <c r="E2196" s="106" t="s">
        <v>13860</v>
      </c>
      <c r="F2196" s="78" t="s">
        <v>13859</v>
      </c>
      <c r="G2196" s="129" t="s">
        <v>13861</v>
      </c>
      <c r="H2196" s="94"/>
      <c r="I2196" s="235">
        <v>0</v>
      </c>
      <c r="J2196" s="235">
        <v>1</v>
      </c>
      <c r="K2196" s="235">
        <v>0</v>
      </c>
      <c r="L2196" s="235">
        <v>0</v>
      </c>
      <c r="M2196" s="235">
        <f t="shared" si="88"/>
        <v>0</v>
      </c>
      <c r="N2196" s="235">
        <v>226</v>
      </c>
      <c r="O2196" s="12">
        <v>1790</v>
      </c>
      <c r="P2196" s="21">
        <v>0.2</v>
      </c>
      <c r="Q2196" s="15" t="s">
        <v>15195</v>
      </c>
      <c r="R2196" s="71" t="s">
        <v>14405</v>
      </c>
      <c r="S2196" s="244">
        <v>4590</v>
      </c>
      <c r="T2196" s="244">
        <v>2295</v>
      </c>
      <c r="U2196" s="14">
        <f t="shared" ref="U2196:U2259" si="89">T2196/S2196</f>
        <v>0.5</v>
      </c>
    </row>
    <row r="2197" spans="1:21" x14ac:dyDescent="0.25">
      <c r="A2197" s="1"/>
      <c r="B2197" s="18" t="s">
        <v>13134</v>
      </c>
      <c r="C2197" s="18" t="s">
        <v>14412</v>
      </c>
      <c r="D2197" s="73" t="s">
        <v>14842</v>
      </c>
      <c r="E2197" s="106" t="s">
        <v>13925</v>
      </c>
      <c r="F2197" s="78" t="s">
        <v>14842</v>
      </c>
      <c r="G2197" s="129" t="s">
        <v>13926</v>
      </c>
      <c r="H2197" s="94"/>
      <c r="I2197" s="235">
        <v>0</v>
      </c>
      <c r="J2197" s="235">
        <v>1</v>
      </c>
      <c r="K2197" s="235">
        <v>0</v>
      </c>
      <c r="L2197" s="235">
        <v>0</v>
      </c>
      <c r="M2197" s="235">
        <f t="shared" si="88"/>
        <v>0</v>
      </c>
      <c r="N2197" s="235">
        <v>915</v>
      </c>
      <c r="O2197" s="12">
        <v>111</v>
      </c>
      <c r="P2197" s="21">
        <v>0.5</v>
      </c>
      <c r="Q2197" s="15" t="s">
        <v>15195</v>
      </c>
      <c r="R2197" s="71" t="s">
        <v>14405</v>
      </c>
      <c r="S2197" s="244">
        <v>245000</v>
      </c>
      <c r="T2197" s="244">
        <v>196000</v>
      </c>
      <c r="U2197" s="14">
        <f t="shared" si="89"/>
        <v>0.8</v>
      </c>
    </row>
    <row r="2198" spans="1:21" x14ac:dyDescent="0.25">
      <c r="A2198" s="1"/>
      <c r="B2198" s="18" t="s">
        <v>13134</v>
      </c>
      <c r="C2198" s="18" t="s">
        <v>14412</v>
      </c>
      <c r="D2198" s="73" t="s">
        <v>14843</v>
      </c>
      <c r="E2198" s="106" t="s">
        <v>13934</v>
      </c>
      <c r="F2198" s="78" t="s">
        <v>14843</v>
      </c>
      <c r="G2198" s="129" t="s">
        <v>13935</v>
      </c>
      <c r="H2198" s="94"/>
      <c r="I2198" s="235">
        <v>0</v>
      </c>
      <c r="J2198" s="235">
        <v>1</v>
      </c>
      <c r="K2198" s="235">
        <v>0</v>
      </c>
      <c r="L2198" s="235">
        <v>0</v>
      </c>
      <c r="M2198" s="235">
        <f t="shared" si="88"/>
        <v>0</v>
      </c>
      <c r="N2198" s="235">
        <v>1930</v>
      </c>
      <c r="O2198" s="12">
        <v>164</v>
      </c>
      <c r="P2198" s="21">
        <v>0.68</v>
      </c>
      <c r="Q2198" s="15" t="s">
        <v>15195</v>
      </c>
      <c r="R2198" s="71" t="s">
        <v>14405</v>
      </c>
      <c r="S2198" s="244">
        <v>649457</v>
      </c>
      <c r="T2198" s="244">
        <v>180000</v>
      </c>
      <c r="U2198" s="14">
        <f t="shared" si="89"/>
        <v>0.27715460761836425</v>
      </c>
    </row>
    <row r="2199" spans="1:21" x14ac:dyDescent="0.25">
      <c r="A2199" s="1"/>
      <c r="B2199" s="18" t="s">
        <v>13134</v>
      </c>
      <c r="C2199" s="18" t="s">
        <v>14412</v>
      </c>
      <c r="D2199" s="73" t="s">
        <v>14461</v>
      </c>
      <c r="E2199" s="106" t="s">
        <v>13938</v>
      </c>
      <c r="F2199" s="78" t="s">
        <v>14461</v>
      </c>
      <c r="G2199" s="129" t="s">
        <v>13939</v>
      </c>
      <c r="H2199" s="94"/>
      <c r="I2199" s="235">
        <v>0</v>
      </c>
      <c r="J2199" s="235">
        <v>0</v>
      </c>
      <c r="K2199" s="235">
        <v>0</v>
      </c>
      <c r="L2199" s="235">
        <v>0</v>
      </c>
      <c r="M2199" s="235">
        <f t="shared" si="88"/>
        <v>1</v>
      </c>
      <c r="N2199" s="235">
        <v>5500</v>
      </c>
      <c r="O2199" s="12" t="s">
        <v>13</v>
      </c>
      <c r="P2199" s="21" t="s">
        <v>13</v>
      </c>
      <c r="Q2199" s="15" t="s">
        <v>15195</v>
      </c>
      <c r="R2199" s="71" t="s">
        <v>14405</v>
      </c>
      <c r="S2199" s="244">
        <v>650000</v>
      </c>
      <c r="T2199" s="244">
        <v>195000</v>
      </c>
      <c r="U2199" s="14">
        <f t="shared" si="89"/>
        <v>0.3</v>
      </c>
    </row>
    <row r="2200" spans="1:21" x14ac:dyDescent="0.25">
      <c r="A2200" s="1"/>
      <c r="B2200" s="18" t="s">
        <v>13134</v>
      </c>
      <c r="C2200" s="18" t="s">
        <v>14412</v>
      </c>
      <c r="D2200" s="73" t="s">
        <v>14461</v>
      </c>
      <c r="E2200" s="106" t="s">
        <v>13938</v>
      </c>
      <c r="F2200" s="78" t="s">
        <v>14461</v>
      </c>
      <c r="G2200" s="129" t="s">
        <v>13954</v>
      </c>
      <c r="H2200" s="94"/>
      <c r="I2200" s="235">
        <v>0</v>
      </c>
      <c r="J2200" s="235">
        <v>1</v>
      </c>
      <c r="K2200" s="235">
        <v>0</v>
      </c>
      <c r="L2200" s="235">
        <v>1</v>
      </c>
      <c r="M2200" s="235">
        <f t="shared" si="88"/>
        <v>0</v>
      </c>
      <c r="N2200" s="235">
        <v>30038</v>
      </c>
      <c r="O2200" s="12">
        <v>15</v>
      </c>
      <c r="P2200" s="21">
        <v>0.21</v>
      </c>
      <c r="Q2200" s="15" t="s">
        <v>15195</v>
      </c>
      <c r="R2200" s="71" t="s">
        <v>18</v>
      </c>
      <c r="S2200" s="244">
        <v>2194332</v>
      </c>
      <c r="T2200" s="244">
        <v>614966</v>
      </c>
      <c r="U2200" s="14">
        <f t="shared" si="89"/>
        <v>0.28025203114205144</v>
      </c>
    </row>
    <row r="2201" spans="1:21" x14ac:dyDescent="0.25">
      <c r="A2201" s="1"/>
      <c r="B2201" s="17" t="s">
        <v>5079</v>
      </c>
      <c r="C2201" s="8" t="s">
        <v>5088</v>
      </c>
      <c r="D2201" s="73" t="s">
        <v>6118</v>
      </c>
      <c r="E2201" s="130" t="s">
        <v>6119</v>
      </c>
      <c r="F2201" s="78" t="s">
        <v>6118</v>
      </c>
      <c r="G2201" s="130" t="s">
        <v>6122</v>
      </c>
      <c r="H2201" s="93" t="s">
        <v>5083</v>
      </c>
      <c r="I2201" s="235">
        <v>0</v>
      </c>
      <c r="J2201" s="235">
        <v>0</v>
      </c>
      <c r="K2201" s="235">
        <v>0</v>
      </c>
      <c r="L2201" s="235">
        <v>1</v>
      </c>
      <c r="M2201" s="235">
        <f t="shared" si="88"/>
        <v>0</v>
      </c>
      <c r="N2201" s="235">
        <v>200</v>
      </c>
      <c r="O2201" s="13">
        <v>978</v>
      </c>
      <c r="P2201" s="14">
        <v>0.35</v>
      </c>
      <c r="Q2201" s="15" t="s">
        <v>14</v>
      </c>
      <c r="R2201" s="71" t="s">
        <v>18</v>
      </c>
      <c r="S2201" s="254">
        <v>33000</v>
      </c>
      <c r="T2201" s="254">
        <v>16500</v>
      </c>
      <c r="U2201" s="14">
        <f t="shared" si="89"/>
        <v>0.5</v>
      </c>
    </row>
    <row r="2202" spans="1:21" x14ac:dyDescent="0.25">
      <c r="A2202" s="1"/>
      <c r="B2202" s="17" t="s">
        <v>5079</v>
      </c>
      <c r="C2202" s="17" t="s">
        <v>5084</v>
      </c>
      <c r="D2202" s="73" t="s">
        <v>6073</v>
      </c>
      <c r="E2202" s="107" t="s">
        <v>6074</v>
      </c>
      <c r="F2202" s="78" t="s">
        <v>6073</v>
      </c>
      <c r="G2202" s="107" t="s">
        <v>3470</v>
      </c>
      <c r="H2202" s="93" t="s">
        <v>5083</v>
      </c>
      <c r="I2202" s="235">
        <v>0</v>
      </c>
      <c r="J2202" s="235">
        <v>0</v>
      </c>
      <c r="K2202" s="235">
        <v>0</v>
      </c>
      <c r="L2202" s="235">
        <v>1</v>
      </c>
      <c r="M2202" s="235">
        <f t="shared" si="88"/>
        <v>0</v>
      </c>
      <c r="N2202" s="235" t="s">
        <v>13</v>
      </c>
      <c r="O2202" s="13">
        <v>30491</v>
      </c>
      <c r="P2202" s="14">
        <v>0.38</v>
      </c>
      <c r="Q2202" s="15" t="s">
        <v>14</v>
      </c>
      <c r="R2202" s="71" t="s">
        <v>18</v>
      </c>
      <c r="S2202" s="248">
        <v>13708</v>
      </c>
      <c r="T2202" s="248">
        <v>2741</v>
      </c>
      <c r="U2202" s="14">
        <f t="shared" si="89"/>
        <v>0.19995622993872192</v>
      </c>
    </row>
    <row r="2203" spans="1:21" x14ac:dyDescent="0.25">
      <c r="A2203" s="1"/>
      <c r="B2203" s="18" t="s">
        <v>13134</v>
      </c>
      <c r="C2203" s="18" t="s">
        <v>14412</v>
      </c>
      <c r="D2203" s="73" t="s">
        <v>13874</v>
      </c>
      <c r="E2203" s="106" t="s">
        <v>13875</v>
      </c>
      <c r="F2203" s="78" t="s">
        <v>13874</v>
      </c>
      <c r="G2203" s="129" t="s">
        <v>13876</v>
      </c>
      <c r="H2203" s="94"/>
      <c r="I2203" s="235">
        <v>0</v>
      </c>
      <c r="J2203" s="235">
        <v>1</v>
      </c>
      <c r="K2203" s="235">
        <v>0</v>
      </c>
      <c r="L2203" s="235">
        <v>0</v>
      </c>
      <c r="M2203" s="235">
        <f t="shared" si="88"/>
        <v>0</v>
      </c>
      <c r="N2203" s="235">
        <v>1720</v>
      </c>
      <c r="O2203" s="12">
        <v>676</v>
      </c>
      <c r="P2203" s="21">
        <v>0.27760000000000001</v>
      </c>
      <c r="Q2203" s="25" t="s">
        <v>14</v>
      </c>
      <c r="R2203" s="71" t="s">
        <v>18</v>
      </c>
      <c r="S2203" s="244">
        <v>17889</v>
      </c>
      <c r="T2203" s="244">
        <v>14311</v>
      </c>
      <c r="U2203" s="14">
        <f t="shared" si="89"/>
        <v>0.79998881994521776</v>
      </c>
    </row>
    <row r="2204" spans="1:21" x14ac:dyDescent="0.25">
      <c r="A2204" s="1"/>
      <c r="B2204" s="18" t="s">
        <v>13134</v>
      </c>
      <c r="C2204" s="18" t="s">
        <v>14412</v>
      </c>
      <c r="D2204" s="73" t="s">
        <v>14846</v>
      </c>
      <c r="E2204" s="106" t="s">
        <v>13878</v>
      </c>
      <c r="F2204" s="78" t="s">
        <v>14846</v>
      </c>
      <c r="G2204" s="129" t="s">
        <v>13879</v>
      </c>
      <c r="H2204" s="94"/>
      <c r="I2204" s="235">
        <v>0</v>
      </c>
      <c r="J2204" s="235">
        <v>1</v>
      </c>
      <c r="K2204" s="235">
        <v>0</v>
      </c>
      <c r="L2204" s="235">
        <v>0</v>
      </c>
      <c r="M2204" s="235">
        <f t="shared" si="88"/>
        <v>0</v>
      </c>
      <c r="N2204" s="235">
        <v>93</v>
      </c>
      <c r="O2204" s="12">
        <v>4600</v>
      </c>
      <c r="P2204" s="21">
        <v>0.4</v>
      </c>
      <c r="Q2204" s="15" t="s">
        <v>15195</v>
      </c>
      <c r="R2204" s="71" t="s">
        <v>18</v>
      </c>
      <c r="S2204" s="244">
        <v>21058</v>
      </c>
      <c r="T2204" s="244">
        <v>16846</v>
      </c>
      <c r="U2204" s="14">
        <f t="shared" si="89"/>
        <v>0.79998100484376489</v>
      </c>
    </row>
    <row r="2205" spans="1:21" x14ac:dyDescent="0.25">
      <c r="A2205" s="1"/>
      <c r="B2205" s="18" t="s">
        <v>13134</v>
      </c>
      <c r="C2205" s="18" t="s">
        <v>14412</v>
      </c>
      <c r="D2205" s="73" t="s">
        <v>13867</v>
      </c>
      <c r="E2205" s="106" t="s">
        <v>13868</v>
      </c>
      <c r="F2205" s="78" t="s">
        <v>13867</v>
      </c>
      <c r="G2205" s="129" t="s">
        <v>13869</v>
      </c>
      <c r="H2205" s="94"/>
      <c r="I2205" s="235">
        <v>0</v>
      </c>
      <c r="J2205" s="235">
        <v>1</v>
      </c>
      <c r="K2205" s="235">
        <v>0</v>
      </c>
      <c r="L2205" s="235">
        <v>0</v>
      </c>
      <c r="M2205" s="235">
        <f t="shared" si="88"/>
        <v>0</v>
      </c>
      <c r="N2205" s="235">
        <v>1210</v>
      </c>
      <c r="O2205" s="12">
        <v>59290</v>
      </c>
      <c r="P2205" s="21">
        <v>0.2</v>
      </c>
      <c r="Q2205" s="15" t="s">
        <v>15195</v>
      </c>
      <c r="R2205" s="71" t="s">
        <v>14405</v>
      </c>
      <c r="S2205" s="244">
        <v>4565</v>
      </c>
      <c r="T2205" s="244">
        <v>3469</v>
      </c>
      <c r="U2205" s="14">
        <f t="shared" si="89"/>
        <v>0.75991237677984669</v>
      </c>
    </row>
    <row r="2206" spans="1:21" x14ac:dyDescent="0.25">
      <c r="A2206" s="1"/>
      <c r="B2206" s="18" t="s">
        <v>13134</v>
      </c>
      <c r="C2206" s="18" t="s">
        <v>14412</v>
      </c>
      <c r="D2206" s="73" t="s">
        <v>14847</v>
      </c>
      <c r="E2206" s="106" t="s">
        <v>13889</v>
      </c>
      <c r="F2206" s="78" t="s">
        <v>14847</v>
      </c>
      <c r="G2206" s="129" t="s">
        <v>13890</v>
      </c>
      <c r="H2206" s="94"/>
      <c r="I2206" s="235">
        <v>0</v>
      </c>
      <c r="J2206" s="235">
        <v>1</v>
      </c>
      <c r="K2206" s="235">
        <v>0</v>
      </c>
      <c r="L2206" s="235">
        <v>0</v>
      </c>
      <c r="M2206" s="235">
        <f t="shared" si="88"/>
        <v>0</v>
      </c>
      <c r="N2206" s="235">
        <v>410</v>
      </c>
      <c r="O2206" s="12">
        <v>19</v>
      </c>
      <c r="P2206" s="21">
        <v>0.33</v>
      </c>
      <c r="Q2206" s="15" t="s">
        <v>15195</v>
      </c>
      <c r="R2206" s="71" t="s">
        <v>18</v>
      </c>
      <c r="S2206" s="244">
        <v>40088</v>
      </c>
      <c r="T2206" s="244">
        <v>32070</v>
      </c>
      <c r="U2206" s="14">
        <f t="shared" si="89"/>
        <v>0.79999002195170621</v>
      </c>
    </row>
    <row r="2207" spans="1:21" x14ac:dyDescent="0.25">
      <c r="A2207" s="1"/>
      <c r="B2207" s="18" t="s">
        <v>13134</v>
      </c>
      <c r="C2207" s="18" t="s">
        <v>14412</v>
      </c>
      <c r="D2207" s="73" t="s">
        <v>14848</v>
      </c>
      <c r="E2207" s="106" t="s">
        <v>13909</v>
      </c>
      <c r="F2207" s="78" t="s">
        <v>14848</v>
      </c>
      <c r="G2207" s="129" t="s">
        <v>13910</v>
      </c>
      <c r="H2207" s="94"/>
      <c r="I2207" s="235">
        <v>0</v>
      </c>
      <c r="J2207" s="235">
        <v>1</v>
      </c>
      <c r="K2207" s="235">
        <v>0</v>
      </c>
      <c r="L2207" s="235">
        <v>1</v>
      </c>
      <c r="M2207" s="235">
        <f t="shared" si="88"/>
        <v>0</v>
      </c>
      <c r="N2207" s="235">
        <v>420</v>
      </c>
      <c r="O2207" s="12">
        <v>93</v>
      </c>
      <c r="P2207" s="21">
        <v>0.6</v>
      </c>
      <c r="Q2207" s="25" t="s">
        <v>14</v>
      </c>
      <c r="R2207" s="71" t="s">
        <v>14405</v>
      </c>
      <c r="S2207" s="244">
        <v>114070</v>
      </c>
      <c r="T2207" s="244">
        <v>91256</v>
      </c>
      <c r="U2207" s="14">
        <f t="shared" si="89"/>
        <v>0.8</v>
      </c>
    </row>
    <row r="2208" spans="1:21" x14ac:dyDescent="0.25">
      <c r="A2208" s="1"/>
      <c r="B2208" s="18" t="s">
        <v>13134</v>
      </c>
      <c r="C2208" s="18" t="s">
        <v>14412</v>
      </c>
      <c r="D2208" s="73" t="s">
        <v>14849</v>
      </c>
      <c r="E2208" s="106" t="s">
        <v>13936</v>
      </c>
      <c r="F2208" s="78" t="s">
        <v>14849</v>
      </c>
      <c r="G2208" s="129" t="s">
        <v>13937</v>
      </c>
      <c r="H2208" s="94"/>
      <c r="I2208" s="235">
        <v>0</v>
      </c>
      <c r="J2208" s="235">
        <v>1</v>
      </c>
      <c r="K2208" s="235">
        <v>0</v>
      </c>
      <c r="L2208" s="235">
        <v>0</v>
      </c>
      <c r="M2208" s="235">
        <f t="shared" si="88"/>
        <v>0</v>
      </c>
      <c r="N2208" s="235">
        <v>1758</v>
      </c>
      <c r="O2208" s="12">
        <v>65</v>
      </c>
      <c r="P2208" s="21">
        <v>0.5</v>
      </c>
      <c r="Q2208" s="15" t="s">
        <v>15195</v>
      </c>
      <c r="R2208" s="71" t="s">
        <v>14405</v>
      </c>
      <c r="S2208" s="244">
        <v>1265339</v>
      </c>
      <c r="T2208" s="244">
        <v>180000</v>
      </c>
      <c r="U2208" s="14">
        <f t="shared" si="89"/>
        <v>0.1422543681969812</v>
      </c>
    </row>
    <row r="2209" spans="1:21" x14ac:dyDescent="0.25">
      <c r="A2209" s="1"/>
      <c r="B2209" s="18" t="s">
        <v>13134</v>
      </c>
      <c r="C2209" s="18" t="s">
        <v>14412</v>
      </c>
      <c r="D2209" s="73" t="s">
        <v>14850</v>
      </c>
      <c r="E2209" s="106" t="s">
        <v>13903</v>
      </c>
      <c r="F2209" s="78" t="s">
        <v>14850</v>
      </c>
      <c r="G2209" s="129" t="s">
        <v>13904</v>
      </c>
      <c r="H2209" s="94"/>
      <c r="I2209" s="235">
        <v>0</v>
      </c>
      <c r="J2209" s="235">
        <v>1</v>
      </c>
      <c r="K2209" s="235">
        <v>0</v>
      </c>
      <c r="L2209" s="235">
        <v>0</v>
      </c>
      <c r="M2209" s="235">
        <f t="shared" si="88"/>
        <v>0</v>
      </c>
      <c r="N2209" s="235">
        <v>757</v>
      </c>
      <c r="O2209" s="12" t="s">
        <v>13</v>
      </c>
      <c r="P2209" s="21">
        <v>0.55000000000000004</v>
      </c>
      <c r="Q2209" s="15" t="s">
        <v>15195</v>
      </c>
      <c r="R2209" s="71" t="s">
        <v>14405</v>
      </c>
      <c r="S2209" s="244">
        <v>74982</v>
      </c>
      <c r="T2209" s="244">
        <v>59986</v>
      </c>
      <c r="U2209" s="14">
        <f t="shared" si="89"/>
        <v>0.80000533461364065</v>
      </c>
    </row>
    <row r="2210" spans="1:21" x14ac:dyDescent="0.25">
      <c r="A2210" s="1"/>
      <c r="B2210" s="17" t="s">
        <v>5079</v>
      </c>
      <c r="C2210" s="17" t="s">
        <v>5084</v>
      </c>
      <c r="D2210" s="73" t="s">
        <v>5927</v>
      </c>
      <c r="E2210" s="107" t="s">
        <v>5928</v>
      </c>
      <c r="F2210" s="78" t="s">
        <v>13</v>
      </c>
      <c r="G2210" s="107" t="s">
        <v>5931</v>
      </c>
      <c r="H2210" s="93" t="s">
        <v>5083</v>
      </c>
      <c r="I2210" s="235">
        <v>0</v>
      </c>
      <c r="J2210" s="235">
        <v>0</v>
      </c>
      <c r="K2210" s="235">
        <v>0</v>
      </c>
      <c r="L2210" s="235">
        <v>1</v>
      </c>
      <c r="M2210" s="235">
        <f t="shared" si="88"/>
        <v>0</v>
      </c>
      <c r="N2210" s="235">
        <v>2526</v>
      </c>
      <c r="O2210" s="13">
        <v>126893</v>
      </c>
      <c r="P2210" s="14">
        <v>0.17130000000000001</v>
      </c>
      <c r="Q2210" s="15" t="s">
        <v>15195</v>
      </c>
      <c r="R2210" s="71" t="s">
        <v>18</v>
      </c>
      <c r="S2210" s="248">
        <v>66000</v>
      </c>
      <c r="T2210" s="248">
        <v>26400</v>
      </c>
      <c r="U2210" s="14">
        <f t="shared" si="89"/>
        <v>0.4</v>
      </c>
    </row>
    <row r="2211" spans="1:21" x14ac:dyDescent="0.25">
      <c r="A2211" s="1"/>
      <c r="B2211" s="18" t="s">
        <v>13134</v>
      </c>
      <c r="C2211" s="18" t="s">
        <v>14412</v>
      </c>
      <c r="D2211" s="73" t="s">
        <v>14852</v>
      </c>
      <c r="E2211" s="106" t="s">
        <v>13920</v>
      </c>
      <c r="F2211" s="78" t="s">
        <v>14852</v>
      </c>
      <c r="G2211" s="129" t="s">
        <v>13921</v>
      </c>
      <c r="H2211" s="94"/>
      <c r="I2211" s="235">
        <v>0</v>
      </c>
      <c r="J2211" s="235">
        <v>1</v>
      </c>
      <c r="K2211" s="235">
        <v>0</v>
      </c>
      <c r="L2211" s="235">
        <v>1</v>
      </c>
      <c r="M2211" s="235">
        <f t="shared" si="88"/>
        <v>0</v>
      </c>
      <c r="N2211" s="235">
        <v>1050</v>
      </c>
      <c r="O2211" s="12">
        <v>105000</v>
      </c>
      <c r="P2211" s="21">
        <v>0.3</v>
      </c>
      <c r="Q2211" s="15" t="s">
        <v>15195</v>
      </c>
      <c r="R2211" s="71" t="s">
        <v>14405</v>
      </c>
      <c r="S2211" s="244">
        <v>203752</v>
      </c>
      <c r="T2211" s="244">
        <v>140996</v>
      </c>
      <c r="U2211" s="14">
        <f t="shared" si="89"/>
        <v>0.69199811535592293</v>
      </c>
    </row>
    <row r="2212" spans="1:21" x14ac:dyDescent="0.25">
      <c r="A2212" s="1"/>
      <c r="B2212" s="18" t="s">
        <v>13134</v>
      </c>
      <c r="C2212" s="18" t="s">
        <v>14412</v>
      </c>
      <c r="D2212" s="73" t="s">
        <v>14853</v>
      </c>
      <c r="E2212" s="106" t="s">
        <v>13872</v>
      </c>
      <c r="F2212" s="78" t="s">
        <v>14853</v>
      </c>
      <c r="G2212" s="129" t="s">
        <v>13873</v>
      </c>
      <c r="H2212" s="94"/>
      <c r="I2212" s="235">
        <v>1</v>
      </c>
      <c r="J2212" s="235">
        <v>0</v>
      </c>
      <c r="K2212" s="235">
        <v>0</v>
      </c>
      <c r="L2212" s="235">
        <v>0</v>
      </c>
      <c r="M2212" s="235">
        <f t="shared" si="88"/>
        <v>0</v>
      </c>
      <c r="N2212" s="235">
        <v>950</v>
      </c>
      <c r="O2212" s="12" t="s">
        <v>13</v>
      </c>
      <c r="P2212" s="21">
        <v>0</v>
      </c>
      <c r="Q2212" s="15" t="s">
        <v>15195</v>
      </c>
      <c r="R2212" s="71" t="s">
        <v>14405</v>
      </c>
      <c r="S2212" s="244">
        <v>15964</v>
      </c>
      <c r="T2212" s="244">
        <v>12771</v>
      </c>
      <c r="U2212" s="14">
        <f t="shared" si="89"/>
        <v>0.79998747181157603</v>
      </c>
    </row>
    <row r="2213" spans="1:21" x14ac:dyDescent="0.25">
      <c r="A2213" s="1"/>
      <c r="B2213" s="18" t="s">
        <v>13134</v>
      </c>
      <c r="C2213" s="18" t="s">
        <v>14412</v>
      </c>
      <c r="D2213" s="73" t="s">
        <v>14854</v>
      </c>
      <c r="E2213" s="106" t="s">
        <v>13952</v>
      </c>
      <c r="F2213" s="78" t="s">
        <v>14854</v>
      </c>
      <c r="G2213" s="129" t="s">
        <v>13953</v>
      </c>
      <c r="H2213" s="94"/>
      <c r="I2213" s="235">
        <v>0</v>
      </c>
      <c r="J2213" s="235">
        <v>1</v>
      </c>
      <c r="K2213" s="235">
        <v>0</v>
      </c>
      <c r="L2213" s="235">
        <v>0</v>
      </c>
      <c r="M2213" s="235">
        <f t="shared" si="88"/>
        <v>0</v>
      </c>
      <c r="N2213" s="235">
        <v>1300</v>
      </c>
      <c r="O2213" s="12">
        <v>60</v>
      </c>
      <c r="P2213" s="21">
        <v>0.77</v>
      </c>
      <c r="Q2213" s="15" t="s">
        <v>15195</v>
      </c>
      <c r="R2213" s="71" t="s">
        <v>14405</v>
      </c>
      <c r="S2213" s="244">
        <v>1067803</v>
      </c>
      <c r="T2213" s="244">
        <v>497864</v>
      </c>
      <c r="U2213" s="14">
        <f t="shared" si="89"/>
        <v>0.46625079719761042</v>
      </c>
    </row>
    <row r="2214" spans="1:21" x14ac:dyDescent="0.25">
      <c r="A2214" s="1"/>
      <c r="B2214" s="18" t="s">
        <v>13134</v>
      </c>
      <c r="C2214" s="18" t="s">
        <v>14412</v>
      </c>
      <c r="D2214" s="73" t="s">
        <v>14855</v>
      </c>
      <c r="E2214" s="106" t="s">
        <v>13897</v>
      </c>
      <c r="F2214" s="78" t="s">
        <v>14855</v>
      </c>
      <c r="G2214" s="129" t="s">
        <v>13898</v>
      </c>
      <c r="H2214" s="94"/>
      <c r="I2214" s="235">
        <v>0</v>
      </c>
      <c r="J2214" s="235">
        <v>1</v>
      </c>
      <c r="K2214" s="235">
        <v>0</v>
      </c>
      <c r="L2214" s="235">
        <v>0</v>
      </c>
      <c r="M2214" s="235">
        <f t="shared" si="88"/>
        <v>0</v>
      </c>
      <c r="N2214" s="235">
        <v>160</v>
      </c>
      <c r="O2214" s="12">
        <v>83</v>
      </c>
      <c r="P2214" s="21">
        <v>0.27600000000000002</v>
      </c>
      <c r="Q2214" s="25" t="s">
        <v>14</v>
      </c>
      <c r="R2214" s="71" t="s">
        <v>14405</v>
      </c>
      <c r="S2214" s="244">
        <v>59429</v>
      </c>
      <c r="T2214" s="244">
        <v>47543</v>
      </c>
      <c r="U2214" s="14">
        <f t="shared" si="89"/>
        <v>0.79999663463965409</v>
      </c>
    </row>
    <row r="2215" spans="1:21" x14ac:dyDescent="0.25">
      <c r="A2215" s="1"/>
      <c r="B2215" s="18" t="s">
        <v>13134</v>
      </c>
      <c r="C2215" s="18" t="s">
        <v>14412</v>
      </c>
      <c r="D2215" s="73" t="s">
        <v>14856</v>
      </c>
      <c r="E2215" s="106" t="s">
        <v>13901</v>
      </c>
      <c r="F2215" s="78" t="s">
        <v>14856</v>
      </c>
      <c r="G2215" s="129" t="s">
        <v>13902</v>
      </c>
      <c r="H2215" s="94"/>
      <c r="I2215" s="235">
        <v>0</v>
      </c>
      <c r="J2215" s="235">
        <v>0</v>
      </c>
      <c r="K2215" s="235">
        <v>0</v>
      </c>
      <c r="L2215" s="235">
        <v>1</v>
      </c>
      <c r="M2215" s="235">
        <f t="shared" si="88"/>
        <v>0</v>
      </c>
      <c r="N2215" s="235">
        <v>1008</v>
      </c>
      <c r="O2215" s="12" t="s">
        <v>13</v>
      </c>
      <c r="P2215" s="21">
        <v>0.33</v>
      </c>
      <c r="Q2215" s="15" t="s">
        <v>15195</v>
      </c>
      <c r="R2215" s="71" t="s">
        <v>14405</v>
      </c>
      <c r="S2215" s="244">
        <v>154000</v>
      </c>
      <c r="T2215" s="244">
        <v>57000</v>
      </c>
      <c r="U2215" s="14">
        <f t="shared" si="89"/>
        <v>0.37012987012987014</v>
      </c>
    </row>
    <row r="2216" spans="1:21" x14ac:dyDescent="0.25">
      <c r="A2216" s="1"/>
      <c r="B2216" s="18" t="s">
        <v>6496</v>
      </c>
      <c r="C2216" s="8" t="s">
        <v>6497</v>
      </c>
      <c r="D2216" s="73" t="s">
        <v>6498</v>
      </c>
      <c r="E2216" s="130" t="s">
        <v>6499</v>
      </c>
      <c r="F2216" s="78" t="s">
        <v>6498</v>
      </c>
      <c r="G2216" s="130" t="s">
        <v>6500</v>
      </c>
      <c r="H2216" s="93"/>
      <c r="I2216" s="235">
        <v>0</v>
      </c>
      <c r="J2216" s="235">
        <v>0</v>
      </c>
      <c r="K2216" s="235">
        <v>0</v>
      </c>
      <c r="L2216" s="235">
        <v>1</v>
      </c>
      <c r="M2216" s="235">
        <f t="shared" si="88"/>
        <v>0</v>
      </c>
      <c r="N2216" s="235">
        <v>482</v>
      </c>
      <c r="O2216" s="13">
        <v>15043</v>
      </c>
      <c r="P2216" s="14">
        <v>0.25</v>
      </c>
      <c r="Q2216" s="15" t="s">
        <v>14</v>
      </c>
      <c r="R2216" s="71" t="s">
        <v>14405</v>
      </c>
      <c r="S2216" s="245">
        <v>53112</v>
      </c>
      <c r="T2216" s="245">
        <v>32400</v>
      </c>
      <c r="U2216" s="14">
        <f t="shared" si="89"/>
        <v>0.61003163126976956</v>
      </c>
    </row>
    <row r="2217" spans="1:21" x14ac:dyDescent="0.25">
      <c r="A2217" s="1"/>
      <c r="B2217" s="17" t="s">
        <v>7309</v>
      </c>
      <c r="C2217" s="17" t="s">
        <v>7310</v>
      </c>
      <c r="D2217" s="73" t="s">
        <v>7315</v>
      </c>
      <c r="E2217" s="107" t="s">
        <v>7316</v>
      </c>
      <c r="F2217" s="78" t="s">
        <v>7315</v>
      </c>
      <c r="G2217" s="107" t="s">
        <v>7317</v>
      </c>
      <c r="H2217" s="93" t="s">
        <v>7318</v>
      </c>
      <c r="I2217" s="235">
        <v>0</v>
      </c>
      <c r="J2217" s="235">
        <v>0</v>
      </c>
      <c r="K2217" s="235">
        <v>0</v>
      </c>
      <c r="L2217" s="235">
        <v>0</v>
      </c>
      <c r="M2217" s="235">
        <f t="shared" si="88"/>
        <v>1</v>
      </c>
      <c r="N2217" s="235" t="s">
        <v>13</v>
      </c>
      <c r="O2217" s="12" t="s">
        <v>13</v>
      </c>
      <c r="P2217" s="14" t="s">
        <v>13</v>
      </c>
      <c r="Q2217" s="15" t="s">
        <v>15195</v>
      </c>
      <c r="R2217" s="71" t="s">
        <v>18</v>
      </c>
      <c r="S2217" s="248">
        <v>207756</v>
      </c>
      <c r="T2217" s="248">
        <v>51565.04</v>
      </c>
      <c r="U2217" s="14">
        <f t="shared" si="89"/>
        <v>0.24820000385067098</v>
      </c>
    </row>
    <row r="2218" spans="1:21" x14ac:dyDescent="0.25">
      <c r="A2218" s="1"/>
      <c r="B2218" s="17" t="s">
        <v>7309</v>
      </c>
      <c r="C2218" s="17" t="s">
        <v>7310</v>
      </c>
      <c r="D2218" s="73" t="s">
        <v>7330</v>
      </c>
      <c r="E2218" s="107" t="s">
        <v>7331</v>
      </c>
      <c r="F2218" s="78" t="s">
        <v>7330</v>
      </c>
      <c r="G2218" s="107" t="s">
        <v>7332</v>
      </c>
      <c r="H2218" s="93" t="s">
        <v>7333</v>
      </c>
      <c r="I2218" s="235">
        <v>0</v>
      </c>
      <c r="J2218" s="235">
        <v>1</v>
      </c>
      <c r="K2218" s="235">
        <v>0</v>
      </c>
      <c r="L2218" s="235">
        <v>1</v>
      </c>
      <c r="M2218" s="235">
        <f t="shared" si="88"/>
        <v>0</v>
      </c>
      <c r="N2218" s="235">
        <v>55</v>
      </c>
      <c r="O2218" s="12" t="s">
        <v>13</v>
      </c>
      <c r="P2218" s="14" t="s">
        <v>13</v>
      </c>
      <c r="Q2218" s="15" t="s">
        <v>14</v>
      </c>
      <c r="R2218" s="71" t="s">
        <v>18</v>
      </c>
      <c r="S2218" s="248">
        <v>137120</v>
      </c>
      <c r="T2218" s="248">
        <v>66192</v>
      </c>
      <c r="U2218" s="14">
        <f t="shared" si="89"/>
        <v>0.482730455075846</v>
      </c>
    </row>
    <row r="2219" spans="1:21" x14ac:dyDescent="0.25">
      <c r="A2219" s="1"/>
      <c r="B2219" s="18" t="s">
        <v>6496</v>
      </c>
      <c r="C2219" s="19" t="s">
        <v>6513</v>
      </c>
      <c r="D2219" s="73" t="s">
        <v>6673</v>
      </c>
      <c r="E2219" s="106" t="s">
        <v>6674</v>
      </c>
      <c r="F2219" s="78" t="s">
        <v>6673</v>
      </c>
      <c r="G2219" s="106" t="s">
        <v>6675</v>
      </c>
      <c r="H2219" s="94"/>
      <c r="I2219" s="235">
        <v>0</v>
      </c>
      <c r="J2219" s="235">
        <v>0</v>
      </c>
      <c r="K2219" s="235">
        <v>0</v>
      </c>
      <c r="L2219" s="235">
        <v>1</v>
      </c>
      <c r="M2219" s="235">
        <f t="shared" si="88"/>
        <v>0</v>
      </c>
      <c r="N2219" s="235">
        <v>5311</v>
      </c>
      <c r="O2219" s="12">
        <v>36834</v>
      </c>
      <c r="P2219" s="14">
        <v>0.64380000000000004</v>
      </c>
      <c r="Q2219" s="15" t="s">
        <v>15195</v>
      </c>
      <c r="R2219" s="71" t="s">
        <v>14405</v>
      </c>
      <c r="S2219" s="251">
        <v>29951.68</v>
      </c>
      <c r="T2219" s="251">
        <v>8519</v>
      </c>
      <c r="U2219" s="14">
        <f t="shared" si="89"/>
        <v>0.28442478017927542</v>
      </c>
    </row>
    <row r="2220" spans="1:21" x14ac:dyDescent="0.25">
      <c r="A2220" s="1"/>
      <c r="B2220" s="10" t="s">
        <v>2326</v>
      </c>
      <c r="C2220" s="17" t="s">
        <v>2351</v>
      </c>
      <c r="D2220" s="73" t="s">
        <v>2787</v>
      </c>
      <c r="E2220" s="107" t="s">
        <v>2788</v>
      </c>
      <c r="F2220" s="78" t="s">
        <v>2787</v>
      </c>
      <c r="G2220" s="107" t="s">
        <v>2789</v>
      </c>
      <c r="H2220" s="93"/>
      <c r="I2220" s="235">
        <v>0</v>
      </c>
      <c r="J2220" s="235">
        <v>0</v>
      </c>
      <c r="K2220" s="235">
        <v>0</v>
      </c>
      <c r="L2220" s="235">
        <v>1</v>
      </c>
      <c r="M2220" s="235">
        <f t="shared" si="88"/>
        <v>0</v>
      </c>
      <c r="N2220" s="235">
        <v>360</v>
      </c>
      <c r="O2220" s="13">
        <v>30000</v>
      </c>
      <c r="P2220" s="14">
        <v>0.3</v>
      </c>
      <c r="Q2220" s="15" t="s">
        <v>14</v>
      </c>
      <c r="R2220" s="71" t="s">
        <v>18</v>
      </c>
      <c r="S2220" s="249">
        <v>88100</v>
      </c>
      <c r="T2220" s="246">
        <v>35240</v>
      </c>
      <c r="U2220" s="14">
        <f t="shared" si="89"/>
        <v>0.4</v>
      </c>
    </row>
    <row r="2221" spans="1:21" x14ac:dyDescent="0.25">
      <c r="A2221" s="1"/>
      <c r="B2221" s="17" t="s">
        <v>7309</v>
      </c>
      <c r="C2221" s="17" t="s">
        <v>7310</v>
      </c>
      <c r="D2221" s="73" t="s">
        <v>7352</v>
      </c>
      <c r="E2221" s="107" t="s">
        <v>7353</v>
      </c>
      <c r="F2221" s="78" t="s">
        <v>7352</v>
      </c>
      <c r="G2221" s="107" t="s">
        <v>7354</v>
      </c>
      <c r="H2221" s="94" t="s">
        <v>7355</v>
      </c>
      <c r="I2221" s="235">
        <v>0</v>
      </c>
      <c r="J2221" s="235">
        <v>0</v>
      </c>
      <c r="K2221" s="235">
        <v>0</v>
      </c>
      <c r="L2221" s="235">
        <v>1</v>
      </c>
      <c r="M2221" s="235">
        <f t="shared" si="88"/>
        <v>0</v>
      </c>
      <c r="N2221" s="235">
        <v>1300</v>
      </c>
      <c r="O2221" s="13">
        <v>24000</v>
      </c>
      <c r="P2221" s="14">
        <v>0.5</v>
      </c>
      <c r="Q2221" s="15" t="s">
        <v>15195</v>
      </c>
      <c r="R2221" s="71" t="s">
        <v>18</v>
      </c>
      <c r="S2221" s="248">
        <v>76594</v>
      </c>
      <c r="T2221" s="248">
        <v>15000</v>
      </c>
      <c r="U2221" s="14">
        <f t="shared" si="89"/>
        <v>0.19583779408308744</v>
      </c>
    </row>
    <row r="2222" spans="1:21" x14ac:dyDescent="0.25">
      <c r="A2222" s="1"/>
      <c r="B2222" s="17" t="s">
        <v>7309</v>
      </c>
      <c r="C2222" s="17" t="s">
        <v>7310</v>
      </c>
      <c r="D2222" s="73" t="s">
        <v>7356</v>
      </c>
      <c r="E2222" s="107" t="s">
        <v>7357</v>
      </c>
      <c r="F2222" s="78" t="s">
        <v>7356</v>
      </c>
      <c r="G2222" s="107" t="s">
        <v>7358</v>
      </c>
      <c r="H2222" s="94" t="s">
        <v>7359</v>
      </c>
      <c r="I2222" s="235">
        <v>1</v>
      </c>
      <c r="J2222" s="235">
        <v>0</v>
      </c>
      <c r="K2222" s="235">
        <v>0</v>
      </c>
      <c r="L2222" s="235">
        <v>1</v>
      </c>
      <c r="M2222" s="235">
        <f t="shared" si="88"/>
        <v>0</v>
      </c>
      <c r="N2222" s="235">
        <v>1560</v>
      </c>
      <c r="O2222" s="13">
        <v>50000</v>
      </c>
      <c r="P2222" s="14">
        <v>0.3</v>
      </c>
      <c r="Q2222" s="15" t="s">
        <v>14</v>
      </c>
      <c r="R2222" s="71" t="s">
        <v>14405</v>
      </c>
      <c r="S2222" s="248">
        <v>50837</v>
      </c>
      <c r="T2222" s="248">
        <v>30502.2</v>
      </c>
      <c r="U2222" s="14">
        <f t="shared" si="89"/>
        <v>0.6</v>
      </c>
    </row>
    <row r="2223" spans="1:21" x14ac:dyDescent="0.25">
      <c r="A2223" s="1"/>
      <c r="B2223" s="17" t="s">
        <v>7309</v>
      </c>
      <c r="C2223" s="17" t="s">
        <v>7310</v>
      </c>
      <c r="D2223" s="73" t="s">
        <v>7370</v>
      </c>
      <c r="E2223" s="107" t="s">
        <v>7371</v>
      </c>
      <c r="F2223" s="78" t="s">
        <v>7370</v>
      </c>
      <c r="G2223" s="107" t="s">
        <v>7372</v>
      </c>
      <c r="H2223" s="93" t="s">
        <v>7373</v>
      </c>
      <c r="I2223" s="235">
        <v>0</v>
      </c>
      <c r="J2223" s="235">
        <v>0</v>
      </c>
      <c r="K2223" s="235">
        <v>0</v>
      </c>
      <c r="L2223" s="235">
        <v>1</v>
      </c>
      <c r="M2223" s="235">
        <f t="shared" si="88"/>
        <v>0</v>
      </c>
      <c r="N2223" s="235">
        <v>3016</v>
      </c>
      <c r="O2223" s="13">
        <v>160000</v>
      </c>
      <c r="P2223" s="14">
        <v>0.2</v>
      </c>
      <c r="Q2223" s="15" t="s">
        <v>14</v>
      </c>
      <c r="R2223" s="71" t="s">
        <v>18</v>
      </c>
      <c r="S2223" s="248">
        <v>30000</v>
      </c>
      <c r="T2223" s="248">
        <v>24000</v>
      </c>
      <c r="U2223" s="14">
        <f t="shared" si="89"/>
        <v>0.8</v>
      </c>
    </row>
    <row r="2224" spans="1:21" x14ac:dyDescent="0.25">
      <c r="A2224" s="1"/>
      <c r="B2224" s="17" t="s">
        <v>7309</v>
      </c>
      <c r="C2224" s="17" t="s">
        <v>7310</v>
      </c>
      <c r="D2224" s="73" t="s">
        <v>7381</v>
      </c>
      <c r="E2224" s="107" t="s">
        <v>7382</v>
      </c>
      <c r="F2224" s="78" t="s">
        <v>7381</v>
      </c>
      <c r="G2224" s="107" t="s">
        <v>7383</v>
      </c>
      <c r="H2224" s="93" t="s">
        <v>7384</v>
      </c>
      <c r="I2224" s="235">
        <v>0</v>
      </c>
      <c r="J2224" s="235">
        <v>0</v>
      </c>
      <c r="K2224" s="235">
        <v>0</v>
      </c>
      <c r="L2224" s="235">
        <v>1</v>
      </c>
      <c r="M2224" s="235">
        <f t="shared" si="88"/>
        <v>0</v>
      </c>
      <c r="N2224" s="235">
        <v>600</v>
      </c>
      <c r="O2224" s="13">
        <v>35000</v>
      </c>
      <c r="P2224" s="14">
        <v>0.3</v>
      </c>
      <c r="Q2224" s="15" t="s">
        <v>14</v>
      </c>
      <c r="R2224" s="71" t="s">
        <v>14406</v>
      </c>
      <c r="S2224" s="248">
        <v>11947</v>
      </c>
      <c r="T2224" s="248">
        <v>5000</v>
      </c>
      <c r="U2224" s="14">
        <f t="shared" si="89"/>
        <v>0.41851510839541306</v>
      </c>
    </row>
    <row r="2225" spans="1:21" x14ac:dyDescent="0.25">
      <c r="A2225" s="1"/>
      <c r="B2225" s="17" t="s">
        <v>7309</v>
      </c>
      <c r="C2225" s="17" t="s">
        <v>7310</v>
      </c>
      <c r="D2225" s="73" t="s">
        <v>7385</v>
      </c>
      <c r="E2225" s="107" t="s">
        <v>7386</v>
      </c>
      <c r="F2225" s="78" t="s">
        <v>7385</v>
      </c>
      <c r="G2225" s="107" t="s">
        <v>7387</v>
      </c>
      <c r="H2225" s="93" t="s">
        <v>7388</v>
      </c>
      <c r="I2225" s="235">
        <v>0</v>
      </c>
      <c r="J2225" s="235">
        <v>0</v>
      </c>
      <c r="K2225" s="235">
        <v>0</v>
      </c>
      <c r="L2225" s="235">
        <v>1</v>
      </c>
      <c r="M2225" s="235">
        <f t="shared" si="88"/>
        <v>0</v>
      </c>
      <c r="N2225" s="235" t="s">
        <v>13</v>
      </c>
      <c r="O2225" s="12" t="s">
        <v>13</v>
      </c>
      <c r="P2225" s="14" t="s">
        <v>13</v>
      </c>
      <c r="Q2225" s="15" t="s">
        <v>15195</v>
      </c>
      <c r="R2225" s="71" t="s">
        <v>18</v>
      </c>
      <c r="S2225" s="248">
        <v>47950</v>
      </c>
      <c r="T2225" s="248">
        <v>21000</v>
      </c>
      <c r="U2225" s="14">
        <f t="shared" si="89"/>
        <v>0.43795620437956206</v>
      </c>
    </row>
    <row r="2226" spans="1:21" x14ac:dyDescent="0.25">
      <c r="A2226" s="1"/>
      <c r="B2226" s="17" t="s">
        <v>7309</v>
      </c>
      <c r="C2226" s="17" t="s">
        <v>7310</v>
      </c>
      <c r="D2226" s="73" t="s">
        <v>7414</v>
      </c>
      <c r="E2226" s="107" t="s">
        <v>7415</v>
      </c>
      <c r="F2226" s="78" t="s">
        <v>7414</v>
      </c>
      <c r="G2226" s="107" t="s">
        <v>7416</v>
      </c>
      <c r="H2226" s="94" t="s">
        <v>7417</v>
      </c>
      <c r="I2226" s="235">
        <v>0</v>
      </c>
      <c r="J2226" s="235">
        <v>1</v>
      </c>
      <c r="K2226" s="235">
        <v>0</v>
      </c>
      <c r="L2226" s="235">
        <v>1</v>
      </c>
      <c r="M2226" s="235">
        <f t="shared" si="88"/>
        <v>0</v>
      </c>
      <c r="N2226" s="235" t="s">
        <v>13</v>
      </c>
      <c r="O2226" s="12" t="s">
        <v>13</v>
      </c>
      <c r="P2226" s="14">
        <v>0.45</v>
      </c>
      <c r="Q2226" s="15" t="s">
        <v>14</v>
      </c>
      <c r="R2226" s="71" t="s">
        <v>18</v>
      </c>
      <c r="S2226" s="248">
        <v>28602</v>
      </c>
      <c r="T2226" s="248">
        <v>11450</v>
      </c>
      <c r="U2226" s="14">
        <f t="shared" si="89"/>
        <v>0.40032165582826373</v>
      </c>
    </row>
    <row r="2227" spans="1:21" x14ac:dyDescent="0.25">
      <c r="A2227" s="1"/>
      <c r="B2227" s="17" t="s">
        <v>7309</v>
      </c>
      <c r="C2227" s="17" t="s">
        <v>7310</v>
      </c>
      <c r="D2227" s="73" t="s">
        <v>7418</v>
      </c>
      <c r="E2227" s="107" t="s">
        <v>7419</v>
      </c>
      <c r="F2227" s="78" t="s">
        <v>7418</v>
      </c>
      <c r="G2227" s="107" t="s">
        <v>7420</v>
      </c>
      <c r="H2227" s="93" t="s">
        <v>7421</v>
      </c>
      <c r="I2227" s="235">
        <v>0</v>
      </c>
      <c r="J2227" s="235">
        <v>1</v>
      </c>
      <c r="K2227" s="235">
        <v>0</v>
      </c>
      <c r="L2227" s="235">
        <v>1</v>
      </c>
      <c r="M2227" s="235">
        <f t="shared" si="88"/>
        <v>0</v>
      </c>
      <c r="N2227" s="235" t="s">
        <v>13</v>
      </c>
      <c r="O2227" s="12" t="s">
        <v>13</v>
      </c>
      <c r="P2227" s="14">
        <v>0.48</v>
      </c>
      <c r="Q2227" s="15" t="s">
        <v>14</v>
      </c>
      <c r="R2227" s="71" t="s">
        <v>18</v>
      </c>
      <c r="S2227" s="248">
        <v>33200</v>
      </c>
      <c r="T2227" s="248">
        <v>13280</v>
      </c>
      <c r="U2227" s="14">
        <f t="shared" si="89"/>
        <v>0.4</v>
      </c>
    </row>
    <row r="2228" spans="1:21" x14ac:dyDescent="0.25">
      <c r="A2228" s="1"/>
      <c r="B2228" s="17" t="s">
        <v>7309</v>
      </c>
      <c r="C2228" s="17" t="s">
        <v>7310</v>
      </c>
      <c r="D2228" s="73" t="s">
        <v>7440</v>
      </c>
      <c r="E2228" s="107" t="s">
        <v>7441</v>
      </c>
      <c r="F2228" s="78" t="s">
        <v>7440</v>
      </c>
      <c r="G2228" s="107" t="s">
        <v>7442</v>
      </c>
      <c r="H2228" s="94" t="s">
        <v>7443</v>
      </c>
      <c r="I2228" s="235">
        <v>0</v>
      </c>
      <c r="J2228" s="235">
        <v>1</v>
      </c>
      <c r="K2228" s="235">
        <v>0</v>
      </c>
      <c r="L2228" s="235">
        <v>0</v>
      </c>
      <c r="M2228" s="235">
        <f t="shared" si="88"/>
        <v>0</v>
      </c>
      <c r="N2228" s="235" t="s">
        <v>13</v>
      </c>
      <c r="O2228" s="12" t="s">
        <v>13</v>
      </c>
      <c r="P2228" s="14" t="s">
        <v>13</v>
      </c>
      <c r="Q2228" s="15" t="s">
        <v>15195</v>
      </c>
      <c r="R2228" s="71" t="s">
        <v>18</v>
      </c>
      <c r="S2228" s="248">
        <v>78672</v>
      </c>
      <c r="T2228" s="248">
        <v>39336</v>
      </c>
      <c r="U2228" s="14">
        <f t="shared" si="89"/>
        <v>0.5</v>
      </c>
    </row>
    <row r="2229" spans="1:21" x14ac:dyDescent="0.25">
      <c r="A2229" s="1"/>
      <c r="B2229" s="17" t="s">
        <v>7309</v>
      </c>
      <c r="C2229" s="17" t="s">
        <v>7310</v>
      </c>
      <c r="D2229" s="73" t="s">
        <v>7440</v>
      </c>
      <c r="E2229" s="107" t="s">
        <v>7441</v>
      </c>
      <c r="F2229" s="78" t="s">
        <v>7440</v>
      </c>
      <c r="G2229" s="107" t="s">
        <v>7444</v>
      </c>
      <c r="H2229" s="94" t="s">
        <v>7443</v>
      </c>
      <c r="I2229" s="235">
        <v>1</v>
      </c>
      <c r="J2229" s="235">
        <v>0</v>
      </c>
      <c r="K2229" s="235">
        <v>0</v>
      </c>
      <c r="L2229" s="235">
        <v>0</v>
      </c>
      <c r="M2229" s="235">
        <f t="shared" si="88"/>
        <v>0</v>
      </c>
      <c r="N2229" s="235" t="s">
        <v>13</v>
      </c>
      <c r="O2229" s="12" t="s">
        <v>13</v>
      </c>
      <c r="P2229" s="14" t="s">
        <v>13</v>
      </c>
      <c r="Q2229" s="15" t="s">
        <v>15195</v>
      </c>
      <c r="R2229" s="71" t="s">
        <v>18</v>
      </c>
      <c r="S2229" s="248">
        <v>79000</v>
      </c>
      <c r="T2229" s="248">
        <v>30669.5</v>
      </c>
      <c r="U2229" s="14">
        <f t="shared" si="89"/>
        <v>0.38822151898734175</v>
      </c>
    </row>
    <row r="2230" spans="1:21" x14ac:dyDescent="0.25">
      <c r="A2230" s="1"/>
      <c r="B2230" s="17" t="s">
        <v>7309</v>
      </c>
      <c r="C2230" s="17" t="s">
        <v>7310</v>
      </c>
      <c r="D2230" s="73" t="s">
        <v>7440</v>
      </c>
      <c r="E2230" s="107" t="s">
        <v>7558</v>
      </c>
      <c r="F2230" s="78" t="s">
        <v>7440</v>
      </c>
      <c r="G2230" s="107" t="s">
        <v>7559</v>
      </c>
      <c r="H2230" s="93" t="s">
        <v>7560</v>
      </c>
      <c r="I2230" s="235">
        <v>0</v>
      </c>
      <c r="J2230" s="235">
        <v>1</v>
      </c>
      <c r="K2230" s="235">
        <v>0</v>
      </c>
      <c r="L2230" s="235">
        <v>1</v>
      </c>
      <c r="M2230" s="235">
        <f t="shared" si="88"/>
        <v>0</v>
      </c>
      <c r="N2230" s="235" t="s">
        <v>13</v>
      </c>
      <c r="O2230" s="12" t="s">
        <v>13</v>
      </c>
      <c r="P2230" s="14" t="s">
        <v>13</v>
      </c>
      <c r="Q2230" s="15" t="s">
        <v>15195</v>
      </c>
      <c r="R2230" s="71" t="s">
        <v>14405</v>
      </c>
      <c r="S2230" s="248">
        <v>520000</v>
      </c>
      <c r="T2230" s="248">
        <v>130000</v>
      </c>
      <c r="U2230" s="14">
        <f t="shared" si="89"/>
        <v>0.25</v>
      </c>
    </row>
    <row r="2231" spans="1:21" x14ac:dyDescent="0.25">
      <c r="A2231" s="1"/>
      <c r="B2231" s="17" t="s">
        <v>7309</v>
      </c>
      <c r="C2231" s="17" t="s">
        <v>7310</v>
      </c>
      <c r="D2231" s="73" t="s">
        <v>7440</v>
      </c>
      <c r="E2231" s="107" t="s">
        <v>7558</v>
      </c>
      <c r="F2231" s="78" t="s">
        <v>7440</v>
      </c>
      <c r="G2231" s="107" t="s">
        <v>7561</v>
      </c>
      <c r="H2231" s="93" t="s">
        <v>7562</v>
      </c>
      <c r="I2231" s="235">
        <v>0</v>
      </c>
      <c r="J2231" s="235">
        <v>0</v>
      </c>
      <c r="K2231" s="235">
        <v>0</v>
      </c>
      <c r="L2231" s="235">
        <v>0</v>
      </c>
      <c r="M2231" s="235">
        <f t="shared" si="88"/>
        <v>1</v>
      </c>
      <c r="N2231" s="235" t="s">
        <v>13</v>
      </c>
      <c r="O2231" s="12" t="s">
        <v>13</v>
      </c>
      <c r="P2231" s="14" t="s">
        <v>13</v>
      </c>
      <c r="Q2231" s="15" t="s">
        <v>15195</v>
      </c>
      <c r="R2231" s="71" t="s">
        <v>14405</v>
      </c>
      <c r="S2231" s="248">
        <v>801600</v>
      </c>
      <c r="T2231" s="248">
        <v>200400</v>
      </c>
      <c r="U2231" s="14">
        <f t="shared" si="89"/>
        <v>0.25</v>
      </c>
    </row>
    <row r="2232" spans="1:21" x14ac:dyDescent="0.25">
      <c r="A2232" s="1"/>
      <c r="B2232" s="17" t="s">
        <v>7309</v>
      </c>
      <c r="C2232" s="17" t="s">
        <v>7310</v>
      </c>
      <c r="D2232" s="73" t="s">
        <v>7496</v>
      </c>
      <c r="E2232" s="107" t="s">
        <v>7497</v>
      </c>
      <c r="F2232" s="78" t="s">
        <v>7496</v>
      </c>
      <c r="G2232" s="107" t="s">
        <v>7498</v>
      </c>
      <c r="H2232" s="93" t="s">
        <v>7499</v>
      </c>
      <c r="I2232" s="235">
        <v>0</v>
      </c>
      <c r="J2232" s="235">
        <v>0</v>
      </c>
      <c r="K2232" s="235">
        <v>0</v>
      </c>
      <c r="L2232" s="235">
        <v>1</v>
      </c>
      <c r="M2232" s="235">
        <f t="shared" si="88"/>
        <v>0</v>
      </c>
      <c r="N2232" s="235" t="s">
        <v>13</v>
      </c>
      <c r="O2232" s="12" t="s">
        <v>13</v>
      </c>
      <c r="P2232" s="14" t="s">
        <v>13</v>
      </c>
      <c r="Q2232" s="15" t="s">
        <v>15195</v>
      </c>
      <c r="R2232" s="71" t="s">
        <v>18</v>
      </c>
      <c r="S2232" s="248">
        <v>492083</v>
      </c>
      <c r="T2232" s="248">
        <v>200000</v>
      </c>
      <c r="U2232" s="14">
        <f t="shared" si="89"/>
        <v>0.40643549970228599</v>
      </c>
    </row>
    <row r="2233" spans="1:21" x14ac:dyDescent="0.25">
      <c r="A2233" s="1"/>
      <c r="B2233" s="17" t="s">
        <v>7309</v>
      </c>
      <c r="C2233" s="17" t="s">
        <v>7310</v>
      </c>
      <c r="D2233" s="73" t="s">
        <v>7500</v>
      </c>
      <c r="E2233" s="107" t="s">
        <v>7501</v>
      </c>
      <c r="F2233" s="78" t="s">
        <v>7500</v>
      </c>
      <c r="G2233" s="107" t="s">
        <v>7502</v>
      </c>
      <c r="H2233" s="93" t="s">
        <v>7503</v>
      </c>
      <c r="I2233" s="235">
        <v>0</v>
      </c>
      <c r="J2233" s="235">
        <v>0</v>
      </c>
      <c r="K2233" s="235">
        <v>0</v>
      </c>
      <c r="L2233" s="235">
        <v>0</v>
      </c>
      <c r="M2233" s="235">
        <f t="shared" si="88"/>
        <v>1</v>
      </c>
      <c r="N2233" s="235">
        <v>292</v>
      </c>
      <c r="O2233" s="12" t="s">
        <v>13</v>
      </c>
      <c r="P2233" s="14" t="s">
        <v>13</v>
      </c>
      <c r="Q2233" s="15" t="s">
        <v>14</v>
      </c>
      <c r="R2233" s="71" t="s">
        <v>14406</v>
      </c>
      <c r="S2233" s="248">
        <v>469077.5</v>
      </c>
      <c r="T2233" s="248">
        <v>140000</v>
      </c>
      <c r="U2233" s="14">
        <f t="shared" si="89"/>
        <v>0.29845814391012149</v>
      </c>
    </row>
    <row r="2234" spans="1:21" x14ac:dyDescent="0.25">
      <c r="A2234" s="1"/>
      <c r="B2234" s="17" t="s">
        <v>7309</v>
      </c>
      <c r="C2234" s="17" t="s">
        <v>7310</v>
      </c>
      <c r="D2234" s="73" t="s">
        <v>7504</v>
      </c>
      <c r="E2234" s="107" t="s">
        <v>7505</v>
      </c>
      <c r="F2234" s="78" t="s">
        <v>7504</v>
      </c>
      <c r="G2234" s="107" t="s">
        <v>7506</v>
      </c>
      <c r="H2234" s="94" t="s">
        <v>7507</v>
      </c>
      <c r="I2234" s="235">
        <v>0</v>
      </c>
      <c r="J2234" s="235">
        <v>1</v>
      </c>
      <c r="K2234" s="235">
        <v>0</v>
      </c>
      <c r="L2234" s="235">
        <v>0</v>
      </c>
      <c r="M2234" s="235">
        <f t="shared" si="88"/>
        <v>0</v>
      </c>
      <c r="N2234" s="235">
        <v>1876</v>
      </c>
      <c r="O2234" s="13">
        <v>5000</v>
      </c>
      <c r="P2234" s="14">
        <v>0.3</v>
      </c>
      <c r="Q2234" s="15" t="s">
        <v>15195</v>
      </c>
      <c r="R2234" s="71" t="s">
        <v>14405</v>
      </c>
      <c r="S2234" s="248">
        <v>22503.08</v>
      </c>
      <c r="T2234" s="248">
        <v>18000</v>
      </c>
      <c r="U2234" s="14">
        <f t="shared" si="89"/>
        <v>0.79989050387769134</v>
      </c>
    </row>
    <row r="2235" spans="1:21" x14ac:dyDescent="0.25">
      <c r="A2235" s="1"/>
      <c r="B2235" s="17" t="s">
        <v>7309</v>
      </c>
      <c r="C2235" s="17" t="s">
        <v>7310</v>
      </c>
      <c r="D2235" s="73" t="s">
        <v>7508</v>
      </c>
      <c r="E2235" s="107" t="s">
        <v>7509</v>
      </c>
      <c r="F2235" s="78" t="s">
        <v>7508</v>
      </c>
      <c r="G2235" s="107" t="s">
        <v>7510</v>
      </c>
      <c r="H2235" s="94" t="s">
        <v>7511</v>
      </c>
      <c r="I2235" s="235">
        <v>0</v>
      </c>
      <c r="J2235" s="235">
        <v>1</v>
      </c>
      <c r="K2235" s="235">
        <v>0</v>
      </c>
      <c r="L2235" s="235">
        <v>0</v>
      </c>
      <c r="M2235" s="235">
        <f t="shared" si="88"/>
        <v>0</v>
      </c>
      <c r="N2235" s="235">
        <v>1400</v>
      </c>
      <c r="O2235" s="13">
        <v>4000</v>
      </c>
      <c r="P2235" s="14">
        <v>0.3</v>
      </c>
      <c r="Q2235" s="15" t="s">
        <v>14</v>
      </c>
      <c r="R2235" s="71" t="s">
        <v>14406</v>
      </c>
      <c r="S2235" s="248">
        <v>436400</v>
      </c>
      <c r="T2235" s="248">
        <v>130000</v>
      </c>
      <c r="U2235" s="14">
        <f t="shared" si="89"/>
        <v>0.29789184234647115</v>
      </c>
    </row>
    <row r="2236" spans="1:21" x14ac:dyDescent="0.25">
      <c r="A2236" s="1"/>
      <c r="B2236" s="17" t="s">
        <v>7309</v>
      </c>
      <c r="C2236" s="17" t="s">
        <v>7310</v>
      </c>
      <c r="D2236" s="73" t="s">
        <v>7512</v>
      </c>
      <c r="E2236" s="107" t="s">
        <v>7513</v>
      </c>
      <c r="F2236" s="78" t="s">
        <v>7512</v>
      </c>
      <c r="G2236" s="107" t="s">
        <v>7514</v>
      </c>
      <c r="H2236" s="94" t="s">
        <v>7515</v>
      </c>
      <c r="I2236" s="235">
        <v>0</v>
      </c>
      <c r="J2236" s="235">
        <v>1</v>
      </c>
      <c r="K2236" s="235">
        <v>0</v>
      </c>
      <c r="L2236" s="235">
        <v>1</v>
      </c>
      <c r="M2236" s="235">
        <f t="shared" si="88"/>
        <v>0</v>
      </c>
      <c r="N2236" s="235" t="s">
        <v>13</v>
      </c>
      <c r="O2236" s="12" t="s">
        <v>13</v>
      </c>
      <c r="P2236" s="14">
        <v>0.45</v>
      </c>
      <c r="Q2236" s="15" t="s">
        <v>14</v>
      </c>
      <c r="R2236" s="71" t="s">
        <v>18</v>
      </c>
      <c r="S2236" s="248">
        <v>39480</v>
      </c>
      <c r="T2236" s="248">
        <v>20000</v>
      </c>
      <c r="U2236" s="14">
        <f t="shared" si="89"/>
        <v>0.50658561296859173</v>
      </c>
    </row>
    <row r="2237" spans="1:21" x14ac:dyDescent="0.25">
      <c r="A2237" s="1"/>
      <c r="B2237" s="18" t="s">
        <v>6496</v>
      </c>
      <c r="C2237" s="19" t="s">
        <v>6504</v>
      </c>
      <c r="D2237" s="73" t="s">
        <v>7205</v>
      </c>
      <c r="E2237" s="106" t="s">
        <v>7206</v>
      </c>
      <c r="F2237" s="78" t="s">
        <v>7205</v>
      </c>
      <c r="G2237" s="106" t="s">
        <v>7207</v>
      </c>
      <c r="H2237" s="94"/>
      <c r="I2237" s="235">
        <v>1</v>
      </c>
      <c r="J2237" s="235">
        <v>0</v>
      </c>
      <c r="K2237" s="235">
        <v>0</v>
      </c>
      <c r="L2237" s="235">
        <v>1</v>
      </c>
      <c r="M2237" s="235">
        <f t="shared" si="88"/>
        <v>0</v>
      </c>
      <c r="N2237" s="235">
        <v>1620</v>
      </c>
      <c r="O2237" s="33">
        <v>119800</v>
      </c>
      <c r="P2237" s="14">
        <v>0.3826</v>
      </c>
      <c r="Q2237" s="15" t="s">
        <v>15195</v>
      </c>
      <c r="R2237" s="71" t="s">
        <v>18</v>
      </c>
      <c r="S2237" s="251">
        <v>192000</v>
      </c>
      <c r="T2237" s="251">
        <v>153600</v>
      </c>
      <c r="U2237" s="14">
        <f t="shared" si="89"/>
        <v>0.8</v>
      </c>
    </row>
    <row r="2238" spans="1:21" x14ac:dyDescent="0.25">
      <c r="A2238" s="1"/>
      <c r="B2238" s="17" t="s">
        <v>7309</v>
      </c>
      <c r="C2238" s="17" t="s">
        <v>7310</v>
      </c>
      <c r="D2238" s="73" t="s">
        <v>7520</v>
      </c>
      <c r="E2238" s="107" t="s">
        <v>7521</v>
      </c>
      <c r="F2238" s="78" t="s">
        <v>7520</v>
      </c>
      <c r="G2238" s="107" t="s">
        <v>7522</v>
      </c>
      <c r="H2238" s="93" t="s">
        <v>7523</v>
      </c>
      <c r="I2238" s="235">
        <v>0</v>
      </c>
      <c r="J2238" s="235">
        <v>1</v>
      </c>
      <c r="K2238" s="235">
        <v>0</v>
      </c>
      <c r="L2238" s="235">
        <v>0</v>
      </c>
      <c r="M2238" s="235">
        <f t="shared" si="88"/>
        <v>0</v>
      </c>
      <c r="N2238" s="235">
        <v>65</v>
      </c>
      <c r="O2238" s="12" t="s">
        <v>13</v>
      </c>
      <c r="P2238" s="14" t="s">
        <v>13</v>
      </c>
      <c r="Q2238" s="15" t="s">
        <v>15195</v>
      </c>
      <c r="R2238" s="71" t="s">
        <v>18</v>
      </c>
      <c r="S2238" s="248">
        <v>106200</v>
      </c>
      <c r="T2238" s="248">
        <v>63720</v>
      </c>
      <c r="U2238" s="14">
        <f t="shared" si="89"/>
        <v>0.6</v>
      </c>
    </row>
    <row r="2239" spans="1:21" x14ac:dyDescent="0.25">
      <c r="A2239" s="1"/>
      <c r="B2239" s="17" t="s">
        <v>7309</v>
      </c>
      <c r="C2239" s="17" t="s">
        <v>7310</v>
      </c>
      <c r="D2239" s="73" t="s">
        <v>7535</v>
      </c>
      <c r="E2239" s="107" t="s">
        <v>7536</v>
      </c>
      <c r="F2239" s="78" t="s">
        <v>7535</v>
      </c>
      <c r="G2239" s="107" t="s">
        <v>7537</v>
      </c>
      <c r="H2239" s="94" t="s">
        <v>7538</v>
      </c>
      <c r="I2239" s="235">
        <v>0</v>
      </c>
      <c r="J2239" s="235">
        <v>1</v>
      </c>
      <c r="K2239" s="235">
        <v>0</v>
      </c>
      <c r="L2239" s="235">
        <v>1</v>
      </c>
      <c r="M2239" s="235">
        <f t="shared" si="88"/>
        <v>0</v>
      </c>
      <c r="N2239" s="235">
        <v>100</v>
      </c>
      <c r="O2239" s="13">
        <v>1750</v>
      </c>
      <c r="P2239" s="14">
        <v>0.1</v>
      </c>
      <c r="Q2239" s="15" t="s">
        <v>14</v>
      </c>
      <c r="R2239" s="71" t="s">
        <v>14405</v>
      </c>
      <c r="S2239" s="248">
        <v>9561.48</v>
      </c>
      <c r="T2239" s="248">
        <v>7649.18</v>
      </c>
      <c r="U2239" s="14">
        <f t="shared" si="89"/>
        <v>0.79999958165472296</v>
      </c>
    </row>
    <row r="2240" spans="1:21" x14ac:dyDescent="0.25">
      <c r="A2240" s="1"/>
      <c r="B2240" s="17" t="s">
        <v>7309</v>
      </c>
      <c r="C2240" s="17" t="s">
        <v>7310</v>
      </c>
      <c r="D2240" s="73" t="s">
        <v>7539</v>
      </c>
      <c r="E2240" s="107" t="s">
        <v>7540</v>
      </c>
      <c r="F2240" s="78" t="s">
        <v>7539</v>
      </c>
      <c r="G2240" s="107" t="s">
        <v>7541</v>
      </c>
      <c r="H2240" s="94" t="s">
        <v>7542</v>
      </c>
      <c r="I2240" s="235">
        <v>0</v>
      </c>
      <c r="J2240" s="235">
        <v>1</v>
      </c>
      <c r="K2240" s="235">
        <v>0</v>
      </c>
      <c r="L2240" s="235">
        <v>0</v>
      </c>
      <c r="M2240" s="235">
        <f t="shared" si="88"/>
        <v>0</v>
      </c>
      <c r="N2240" s="235">
        <v>427.5</v>
      </c>
      <c r="O2240" s="12" t="s">
        <v>13</v>
      </c>
      <c r="P2240" s="14" t="s">
        <v>13</v>
      </c>
      <c r="Q2240" s="15" t="s">
        <v>14</v>
      </c>
      <c r="R2240" s="71" t="s">
        <v>14405</v>
      </c>
      <c r="S2240" s="248">
        <v>839200</v>
      </c>
      <c r="T2240" s="248">
        <v>77000</v>
      </c>
      <c r="U2240" s="14">
        <f t="shared" si="89"/>
        <v>9.1754051477597715E-2</v>
      </c>
    </row>
    <row r="2241" spans="1:21" x14ac:dyDescent="0.25">
      <c r="A2241" s="1"/>
      <c r="B2241" s="17" t="s">
        <v>7309</v>
      </c>
      <c r="C2241" s="17" t="s">
        <v>7310</v>
      </c>
      <c r="D2241" s="73" t="s">
        <v>7546</v>
      </c>
      <c r="E2241" s="107" t="s">
        <v>7547</v>
      </c>
      <c r="F2241" s="78" t="s">
        <v>7546</v>
      </c>
      <c r="G2241" s="107" t="s">
        <v>7548</v>
      </c>
      <c r="H2241" s="93" t="s">
        <v>7549</v>
      </c>
      <c r="I2241" s="235">
        <v>0</v>
      </c>
      <c r="J2241" s="235">
        <v>0</v>
      </c>
      <c r="K2241" s="235">
        <v>0</v>
      </c>
      <c r="L2241" s="235">
        <v>0</v>
      </c>
      <c r="M2241" s="235">
        <f t="shared" si="88"/>
        <v>1</v>
      </c>
      <c r="N2241" s="235" t="s">
        <v>13</v>
      </c>
      <c r="O2241" s="12" t="s">
        <v>13</v>
      </c>
      <c r="P2241" s="14" t="s">
        <v>13</v>
      </c>
      <c r="Q2241" s="15" t="s">
        <v>14</v>
      </c>
      <c r="R2241" s="71" t="s">
        <v>18</v>
      </c>
      <c r="S2241" s="248">
        <v>148000</v>
      </c>
      <c r="T2241" s="248">
        <v>29000</v>
      </c>
      <c r="U2241" s="14">
        <f t="shared" si="89"/>
        <v>0.19594594594594594</v>
      </c>
    </row>
    <row r="2242" spans="1:21" x14ac:dyDescent="0.25">
      <c r="A2242" s="1"/>
      <c r="B2242" s="17" t="s">
        <v>7309</v>
      </c>
      <c r="C2242" s="17" t="s">
        <v>7310</v>
      </c>
      <c r="D2242" s="73" t="s">
        <v>7592</v>
      </c>
      <c r="E2242" s="107" t="s">
        <v>7593</v>
      </c>
      <c r="F2242" s="78" t="s">
        <v>7592</v>
      </c>
      <c r="G2242" s="107" t="s">
        <v>7594</v>
      </c>
      <c r="H2242" s="94" t="s">
        <v>7595</v>
      </c>
      <c r="I2242" s="235">
        <v>0</v>
      </c>
      <c r="J2242" s="235">
        <v>0</v>
      </c>
      <c r="K2242" s="235">
        <v>0</v>
      </c>
      <c r="L2242" s="235">
        <v>1</v>
      </c>
      <c r="M2242" s="235">
        <f t="shared" si="88"/>
        <v>0</v>
      </c>
      <c r="N2242" s="235" t="s">
        <v>13</v>
      </c>
      <c r="O2242" s="12" t="s">
        <v>13</v>
      </c>
      <c r="P2242" s="14">
        <v>0.4</v>
      </c>
      <c r="Q2242" s="15" t="s">
        <v>14</v>
      </c>
      <c r="R2242" s="71" t="s">
        <v>18</v>
      </c>
      <c r="S2242" s="248">
        <v>100000</v>
      </c>
      <c r="T2242" s="248">
        <v>60000</v>
      </c>
      <c r="U2242" s="14">
        <f t="shared" si="89"/>
        <v>0.6</v>
      </c>
    </row>
    <row r="2243" spans="1:21" x14ac:dyDescent="0.25">
      <c r="A2243" s="1"/>
      <c r="B2243" s="17" t="s">
        <v>7309</v>
      </c>
      <c r="C2243" s="17" t="s">
        <v>7310</v>
      </c>
      <c r="D2243" s="73" t="s">
        <v>7596</v>
      </c>
      <c r="E2243" s="107" t="s">
        <v>7597</v>
      </c>
      <c r="F2243" s="78" t="s">
        <v>7596</v>
      </c>
      <c r="G2243" s="107" t="s">
        <v>7598</v>
      </c>
      <c r="H2243" s="93" t="s">
        <v>7599</v>
      </c>
      <c r="I2243" s="235">
        <v>0</v>
      </c>
      <c r="J2243" s="235">
        <v>1</v>
      </c>
      <c r="K2243" s="235">
        <v>0</v>
      </c>
      <c r="L2243" s="235">
        <v>1</v>
      </c>
      <c r="M2243" s="235">
        <f t="shared" si="88"/>
        <v>0</v>
      </c>
      <c r="N2243" s="235">
        <v>400</v>
      </c>
      <c r="O2243" s="12" t="s">
        <v>13</v>
      </c>
      <c r="P2243" s="14">
        <v>0.5</v>
      </c>
      <c r="Q2243" s="15" t="s">
        <v>14</v>
      </c>
      <c r="R2243" s="71" t="s">
        <v>18</v>
      </c>
      <c r="S2243" s="248">
        <v>148700</v>
      </c>
      <c r="T2243" s="248">
        <v>53000</v>
      </c>
      <c r="U2243" s="14">
        <f t="shared" si="89"/>
        <v>0.35642232683254876</v>
      </c>
    </row>
    <row r="2244" spans="1:21" x14ac:dyDescent="0.25">
      <c r="A2244" s="1"/>
      <c r="B2244" s="17" t="s">
        <v>7309</v>
      </c>
      <c r="C2244" s="17" t="s">
        <v>7310</v>
      </c>
      <c r="D2244" s="73" t="s">
        <v>7600</v>
      </c>
      <c r="E2244" s="107" t="s">
        <v>7601</v>
      </c>
      <c r="F2244" s="78" t="s">
        <v>7600</v>
      </c>
      <c r="G2244" s="107" t="s">
        <v>7602</v>
      </c>
      <c r="H2244" s="93" t="s">
        <v>7603</v>
      </c>
      <c r="I2244" s="235">
        <v>0</v>
      </c>
      <c r="J2244" s="235">
        <v>0</v>
      </c>
      <c r="K2244" s="235">
        <v>0</v>
      </c>
      <c r="L2244" s="235">
        <v>1</v>
      </c>
      <c r="M2244" s="235">
        <f t="shared" si="88"/>
        <v>0</v>
      </c>
      <c r="N2244" s="235" t="s">
        <v>13</v>
      </c>
      <c r="O2244" s="12" t="s">
        <v>13</v>
      </c>
      <c r="P2244" s="14">
        <v>0.7</v>
      </c>
      <c r="Q2244" s="15" t="s">
        <v>14</v>
      </c>
      <c r="R2244" s="71" t="s">
        <v>18</v>
      </c>
      <c r="S2244" s="248">
        <v>47718</v>
      </c>
      <c r="T2244" s="248">
        <v>19435</v>
      </c>
      <c r="U2244" s="14">
        <f t="shared" si="89"/>
        <v>0.40728865417662097</v>
      </c>
    </row>
    <row r="2245" spans="1:21" x14ac:dyDescent="0.25">
      <c r="A2245" s="1"/>
      <c r="B2245" s="17" t="s">
        <v>7309</v>
      </c>
      <c r="C2245" s="17" t="s">
        <v>7310</v>
      </c>
      <c r="D2245" s="73" t="s">
        <v>7604</v>
      </c>
      <c r="E2245" s="107" t="s">
        <v>7605</v>
      </c>
      <c r="F2245" s="78" t="s">
        <v>7604</v>
      </c>
      <c r="G2245" s="107" t="s">
        <v>7606</v>
      </c>
      <c r="H2245" s="93" t="s">
        <v>7607</v>
      </c>
      <c r="I2245" s="235">
        <v>1</v>
      </c>
      <c r="J2245" s="235">
        <v>1</v>
      </c>
      <c r="K2245" s="235">
        <v>0</v>
      </c>
      <c r="L2245" s="235">
        <v>1</v>
      </c>
      <c r="M2245" s="235">
        <f t="shared" si="88"/>
        <v>0</v>
      </c>
      <c r="N2245" s="235">
        <v>2206</v>
      </c>
      <c r="O2245" s="12" t="s">
        <v>13</v>
      </c>
      <c r="P2245" s="14">
        <v>0.56999999999999995</v>
      </c>
      <c r="Q2245" s="15" t="s">
        <v>14</v>
      </c>
      <c r="R2245" s="71" t="s">
        <v>14405</v>
      </c>
      <c r="S2245" s="248">
        <v>300000</v>
      </c>
      <c r="T2245" s="248">
        <v>120000</v>
      </c>
      <c r="U2245" s="14">
        <f t="shared" si="89"/>
        <v>0.4</v>
      </c>
    </row>
    <row r="2246" spans="1:21" x14ac:dyDescent="0.25">
      <c r="A2246" s="1"/>
      <c r="B2246" s="17" t="s">
        <v>7309</v>
      </c>
      <c r="C2246" s="17" t="s">
        <v>7310</v>
      </c>
      <c r="D2246" s="73" t="s">
        <v>7620</v>
      </c>
      <c r="E2246" s="107" t="s">
        <v>7621</v>
      </c>
      <c r="F2246" s="78" t="s">
        <v>7620</v>
      </c>
      <c r="G2246" s="107" t="s">
        <v>7622</v>
      </c>
      <c r="H2246" s="94" t="s">
        <v>7623</v>
      </c>
      <c r="I2246" s="235">
        <v>0</v>
      </c>
      <c r="J2246" s="235">
        <v>1</v>
      </c>
      <c r="K2246" s="235">
        <v>0</v>
      </c>
      <c r="L2246" s="235">
        <v>1</v>
      </c>
      <c r="M2246" s="235">
        <f t="shared" ref="M2246:M2309" si="90">IF(SUM(I2246:L2246)=0,1,)</f>
        <v>0</v>
      </c>
      <c r="N2246" s="235">
        <v>1304</v>
      </c>
      <c r="O2246" s="12" t="s">
        <v>13</v>
      </c>
      <c r="P2246" s="14" t="s">
        <v>13</v>
      </c>
      <c r="Q2246" s="15" t="s">
        <v>15195</v>
      </c>
      <c r="R2246" s="71" t="s">
        <v>14405</v>
      </c>
      <c r="S2246" s="248">
        <v>81424.83</v>
      </c>
      <c r="T2246" s="248">
        <v>33000</v>
      </c>
      <c r="U2246" s="14">
        <f t="shared" si="89"/>
        <v>0.40528177952597505</v>
      </c>
    </row>
    <row r="2247" spans="1:21" x14ac:dyDescent="0.25">
      <c r="A2247" s="1"/>
      <c r="B2247" s="17" t="s">
        <v>7309</v>
      </c>
      <c r="C2247" s="17" t="s">
        <v>7310</v>
      </c>
      <c r="D2247" s="73" t="s">
        <v>7620</v>
      </c>
      <c r="E2247" s="107" t="s">
        <v>7621</v>
      </c>
      <c r="F2247" s="78" t="s">
        <v>7620</v>
      </c>
      <c r="G2247" s="107" t="s">
        <v>7624</v>
      </c>
      <c r="H2247" s="93" t="s">
        <v>7625</v>
      </c>
      <c r="I2247" s="235">
        <v>0</v>
      </c>
      <c r="J2247" s="235">
        <v>1</v>
      </c>
      <c r="K2247" s="235">
        <v>0</v>
      </c>
      <c r="L2247" s="235">
        <v>0</v>
      </c>
      <c r="M2247" s="235">
        <f t="shared" si="90"/>
        <v>0</v>
      </c>
      <c r="N2247" s="235">
        <v>2230</v>
      </c>
      <c r="O2247" s="12" t="s">
        <v>13</v>
      </c>
      <c r="P2247" s="14" t="s">
        <v>13</v>
      </c>
      <c r="Q2247" s="15" t="s">
        <v>15195</v>
      </c>
      <c r="R2247" s="71" t="s">
        <v>18</v>
      </c>
      <c r="S2247" s="248">
        <v>429226.32</v>
      </c>
      <c r="T2247" s="248">
        <v>150000</v>
      </c>
      <c r="U2247" s="14">
        <f t="shared" si="89"/>
        <v>0.34946598801303702</v>
      </c>
    </row>
    <row r="2248" spans="1:21" x14ac:dyDescent="0.25">
      <c r="A2248" s="1"/>
      <c r="B2248" s="18" t="s">
        <v>6496</v>
      </c>
      <c r="C2248" s="19" t="s">
        <v>6504</v>
      </c>
      <c r="D2248" s="73" t="s">
        <v>6862</v>
      </c>
      <c r="E2248" s="106" t="s">
        <v>6863</v>
      </c>
      <c r="F2248" s="78" t="s">
        <v>6862</v>
      </c>
      <c r="G2248" s="106" t="s">
        <v>6864</v>
      </c>
      <c r="H2248" s="94"/>
      <c r="I2248" s="235">
        <v>0</v>
      </c>
      <c r="J2248" s="235">
        <v>1</v>
      </c>
      <c r="K2248" s="235">
        <v>0</v>
      </c>
      <c r="L2248" s="235">
        <v>0</v>
      </c>
      <c r="M2248" s="235">
        <f t="shared" si="90"/>
        <v>0</v>
      </c>
      <c r="N2248" s="235">
        <v>1942</v>
      </c>
      <c r="O2248" s="13">
        <v>19886</v>
      </c>
      <c r="P2248" s="14">
        <v>0.3</v>
      </c>
      <c r="Q2248" s="15" t="s">
        <v>15195</v>
      </c>
      <c r="R2248" s="71" t="s">
        <v>14405</v>
      </c>
      <c r="S2248" s="251">
        <v>48480</v>
      </c>
      <c r="T2248" s="251">
        <v>38784</v>
      </c>
      <c r="U2248" s="14">
        <f t="shared" si="89"/>
        <v>0.8</v>
      </c>
    </row>
    <row r="2249" spans="1:21" x14ac:dyDescent="0.25">
      <c r="A2249" s="1"/>
      <c r="B2249" s="17" t="s">
        <v>7309</v>
      </c>
      <c r="C2249" s="17" t="s">
        <v>7310</v>
      </c>
      <c r="D2249" s="73" t="s">
        <v>7630</v>
      </c>
      <c r="E2249" s="107" t="s">
        <v>7631</v>
      </c>
      <c r="F2249" s="78" t="s">
        <v>7630</v>
      </c>
      <c r="G2249" s="107" t="s">
        <v>7634</v>
      </c>
      <c r="H2249" s="94" t="s">
        <v>7635</v>
      </c>
      <c r="I2249" s="235">
        <v>0</v>
      </c>
      <c r="J2249" s="235">
        <v>1</v>
      </c>
      <c r="K2249" s="235">
        <v>0</v>
      </c>
      <c r="L2249" s="235">
        <v>1</v>
      </c>
      <c r="M2249" s="235">
        <f t="shared" si="90"/>
        <v>0</v>
      </c>
      <c r="N2249" s="235" t="s">
        <v>13</v>
      </c>
      <c r="O2249" s="12" t="s">
        <v>13</v>
      </c>
      <c r="P2249" s="14">
        <v>0.51</v>
      </c>
      <c r="Q2249" s="15" t="s">
        <v>15195</v>
      </c>
      <c r="R2249" s="71" t="s">
        <v>18</v>
      </c>
      <c r="S2249" s="248">
        <v>250738</v>
      </c>
      <c r="T2249" s="248">
        <v>75221.5</v>
      </c>
      <c r="U2249" s="14">
        <f t="shared" si="89"/>
        <v>0.30000039882267548</v>
      </c>
    </row>
    <row r="2250" spans="1:21" x14ac:dyDescent="0.25">
      <c r="A2250" s="1"/>
      <c r="B2250" s="17" t="s">
        <v>7309</v>
      </c>
      <c r="C2250" s="17" t="s">
        <v>7310</v>
      </c>
      <c r="D2250" s="73" t="s">
        <v>7630</v>
      </c>
      <c r="E2250" s="107" t="s">
        <v>7631</v>
      </c>
      <c r="F2250" s="78" t="s">
        <v>7630</v>
      </c>
      <c r="G2250" s="107" t="s">
        <v>7636</v>
      </c>
      <c r="H2250" s="94" t="s">
        <v>7637</v>
      </c>
      <c r="I2250" s="235">
        <v>1</v>
      </c>
      <c r="J2250" s="235">
        <v>0</v>
      </c>
      <c r="K2250" s="235">
        <v>0</v>
      </c>
      <c r="L2250" s="235">
        <v>0</v>
      </c>
      <c r="M2250" s="235">
        <f t="shared" si="90"/>
        <v>0</v>
      </c>
      <c r="N2250" s="235" t="s">
        <v>13</v>
      </c>
      <c r="O2250" s="12" t="s">
        <v>13</v>
      </c>
      <c r="P2250" s="14">
        <v>0.5</v>
      </c>
      <c r="Q2250" s="15" t="s">
        <v>15195</v>
      </c>
      <c r="R2250" s="71" t="s">
        <v>18</v>
      </c>
      <c r="S2250" s="248">
        <v>32878</v>
      </c>
      <c r="T2250" s="248">
        <v>16439</v>
      </c>
      <c r="U2250" s="14">
        <f t="shared" si="89"/>
        <v>0.5</v>
      </c>
    </row>
    <row r="2251" spans="1:21" x14ac:dyDescent="0.25">
      <c r="A2251" s="1"/>
      <c r="B2251" s="17" t="s">
        <v>7309</v>
      </c>
      <c r="C2251" s="17" t="s">
        <v>7310</v>
      </c>
      <c r="D2251" s="73" t="s">
        <v>7641</v>
      </c>
      <c r="E2251" s="107" t="s">
        <v>7642</v>
      </c>
      <c r="F2251" s="78" t="s">
        <v>7641</v>
      </c>
      <c r="G2251" s="107" t="s">
        <v>7643</v>
      </c>
      <c r="H2251" s="93" t="s">
        <v>7644</v>
      </c>
      <c r="I2251" s="235">
        <v>0</v>
      </c>
      <c r="J2251" s="235">
        <v>1</v>
      </c>
      <c r="K2251" s="235">
        <v>0</v>
      </c>
      <c r="L2251" s="235">
        <v>0</v>
      </c>
      <c r="M2251" s="235">
        <f t="shared" si="90"/>
        <v>0</v>
      </c>
      <c r="N2251" s="235" t="s">
        <v>13</v>
      </c>
      <c r="O2251" s="12" t="s">
        <v>13</v>
      </c>
      <c r="P2251" s="14" t="s">
        <v>13</v>
      </c>
      <c r="Q2251" s="15" t="s">
        <v>15195</v>
      </c>
      <c r="R2251" s="71" t="s">
        <v>18</v>
      </c>
      <c r="S2251" s="248">
        <v>16991.759999999998</v>
      </c>
      <c r="T2251" s="248">
        <v>13593.41</v>
      </c>
      <c r="U2251" s="14">
        <f t="shared" si="89"/>
        <v>0.80000011770411072</v>
      </c>
    </row>
    <row r="2252" spans="1:21" x14ac:dyDescent="0.25">
      <c r="A2252" s="1"/>
      <c r="B2252" s="17" t="s">
        <v>7309</v>
      </c>
      <c r="C2252" s="17" t="s">
        <v>7310</v>
      </c>
      <c r="D2252" s="73" t="s">
        <v>7645</v>
      </c>
      <c r="E2252" s="107" t="s">
        <v>7646</v>
      </c>
      <c r="F2252" s="78" t="s">
        <v>7645</v>
      </c>
      <c r="G2252" s="107" t="s">
        <v>7647</v>
      </c>
      <c r="H2252" s="93" t="s">
        <v>7648</v>
      </c>
      <c r="I2252" s="235">
        <v>1</v>
      </c>
      <c r="J2252" s="235">
        <v>1</v>
      </c>
      <c r="K2252" s="235">
        <v>0</v>
      </c>
      <c r="L2252" s="235">
        <v>0</v>
      </c>
      <c r="M2252" s="235">
        <f t="shared" si="90"/>
        <v>0</v>
      </c>
      <c r="N2252" s="235" t="s">
        <v>13</v>
      </c>
      <c r="O2252" s="12" t="s">
        <v>13</v>
      </c>
      <c r="P2252" s="14">
        <v>0.63</v>
      </c>
      <c r="Q2252" s="15" t="s">
        <v>14</v>
      </c>
      <c r="R2252" s="71" t="s">
        <v>14406</v>
      </c>
      <c r="S2252" s="248">
        <v>17473</v>
      </c>
      <c r="T2252" s="248">
        <v>6990</v>
      </c>
      <c r="U2252" s="14">
        <f t="shared" si="89"/>
        <v>0.40004578492531334</v>
      </c>
    </row>
    <row r="2253" spans="1:21" x14ac:dyDescent="0.25">
      <c r="A2253" s="1"/>
      <c r="B2253" s="17" t="s">
        <v>7309</v>
      </c>
      <c r="C2253" s="17" t="s">
        <v>7310</v>
      </c>
      <c r="D2253" s="73" t="s">
        <v>7649</v>
      </c>
      <c r="E2253" s="107" t="s">
        <v>7650</v>
      </c>
      <c r="F2253" s="78" t="s">
        <v>7649</v>
      </c>
      <c r="G2253" s="107" t="s">
        <v>7651</v>
      </c>
      <c r="H2253" s="94" t="s">
        <v>7652</v>
      </c>
      <c r="I2253" s="235">
        <v>0</v>
      </c>
      <c r="J2253" s="235">
        <v>1</v>
      </c>
      <c r="K2253" s="235">
        <v>0</v>
      </c>
      <c r="L2253" s="235">
        <v>1</v>
      </c>
      <c r="M2253" s="235">
        <f t="shared" si="90"/>
        <v>0</v>
      </c>
      <c r="N2253" s="235">
        <v>372</v>
      </c>
      <c r="O2253" s="13">
        <v>16000</v>
      </c>
      <c r="P2253" s="14">
        <v>0.3</v>
      </c>
      <c r="Q2253" s="15" t="s">
        <v>14</v>
      </c>
      <c r="R2253" s="71" t="s">
        <v>18</v>
      </c>
      <c r="S2253" s="248">
        <v>79200</v>
      </c>
      <c r="T2253" s="248">
        <v>32000</v>
      </c>
      <c r="U2253" s="14">
        <f t="shared" si="89"/>
        <v>0.40404040404040403</v>
      </c>
    </row>
    <row r="2254" spans="1:21" x14ac:dyDescent="0.25">
      <c r="A2254" s="1"/>
      <c r="B2254" s="17" t="s">
        <v>7309</v>
      </c>
      <c r="C2254" s="17" t="s">
        <v>7323</v>
      </c>
      <c r="D2254" s="73" t="s">
        <v>8218</v>
      </c>
      <c r="E2254" s="112" t="s">
        <v>8219</v>
      </c>
      <c r="F2254" s="78" t="s">
        <v>8218</v>
      </c>
      <c r="G2254" s="112" t="s">
        <v>8220</v>
      </c>
      <c r="H2254" s="93" t="s">
        <v>8217</v>
      </c>
      <c r="I2254" s="235">
        <v>1</v>
      </c>
      <c r="J2254" s="235">
        <v>1</v>
      </c>
      <c r="K2254" s="235">
        <v>0</v>
      </c>
      <c r="L2254" s="235">
        <v>0</v>
      </c>
      <c r="M2254" s="235">
        <f t="shared" si="90"/>
        <v>0</v>
      </c>
      <c r="N2254" s="235">
        <v>2268</v>
      </c>
      <c r="O2254" s="13">
        <v>14495</v>
      </c>
      <c r="P2254" s="14">
        <v>0.4</v>
      </c>
      <c r="Q2254" s="15" t="s">
        <v>15195</v>
      </c>
      <c r="R2254" s="71" t="s">
        <v>14406</v>
      </c>
      <c r="S2254" s="248">
        <v>571000</v>
      </c>
      <c r="T2254" s="248">
        <v>100000</v>
      </c>
      <c r="U2254" s="14">
        <f t="shared" si="89"/>
        <v>0.17513134851138354</v>
      </c>
    </row>
    <row r="2255" spans="1:21" x14ac:dyDescent="0.25">
      <c r="A2255" s="1"/>
      <c r="B2255" s="17" t="s">
        <v>7309</v>
      </c>
      <c r="C2255" s="17" t="s">
        <v>7310</v>
      </c>
      <c r="D2255" s="73" t="s">
        <v>7677</v>
      </c>
      <c r="E2255" s="107" t="s">
        <v>7678</v>
      </c>
      <c r="F2255" s="78" t="s">
        <v>7677</v>
      </c>
      <c r="G2255" s="107" t="s">
        <v>7679</v>
      </c>
      <c r="H2255" s="94" t="s">
        <v>7680</v>
      </c>
      <c r="I2255" s="235">
        <v>0</v>
      </c>
      <c r="J2255" s="235">
        <v>1</v>
      </c>
      <c r="K2255" s="235">
        <v>0</v>
      </c>
      <c r="L2255" s="235">
        <v>1</v>
      </c>
      <c r="M2255" s="235">
        <f t="shared" si="90"/>
        <v>0</v>
      </c>
      <c r="N2255" s="235">
        <v>310</v>
      </c>
      <c r="O2255" s="13">
        <v>25000</v>
      </c>
      <c r="P2255" s="14">
        <v>0.15</v>
      </c>
      <c r="Q2255" s="15" t="s">
        <v>14</v>
      </c>
      <c r="R2255" s="71" t="s">
        <v>18</v>
      </c>
      <c r="S2255" s="248">
        <v>7858.01</v>
      </c>
      <c r="T2255" s="248">
        <v>6286.41</v>
      </c>
      <c r="U2255" s="14">
        <f t="shared" si="89"/>
        <v>0.80000025451736501</v>
      </c>
    </row>
    <row r="2256" spans="1:21" x14ac:dyDescent="0.25">
      <c r="A2256" s="1"/>
      <c r="B2256" s="17" t="s">
        <v>7309</v>
      </c>
      <c r="C2256" s="17" t="s">
        <v>7310</v>
      </c>
      <c r="D2256" s="73" t="s">
        <v>7677</v>
      </c>
      <c r="E2256" s="107" t="s">
        <v>7678</v>
      </c>
      <c r="F2256" s="78" t="s">
        <v>7677</v>
      </c>
      <c r="G2256" s="107" t="s">
        <v>7681</v>
      </c>
      <c r="H2256" s="93" t="s">
        <v>7682</v>
      </c>
      <c r="I2256" s="235">
        <v>0</v>
      </c>
      <c r="J2256" s="235">
        <v>0</v>
      </c>
      <c r="K2256" s="235">
        <v>0</v>
      </c>
      <c r="L2256" s="235">
        <v>1</v>
      </c>
      <c r="M2256" s="235">
        <f t="shared" si="90"/>
        <v>0</v>
      </c>
      <c r="N2256" s="235" t="s">
        <v>13</v>
      </c>
      <c r="O2256" s="12" t="s">
        <v>13</v>
      </c>
      <c r="P2256" s="14">
        <v>0.15</v>
      </c>
      <c r="Q2256" s="15" t="s">
        <v>14</v>
      </c>
      <c r="R2256" s="71" t="s">
        <v>18</v>
      </c>
      <c r="S2256" s="248">
        <v>18704.37</v>
      </c>
      <c r="T2256" s="248">
        <v>14963.5</v>
      </c>
      <c r="U2256" s="14">
        <f t="shared" si="89"/>
        <v>0.80000021385376796</v>
      </c>
    </row>
    <row r="2257" spans="1:21" x14ac:dyDescent="0.25">
      <c r="A2257" s="1"/>
      <c r="B2257" s="17" t="s">
        <v>7309</v>
      </c>
      <c r="C2257" s="17" t="s">
        <v>7310</v>
      </c>
      <c r="D2257" s="73" t="s">
        <v>7686</v>
      </c>
      <c r="E2257" s="107" t="s">
        <v>7687</v>
      </c>
      <c r="F2257" s="78" t="s">
        <v>7686</v>
      </c>
      <c r="G2257" s="107" t="s">
        <v>7688</v>
      </c>
      <c r="H2257" s="93" t="s">
        <v>7689</v>
      </c>
      <c r="I2257" s="235">
        <v>0</v>
      </c>
      <c r="J2257" s="235">
        <v>1</v>
      </c>
      <c r="K2257" s="235">
        <v>0</v>
      </c>
      <c r="L2257" s="235">
        <v>0</v>
      </c>
      <c r="M2257" s="235">
        <f t="shared" si="90"/>
        <v>0</v>
      </c>
      <c r="N2257" s="235">
        <v>1220</v>
      </c>
      <c r="O2257" s="12" t="s">
        <v>13</v>
      </c>
      <c r="P2257" s="14" t="s">
        <v>13</v>
      </c>
      <c r="Q2257" s="15" t="s">
        <v>15195</v>
      </c>
      <c r="R2257" s="71" t="s">
        <v>18</v>
      </c>
      <c r="S2257" s="248">
        <v>972000</v>
      </c>
      <c r="T2257" s="248">
        <v>388800</v>
      </c>
      <c r="U2257" s="14">
        <f t="shared" si="89"/>
        <v>0.4</v>
      </c>
    </row>
    <row r="2258" spans="1:21" x14ac:dyDescent="0.25">
      <c r="A2258" s="1"/>
      <c r="B2258" s="17" t="s">
        <v>7309</v>
      </c>
      <c r="C2258" s="17" t="s">
        <v>7310</v>
      </c>
      <c r="D2258" s="73" t="s">
        <v>7700</v>
      </c>
      <c r="E2258" s="107" t="s">
        <v>7701</v>
      </c>
      <c r="F2258" s="78" t="s">
        <v>7700</v>
      </c>
      <c r="G2258" s="107" t="s">
        <v>7702</v>
      </c>
      <c r="H2258" s="93" t="s">
        <v>7644</v>
      </c>
      <c r="I2258" s="235">
        <v>1</v>
      </c>
      <c r="J2258" s="235">
        <v>0</v>
      </c>
      <c r="K2258" s="235">
        <v>0</v>
      </c>
      <c r="L2258" s="235">
        <v>0</v>
      </c>
      <c r="M2258" s="235">
        <f t="shared" si="90"/>
        <v>0</v>
      </c>
      <c r="N2258" s="235" t="s">
        <v>13</v>
      </c>
      <c r="O2258" s="12" t="s">
        <v>13</v>
      </c>
      <c r="P2258" s="14" t="s">
        <v>13</v>
      </c>
      <c r="Q2258" s="15" t="s">
        <v>15195</v>
      </c>
      <c r="R2258" s="71" t="s">
        <v>14405</v>
      </c>
      <c r="S2258" s="248">
        <v>1672</v>
      </c>
      <c r="T2258" s="248">
        <v>1337.6</v>
      </c>
      <c r="U2258" s="14">
        <f t="shared" si="89"/>
        <v>0.79999999999999993</v>
      </c>
    </row>
    <row r="2259" spans="1:21" x14ac:dyDescent="0.25">
      <c r="A2259" s="1"/>
      <c r="B2259" s="17" t="s">
        <v>7309</v>
      </c>
      <c r="C2259" s="17" t="s">
        <v>7310</v>
      </c>
      <c r="D2259" s="73" t="s">
        <v>7543</v>
      </c>
      <c r="E2259" s="107" t="s">
        <v>7544</v>
      </c>
      <c r="F2259" s="78" t="s">
        <v>7543</v>
      </c>
      <c r="G2259" s="107" t="s">
        <v>7545</v>
      </c>
      <c r="H2259" s="94" t="s">
        <v>7507</v>
      </c>
      <c r="I2259" s="235">
        <v>0</v>
      </c>
      <c r="J2259" s="235">
        <v>1</v>
      </c>
      <c r="K2259" s="235">
        <v>0</v>
      </c>
      <c r="L2259" s="235">
        <v>0</v>
      </c>
      <c r="M2259" s="235">
        <f t="shared" si="90"/>
        <v>0</v>
      </c>
      <c r="N2259" s="235" t="s">
        <v>13</v>
      </c>
      <c r="O2259" s="12" t="s">
        <v>13</v>
      </c>
      <c r="P2259" s="14" t="s">
        <v>13</v>
      </c>
      <c r="Q2259" s="15" t="s">
        <v>15195</v>
      </c>
      <c r="R2259" s="71" t="s">
        <v>14405</v>
      </c>
      <c r="S2259" s="248">
        <v>159169.5</v>
      </c>
      <c r="T2259" s="248">
        <v>46850.85</v>
      </c>
      <c r="U2259" s="14">
        <f t="shared" si="89"/>
        <v>0.29434565039156368</v>
      </c>
    </row>
    <row r="2260" spans="1:21" x14ac:dyDescent="0.25">
      <c r="A2260" s="1"/>
      <c r="B2260" s="17" t="s">
        <v>7309</v>
      </c>
      <c r="C2260" s="17" t="s">
        <v>7310</v>
      </c>
      <c r="D2260" s="73" t="s">
        <v>7543</v>
      </c>
      <c r="E2260" s="107" t="s">
        <v>7703</v>
      </c>
      <c r="F2260" s="78" t="s">
        <v>7543</v>
      </c>
      <c r="G2260" s="107" t="s">
        <v>7704</v>
      </c>
      <c r="H2260" s="93" t="s">
        <v>7705</v>
      </c>
      <c r="I2260" s="235">
        <v>1</v>
      </c>
      <c r="J2260" s="235">
        <v>1</v>
      </c>
      <c r="K2260" s="235">
        <v>0</v>
      </c>
      <c r="L2260" s="235">
        <v>0</v>
      </c>
      <c r="M2260" s="235">
        <f t="shared" si="90"/>
        <v>0</v>
      </c>
      <c r="N2260" s="235">
        <v>2500</v>
      </c>
      <c r="O2260" s="13">
        <v>65000</v>
      </c>
      <c r="P2260" s="14">
        <v>0.2</v>
      </c>
      <c r="Q2260" s="15" t="s">
        <v>15195</v>
      </c>
      <c r="R2260" s="71" t="s">
        <v>14405</v>
      </c>
      <c r="S2260" s="248">
        <v>77948</v>
      </c>
      <c r="T2260" s="248">
        <v>62000</v>
      </c>
      <c r="U2260" s="14">
        <f t="shared" ref="U2260:U2323" si="91">T2260/S2260</f>
        <v>0.79540206291373738</v>
      </c>
    </row>
    <row r="2261" spans="1:21" x14ac:dyDescent="0.25">
      <c r="A2261" s="1"/>
      <c r="B2261" s="17" t="s">
        <v>7309</v>
      </c>
      <c r="C2261" s="17" t="s">
        <v>7310</v>
      </c>
      <c r="D2261" s="73" t="s">
        <v>7712</v>
      </c>
      <c r="E2261" s="107" t="s">
        <v>7713</v>
      </c>
      <c r="F2261" s="78" t="s">
        <v>7712</v>
      </c>
      <c r="G2261" s="107" t="s">
        <v>7714</v>
      </c>
      <c r="H2261" s="93" t="s">
        <v>7715</v>
      </c>
      <c r="I2261" s="235">
        <v>1</v>
      </c>
      <c r="J2261" s="235">
        <v>1</v>
      </c>
      <c r="K2261" s="235">
        <v>0</v>
      </c>
      <c r="L2261" s="235">
        <v>0</v>
      </c>
      <c r="M2261" s="235">
        <f t="shared" si="90"/>
        <v>0</v>
      </c>
      <c r="N2261" s="235" t="s">
        <v>13</v>
      </c>
      <c r="O2261" s="12" t="s">
        <v>13</v>
      </c>
      <c r="P2261" s="14">
        <v>0.45</v>
      </c>
      <c r="Q2261" s="15" t="s">
        <v>14</v>
      </c>
      <c r="R2261" s="71" t="s">
        <v>18</v>
      </c>
      <c r="S2261" s="248">
        <v>342615</v>
      </c>
      <c r="T2261" s="248">
        <v>110000</v>
      </c>
      <c r="U2261" s="14">
        <f t="shared" si="91"/>
        <v>0.3210600820162573</v>
      </c>
    </row>
    <row r="2262" spans="1:21" x14ac:dyDescent="0.25">
      <c r="A2262" s="1"/>
      <c r="B2262" s="17" t="s">
        <v>7309</v>
      </c>
      <c r="C2262" s="17" t="s">
        <v>7310</v>
      </c>
      <c r="D2262" s="73" t="s">
        <v>7724</v>
      </c>
      <c r="E2262" s="107" t="s">
        <v>7725</v>
      </c>
      <c r="F2262" s="78" t="s">
        <v>7724</v>
      </c>
      <c r="G2262" s="107" t="s">
        <v>7726</v>
      </c>
      <c r="H2262" s="94" t="s">
        <v>7727</v>
      </c>
      <c r="I2262" s="235">
        <v>0</v>
      </c>
      <c r="J2262" s="235">
        <v>1</v>
      </c>
      <c r="K2262" s="235">
        <v>0</v>
      </c>
      <c r="L2262" s="235">
        <v>0</v>
      </c>
      <c r="M2262" s="235">
        <f t="shared" si="90"/>
        <v>0</v>
      </c>
      <c r="N2262" s="235" t="s">
        <v>13</v>
      </c>
      <c r="O2262" s="12" t="s">
        <v>13</v>
      </c>
      <c r="P2262" s="14">
        <v>0.27</v>
      </c>
      <c r="Q2262" s="15" t="s">
        <v>14</v>
      </c>
      <c r="R2262" s="71" t="s">
        <v>18</v>
      </c>
      <c r="S2262" s="248">
        <v>192012.06</v>
      </c>
      <c r="T2262" s="248">
        <v>60000</v>
      </c>
      <c r="U2262" s="14">
        <f t="shared" si="91"/>
        <v>0.31248037232661324</v>
      </c>
    </row>
    <row r="2263" spans="1:21" x14ac:dyDescent="0.25">
      <c r="A2263" s="1"/>
      <c r="B2263" s="17" t="s">
        <v>7309</v>
      </c>
      <c r="C2263" s="17" t="s">
        <v>7310</v>
      </c>
      <c r="D2263" s="73" t="s">
        <v>7743</v>
      </c>
      <c r="E2263" s="107" t="s">
        <v>7744</v>
      </c>
      <c r="F2263" s="78" t="s">
        <v>7743</v>
      </c>
      <c r="G2263" s="107" t="s">
        <v>7745</v>
      </c>
      <c r="H2263" s="93" t="s">
        <v>7666</v>
      </c>
      <c r="I2263" s="235">
        <v>1</v>
      </c>
      <c r="J2263" s="235">
        <v>1</v>
      </c>
      <c r="K2263" s="235">
        <v>0</v>
      </c>
      <c r="L2263" s="235">
        <v>0</v>
      </c>
      <c r="M2263" s="235">
        <f t="shared" si="90"/>
        <v>0</v>
      </c>
      <c r="N2263" s="235" t="s">
        <v>13</v>
      </c>
      <c r="O2263" s="12" t="s">
        <v>13</v>
      </c>
      <c r="P2263" s="14" t="s">
        <v>13</v>
      </c>
      <c r="Q2263" s="15" t="s">
        <v>15195</v>
      </c>
      <c r="R2263" s="71" t="s">
        <v>14405</v>
      </c>
      <c r="S2263" s="248">
        <v>11077</v>
      </c>
      <c r="T2263" s="248">
        <v>4000</v>
      </c>
      <c r="U2263" s="14">
        <f t="shared" si="91"/>
        <v>0.3611086034124763</v>
      </c>
    </row>
    <row r="2264" spans="1:21" x14ac:dyDescent="0.25">
      <c r="A2264" s="1"/>
      <c r="B2264" s="17" t="s">
        <v>7309</v>
      </c>
      <c r="C2264" s="17" t="s">
        <v>7310</v>
      </c>
      <c r="D2264" s="73" t="s">
        <v>7748</v>
      </c>
      <c r="E2264" s="107" t="s">
        <v>7749</v>
      </c>
      <c r="F2264" s="78" t="s">
        <v>7748</v>
      </c>
      <c r="G2264" s="107" t="s">
        <v>7750</v>
      </c>
      <c r="H2264" s="94" t="s">
        <v>7751</v>
      </c>
      <c r="I2264" s="235">
        <v>0</v>
      </c>
      <c r="J2264" s="235">
        <v>1</v>
      </c>
      <c r="K2264" s="235">
        <v>0</v>
      </c>
      <c r="L2264" s="235">
        <v>1</v>
      </c>
      <c r="M2264" s="235">
        <f t="shared" si="90"/>
        <v>0</v>
      </c>
      <c r="N2264" s="235">
        <v>480</v>
      </c>
      <c r="O2264" s="12" t="s">
        <v>13</v>
      </c>
      <c r="P2264" s="14" t="s">
        <v>13</v>
      </c>
      <c r="Q2264" s="15" t="s">
        <v>14</v>
      </c>
      <c r="R2264" s="71" t="s">
        <v>14406</v>
      </c>
      <c r="S2264" s="248">
        <v>382036.34</v>
      </c>
      <c r="T2264" s="248">
        <v>115000</v>
      </c>
      <c r="U2264" s="14">
        <f t="shared" si="91"/>
        <v>0.30101848426251804</v>
      </c>
    </row>
    <row r="2265" spans="1:21" x14ac:dyDescent="0.25">
      <c r="A2265" s="1"/>
      <c r="B2265" s="17" t="s">
        <v>5079</v>
      </c>
      <c r="C2265" s="17" t="s">
        <v>5080</v>
      </c>
      <c r="D2265" s="73" t="s">
        <v>5317</v>
      </c>
      <c r="E2265" s="107" t="s">
        <v>5318</v>
      </c>
      <c r="F2265" s="8" t="s">
        <v>5161</v>
      </c>
      <c r="G2265" s="155" t="s">
        <v>5319</v>
      </c>
      <c r="H2265" s="93" t="s">
        <v>5083</v>
      </c>
      <c r="I2265" s="235">
        <v>1</v>
      </c>
      <c r="J2265" s="235">
        <v>0</v>
      </c>
      <c r="K2265" s="235">
        <v>0</v>
      </c>
      <c r="L2265" s="235">
        <v>0</v>
      </c>
      <c r="M2265" s="235">
        <f t="shared" si="90"/>
        <v>0</v>
      </c>
      <c r="N2265" s="235" t="s">
        <v>13</v>
      </c>
      <c r="O2265" s="13">
        <v>146066</v>
      </c>
      <c r="P2265" s="14">
        <v>0.72</v>
      </c>
      <c r="Q2265" s="15" t="s">
        <v>14</v>
      </c>
      <c r="R2265" s="71" t="s">
        <v>18</v>
      </c>
      <c r="S2265" s="248">
        <v>263812</v>
      </c>
      <c r="T2265" s="248">
        <v>105525</v>
      </c>
      <c r="U2265" s="14">
        <f t="shared" si="91"/>
        <v>0.4000007581156278</v>
      </c>
    </row>
    <row r="2266" spans="1:21" x14ac:dyDescent="0.25">
      <c r="A2266" s="1"/>
      <c r="B2266" s="17" t="s">
        <v>7309</v>
      </c>
      <c r="C2266" s="17" t="s">
        <v>7310</v>
      </c>
      <c r="D2266" s="73" t="s">
        <v>7786</v>
      </c>
      <c r="E2266" s="107" t="s">
        <v>7787</v>
      </c>
      <c r="F2266" s="78" t="s">
        <v>7786</v>
      </c>
      <c r="G2266" s="107" t="s">
        <v>7788</v>
      </c>
      <c r="H2266" s="94" t="s">
        <v>7789</v>
      </c>
      <c r="I2266" s="235">
        <v>0</v>
      </c>
      <c r="J2266" s="235">
        <v>1</v>
      </c>
      <c r="K2266" s="235">
        <v>0</v>
      </c>
      <c r="L2266" s="235">
        <v>0</v>
      </c>
      <c r="M2266" s="235">
        <f t="shared" si="90"/>
        <v>0</v>
      </c>
      <c r="N2266" s="235">
        <v>2390</v>
      </c>
      <c r="O2266" s="13">
        <v>26500</v>
      </c>
      <c r="P2266" s="14">
        <v>0.1</v>
      </c>
      <c r="Q2266" s="15" t="s">
        <v>15195</v>
      </c>
      <c r="R2266" s="71" t="s">
        <v>14405</v>
      </c>
      <c r="S2266" s="248">
        <v>236341</v>
      </c>
      <c r="T2266" s="248">
        <v>120000</v>
      </c>
      <c r="U2266" s="14">
        <f t="shared" si="91"/>
        <v>0.50774093365095352</v>
      </c>
    </row>
    <row r="2267" spans="1:21" x14ac:dyDescent="0.25">
      <c r="A2267" s="1"/>
      <c r="B2267" s="17" t="s">
        <v>7309</v>
      </c>
      <c r="C2267" s="17" t="s">
        <v>7310</v>
      </c>
      <c r="D2267" s="73" t="s">
        <v>7790</v>
      </c>
      <c r="E2267" s="107" t="s">
        <v>7791</v>
      </c>
      <c r="F2267" s="78" t="s">
        <v>7790</v>
      </c>
      <c r="G2267" s="107" t="s">
        <v>7792</v>
      </c>
      <c r="H2267" s="93" t="s">
        <v>7793</v>
      </c>
      <c r="I2267" s="235">
        <v>1</v>
      </c>
      <c r="J2267" s="235">
        <v>1</v>
      </c>
      <c r="K2267" s="235">
        <v>0</v>
      </c>
      <c r="L2267" s="235">
        <v>0</v>
      </c>
      <c r="M2267" s="235">
        <f t="shared" si="90"/>
        <v>0</v>
      </c>
      <c r="N2267" s="235" t="s">
        <v>13</v>
      </c>
      <c r="O2267" s="12" t="s">
        <v>13</v>
      </c>
      <c r="P2267" s="14">
        <v>0.3</v>
      </c>
      <c r="Q2267" s="15" t="s">
        <v>14</v>
      </c>
      <c r="R2267" s="71" t="s">
        <v>18</v>
      </c>
      <c r="S2267" s="248">
        <v>17170</v>
      </c>
      <c r="T2267" s="248">
        <v>6602.89</v>
      </c>
      <c r="U2267" s="14">
        <f t="shared" si="91"/>
        <v>0.38455969714618521</v>
      </c>
    </row>
    <row r="2268" spans="1:21" x14ac:dyDescent="0.25">
      <c r="A2268" s="1"/>
      <c r="B2268" s="17" t="s">
        <v>7309</v>
      </c>
      <c r="C2268" s="17" t="s">
        <v>7310</v>
      </c>
      <c r="D2268" s="73" t="s">
        <v>7810</v>
      </c>
      <c r="E2268" s="107" t="s">
        <v>7811</v>
      </c>
      <c r="F2268" s="78" t="s">
        <v>7810</v>
      </c>
      <c r="G2268" s="107" t="s">
        <v>7812</v>
      </c>
      <c r="H2268" s="93" t="s">
        <v>7813</v>
      </c>
      <c r="I2268" s="235">
        <v>0</v>
      </c>
      <c r="J2268" s="235">
        <v>1</v>
      </c>
      <c r="K2268" s="235">
        <v>0</v>
      </c>
      <c r="L2268" s="235">
        <v>0</v>
      </c>
      <c r="M2268" s="235">
        <f t="shared" si="90"/>
        <v>0</v>
      </c>
      <c r="N2268" s="235">
        <v>90</v>
      </c>
      <c r="O2268" s="12" t="s">
        <v>13</v>
      </c>
      <c r="P2268" s="14">
        <v>0.4</v>
      </c>
      <c r="Q2268" s="15" t="s">
        <v>14</v>
      </c>
      <c r="R2268" s="71" t="s">
        <v>18</v>
      </c>
      <c r="S2268" s="248">
        <v>161892</v>
      </c>
      <c r="T2268" s="248">
        <v>98875.199999999997</v>
      </c>
      <c r="U2268" s="14">
        <f t="shared" si="91"/>
        <v>0.61074790601141504</v>
      </c>
    </row>
    <row r="2269" spans="1:21" x14ac:dyDescent="0.25">
      <c r="A2269" s="1"/>
      <c r="B2269" s="17" t="s">
        <v>7309</v>
      </c>
      <c r="C2269" s="17" t="s">
        <v>7310</v>
      </c>
      <c r="D2269" s="73" t="s">
        <v>7820</v>
      </c>
      <c r="E2269" s="107" t="s">
        <v>7821</v>
      </c>
      <c r="F2269" s="78" t="s">
        <v>7820</v>
      </c>
      <c r="G2269" s="107" t="s">
        <v>7822</v>
      </c>
      <c r="H2269" s="94" t="s">
        <v>7823</v>
      </c>
      <c r="I2269" s="235">
        <v>0</v>
      </c>
      <c r="J2269" s="235">
        <v>1</v>
      </c>
      <c r="K2269" s="235">
        <v>0</v>
      </c>
      <c r="L2269" s="235">
        <v>0</v>
      </c>
      <c r="M2269" s="235">
        <f t="shared" si="90"/>
        <v>0</v>
      </c>
      <c r="N2269" s="235">
        <v>141</v>
      </c>
      <c r="O2269" s="12" t="s">
        <v>13</v>
      </c>
      <c r="P2269" s="14" t="s">
        <v>13</v>
      </c>
      <c r="Q2269" s="15" t="s">
        <v>14</v>
      </c>
      <c r="R2269" s="71" t="s">
        <v>18</v>
      </c>
      <c r="S2269" s="248">
        <v>306317</v>
      </c>
      <c r="T2269" s="248">
        <v>104000</v>
      </c>
      <c r="U2269" s="14">
        <f t="shared" si="91"/>
        <v>0.33951755860758626</v>
      </c>
    </row>
    <row r="2270" spans="1:21" x14ac:dyDescent="0.25">
      <c r="A2270" s="1"/>
      <c r="B2270" s="17" t="s">
        <v>7309</v>
      </c>
      <c r="C2270" s="17" t="s">
        <v>7310</v>
      </c>
      <c r="D2270" s="73" t="s">
        <v>7833</v>
      </c>
      <c r="E2270" s="107" t="s">
        <v>7834</v>
      </c>
      <c r="F2270" s="78" t="s">
        <v>7833</v>
      </c>
      <c r="G2270" s="107" t="s">
        <v>7835</v>
      </c>
      <c r="H2270" s="94" t="s">
        <v>7836</v>
      </c>
      <c r="I2270" s="235">
        <v>0</v>
      </c>
      <c r="J2270" s="235">
        <v>0</v>
      </c>
      <c r="K2270" s="235">
        <v>0</v>
      </c>
      <c r="L2270" s="235">
        <v>1</v>
      </c>
      <c r="M2270" s="235">
        <f t="shared" si="90"/>
        <v>0</v>
      </c>
      <c r="N2270" s="235">
        <v>1300</v>
      </c>
      <c r="O2270" s="13">
        <v>30000</v>
      </c>
      <c r="P2270" s="14">
        <v>0.25</v>
      </c>
      <c r="Q2270" s="15" t="s">
        <v>14</v>
      </c>
      <c r="R2270" s="71" t="s">
        <v>18</v>
      </c>
      <c r="S2270" s="248">
        <v>6733</v>
      </c>
      <c r="T2270" s="248">
        <v>5000</v>
      </c>
      <c r="U2270" s="14">
        <f t="shared" si="91"/>
        <v>0.74261102034754201</v>
      </c>
    </row>
    <row r="2271" spans="1:21" x14ac:dyDescent="0.25">
      <c r="A2271" s="1"/>
      <c r="B2271" s="17" t="s">
        <v>7309</v>
      </c>
      <c r="C2271" s="17" t="s">
        <v>7310</v>
      </c>
      <c r="D2271" s="73" t="s">
        <v>7894</v>
      </c>
      <c r="E2271" s="107" t="s">
        <v>7895</v>
      </c>
      <c r="F2271" s="78" t="s">
        <v>7894</v>
      </c>
      <c r="G2271" s="107" t="s">
        <v>7896</v>
      </c>
      <c r="H2271" s="93" t="s">
        <v>7897</v>
      </c>
      <c r="I2271" s="235">
        <v>1</v>
      </c>
      <c r="J2271" s="235">
        <v>1</v>
      </c>
      <c r="K2271" s="235">
        <v>0</v>
      </c>
      <c r="L2271" s="235">
        <v>0</v>
      </c>
      <c r="M2271" s="235">
        <f t="shared" si="90"/>
        <v>0</v>
      </c>
      <c r="N2271" s="235">
        <v>1786</v>
      </c>
      <c r="O2271" s="12" t="s">
        <v>13</v>
      </c>
      <c r="P2271" s="14">
        <v>0.25</v>
      </c>
      <c r="Q2271" s="15" t="s">
        <v>15195</v>
      </c>
      <c r="R2271" s="71" t="s">
        <v>14405</v>
      </c>
      <c r="S2271" s="248">
        <v>12314.3</v>
      </c>
      <c r="T2271" s="248">
        <v>9851.44</v>
      </c>
      <c r="U2271" s="14">
        <f t="shared" si="91"/>
        <v>0.8</v>
      </c>
    </row>
    <row r="2272" spans="1:21" x14ac:dyDescent="0.25">
      <c r="A2272" s="1"/>
      <c r="B2272" s="17" t="s">
        <v>7309</v>
      </c>
      <c r="C2272" s="17" t="s">
        <v>7310</v>
      </c>
      <c r="D2272" s="73" t="s">
        <v>7905</v>
      </c>
      <c r="E2272" s="107" t="s">
        <v>7906</v>
      </c>
      <c r="F2272" s="78" t="s">
        <v>7905</v>
      </c>
      <c r="G2272" s="107" t="s">
        <v>7907</v>
      </c>
      <c r="H2272" s="93" t="s">
        <v>7908</v>
      </c>
      <c r="I2272" s="235">
        <v>1</v>
      </c>
      <c r="J2272" s="235">
        <v>1</v>
      </c>
      <c r="K2272" s="235">
        <v>0</v>
      </c>
      <c r="L2272" s="235">
        <v>0</v>
      </c>
      <c r="M2272" s="235">
        <f t="shared" si="90"/>
        <v>0</v>
      </c>
      <c r="N2272" s="235">
        <v>734.1</v>
      </c>
      <c r="O2272" s="12" t="s">
        <v>13</v>
      </c>
      <c r="P2272" s="14">
        <v>0.9</v>
      </c>
      <c r="Q2272" s="15" t="s">
        <v>14</v>
      </c>
      <c r="R2272" s="71" t="s">
        <v>14406</v>
      </c>
      <c r="S2272" s="248">
        <v>498500</v>
      </c>
      <c r="T2272" s="248">
        <v>145000</v>
      </c>
      <c r="U2272" s="14">
        <f t="shared" si="91"/>
        <v>0.29087261785356067</v>
      </c>
    </row>
    <row r="2273" spans="1:21" x14ac:dyDescent="0.25">
      <c r="A2273" s="1"/>
      <c r="B2273" s="17" t="s">
        <v>7309</v>
      </c>
      <c r="C2273" s="17" t="s">
        <v>7310</v>
      </c>
      <c r="D2273" s="73" t="s">
        <v>7909</v>
      </c>
      <c r="E2273" s="107" t="s">
        <v>7910</v>
      </c>
      <c r="F2273" s="78" t="s">
        <v>7909</v>
      </c>
      <c r="G2273" s="107" t="s">
        <v>7911</v>
      </c>
      <c r="H2273" s="94" t="s">
        <v>7912</v>
      </c>
      <c r="I2273" s="235">
        <v>0</v>
      </c>
      <c r="J2273" s="235">
        <v>1</v>
      </c>
      <c r="K2273" s="235">
        <v>0</v>
      </c>
      <c r="L2273" s="235">
        <v>0</v>
      </c>
      <c r="M2273" s="235">
        <f t="shared" si="90"/>
        <v>0</v>
      </c>
      <c r="N2273" s="235">
        <v>533</v>
      </c>
      <c r="O2273" s="13">
        <v>13800</v>
      </c>
      <c r="P2273" s="14">
        <v>0.4</v>
      </c>
      <c r="Q2273" s="15" t="s">
        <v>14</v>
      </c>
      <c r="R2273" s="71" t="s">
        <v>18</v>
      </c>
      <c r="S2273" s="248">
        <v>962816</v>
      </c>
      <c r="T2273" s="248">
        <v>100000</v>
      </c>
      <c r="U2273" s="14">
        <f t="shared" si="91"/>
        <v>0.10386200478596118</v>
      </c>
    </row>
    <row r="2274" spans="1:21" x14ac:dyDescent="0.25">
      <c r="A2274" s="1"/>
      <c r="B2274" s="17" t="s">
        <v>7309</v>
      </c>
      <c r="C2274" s="17" t="s">
        <v>7310</v>
      </c>
      <c r="D2274" s="73" t="s">
        <v>7923</v>
      </c>
      <c r="E2274" s="107" t="s">
        <v>7924</v>
      </c>
      <c r="F2274" s="78" t="s">
        <v>7923</v>
      </c>
      <c r="G2274" s="107" t="s">
        <v>7925</v>
      </c>
      <c r="H2274" s="93" t="s">
        <v>7926</v>
      </c>
      <c r="I2274" s="235">
        <v>0</v>
      </c>
      <c r="J2274" s="235">
        <v>1</v>
      </c>
      <c r="K2274" s="235">
        <v>0</v>
      </c>
      <c r="L2274" s="235">
        <v>0</v>
      </c>
      <c r="M2274" s="235">
        <f t="shared" si="90"/>
        <v>0</v>
      </c>
      <c r="N2274" s="235" t="s">
        <v>13</v>
      </c>
      <c r="O2274" s="12" t="s">
        <v>13</v>
      </c>
      <c r="P2274" s="14" t="s">
        <v>13</v>
      </c>
      <c r="Q2274" s="15" t="s">
        <v>14</v>
      </c>
      <c r="R2274" s="71" t="s">
        <v>18</v>
      </c>
      <c r="S2274" s="248">
        <v>59845.5</v>
      </c>
      <c r="T2274" s="248">
        <v>23940</v>
      </c>
      <c r="U2274" s="14">
        <f t="shared" si="91"/>
        <v>0.40003007744943231</v>
      </c>
    </row>
    <row r="2275" spans="1:21" x14ac:dyDescent="0.25">
      <c r="A2275" s="1"/>
      <c r="B2275" s="17" t="s">
        <v>7309</v>
      </c>
      <c r="C2275" s="17" t="s">
        <v>7310</v>
      </c>
      <c r="D2275" s="73" t="s">
        <v>7934</v>
      </c>
      <c r="E2275" s="107" t="s">
        <v>7935</v>
      </c>
      <c r="F2275" s="78" t="s">
        <v>7934</v>
      </c>
      <c r="G2275" s="107" t="s">
        <v>7936</v>
      </c>
      <c r="H2275" s="93" t="s">
        <v>7937</v>
      </c>
      <c r="I2275" s="235">
        <v>0</v>
      </c>
      <c r="J2275" s="235">
        <v>1</v>
      </c>
      <c r="K2275" s="235">
        <v>1</v>
      </c>
      <c r="L2275" s="235">
        <v>0</v>
      </c>
      <c r="M2275" s="235">
        <f t="shared" si="90"/>
        <v>0</v>
      </c>
      <c r="N2275" s="235">
        <v>440</v>
      </c>
      <c r="O2275" s="12" t="s">
        <v>13</v>
      </c>
      <c r="P2275" s="14">
        <v>0</v>
      </c>
      <c r="Q2275" s="15" t="s">
        <v>14</v>
      </c>
      <c r="R2275" s="71" t="s">
        <v>14406</v>
      </c>
      <c r="S2275" s="248">
        <v>670531</v>
      </c>
      <c r="T2275" s="248">
        <v>168462.5</v>
      </c>
      <c r="U2275" s="14">
        <f t="shared" si="91"/>
        <v>0.25123745210885107</v>
      </c>
    </row>
    <row r="2276" spans="1:21" x14ac:dyDescent="0.25">
      <c r="A2276" s="1"/>
      <c r="B2276" s="17" t="s">
        <v>7309</v>
      </c>
      <c r="C2276" s="17" t="s">
        <v>7310</v>
      </c>
      <c r="D2276" s="73" t="s">
        <v>7941</v>
      </c>
      <c r="E2276" s="107" t="s">
        <v>7942</v>
      </c>
      <c r="F2276" s="78" t="s">
        <v>7941</v>
      </c>
      <c r="G2276" s="107" t="s">
        <v>7943</v>
      </c>
      <c r="H2276" s="94" t="s">
        <v>7944</v>
      </c>
      <c r="I2276" s="235">
        <v>1</v>
      </c>
      <c r="J2276" s="235">
        <v>1</v>
      </c>
      <c r="K2276" s="235">
        <v>0</v>
      </c>
      <c r="L2276" s="235">
        <v>1</v>
      </c>
      <c r="M2276" s="235">
        <f t="shared" si="90"/>
        <v>0</v>
      </c>
      <c r="N2276" s="235" t="s">
        <v>13</v>
      </c>
      <c r="O2276" s="12" t="s">
        <v>13</v>
      </c>
      <c r="P2276" s="14" t="s">
        <v>13</v>
      </c>
      <c r="Q2276" s="15" t="s">
        <v>15195</v>
      </c>
      <c r="R2276" s="71" t="s">
        <v>18</v>
      </c>
      <c r="S2276" s="248">
        <v>60042.8</v>
      </c>
      <c r="T2276" s="248">
        <v>24025.68</v>
      </c>
      <c r="U2276" s="14">
        <f t="shared" si="91"/>
        <v>0.40014256497032114</v>
      </c>
    </row>
    <row r="2277" spans="1:21" x14ac:dyDescent="0.25">
      <c r="A2277" s="1"/>
      <c r="B2277" s="17" t="s">
        <v>270</v>
      </c>
      <c r="C2277" s="17" t="s">
        <v>275</v>
      </c>
      <c r="D2277" s="73" t="s">
        <v>588</v>
      </c>
      <c r="E2277" s="133" t="s">
        <v>589</v>
      </c>
      <c r="F2277" s="78" t="s">
        <v>588</v>
      </c>
      <c r="G2277" s="133" t="s">
        <v>593</v>
      </c>
      <c r="H2277" s="197">
        <v>44409</v>
      </c>
      <c r="I2277" s="235">
        <v>0</v>
      </c>
      <c r="J2277" s="235">
        <v>0</v>
      </c>
      <c r="K2277" s="235">
        <v>0</v>
      </c>
      <c r="L2277" s="235">
        <v>1</v>
      </c>
      <c r="M2277" s="235">
        <f t="shared" si="90"/>
        <v>0</v>
      </c>
      <c r="N2277" s="235">
        <v>1605</v>
      </c>
      <c r="O2277" s="12" t="s">
        <v>13</v>
      </c>
      <c r="P2277" s="14">
        <v>0.15</v>
      </c>
      <c r="Q2277" s="15" t="s">
        <v>14</v>
      </c>
      <c r="R2277" s="71" t="s">
        <v>14406</v>
      </c>
      <c r="S2277" s="247">
        <v>184000</v>
      </c>
      <c r="T2277" s="251">
        <v>55200</v>
      </c>
      <c r="U2277" s="14">
        <f t="shared" si="91"/>
        <v>0.3</v>
      </c>
    </row>
    <row r="2278" spans="1:21" x14ac:dyDescent="0.25">
      <c r="A2278" s="1"/>
      <c r="B2278" s="17" t="s">
        <v>270</v>
      </c>
      <c r="C2278" s="17" t="s">
        <v>275</v>
      </c>
      <c r="D2278" s="73" t="s">
        <v>588</v>
      </c>
      <c r="E2278" s="133" t="s">
        <v>589</v>
      </c>
      <c r="F2278" s="78" t="s">
        <v>588</v>
      </c>
      <c r="G2278" s="133" t="s">
        <v>592</v>
      </c>
      <c r="H2278" s="197">
        <v>44409</v>
      </c>
      <c r="I2278" s="235">
        <v>0</v>
      </c>
      <c r="J2278" s="235">
        <v>0</v>
      </c>
      <c r="K2278" s="235">
        <v>0</v>
      </c>
      <c r="L2278" s="235">
        <v>1</v>
      </c>
      <c r="M2278" s="235">
        <f t="shared" si="90"/>
        <v>0</v>
      </c>
      <c r="N2278" s="235">
        <v>430</v>
      </c>
      <c r="O2278" s="12" t="s">
        <v>13</v>
      </c>
      <c r="P2278" s="14">
        <v>0.2</v>
      </c>
      <c r="Q2278" s="15" t="s">
        <v>14</v>
      </c>
      <c r="R2278" s="71" t="s">
        <v>14405</v>
      </c>
      <c r="S2278" s="247">
        <v>170000</v>
      </c>
      <c r="T2278" s="251">
        <v>136000</v>
      </c>
      <c r="U2278" s="14">
        <f t="shared" si="91"/>
        <v>0.8</v>
      </c>
    </row>
    <row r="2279" spans="1:21" x14ac:dyDescent="0.25">
      <c r="A2279" s="1"/>
      <c r="B2279" s="17" t="s">
        <v>7309</v>
      </c>
      <c r="C2279" s="17" t="s">
        <v>7310</v>
      </c>
      <c r="D2279" s="73" t="s">
        <v>7972</v>
      </c>
      <c r="E2279" s="107" t="s">
        <v>7973</v>
      </c>
      <c r="F2279" s="78" t="s">
        <v>7972</v>
      </c>
      <c r="G2279" s="107" t="s">
        <v>7974</v>
      </c>
      <c r="H2279" s="93" t="s">
        <v>7975</v>
      </c>
      <c r="I2279" s="235">
        <v>0</v>
      </c>
      <c r="J2279" s="235">
        <v>1</v>
      </c>
      <c r="K2279" s="235">
        <v>0</v>
      </c>
      <c r="L2279" s="235">
        <v>0</v>
      </c>
      <c r="M2279" s="235">
        <f t="shared" si="90"/>
        <v>0</v>
      </c>
      <c r="N2279" s="235" t="s">
        <v>13</v>
      </c>
      <c r="O2279" s="12" t="s">
        <v>13</v>
      </c>
      <c r="P2279" s="14" t="s">
        <v>13</v>
      </c>
      <c r="Q2279" s="15" t="s">
        <v>15195</v>
      </c>
      <c r="R2279" s="71" t="s">
        <v>18</v>
      </c>
      <c r="S2279" s="248">
        <v>8115.2</v>
      </c>
      <c r="T2279" s="248">
        <v>6492.16</v>
      </c>
      <c r="U2279" s="14">
        <f t="shared" si="91"/>
        <v>0.8</v>
      </c>
    </row>
    <row r="2280" spans="1:21" x14ac:dyDescent="0.25">
      <c r="A2280" s="1"/>
      <c r="B2280" s="17" t="s">
        <v>7309</v>
      </c>
      <c r="C2280" s="17" t="s">
        <v>7310</v>
      </c>
      <c r="D2280" s="73" t="s">
        <v>7979</v>
      </c>
      <c r="E2280" s="107" t="s">
        <v>7980</v>
      </c>
      <c r="F2280" s="78" t="s">
        <v>7979</v>
      </c>
      <c r="G2280" s="107" t="s">
        <v>7981</v>
      </c>
      <c r="H2280" s="93" t="s">
        <v>7982</v>
      </c>
      <c r="I2280" s="235">
        <v>0</v>
      </c>
      <c r="J2280" s="235">
        <v>1</v>
      </c>
      <c r="K2280" s="235">
        <v>1</v>
      </c>
      <c r="L2280" s="235">
        <v>1</v>
      </c>
      <c r="M2280" s="235">
        <f t="shared" si="90"/>
        <v>0</v>
      </c>
      <c r="N2280" s="235" t="s">
        <v>13</v>
      </c>
      <c r="O2280" s="12" t="s">
        <v>13</v>
      </c>
      <c r="P2280" s="14" t="s">
        <v>13</v>
      </c>
      <c r="Q2280" s="15" t="s">
        <v>15195</v>
      </c>
      <c r="R2280" s="71" t="s">
        <v>18</v>
      </c>
      <c r="S2280" s="248">
        <v>918492.25</v>
      </c>
      <c r="T2280" s="248">
        <v>229623.06</v>
      </c>
      <c r="U2280" s="14">
        <f t="shared" si="91"/>
        <v>0.24999999727814795</v>
      </c>
    </row>
    <row r="2281" spans="1:21" x14ac:dyDescent="0.25">
      <c r="A2281" s="1"/>
      <c r="B2281" s="17" t="s">
        <v>7309</v>
      </c>
      <c r="C2281" s="17" t="s">
        <v>7310</v>
      </c>
      <c r="D2281" s="73" t="s">
        <v>7992</v>
      </c>
      <c r="E2281" s="107" t="s">
        <v>7993</v>
      </c>
      <c r="F2281" s="78" t="s">
        <v>7992</v>
      </c>
      <c r="G2281" s="107" t="s">
        <v>7994</v>
      </c>
      <c r="H2281" s="93" t="s">
        <v>7995</v>
      </c>
      <c r="I2281" s="235">
        <v>1</v>
      </c>
      <c r="J2281" s="235">
        <v>0</v>
      </c>
      <c r="K2281" s="235">
        <v>0</v>
      </c>
      <c r="L2281" s="235">
        <v>1</v>
      </c>
      <c r="M2281" s="235">
        <f t="shared" si="90"/>
        <v>0</v>
      </c>
      <c r="N2281" s="235" t="s">
        <v>13</v>
      </c>
      <c r="O2281" s="13">
        <v>70000</v>
      </c>
      <c r="P2281" s="14">
        <v>0.2</v>
      </c>
      <c r="Q2281" s="15" t="s">
        <v>15195</v>
      </c>
      <c r="R2281" s="71" t="s">
        <v>18</v>
      </c>
      <c r="S2281" s="248">
        <v>17870</v>
      </c>
      <c r="T2281" s="248">
        <v>8000</v>
      </c>
      <c r="U2281" s="14">
        <f t="shared" si="91"/>
        <v>0.4476776720761052</v>
      </c>
    </row>
    <row r="2282" spans="1:21" x14ac:dyDescent="0.25">
      <c r="A2282" s="1"/>
      <c r="B2282" s="17" t="s">
        <v>7309</v>
      </c>
      <c r="C2282" s="17" t="s">
        <v>7310</v>
      </c>
      <c r="D2282" s="73" t="s">
        <v>7996</v>
      </c>
      <c r="E2282" s="107" t="s">
        <v>7997</v>
      </c>
      <c r="F2282" s="78" t="s">
        <v>7996</v>
      </c>
      <c r="G2282" s="107" t="s">
        <v>7998</v>
      </c>
      <c r="H2282" s="94" t="s">
        <v>7999</v>
      </c>
      <c r="I2282" s="235">
        <v>0</v>
      </c>
      <c r="J2282" s="235">
        <v>1</v>
      </c>
      <c r="K2282" s="235">
        <v>0</v>
      </c>
      <c r="L2282" s="235">
        <v>1</v>
      </c>
      <c r="M2282" s="235">
        <f t="shared" si="90"/>
        <v>0</v>
      </c>
      <c r="N2282" s="235">
        <v>1050</v>
      </c>
      <c r="O2282" s="13">
        <v>38000</v>
      </c>
      <c r="P2282" s="14">
        <v>0.4</v>
      </c>
      <c r="Q2282" s="15" t="s">
        <v>14</v>
      </c>
      <c r="R2282" s="71" t="s">
        <v>14405</v>
      </c>
      <c r="S2282" s="248">
        <v>90368</v>
      </c>
      <c r="T2282" s="248">
        <v>36000</v>
      </c>
      <c r="U2282" s="14">
        <f t="shared" si="91"/>
        <v>0.39837110481586402</v>
      </c>
    </row>
    <row r="2283" spans="1:21" x14ac:dyDescent="0.25">
      <c r="A2283" s="1"/>
      <c r="B2283" s="17" t="s">
        <v>7309</v>
      </c>
      <c r="C2283" s="17" t="s">
        <v>7310</v>
      </c>
      <c r="D2283" s="73" t="s">
        <v>8004</v>
      </c>
      <c r="E2283" s="107" t="s">
        <v>8005</v>
      </c>
      <c r="F2283" s="78" t="s">
        <v>8004</v>
      </c>
      <c r="G2283" s="107" t="s">
        <v>8006</v>
      </c>
      <c r="H2283" s="94" t="s">
        <v>7443</v>
      </c>
      <c r="I2283" s="235">
        <v>1</v>
      </c>
      <c r="J2283" s="235">
        <v>0</v>
      </c>
      <c r="K2283" s="235">
        <v>0</v>
      </c>
      <c r="L2283" s="235">
        <v>0</v>
      </c>
      <c r="M2283" s="235">
        <f t="shared" si="90"/>
        <v>0</v>
      </c>
      <c r="N2283" s="235" t="s">
        <v>13</v>
      </c>
      <c r="O2283" s="12" t="s">
        <v>13</v>
      </c>
      <c r="P2283" s="14" t="s">
        <v>13</v>
      </c>
      <c r="Q2283" s="15" t="s">
        <v>15195</v>
      </c>
      <c r="R2283" s="71" t="s">
        <v>18</v>
      </c>
      <c r="S2283" s="248">
        <v>10480</v>
      </c>
      <c r="T2283" s="248">
        <v>4732.5</v>
      </c>
      <c r="U2283" s="14">
        <f t="shared" si="91"/>
        <v>0.45157442748091603</v>
      </c>
    </row>
    <row r="2284" spans="1:21" x14ac:dyDescent="0.25">
      <c r="A2284" s="1"/>
      <c r="B2284" s="17" t="s">
        <v>7309</v>
      </c>
      <c r="C2284" s="17" t="s">
        <v>7310</v>
      </c>
      <c r="D2284" s="73" t="s">
        <v>8004</v>
      </c>
      <c r="E2284" s="107" t="s">
        <v>8005</v>
      </c>
      <c r="F2284" s="78" t="s">
        <v>8004</v>
      </c>
      <c r="G2284" s="107" t="s">
        <v>8007</v>
      </c>
      <c r="H2284" s="94" t="s">
        <v>8008</v>
      </c>
      <c r="I2284" s="235">
        <v>0</v>
      </c>
      <c r="J2284" s="235">
        <v>1</v>
      </c>
      <c r="K2284" s="235">
        <v>0</v>
      </c>
      <c r="L2284" s="235">
        <v>0</v>
      </c>
      <c r="M2284" s="235">
        <f t="shared" si="90"/>
        <v>0</v>
      </c>
      <c r="N2284" s="235" t="s">
        <v>13</v>
      </c>
      <c r="O2284" s="12" t="s">
        <v>13</v>
      </c>
      <c r="P2284" s="14" t="s">
        <v>13</v>
      </c>
      <c r="Q2284" s="15" t="s">
        <v>15195</v>
      </c>
      <c r="R2284" s="71" t="s">
        <v>14406</v>
      </c>
      <c r="S2284" s="248">
        <v>146077</v>
      </c>
      <c r="T2284" s="248">
        <v>43823.11</v>
      </c>
      <c r="U2284" s="14">
        <f t="shared" si="91"/>
        <v>0.30000006845704663</v>
      </c>
    </row>
    <row r="2285" spans="1:21" x14ac:dyDescent="0.25">
      <c r="A2285" s="1"/>
      <c r="B2285" s="17" t="s">
        <v>7309</v>
      </c>
      <c r="C2285" s="17" t="s">
        <v>7310</v>
      </c>
      <c r="D2285" s="73" t="s">
        <v>8004</v>
      </c>
      <c r="E2285" s="107" t="s">
        <v>8005</v>
      </c>
      <c r="F2285" s="78" t="s">
        <v>8004</v>
      </c>
      <c r="G2285" s="107" t="s">
        <v>8009</v>
      </c>
      <c r="H2285" s="93" t="s">
        <v>7443</v>
      </c>
      <c r="I2285" s="235">
        <v>0</v>
      </c>
      <c r="J2285" s="235">
        <v>0</v>
      </c>
      <c r="K2285" s="235">
        <v>0</v>
      </c>
      <c r="L2285" s="235">
        <v>1</v>
      </c>
      <c r="M2285" s="235">
        <f t="shared" si="90"/>
        <v>0</v>
      </c>
      <c r="N2285" s="235" t="s">
        <v>13</v>
      </c>
      <c r="O2285" s="12" t="s">
        <v>13</v>
      </c>
      <c r="P2285" s="14" t="s">
        <v>13</v>
      </c>
      <c r="Q2285" s="15" t="s">
        <v>15195</v>
      </c>
      <c r="R2285" s="71" t="s">
        <v>18</v>
      </c>
      <c r="S2285" s="248">
        <v>10480</v>
      </c>
      <c r="T2285" s="248">
        <v>4965</v>
      </c>
      <c r="U2285" s="14">
        <f t="shared" si="91"/>
        <v>0.4737595419847328</v>
      </c>
    </row>
    <row r="2286" spans="1:21" x14ac:dyDescent="0.25">
      <c r="A2286" s="1"/>
      <c r="B2286" s="17" t="s">
        <v>7309</v>
      </c>
      <c r="C2286" s="17" t="s">
        <v>7310</v>
      </c>
      <c r="D2286" s="73" t="s">
        <v>8010</v>
      </c>
      <c r="E2286" s="107" t="s">
        <v>8011</v>
      </c>
      <c r="F2286" s="78" t="s">
        <v>8010</v>
      </c>
      <c r="G2286" s="107" t="s">
        <v>8012</v>
      </c>
      <c r="H2286" s="94" t="s">
        <v>8013</v>
      </c>
      <c r="I2286" s="235">
        <v>0</v>
      </c>
      <c r="J2286" s="235">
        <v>0</v>
      </c>
      <c r="K2286" s="235">
        <v>0</v>
      </c>
      <c r="L2286" s="235">
        <v>1</v>
      </c>
      <c r="M2286" s="235">
        <f t="shared" si="90"/>
        <v>0</v>
      </c>
      <c r="N2286" s="235" t="s">
        <v>13</v>
      </c>
      <c r="O2286" s="12" t="s">
        <v>13</v>
      </c>
      <c r="P2286" s="14" t="s">
        <v>13</v>
      </c>
      <c r="Q2286" s="15" t="s">
        <v>14</v>
      </c>
      <c r="R2286" s="71" t="s">
        <v>18</v>
      </c>
      <c r="S2286" s="248">
        <v>30000</v>
      </c>
      <c r="T2286" s="248">
        <v>9000</v>
      </c>
      <c r="U2286" s="14">
        <f t="shared" si="91"/>
        <v>0.3</v>
      </c>
    </row>
    <row r="2287" spans="1:21" x14ac:dyDescent="0.25">
      <c r="A2287" s="1"/>
      <c r="B2287" s="17" t="s">
        <v>7309</v>
      </c>
      <c r="C2287" s="17" t="s">
        <v>7310</v>
      </c>
      <c r="D2287" s="73" t="s">
        <v>8017</v>
      </c>
      <c r="E2287" s="107" t="s">
        <v>8018</v>
      </c>
      <c r="F2287" s="78" t="s">
        <v>8017</v>
      </c>
      <c r="G2287" s="107" t="s">
        <v>8019</v>
      </c>
      <c r="H2287" s="93" t="s">
        <v>7623</v>
      </c>
      <c r="I2287" s="235">
        <v>0</v>
      </c>
      <c r="J2287" s="235">
        <v>1</v>
      </c>
      <c r="K2287" s="235">
        <v>0</v>
      </c>
      <c r="L2287" s="235">
        <v>1</v>
      </c>
      <c r="M2287" s="235">
        <f t="shared" si="90"/>
        <v>0</v>
      </c>
      <c r="N2287" s="235" t="s">
        <v>13</v>
      </c>
      <c r="O2287" s="12" t="s">
        <v>13</v>
      </c>
      <c r="P2287" s="14">
        <v>0.3</v>
      </c>
      <c r="Q2287" s="15" t="s">
        <v>15195</v>
      </c>
      <c r="R2287" s="71" t="s">
        <v>14405</v>
      </c>
      <c r="S2287" s="248">
        <v>176603</v>
      </c>
      <c r="T2287" s="248">
        <v>53000</v>
      </c>
      <c r="U2287" s="14">
        <f t="shared" si="91"/>
        <v>0.30010815218314524</v>
      </c>
    </row>
    <row r="2288" spans="1:21" x14ac:dyDescent="0.25">
      <c r="A2288" s="1"/>
      <c r="B2288" s="17" t="s">
        <v>7309</v>
      </c>
      <c r="C2288" s="17" t="s">
        <v>7310</v>
      </c>
      <c r="D2288" s="73" t="s">
        <v>8026</v>
      </c>
      <c r="E2288" s="107" t="s">
        <v>8027</v>
      </c>
      <c r="F2288" s="78" t="s">
        <v>8026</v>
      </c>
      <c r="G2288" s="107" t="s">
        <v>8028</v>
      </c>
      <c r="H2288" s="94" t="s">
        <v>8013</v>
      </c>
      <c r="I2288" s="235">
        <v>0</v>
      </c>
      <c r="J2288" s="235">
        <v>0</v>
      </c>
      <c r="K2288" s="235">
        <v>0</v>
      </c>
      <c r="L2288" s="235">
        <v>1</v>
      </c>
      <c r="M2288" s="235">
        <f t="shared" si="90"/>
        <v>0</v>
      </c>
      <c r="N2288" s="235" t="s">
        <v>13</v>
      </c>
      <c r="O2288" s="13">
        <v>20100</v>
      </c>
      <c r="P2288" s="14">
        <v>0.3</v>
      </c>
      <c r="Q2288" s="15" t="s">
        <v>14</v>
      </c>
      <c r="R2288" s="71" t="s">
        <v>18</v>
      </c>
      <c r="S2288" s="248">
        <v>31000</v>
      </c>
      <c r="T2288" s="248">
        <v>14000</v>
      </c>
      <c r="U2288" s="14">
        <f t="shared" si="91"/>
        <v>0.45161290322580644</v>
      </c>
    </row>
    <row r="2289" spans="1:21" x14ac:dyDescent="0.25">
      <c r="A2289" s="1"/>
      <c r="B2289" s="17" t="s">
        <v>7309</v>
      </c>
      <c r="C2289" s="17" t="s">
        <v>7310</v>
      </c>
      <c r="D2289" s="73" t="s">
        <v>8029</v>
      </c>
      <c r="E2289" s="107" t="s">
        <v>8030</v>
      </c>
      <c r="F2289" s="78" t="s">
        <v>8029</v>
      </c>
      <c r="G2289" s="107" t="s">
        <v>8031</v>
      </c>
      <c r="H2289" s="94" t="s">
        <v>7644</v>
      </c>
      <c r="I2289" s="235">
        <v>0</v>
      </c>
      <c r="J2289" s="235">
        <v>1</v>
      </c>
      <c r="K2289" s="235">
        <v>0</v>
      </c>
      <c r="L2289" s="235">
        <v>0</v>
      </c>
      <c r="M2289" s="235">
        <f t="shared" si="90"/>
        <v>0</v>
      </c>
      <c r="N2289" s="235" t="s">
        <v>13</v>
      </c>
      <c r="O2289" s="12" t="s">
        <v>13</v>
      </c>
      <c r="P2289" s="14" t="s">
        <v>13</v>
      </c>
      <c r="Q2289" s="15" t="s">
        <v>15195</v>
      </c>
      <c r="R2289" s="71" t="s">
        <v>14405</v>
      </c>
      <c r="S2289" s="248">
        <v>21757.84</v>
      </c>
      <c r="T2289" s="248">
        <v>17406.27</v>
      </c>
      <c r="U2289" s="14">
        <f t="shared" si="91"/>
        <v>0.79999990807911081</v>
      </c>
    </row>
    <row r="2290" spans="1:21" x14ac:dyDescent="0.25">
      <c r="A2290" s="1"/>
      <c r="B2290" s="17" t="s">
        <v>7309</v>
      </c>
      <c r="C2290" s="17" t="s">
        <v>7310</v>
      </c>
      <c r="D2290" s="73" t="s">
        <v>8032</v>
      </c>
      <c r="E2290" s="107" t="s">
        <v>8033</v>
      </c>
      <c r="F2290" s="78" t="s">
        <v>8032</v>
      </c>
      <c r="G2290" s="107" t="s">
        <v>8034</v>
      </c>
      <c r="H2290" s="94" t="s">
        <v>8035</v>
      </c>
      <c r="I2290" s="235">
        <v>1</v>
      </c>
      <c r="J2290" s="235">
        <v>1</v>
      </c>
      <c r="K2290" s="235">
        <v>0</v>
      </c>
      <c r="L2290" s="235">
        <v>1</v>
      </c>
      <c r="M2290" s="235">
        <f t="shared" si="90"/>
        <v>0</v>
      </c>
      <c r="N2290" s="235" t="s">
        <v>13</v>
      </c>
      <c r="O2290" s="12" t="s">
        <v>13</v>
      </c>
      <c r="P2290" s="14" t="s">
        <v>13</v>
      </c>
      <c r="Q2290" s="15" t="s">
        <v>14</v>
      </c>
      <c r="R2290" s="71" t="s">
        <v>14405</v>
      </c>
      <c r="S2290" s="248">
        <v>61295.35</v>
      </c>
      <c r="T2290" s="248">
        <v>20537</v>
      </c>
      <c r="U2290" s="14">
        <f t="shared" si="91"/>
        <v>0.33504988551333831</v>
      </c>
    </row>
    <row r="2291" spans="1:21" x14ac:dyDescent="0.25">
      <c r="A2291" s="1"/>
      <c r="B2291" s="17" t="s">
        <v>7309</v>
      </c>
      <c r="C2291" s="17" t="s">
        <v>7310</v>
      </c>
      <c r="D2291" s="73" t="s">
        <v>8039</v>
      </c>
      <c r="E2291" s="107" t="s">
        <v>8040</v>
      </c>
      <c r="F2291" s="78" t="s">
        <v>8039</v>
      </c>
      <c r="G2291" s="107" t="s">
        <v>8041</v>
      </c>
      <c r="H2291" s="94" t="s">
        <v>8042</v>
      </c>
      <c r="I2291" s="235">
        <v>0</v>
      </c>
      <c r="J2291" s="235">
        <v>1</v>
      </c>
      <c r="K2291" s="235">
        <v>0</v>
      </c>
      <c r="L2291" s="235">
        <v>0</v>
      </c>
      <c r="M2291" s="235">
        <f t="shared" si="90"/>
        <v>0</v>
      </c>
      <c r="N2291" s="235" t="s">
        <v>13</v>
      </c>
      <c r="O2291" s="12" t="s">
        <v>13</v>
      </c>
      <c r="P2291" s="14" t="s">
        <v>13</v>
      </c>
      <c r="Q2291" s="15" t="s">
        <v>15195</v>
      </c>
      <c r="R2291" s="71" t="s">
        <v>14406</v>
      </c>
      <c r="S2291" s="248">
        <v>47724</v>
      </c>
      <c r="T2291" s="248">
        <v>20000</v>
      </c>
      <c r="U2291" s="14">
        <f t="shared" si="91"/>
        <v>0.41907635571201074</v>
      </c>
    </row>
    <row r="2292" spans="1:21" x14ac:dyDescent="0.25">
      <c r="A2292" s="1"/>
      <c r="B2292" s="17" t="s">
        <v>7309</v>
      </c>
      <c r="C2292" s="17" t="s">
        <v>7310</v>
      </c>
      <c r="D2292" s="73" t="s">
        <v>8043</v>
      </c>
      <c r="E2292" s="107" t="s">
        <v>8044</v>
      </c>
      <c r="F2292" s="78" t="s">
        <v>8043</v>
      </c>
      <c r="G2292" s="107" t="s">
        <v>8045</v>
      </c>
      <c r="H2292" s="94" t="s">
        <v>8046</v>
      </c>
      <c r="I2292" s="235">
        <v>1</v>
      </c>
      <c r="J2292" s="235">
        <v>0</v>
      </c>
      <c r="K2292" s="235">
        <v>0</v>
      </c>
      <c r="L2292" s="235">
        <v>0</v>
      </c>
      <c r="M2292" s="235">
        <f t="shared" si="90"/>
        <v>0</v>
      </c>
      <c r="N2292" s="235" t="s">
        <v>13</v>
      </c>
      <c r="O2292" s="12" t="s">
        <v>13</v>
      </c>
      <c r="P2292" s="14" t="s">
        <v>13</v>
      </c>
      <c r="Q2292" s="15" t="s">
        <v>14</v>
      </c>
      <c r="R2292" s="71" t="s">
        <v>14406</v>
      </c>
      <c r="S2292" s="248">
        <v>8800</v>
      </c>
      <c r="T2292" s="248">
        <v>4000</v>
      </c>
      <c r="U2292" s="14">
        <f t="shared" si="91"/>
        <v>0.45454545454545453</v>
      </c>
    </row>
    <row r="2293" spans="1:21" x14ac:dyDescent="0.25">
      <c r="A2293" s="1"/>
      <c r="B2293" s="17" t="s">
        <v>7309</v>
      </c>
      <c r="C2293" s="17" t="s">
        <v>7310</v>
      </c>
      <c r="D2293" s="73" t="s">
        <v>8050</v>
      </c>
      <c r="E2293" s="107" t="s">
        <v>8051</v>
      </c>
      <c r="F2293" s="78" t="s">
        <v>8050</v>
      </c>
      <c r="G2293" s="107" t="s">
        <v>8052</v>
      </c>
      <c r="H2293" s="93" t="s">
        <v>8053</v>
      </c>
      <c r="I2293" s="235">
        <v>0</v>
      </c>
      <c r="J2293" s="235">
        <v>1</v>
      </c>
      <c r="K2293" s="235">
        <v>0</v>
      </c>
      <c r="L2293" s="235">
        <v>0</v>
      </c>
      <c r="M2293" s="235">
        <f t="shared" si="90"/>
        <v>0</v>
      </c>
      <c r="N2293" s="235">
        <v>136</v>
      </c>
      <c r="O2293" s="12" t="s">
        <v>13</v>
      </c>
      <c r="P2293" s="14">
        <v>0.3</v>
      </c>
      <c r="Q2293" s="15" t="s">
        <v>14</v>
      </c>
      <c r="R2293" s="71" t="s">
        <v>18</v>
      </c>
      <c r="S2293" s="248">
        <v>103706</v>
      </c>
      <c r="T2293" s="248">
        <v>37023.599999999999</v>
      </c>
      <c r="U2293" s="14">
        <f t="shared" si="91"/>
        <v>0.35700538059514397</v>
      </c>
    </row>
    <row r="2294" spans="1:21" x14ac:dyDescent="0.25">
      <c r="A2294" s="1"/>
      <c r="B2294" s="17" t="s">
        <v>7309</v>
      </c>
      <c r="C2294" s="17" t="s">
        <v>7310</v>
      </c>
      <c r="D2294" s="73" t="s">
        <v>8054</v>
      </c>
      <c r="E2294" s="107" t="s">
        <v>8055</v>
      </c>
      <c r="F2294" s="78" t="s">
        <v>8054</v>
      </c>
      <c r="G2294" s="107" t="s">
        <v>8056</v>
      </c>
      <c r="H2294" s="93" t="s">
        <v>8008</v>
      </c>
      <c r="I2294" s="235">
        <v>0</v>
      </c>
      <c r="J2294" s="235">
        <v>1</v>
      </c>
      <c r="K2294" s="235">
        <v>0</v>
      </c>
      <c r="L2294" s="235">
        <v>0</v>
      </c>
      <c r="M2294" s="235">
        <f t="shared" si="90"/>
        <v>0</v>
      </c>
      <c r="N2294" s="235">
        <v>400</v>
      </c>
      <c r="O2294" s="13">
        <v>12000</v>
      </c>
      <c r="P2294" s="14">
        <v>0.4</v>
      </c>
      <c r="Q2294" s="15" t="s">
        <v>14</v>
      </c>
      <c r="R2294" s="71" t="s">
        <v>18</v>
      </c>
      <c r="S2294" s="248">
        <v>54000</v>
      </c>
      <c r="T2294" s="248">
        <v>35000</v>
      </c>
      <c r="U2294" s="14">
        <f t="shared" si="91"/>
        <v>0.64814814814814814</v>
      </c>
    </row>
    <row r="2295" spans="1:21" x14ac:dyDescent="0.25">
      <c r="A2295" s="1"/>
      <c r="B2295" s="17" t="s">
        <v>7309</v>
      </c>
      <c r="C2295" s="17" t="s">
        <v>7310</v>
      </c>
      <c r="D2295" s="73" t="s">
        <v>8067</v>
      </c>
      <c r="E2295" s="107" t="s">
        <v>8068</v>
      </c>
      <c r="F2295" s="78" t="s">
        <v>8067</v>
      </c>
      <c r="G2295" s="107" t="s">
        <v>8069</v>
      </c>
      <c r="H2295" s="93" t="s">
        <v>8070</v>
      </c>
      <c r="I2295" s="235">
        <v>1</v>
      </c>
      <c r="J2295" s="235">
        <v>1</v>
      </c>
      <c r="K2295" s="235">
        <v>1</v>
      </c>
      <c r="L2295" s="235">
        <v>1</v>
      </c>
      <c r="M2295" s="235">
        <f t="shared" si="90"/>
        <v>0</v>
      </c>
      <c r="N2295" s="235" t="s">
        <v>13</v>
      </c>
      <c r="O2295" s="12" t="s">
        <v>13</v>
      </c>
      <c r="P2295" s="14" t="s">
        <v>13</v>
      </c>
      <c r="Q2295" s="15" t="s">
        <v>14</v>
      </c>
      <c r="R2295" s="71" t="s">
        <v>14406</v>
      </c>
      <c r="S2295" s="248">
        <v>232651</v>
      </c>
      <c r="T2295" s="248">
        <v>93060</v>
      </c>
      <c r="U2295" s="14">
        <f t="shared" si="91"/>
        <v>0.39999828068652188</v>
      </c>
    </row>
    <row r="2296" spans="1:21" x14ac:dyDescent="0.25">
      <c r="A2296" s="1"/>
      <c r="B2296" s="17" t="s">
        <v>7309</v>
      </c>
      <c r="C2296" s="17" t="s">
        <v>7310</v>
      </c>
      <c r="D2296" s="73" t="s">
        <v>8071</v>
      </c>
      <c r="E2296" s="107" t="s">
        <v>8072</v>
      </c>
      <c r="F2296" s="78" t="s">
        <v>8071</v>
      </c>
      <c r="G2296" s="107" t="s">
        <v>8073</v>
      </c>
      <c r="H2296" s="93"/>
      <c r="I2296" s="235">
        <v>0</v>
      </c>
      <c r="J2296" s="235">
        <v>1</v>
      </c>
      <c r="K2296" s="235">
        <v>0</v>
      </c>
      <c r="L2296" s="235">
        <v>0</v>
      </c>
      <c r="M2296" s="235">
        <f t="shared" si="90"/>
        <v>0</v>
      </c>
      <c r="N2296" s="235" t="s">
        <v>13</v>
      </c>
      <c r="O2296" s="12" t="s">
        <v>13</v>
      </c>
      <c r="P2296" s="12" t="s">
        <v>13</v>
      </c>
      <c r="Q2296" s="15" t="s">
        <v>15195</v>
      </c>
      <c r="R2296" s="71" t="s">
        <v>18</v>
      </c>
      <c r="S2296" s="248">
        <v>74003</v>
      </c>
      <c r="T2296" s="248">
        <v>56000</v>
      </c>
      <c r="U2296" s="14">
        <f t="shared" si="91"/>
        <v>0.7567260786724862</v>
      </c>
    </row>
    <row r="2297" spans="1:21" x14ac:dyDescent="0.25">
      <c r="A2297" s="1"/>
      <c r="B2297" s="17" t="s">
        <v>7309</v>
      </c>
      <c r="C2297" s="17" t="s">
        <v>7310</v>
      </c>
      <c r="D2297" s="73" t="s">
        <v>8083</v>
      </c>
      <c r="E2297" s="107" t="s">
        <v>8084</v>
      </c>
      <c r="F2297" s="78" t="s">
        <v>8083</v>
      </c>
      <c r="G2297" s="107" t="s">
        <v>8085</v>
      </c>
      <c r="H2297" s="93" t="s">
        <v>8086</v>
      </c>
      <c r="I2297" s="235">
        <v>0</v>
      </c>
      <c r="J2297" s="235">
        <v>0</v>
      </c>
      <c r="K2297" s="235">
        <v>0</v>
      </c>
      <c r="L2297" s="235">
        <v>1</v>
      </c>
      <c r="M2297" s="235">
        <f t="shared" si="90"/>
        <v>0</v>
      </c>
      <c r="N2297" s="235" t="s">
        <v>13</v>
      </c>
      <c r="O2297" s="12" t="s">
        <v>13</v>
      </c>
      <c r="P2297" s="14" t="s">
        <v>13</v>
      </c>
      <c r="Q2297" s="15" t="s">
        <v>14</v>
      </c>
      <c r="R2297" s="71" t="s">
        <v>18</v>
      </c>
      <c r="S2297" s="248">
        <v>451318</v>
      </c>
      <c r="T2297" s="248">
        <v>200000</v>
      </c>
      <c r="U2297" s="14">
        <f t="shared" si="91"/>
        <v>0.44314651753309198</v>
      </c>
    </row>
    <row r="2298" spans="1:21" x14ac:dyDescent="0.25">
      <c r="A2298" s="1"/>
      <c r="B2298" s="17" t="s">
        <v>7309</v>
      </c>
      <c r="C2298" s="17" t="s">
        <v>7310</v>
      </c>
      <c r="D2298" s="73" t="s">
        <v>8096</v>
      </c>
      <c r="E2298" s="107" t="s">
        <v>8097</v>
      </c>
      <c r="F2298" s="78" t="s">
        <v>8096</v>
      </c>
      <c r="G2298" s="107" t="s">
        <v>8098</v>
      </c>
      <c r="H2298" s="93" t="s">
        <v>8099</v>
      </c>
      <c r="I2298" s="235">
        <v>0</v>
      </c>
      <c r="J2298" s="235">
        <v>0</v>
      </c>
      <c r="K2298" s="235">
        <v>0</v>
      </c>
      <c r="L2298" s="235">
        <v>1</v>
      </c>
      <c r="M2298" s="235">
        <f t="shared" si="90"/>
        <v>0</v>
      </c>
      <c r="N2298" s="235" t="s">
        <v>13</v>
      </c>
      <c r="O2298" s="12" t="s">
        <v>13</v>
      </c>
      <c r="P2298" s="14" t="s">
        <v>13</v>
      </c>
      <c r="Q2298" s="15" t="s">
        <v>15195</v>
      </c>
      <c r="R2298" s="71" t="s">
        <v>14405</v>
      </c>
      <c r="S2298" s="248">
        <v>6973.06</v>
      </c>
      <c r="T2298" s="248">
        <v>3486.53</v>
      </c>
      <c r="U2298" s="14">
        <f t="shared" si="91"/>
        <v>0.5</v>
      </c>
    </row>
    <row r="2299" spans="1:21" x14ac:dyDescent="0.25">
      <c r="A2299" s="1"/>
      <c r="B2299" s="17" t="s">
        <v>7309</v>
      </c>
      <c r="C2299" s="17" t="s">
        <v>7310</v>
      </c>
      <c r="D2299" s="73" t="s">
        <v>8103</v>
      </c>
      <c r="E2299" s="107" t="s">
        <v>8104</v>
      </c>
      <c r="F2299" s="78" t="s">
        <v>8103</v>
      </c>
      <c r="G2299" s="107" t="s">
        <v>8105</v>
      </c>
      <c r="H2299" s="94" t="s">
        <v>7625</v>
      </c>
      <c r="I2299" s="235">
        <v>0</v>
      </c>
      <c r="J2299" s="235">
        <v>1</v>
      </c>
      <c r="K2299" s="235">
        <v>0</v>
      </c>
      <c r="L2299" s="235">
        <v>0</v>
      </c>
      <c r="M2299" s="235">
        <f t="shared" si="90"/>
        <v>0</v>
      </c>
      <c r="N2299" s="235">
        <v>430</v>
      </c>
      <c r="O2299" s="12" t="s">
        <v>13</v>
      </c>
      <c r="P2299" s="14" t="s">
        <v>13</v>
      </c>
      <c r="Q2299" s="15" t="s">
        <v>15195</v>
      </c>
      <c r="R2299" s="71" t="s">
        <v>14405</v>
      </c>
      <c r="S2299" s="248">
        <v>258150</v>
      </c>
      <c r="T2299" s="248">
        <v>77445</v>
      </c>
      <c r="U2299" s="14">
        <f t="shared" si="91"/>
        <v>0.3</v>
      </c>
    </row>
    <row r="2300" spans="1:21" x14ac:dyDescent="0.25">
      <c r="A2300" s="1"/>
      <c r="B2300" s="17" t="s">
        <v>7309</v>
      </c>
      <c r="C2300" s="17" t="s">
        <v>7310</v>
      </c>
      <c r="D2300" s="73" t="s">
        <v>8103</v>
      </c>
      <c r="E2300" s="107" t="s">
        <v>8104</v>
      </c>
      <c r="F2300" s="78" t="s">
        <v>8103</v>
      </c>
      <c r="G2300" s="107" t="s">
        <v>8106</v>
      </c>
      <c r="H2300" s="94" t="s">
        <v>8086</v>
      </c>
      <c r="I2300" s="235">
        <v>0</v>
      </c>
      <c r="J2300" s="235">
        <v>0</v>
      </c>
      <c r="K2300" s="235">
        <v>0</v>
      </c>
      <c r="L2300" s="235">
        <v>1</v>
      </c>
      <c r="M2300" s="235">
        <f t="shared" si="90"/>
        <v>0</v>
      </c>
      <c r="N2300" s="235">
        <v>850</v>
      </c>
      <c r="O2300" s="12" t="s">
        <v>13</v>
      </c>
      <c r="P2300" s="14" t="s">
        <v>13</v>
      </c>
      <c r="Q2300" s="15" t="s">
        <v>15195</v>
      </c>
      <c r="R2300" s="71" t="s">
        <v>14405</v>
      </c>
      <c r="S2300" s="248">
        <v>229700</v>
      </c>
      <c r="T2300" s="248">
        <v>68910</v>
      </c>
      <c r="U2300" s="14">
        <f t="shared" si="91"/>
        <v>0.3</v>
      </c>
    </row>
    <row r="2301" spans="1:21" x14ac:dyDescent="0.25">
      <c r="A2301" s="1"/>
      <c r="B2301" s="17" t="s">
        <v>7309</v>
      </c>
      <c r="C2301" s="17" t="s">
        <v>7310</v>
      </c>
      <c r="D2301" s="73" t="s">
        <v>8237</v>
      </c>
      <c r="E2301" s="107" t="s">
        <v>8238</v>
      </c>
      <c r="F2301" s="78" t="s">
        <v>8237</v>
      </c>
      <c r="G2301" s="107" t="s">
        <v>8239</v>
      </c>
      <c r="H2301" s="94" t="s">
        <v>8240</v>
      </c>
      <c r="I2301" s="235">
        <v>0</v>
      </c>
      <c r="J2301" s="235">
        <v>1</v>
      </c>
      <c r="K2301" s="235">
        <v>0</v>
      </c>
      <c r="L2301" s="235">
        <v>0</v>
      </c>
      <c r="M2301" s="235">
        <f t="shared" si="90"/>
        <v>0</v>
      </c>
      <c r="N2301" s="235">
        <v>108</v>
      </c>
      <c r="O2301" s="12" t="s">
        <v>13</v>
      </c>
      <c r="P2301" s="14">
        <v>0.3</v>
      </c>
      <c r="Q2301" s="15" t="s">
        <v>14</v>
      </c>
      <c r="R2301" s="71" t="s">
        <v>18</v>
      </c>
      <c r="S2301" s="248">
        <v>409980</v>
      </c>
      <c r="T2301" s="248">
        <v>120780</v>
      </c>
      <c r="U2301" s="14">
        <f t="shared" si="91"/>
        <v>0.29459973657251576</v>
      </c>
    </row>
    <row r="2302" spans="1:21" x14ac:dyDescent="0.25">
      <c r="A2302" s="1"/>
      <c r="B2302" s="17" t="s">
        <v>7309</v>
      </c>
      <c r="C2302" s="17" t="s">
        <v>7310</v>
      </c>
      <c r="D2302" s="73" t="s">
        <v>8286</v>
      </c>
      <c r="E2302" s="107" t="s">
        <v>8287</v>
      </c>
      <c r="F2302" s="78" t="s">
        <v>8286</v>
      </c>
      <c r="G2302" s="107" t="s">
        <v>8288</v>
      </c>
      <c r="H2302" s="93" t="s">
        <v>8289</v>
      </c>
      <c r="I2302" s="235">
        <v>0</v>
      </c>
      <c r="J2302" s="235">
        <v>1</v>
      </c>
      <c r="K2302" s="235">
        <v>0</v>
      </c>
      <c r="L2302" s="235">
        <v>0</v>
      </c>
      <c r="M2302" s="235">
        <f t="shared" si="90"/>
        <v>0</v>
      </c>
      <c r="N2302" s="235">
        <v>1240</v>
      </c>
      <c r="O2302" s="12" t="s">
        <v>13</v>
      </c>
      <c r="P2302" s="14" t="s">
        <v>13</v>
      </c>
      <c r="Q2302" s="15" t="s">
        <v>48</v>
      </c>
      <c r="R2302" s="71" t="s">
        <v>14406</v>
      </c>
      <c r="S2302" s="248">
        <v>1200000</v>
      </c>
      <c r="T2302" s="248">
        <v>902000</v>
      </c>
      <c r="U2302" s="14">
        <f t="shared" si="91"/>
        <v>0.75166666666666671</v>
      </c>
    </row>
    <row r="2303" spans="1:21" x14ac:dyDescent="0.25">
      <c r="A2303" s="1"/>
      <c r="B2303" s="17" t="s">
        <v>7309</v>
      </c>
      <c r="C2303" s="17" t="s">
        <v>7310</v>
      </c>
      <c r="D2303" s="73" t="s">
        <v>8286</v>
      </c>
      <c r="E2303" s="107" t="s">
        <v>8287</v>
      </c>
      <c r="F2303" s="78" t="s">
        <v>8286</v>
      </c>
      <c r="G2303" s="107" t="s">
        <v>8290</v>
      </c>
      <c r="H2303" s="94" t="s">
        <v>8291</v>
      </c>
      <c r="I2303" s="235">
        <v>1</v>
      </c>
      <c r="J2303" s="235">
        <v>1</v>
      </c>
      <c r="K2303" s="235">
        <v>0</v>
      </c>
      <c r="L2303" s="235">
        <v>0</v>
      </c>
      <c r="M2303" s="235">
        <f t="shared" si="90"/>
        <v>0</v>
      </c>
      <c r="N2303" s="235">
        <v>12000</v>
      </c>
      <c r="O2303" s="12" t="s">
        <v>13</v>
      </c>
      <c r="P2303" s="14" t="s">
        <v>13</v>
      </c>
      <c r="Q2303" s="15" t="s">
        <v>48</v>
      </c>
      <c r="R2303" s="71" t="s">
        <v>14406</v>
      </c>
      <c r="S2303" s="248">
        <v>1720000</v>
      </c>
      <c r="T2303" s="248">
        <v>1376000</v>
      </c>
      <c r="U2303" s="14">
        <f t="shared" si="91"/>
        <v>0.8</v>
      </c>
    </row>
    <row r="2304" spans="1:21" x14ac:dyDescent="0.25">
      <c r="A2304" s="1"/>
      <c r="B2304" s="18" t="s">
        <v>10477</v>
      </c>
      <c r="C2304" s="18" t="s">
        <v>10494</v>
      </c>
      <c r="D2304" s="73" t="s">
        <v>10777</v>
      </c>
      <c r="E2304" s="106" t="s">
        <v>10778</v>
      </c>
      <c r="F2304" s="18" t="s">
        <v>14512</v>
      </c>
      <c r="G2304" s="106" t="s">
        <v>10779</v>
      </c>
      <c r="H2304" s="94" t="s">
        <v>10780</v>
      </c>
      <c r="I2304" s="235">
        <v>0</v>
      </c>
      <c r="J2304" s="235">
        <v>1</v>
      </c>
      <c r="K2304" s="235">
        <v>0</v>
      </c>
      <c r="L2304" s="235">
        <v>1</v>
      </c>
      <c r="M2304" s="235">
        <f t="shared" si="90"/>
        <v>0</v>
      </c>
      <c r="N2304" s="235">
        <v>750</v>
      </c>
      <c r="O2304" s="12">
        <v>40000</v>
      </c>
      <c r="P2304" s="14">
        <v>0.25</v>
      </c>
      <c r="Q2304" s="15" t="s">
        <v>14</v>
      </c>
      <c r="R2304" s="71" t="s">
        <v>18</v>
      </c>
      <c r="S2304" s="244">
        <v>224185.3</v>
      </c>
      <c r="T2304" s="244">
        <v>90000</v>
      </c>
      <c r="U2304" s="14">
        <f t="shared" si="91"/>
        <v>0.40145361894825399</v>
      </c>
    </row>
    <row r="2305" spans="1:21" x14ac:dyDescent="0.25">
      <c r="A2305" s="1"/>
      <c r="B2305" s="17" t="s">
        <v>7309</v>
      </c>
      <c r="C2305" s="17" t="s">
        <v>7310</v>
      </c>
      <c r="D2305" s="73" t="s">
        <v>8296</v>
      </c>
      <c r="E2305" s="107" t="s">
        <v>8297</v>
      </c>
      <c r="F2305" s="78" t="s">
        <v>8296</v>
      </c>
      <c r="G2305" s="107" t="s">
        <v>8298</v>
      </c>
      <c r="H2305" s="93" t="s">
        <v>8299</v>
      </c>
      <c r="I2305" s="235">
        <v>0</v>
      </c>
      <c r="J2305" s="235">
        <v>1</v>
      </c>
      <c r="K2305" s="235">
        <v>0</v>
      </c>
      <c r="L2305" s="235">
        <v>0</v>
      </c>
      <c r="M2305" s="235">
        <f t="shared" si="90"/>
        <v>0</v>
      </c>
      <c r="N2305" s="235">
        <v>645</v>
      </c>
      <c r="O2305" s="12" t="s">
        <v>13</v>
      </c>
      <c r="P2305" s="14" t="s">
        <v>13</v>
      </c>
      <c r="Q2305" s="15" t="s">
        <v>15195</v>
      </c>
      <c r="R2305" s="71" t="s">
        <v>18</v>
      </c>
      <c r="S2305" s="248">
        <v>645299.19999999995</v>
      </c>
      <c r="T2305" s="248">
        <v>180000</v>
      </c>
      <c r="U2305" s="14">
        <f t="shared" si="91"/>
        <v>0.27894037370571667</v>
      </c>
    </row>
    <row r="2306" spans="1:21" x14ac:dyDescent="0.25">
      <c r="A2306" s="1"/>
      <c r="B2306" s="17" t="s">
        <v>7309</v>
      </c>
      <c r="C2306" s="17" t="s">
        <v>7310</v>
      </c>
      <c r="D2306" s="73" t="s">
        <v>8300</v>
      </c>
      <c r="E2306" s="107" t="s">
        <v>8301</v>
      </c>
      <c r="F2306" s="78" t="s">
        <v>8300</v>
      </c>
      <c r="G2306" s="107" t="s">
        <v>8302</v>
      </c>
      <c r="H2306" s="93" t="s">
        <v>8303</v>
      </c>
      <c r="I2306" s="235">
        <v>0</v>
      </c>
      <c r="J2306" s="235">
        <v>1</v>
      </c>
      <c r="K2306" s="235">
        <v>0</v>
      </c>
      <c r="L2306" s="235">
        <v>0</v>
      </c>
      <c r="M2306" s="235">
        <f t="shared" si="90"/>
        <v>0</v>
      </c>
      <c r="N2306" s="235">
        <v>310</v>
      </c>
      <c r="O2306" s="11">
        <v>6000</v>
      </c>
      <c r="P2306" s="14">
        <v>0.25</v>
      </c>
      <c r="Q2306" s="15" t="s">
        <v>14</v>
      </c>
      <c r="R2306" s="71" t="s">
        <v>18</v>
      </c>
      <c r="S2306" s="248">
        <v>50969.57</v>
      </c>
      <c r="T2306" s="248">
        <v>30581.74</v>
      </c>
      <c r="U2306" s="14">
        <f t="shared" si="91"/>
        <v>0.59999996076090112</v>
      </c>
    </row>
    <row r="2307" spans="1:21" x14ac:dyDescent="0.25">
      <c r="A2307" s="1"/>
      <c r="B2307" s="17" t="s">
        <v>7309</v>
      </c>
      <c r="C2307" s="17" t="s">
        <v>7310</v>
      </c>
      <c r="D2307" s="73" t="s">
        <v>8375</v>
      </c>
      <c r="E2307" s="107" t="s">
        <v>8376</v>
      </c>
      <c r="F2307" s="78" t="s">
        <v>8375</v>
      </c>
      <c r="G2307" s="107" t="s">
        <v>8377</v>
      </c>
      <c r="H2307" s="94" t="s">
        <v>8378</v>
      </c>
      <c r="I2307" s="235">
        <v>1</v>
      </c>
      <c r="J2307" s="235">
        <v>1</v>
      </c>
      <c r="K2307" s="235">
        <v>0</v>
      </c>
      <c r="L2307" s="235">
        <v>0</v>
      </c>
      <c r="M2307" s="235">
        <f t="shared" si="90"/>
        <v>0</v>
      </c>
      <c r="N2307" s="235" t="s">
        <v>13</v>
      </c>
      <c r="O2307" s="12" t="s">
        <v>13</v>
      </c>
      <c r="P2307" s="14" t="s">
        <v>13</v>
      </c>
      <c r="Q2307" s="15" t="s">
        <v>14</v>
      </c>
      <c r="R2307" s="71" t="s">
        <v>14405</v>
      </c>
      <c r="S2307" s="248">
        <v>30081.35</v>
      </c>
      <c r="T2307" s="248">
        <v>12000</v>
      </c>
      <c r="U2307" s="14">
        <f t="shared" si="91"/>
        <v>0.3989182666336451</v>
      </c>
    </row>
    <row r="2308" spans="1:21" x14ac:dyDescent="0.25">
      <c r="A2308" s="1"/>
      <c r="B2308" s="17" t="s">
        <v>7309</v>
      </c>
      <c r="C2308" s="17" t="s">
        <v>7310</v>
      </c>
      <c r="D2308" s="73" t="s">
        <v>8379</v>
      </c>
      <c r="E2308" s="107" t="s">
        <v>8380</v>
      </c>
      <c r="F2308" s="78" t="s">
        <v>8379</v>
      </c>
      <c r="G2308" s="107" t="s">
        <v>8381</v>
      </c>
      <c r="H2308" s="93" t="s">
        <v>8382</v>
      </c>
      <c r="I2308" s="235">
        <v>0</v>
      </c>
      <c r="J2308" s="235">
        <v>0</v>
      </c>
      <c r="K2308" s="235">
        <v>1</v>
      </c>
      <c r="L2308" s="235">
        <v>1</v>
      </c>
      <c r="M2308" s="235">
        <f t="shared" si="90"/>
        <v>0</v>
      </c>
      <c r="N2308" s="235" t="s">
        <v>13</v>
      </c>
      <c r="O2308" s="20" t="s">
        <v>13</v>
      </c>
      <c r="P2308" s="14">
        <v>0.3</v>
      </c>
      <c r="Q2308" s="15" t="s">
        <v>14</v>
      </c>
      <c r="R2308" s="71" t="s">
        <v>14405</v>
      </c>
      <c r="S2308" s="248">
        <v>1403999</v>
      </c>
      <c r="T2308" s="248">
        <v>250000</v>
      </c>
      <c r="U2308" s="14">
        <f t="shared" si="91"/>
        <v>0.17806280488803766</v>
      </c>
    </row>
    <row r="2309" spans="1:21" x14ac:dyDescent="0.25">
      <c r="A2309" s="1"/>
      <c r="B2309" s="17" t="s">
        <v>7309</v>
      </c>
      <c r="C2309" s="17" t="s">
        <v>7310</v>
      </c>
      <c r="D2309" s="73" t="s">
        <v>8383</v>
      </c>
      <c r="E2309" s="107" t="s">
        <v>8384</v>
      </c>
      <c r="F2309" s="78" t="s">
        <v>8383</v>
      </c>
      <c r="G2309" s="107" t="s">
        <v>8385</v>
      </c>
      <c r="H2309" s="94" t="s">
        <v>8386</v>
      </c>
      <c r="I2309" s="235">
        <v>1</v>
      </c>
      <c r="J2309" s="235">
        <v>0</v>
      </c>
      <c r="K2309" s="235">
        <v>0</v>
      </c>
      <c r="L2309" s="235">
        <v>1</v>
      </c>
      <c r="M2309" s="235">
        <f t="shared" si="90"/>
        <v>0</v>
      </c>
      <c r="N2309" s="235" t="s">
        <v>13</v>
      </c>
      <c r="O2309" s="12" t="s">
        <v>13</v>
      </c>
      <c r="P2309" s="14">
        <v>0.4</v>
      </c>
      <c r="Q2309" s="15" t="s">
        <v>15195</v>
      </c>
      <c r="R2309" s="71" t="s">
        <v>18</v>
      </c>
      <c r="S2309" s="248">
        <v>35409.64</v>
      </c>
      <c r="T2309" s="248">
        <v>21245.78</v>
      </c>
      <c r="U2309" s="14">
        <f t="shared" si="91"/>
        <v>0.59999988703641149</v>
      </c>
    </row>
    <row r="2310" spans="1:21" x14ac:dyDescent="0.25">
      <c r="A2310" s="1"/>
      <c r="B2310" s="17" t="s">
        <v>7309</v>
      </c>
      <c r="C2310" s="17" t="s">
        <v>7310</v>
      </c>
      <c r="D2310" s="73" t="s">
        <v>8387</v>
      </c>
      <c r="E2310" s="107" t="s">
        <v>8388</v>
      </c>
      <c r="F2310" s="78" t="s">
        <v>8387</v>
      </c>
      <c r="G2310" s="107" t="s">
        <v>8389</v>
      </c>
      <c r="H2310" s="94" t="s">
        <v>8390</v>
      </c>
      <c r="I2310" s="235">
        <v>0</v>
      </c>
      <c r="J2310" s="235">
        <v>1</v>
      </c>
      <c r="K2310" s="235">
        <v>0</v>
      </c>
      <c r="L2310" s="235">
        <v>0</v>
      </c>
      <c r="M2310" s="235">
        <f t="shared" ref="M2310:M2373" si="92">IF(SUM(I2310:L2310)=0,1,)</f>
        <v>0</v>
      </c>
      <c r="N2310" s="235">
        <v>3500</v>
      </c>
      <c r="O2310" s="11">
        <v>70000</v>
      </c>
      <c r="P2310" s="14">
        <v>0.4</v>
      </c>
      <c r="Q2310" s="15" t="s">
        <v>14</v>
      </c>
      <c r="R2310" s="71" t="s">
        <v>18</v>
      </c>
      <c r="S2310" s="248">
        <v>38696.33</v>
      </c>
      <c r="T2310" s="248">
        <v>15000</v>
      </c>
      <c r="U2310" s="14">
        <f t="shared" si="91"/>
        <v>0.38763365931601262</v>
      </c>
    </row>
    <row r="2311" spans="1:21" x14ac:dyDescent="0.25">
      <c r="A2311" s="1"/>
      <c r="B2311" s="17" t="s">
        <v>7309</v>
      </c>
      <c r="C2311" s="17" t="s">
        <v>7310</v>
      </c>
      <c r="D2311" s="73" t="s">
        <v>7955</v>
      </c>
      <c r="E2311" s="107" t="s">
        <v>7956</v>
      </c>
      <c r="F2311" s="78" t="s">
        <v>7955</v>
      </c>
      <c r="G2311" s="107" t="s">
        <v>7957</v>
      </c>
      <c r="H2311" s="93" t="s">
        <v>7958</v>
      </c>
      <c r="I2311" s="235">
        <v>0</v>
      </c>
      <c r="J2311" s="235">
        <v>0</v>
      </c>
      <c r="K2311" s="235">
        <v>0</v>
      </c>
      <c r="L2311" s="235">
        <v>1</v>
      </c>
      <c r="M2311" s="235">
        <f t="shared" si="92"/>
        <v>0</v>
      </c>
      <c r="N2311" s="235">
        <v>1030</v>
      </c>
      <c r="O2311" s="11">
        <v>13000</v>
      </c>
      <c r="P2311" s="14">
        <v>0.15</v>
      </c>
      <c r="Q2311" s="15" t="s">
        <v>14</v>
      </c>
      <c r="R2311" s="71" t="s">
        <v>18</v>
      </c>
      <c r="S2311" s="248">
        <v>21325.37</v>
      </c>
      <c r="T2311" s="248">
        <v>17060.3</v>
      </c>
      <c r="U2311" s="14">
        <f t="shared" si="91"/>
        <v>0.80000018757001634</v>
      </c>
    </row>
    <row r="2312" spans="1:21" x14ac:dyDescent="0.25">
      <c r="A2312" s="1"/>
      <c r="B2312" s="17" t="s">
        <v>7309</v>
      </c>
      <c r="C2312" s="17" t="s">
        <v>7310</v>
      </c>
      <c r="D2312" s="73" t="s">
        <v>8391</v>
      </c>
      <c r="E2312" s="107" t="s">
        <v>8392</v>
      </c>
      <c r="F2312" s="78" t="s">
        <v>8391</v>
      </c>
      <c r="G2312" s="107" t="s">
        <v>8393</v>
      </c>
      <c r="H2312" s="94" t="s">
        <v>8099</v>
      </c>
      <c r="I2312" s="235">
        <v>0</v>
      </c>
      <c r="J2312" s="235">
        <v>1</v>
      </c>
      <c r="K2312" s="235">
        <v>0</v>
      </c>
      <c r="L2312" s="235">
        <v>0</v>
      </c>
      <c r="M2312" s="235">
        <f t="shared" si="92"/>
        <v>0</v>
      </c>
      <c r="N2312" s="235" t="s">
        <v>13</v>
      </c>
      <c r="O2312" s="20" t="s">
        <v>13</v>
      </c>
      <c r="P2312" s="14" t="s">
        <v>13</v>
      </c>
      <c r="Q2312" s="15" t="s">
        <v>14</v>
      </c>
      <c r="R2312" s="71" t="s">
        <v>18</v>
      </c>
      <c r="S2312" s="248">
        <v>65316</v>
      </c>
      <c r="T2312" s="248">
        <v>32658</v>
      </c>
      <c r="U2312" s="14">
        <f t="shared" si="91"/>
        <v>0.5</v>
      </c>
    </row>
    <row r="2313" spans="1:21" x14ac:dyDescent="0.25">
      <c r="A2313" s="1"/>
      <c r="B2313" s="17" t="s">
        <v>7309</v>
      </c>
      <c r="C2313" s="17" t="s">
        <v>7310</v>
      </c>
      <c r="D2313" s="73" t="s">
        <v>8394</v>
      </c>
      <c r="E2313" s="107" t="s">
        <v>8395</v>
      </c>
      <c r="F2313" s="78" t="s">
        <v>8394</v>
      </c>
      <c r="G2313" s="107" t="s">
        <v>8396</v>
      </c>
      <c r="H2313" s="94" t="s">
        <v>8397</v>
      </c>
      <c r="I2313" s="235">
        <v>0</v>
      </c>
      <c r="J2313" s="235">
        <v>0</v>
      </c>
      <c r="K2313" s="235">
        <v>0</v>
      </c>
      <c r="L2313" s="235">
        <v>0</v>
      </c>
      <c r="M2313" s="235">
        <f t="shared" si="92"/>
        <v>1</v>
      </c>
      <c r="N2313" s="235">
        <v>238</v>
      </c>
      <c r="O2313" s="20" t="s">
        <v>13</v>
      </c>
      <c r="P2313" s="14" t="s">
        <v>13</v>
      </c>
      <c r="Q2313" s="15" t="s">
        <v>15195</v>
      </c>
      <c r="R2313" s="71" t="s">
        <v>18</v>
      </c>
      <c r="S2313" s="248">
        <v>375439</v>
      </c>
      <c r="T2313" s="248">
        <v>110631.7</v>
      </c>
      <c r="U2313" s="14">
        <f t="shared" si="91"/>
        <v>0.29467290292164638</v>
      </c>
    </row>
    <row r="2314" spans="1:21" x14ac:dyDescent="0.25">
      <c r="A2314" s="1"/>
      <c r="B2314" s="17" t="s">
        <v>7309</v>
      </c>
      <c r="C2314" s="17" t="s">
        <v>7310</v>
      </c>
      <c r="D2314" s="73" t="s">
        <v>8402</v>
      </c>
      <c r="E2314" s="107" t="s">
        <v>8403</v>
      </c>
      <c r="F2314" s="78" t="s">
        <v>8402</v>
      </c>
      <c r="G2314" s="107" t="s">
        <v>8404</v>
      </c>
      <c r="H2314" s="93" t="s">
        <v>8405</v>
      </c>
      <c r="I2314" s="235">
        <v>0</v>
      </c>
      <c r="J2314" s="235">
        <v>0</v>
      </c>
      <c r="K2314" s="235">
        <v>0</v>
      </c>
      <c r="L2314" s="235">
        <v>1</v>
      </c>
      <c r="M2314" s="235">
        <f t="shared" si="92"/>
        <v>0</v>
      </c>
      <c r="N2314" s="235" t="s">
        <v>13</v>
      </c>
      <c r="O2314" s="20" t="s">
        <v>13</v>
      </c>
      <c r="P2314" s="14" t="s">
        <v>13</v>
      </c>
      <c r="Q2314" s="15" t="s">
        <v>14</v>
      </c>
      <c r="R2314" s="71" t="s">
        <v>18</v>
      </c>
      <c r="S2314" s="248">
        <v>54692</v>
      </c>
      <c r="T2314" s="248">
        <v>19754.2</v>
      </c>
      <c r="U2314" s="14">
        <f t="shared" si="91"/>
        <v>0.36118993637095004</v>
      </c>
    </row>
    <row r="2315" spans="1:21" x14ac:dyDescent="0.25">
      <c r="A2315" s="1"/>
      <c r="B2315" s="17" t="s">
        <v>7309</v>
      </c>
      <c r="C2315" s="17" t="s">
        <v>7310</v>
      </c>
      <c r="D2315" s="73" t="s">
        <v>8406</v>
      </c>
      <c r="E2315" s="107" t="s">
        <v>8407</v>
      </c>
      <c r="F2315" s="78" t="s">
        <v>8406</v>
      </c>
      <c r="G2315" s="107" t="s">
        <v>8408</v>
      </c>
      <c r="H2315" s="94" t="s">
        <v>8409</v>
      </c>
      <c r="I2315" s="235">
        <v>0</v>
      </c>
      <c r="J2315" s="235">
        <v>1</v>
      </c>
      <c r="K2315" s="235">
        <v>0</v>
      </c>
      <c r="L2315" s="235">
        <v>0</v>
      </c>
      <c r="M2315" s="235">
        <f t="shared" si="92"/>
        <v>0</v>
      </c>
      <c r="N2315" s="235">
        <v>300</v>
      </c>
      <c r="O2315" s="11">
        <v>10000</v>
      </c>
      <c r="P2315" s="14">
        <v>0.25</v>
      </c>
      <c r="Q2315" s="15" t="s">
        <v>14</v>
      </c>
      <c r="R2315" s="71" t="s">
        <v>18</v>
      </c>
      <c r="S2315" s="248">
        <v>41666.67</v>
      </c>
      <c r="T2315" s="248">
        <v>20000</v>
      </c>
      <c r="U2315" s="14">
        <f t="shared" si="91"/>
        <v>0.47999996160000308</v>
      </c>
    </row>
    <row r="2316" spans="1:21" x14ac:dyDescent="0.25">
      <c r="A2316" s="1"/>
      <c r="B2316" s="17" t="s">
        <v>7309</v>
      </c>
      <c r="C2316" s="17" t="s">
        <v>7310</v>
      </c>
      <c r="D2316" s="73" t="s">
        <v>8413</v>
      </c>
      <c r="E2316" s="107" t="s">
        <v>8414</v>
      </c>
      <c r="F2316" s="78" t="s">
        <v>8413</v>
      </c>
      <c r="G2316" s="107" t="s">
        <v>8415</v>
      </c>
      <c r="H2316" s="94" t="s">
        <v>8416</v>
      </c>
      <c r="I2316" s="235">
        <v>0</v>
      </c>
      <c r="J2316" s="235">
        <v>1</v>
      </c>
      <c r="K2316" s="235">
        <v>0</v>
      </c>
      <c r="L2316" s="235">
        <v>0</v>
      </c>
      <c r="M2316" s="235">
        <f t="shared" si="92"/>
        <v>0</v>
      </c>
      <c r="N2316" s="235">
        <v>2296.5</v>
      </c>
      <c r="O2316" s="12" t="s">
        <v>13</v>
      </c>
      <c r="P2316" s="14" t="s">
        <v>13</v>
      </c>
      <c r="Q2316" s="15" t="s">
        <v>14</v>
      </c>
      <c r="R2316" s="71" t="s">
        <v>14405</v>
      </c>
      <c r="S2316" s="248">
        <v>189949.05</v>
      </c>
      <c r="T2316" s="248">
        <v>113969.43</v>
      </c>
      <c r="U2316" s="14">
        <f t="shared" si="91"/>
        <v>0.6</v>
      </c>
    </row>
    <row r="2317" spans="1:21" x14ac:dyDescent="0.25">
      <c r="A2317" s="1"/>
      <c r="B2317" s="17" t="s">
        <v>7309</v>
      </c>
      <c r="C2317" s="17" t="s">
        <v>7310</v>
      </c>
      <c r="D2317" s="73" t="s">
        <v>8417</v>
      </c>
      <c r="E2317" s="107" t="s">
        <v>8418</v>
      </c>
      <c r="F2317" s="78" t="s">
        <v>8417</v>
      </c>
      <c r="G2317" s="107" t="s">
        <v>8419</v>
      </c>
      <c r="H2317" s="99" t="s">
        <v>8420</v>
      </c>
      <c r="I2317" s="235">
        <v>0</v>
      </c>
      <c r="J2317" s="235">
        <v>0</v>
      </c>
      <c r="K2317" s="235">
        <v>0</v>
      </c>
      <c r="L2317" s="235">
        <v>0</v>
      </c>
      <c r="M2317" s="235">
        <f t="shared" si="92"/>
        <v>1</v>
      </c>
      <c r="N2317" s="235">
        <v>62</v>
      </c>
      <c r="O2317" s="20" t="s">
        <v>13</v>
      </c>
      <c r="P2317" s="14" t="s">
        <v>13</v>
      </c>
      <c r="Q2317" s="15" t="s">
        <v>14</v>
      </c>
      <c r="R2317" s="71" t="s">
        <v>18</v>
      </c>
      <c r="S2317" s="248">
        <v>63055.87</v>
      </c>
      <c r="T2317" s="248">
        <v>12441.93</v>
      </c>
      <c r="U2317" s="14">
        <f t="shared" si="91"/>
        <v>0.19731596756971237</v>
      </c>
    </row>
    <row r="2318" spans="1:21" x14ac:dyDescent="0.25">
      <c r="A2318" s="1"/>
      <c r="B2318" s="17" t="s">
        <v>7309</v>
      </c>
      <c r="C2318" s="17" t="s">
        <v>7310</v>
      </c>
      <c r="D2318" s="73" t="s">
        <v>8421</v>
      </c>
      <c r="E2318" s="107" t="s">
        <v>8422</v>
      </c>
      <c r="F2318" s="78" t="s">
        <v>8421</v>
      </c>
      <c r="G2318" s="107" t="s">
        <v>8423</v>
      </c>
      <c r="H2318" s="93" t="s">
        <v>7346</v>
      </c>
      <c r="I2318" s="235">
        <v>0</v>
      </c>
      <c r="J2318" s="235">
        <v>1</v>
      </c>
      <c r="K2318" s="235">
        <v>0</v>
      </c>
      <c r="L2318" s="235">
        <v>0</v>
      </c>
      <c r="M2318" s="235">
        <f t="shared" si="92"/>
        <v>0</v>
      </c>
      <c r="N2318" s="235" t="s">
        <v>13</v>
      </c>
      <c r="O2318" s="20" t="s">
        <v>13</v>
      </c>
      <c r="P2318" s="14" t="s">
        <v>13</v>
      </c>
      <c r="Q2318" s="15" t="s">
        <v>15195</v>
      </c>
      <c r="R2318" s="71" t="s">
        <v>14405</v>
      </c>
      <c r="S2318" s="248">
        <v>8361</v>
      </c>
      <c r="T2318" s="248">
        <v>6000</v>
      </c>
      <c r="U2318" s="14">
        <f t="shared" si="91"/>
        <v>0.71761750986724071</v>
      </c>
    </row>
    <row r="2319" spans="1:21" x14ac:dyDescent="0.25">
      <c r="A2319" s="1"/>
      <c r="B2319" s="17" t="s">
        <v>7309</v>
      </c>
      <c r="C2319" s="17" t="s">
        <v>7310</v>
      </c>
      <c r="D2319" s="73" t="s">
        <v>8424</v>
      </c>
      <c r="E2319" s="107" t="s">
        <v>8425</v>
      </c>
      <c r="F2319" s="78" t="s">
        <v>8424</v>
      </c>
      <c r="G2319" s="107" t="s">
        <v>8426</v>
      </c>
      <c r="H2319" s="94" t="s">
        <v>7359</v>
      </c>
      <c r="I2319" s="235">
        <v>0</v>
      </c>
      <c r="J2319" s="235">
        <v>1</v>
      </c>
      <c r="K2319" s="235">
        <v>0</v>
      </c>
      <c r="L2319" s="235">
        <v>1</v>
      </c>
      <c r="M2319" s="235">
        <f t="shared" si="92"/>
        <v>0</v>
      </c>
      <c r="N2319" s="235" t="s">
        <v>13</v>
      </c>
      <c r="O2319" s="20" t="s">
        <v>13</v>
      </c>
      <c r="P2319" s="14" t="s">
        <v>13</v>
      </c>
      <c r="Q2319" s="15" t="s">
        <v>15195</v>
      </c>
      <c r="R2319" s="71" t="s">
        <v>18</v>
      </c>
      <c r="S2319" s="248">
        <v>1231372</v>
      </c>
      <c r="T2319" s="248">
        <v>150000</v>
      </c>
      <c r="U2319" s="14">
        <f t="shared" si="91"/>
        <v>0.12181534093677622</v>
      </c>
    </row>
    <row r="2320" spans="1:21" x14ac:dyDescent="0.25">
      <c r="A2320" s="1"/>
      <c r="B2320" s="17" t="s">
        <v>7309</v>
      </c>
      <c r="C2320" s="17" t="s">
        <v>7310</v>
      </c>
      <c r="D2320" s="73" t="s">
        <v>8424</v>
      </c>
      <c r="E2320" s="107" t="s">
        <v>8425</v>
      </c>
      <c r="F2320" s="78" t="s">
        <v>8424</v>
      </c>
      <c r="G2320" s="107" t="s">
        <v>8427</v>
      </c>
      <c r="H2320" s="94" t="s">
        <v>7359</v>
      </c>
      <c r="I2320" s="235">
        <v>0</v>
      </c>
      <c r="J2320" s="235">
        <v>1</v>
      </c>
      <c r="K2320" s="235">
        <v>0</v>
      </c>
      <c r="L2320" s="235">
        <v>1</v>
      </c>
      <c r="M2320" s="235">
        <f t="shared" si="92"/>
        <v>0</v>
      </c>
      <c r="N2320" s="235" t="s">
        <v>13</v>
      </c>
      <c r="O2320" s="20" t="s">
        <v>13</v>
      </c>
      <c r="P2320" s="14" t="s">
        <v>13</v>
      </c>
      <c r="Q2320" s="15" t="s">
        <v>15195</v>
      </c>
      <c r="R2320" s="71" t="s">
        <v>18</v>
      </c>
      <c r="S2320" s="248">
        <v>517500</v>
      </c>
      <c r="T2320" s="248">
        <v>60000</v>
      </c>
      <c r="U2320" s="14">
        <f t="shared" si="91"/>
        <v>0.11594202898550725</v>
      </c>
    </row>
    <row r="2321" spans="1:21" x14ac:dyDescent="0.25">
      <c r="A2321" s="1"/>
      <c r="B2321" s="17" t="s">
        <v>7309</v>
      </c>
      <c r="C2321" s="17" t="s">
        <v>7310</v>
      </c>
      <c r="D2321" s="73" t="s">
        <v>8428</v>
      </c>
      <c r="E2321" s="107" t="s">
        <v>8429</v>
      </c>
      <c r="F2321" s="78" t="s">
        <v>8428</v>
      </c>
      <c r="G2321" s="107" t="s">
        <v>8430</v>
      </c>
      <c r="H2321" s="94" t="s">
        <v>8431</v>
      </c>
      <c r="I2321" s="235">
        <v>0</v>
      </c>
      <c r="J2321" s="235">
        <v>1</v>
      </c>
      <c r="K2321" s="235">
        <v>0</v>
      </c>
      <c r="L2321" s="235">
        <v>1</v>
      </c>
      <c r="M2321" s="235">
        <f t="shared" si="92"/>
        <v>0</v>
      </c>
      <c r="N2321" s="235" t="s">
        <v>13</v>
      </c>
      <c r="O2321" s="20" t="s">
        <v>13</v>
      </c>
      <c r="P2321" s="14" t="s">
        <v>13</v>
      </c>
      <c r="Q2321" s="15" t="s">
        <v>15195</v>
      </c>
      <c r="R2321" s="71" t="s">
        <v>14405</v>
      </c>
      <c r="S2321" s="248">
        <v>6116089</v>
      </c>
      <c r="T2321" s="248">
        <v>470267.11</v>
      </c>
      <c r="U2321" s="14">
        <f t="shared" si="91"/>
        <v>7.6890167883430074E-2</v>
      </c>
    </row>
    <row r="2322" spans="1:21" x14ac:dyDescent="0.25">
      <c r="A2322" s="1"/>
      <c r="B2322" s="18" t="s">
        <v>10477</v>
      </c>
      <c r="C2322" s="18" t="s">
        <v>10482</v>
      </c>
      <c r="D2322" s="73" t="s">
        <v>11612</v>
      </c>
      <c r="E2322" s="106" t="s">
        <v>11613</v>
      </c>
      <c r="F2322" s="78" t="s">
        <v>11612</v>
      </c>
      <c r="G2322" s="106" t="s">
        <v>11614</v>
      </c>
      <c r="H2322" s="94"/>
      <c r="I2322" s="235">
        <v>1</v>
      </c>
      <c r="J2322" s="235">
        <v>0</v>
      </c>
      <c r="K2322" s="235">
        <v>0</v>
      </c>
      <c r="L2322" s="235">
        <v>0</v>
      </c>
      <c r="M2322" s="235">
        <f t="shared" si="92"/>
        <v>0</v>
      </c>
      <c r="N2322" s="235">
        <v>1850</v>
      </c>
      <c r="O2322" s="11">
        <v>36955</v>
      </c>
      <c r="P2322" s="14">
        <v>0.6</v>
      </c>
      <c r="Q2322" s="15" t="s">
        <v>15195</v>
      </c>
      <c r="R2322" s="71" t="s">
        <v>14406</v>
      </c>
      <c r="S2322" s="244">
        <v>30235.23</v>
      </c>
      <c r="T2322" s="244">
        <v>13605.85</v>
      </c>
      <c r="U2322" s="14">
        <f t="shared" si="91"/>
        <v>0.44999988424099968</v>
      </c>
    </row>
    <row r="2323" spans="1:21" x14ac:dyDescent="0.25">
      <c r="A2323" s="1"/>
      <c r="B2323" s="17" t="s">
        <v>7309</v>
      </c>
      <c r="C2323" s="17" t="s">
        <v>7310</v>
      </c>
      <c r="D2323" s="73" t="s">
        <v>8435</v>
      </c>
      <c r="E2323" s="107" t="s">
        <v>8436</v>
      </c>
      <c r="F2323" s="78" t="s">
        <v>8435</v>
      </c>
      <c r="G2323" s="107" t="s">
        <v>8437</v>
      </c>
      <c r="H2323" s="93" t="s">
        <v>8438</v>
      </c>
      <c r="I2323" s="235">
        <v>0</v>
      </c>
      <c r="J2323" s="235">
        <v>1</v>
      </c>
      <c r="K2323" s="235">
        <v>0</v>
      </c>
      <c r="L2323" s="235">
        <v>1</v>
      </c>
      <c r="M2323" s="235">
        <f t="shared" si="92"/>
        <v>0</v>
      </c>
      <c r="N2323" s="235" t="s">
        <v>13</v>
      </c>
      <c r="O2323" s="20" t="s">
        <v>13</v>
      </c>
      <c r="P2323" s="14" t="s">
        <v>13</v>
      </c>
      <c r="Q2323" s="15" t="s">
        <v>15195</v>
      </c>
      <c r="R2323" s="71" t="s">
        <v>14405</v>
      </c>
      <c r="S2323" s="248">
        <v>21469</v>
      </c>
      <c r="T2323" s="248">
        <v>10734.5</v>
      </c>
      <c r="U2323" s="14">
        <f t="shared" si="91"/>
        <v>0.5</v>
      </c>
    </row>
    <row r="2324" spans="1:21" x14ac:dyDescent="0.25">
      <c r="A2324" s="1"/>
      <c r="B2324" s="17" t="s">
        <v>7309</v>
      </c>
      <c r="C2324" s="17" t="s">
        <v>7310</v>
      </c>
      <c r="D2324" s="73" t="s">
        <v>8435</v>
      </c>
      <c r="E2324" s="107" t="s">
        <v>8436</v>
      </c>
      <c r="F2324" s="78" t="s">
        <v>8435</v>
      </c>
      <c r="G2324" s="107" t="s">
        <v>8439</v>
      </c>
      <c r="H2324" s="93" t="s">
        <v>7666</v>
      </c>
      <c r="I2324" s="235">
        <v>1</v>
      </c>
      <c r="J2324" s="235">
        <v>1</v>
      </c>
      <c r="K2324" s="235">
        <v>0</v>
      </c>
      <c r="L2324" s="235">
        <v>0</v>
      </c>
      <c r="M2324" s="235">
        <f t="shared" si="92"/>
        <v>0</v>
      </c>
      <c r="N2324" s="235" t="s">
        <v>13</v>
      </c>
      <c r="O2324" s="20" t="s">
        <v>13</v>
      </c>
      <c r="P2324" s="14" t="s">
        <v>13</v>
      </c>
      <c r="Q2324" s="15" t="s">
        <v>15195</v>
      </c>
      <c r="R2324" s="71" t="s">
        <v>18</v>
      </c>
      <c r="S2324" s="248">
        <v>164799</v>
      </c>
      <c r="T2324" s="248">
        <v>49439.7</v>
      </c>
      <c r="U2324" s="14">
        <f t="shared" ref="U2324:U2387" si="93">T2324/S2324</f>
        <v>0.3</v>
      </c>
    </row>
    <row r="2325" spans="1:21" x14ac:dyDescent="0.25">
      <c r="A2325" s="1"/>
      <c r="B2325" s="17" t="s">
        <v>7309</v>
      </c>
      <c r="C2325" s="17" t="s">
        <v>7310</v>
      </c>
      <c r="D2325" s="73" t="s">
        <v>8442</v>
      </c>
      <c r="E2325" s="107" t="s">
        <v>8443</v>
      </c>
      <c r="F2325" s="78" t="s">
        <v>8442</v>
      </c>
      <c r="G2325" s="107" t="s">
        <v>8444</v>
      </c>
      <c r="H2325" s="99" t="s">
        <v>8445</v>
      </c>
      <c r="I2325" s="235">
        <v>0</v>
      </c>
      <c r="J2325" s="235">
        <v>1</v>
      </c>
      <c r="K2325" s="235">
        <v>0</v>
      </c>
      <c r="L2325" s="235">
        <v>0</v>
      </c>
      <c r="M2325" s="235">
        <f t="shared" si="92"/>
        <v>0</v>
      </c>
      <c r="N2325" s="235" t="s">
        <v>13</v>
      </c>
      <c r="O2325" s="20" t="s">
        <v>13</v>
      </c>
      <c r="P2325" s="14" t="s">
        <v>13</v>
      </c>
      <c r="Q2325" s="15" t="s">
        <v>15195</v>
      </c>
      <c r="R2325" s="71" t="s">
        <v>14405</v>
      </c>
      <c r="S2325" s="248">
        <v>52000</v>
      </c>
      <c r="T2325" s="248">
        <v>13674.88</v>
      </c>
      <c r="U2325" s="14">
        <f t="shared" si="93"/>
        <v>0.26297846153846155</v>
      </c>
    </row>
    <row r="2326" spans="1:21" x14ac:dyDescent="0.25">
      <c r="A2326" s="1"/>
      <c r="B2326" s="17" t="s">
        <v>7309</v>
      </c>
      <c r="C2326" s="17" t="s">
        <v>7310</v>
      </c>
      <c r="D2326" s="73" t="s">
        <v>8442</v>
      </c>
      <c r="E2326" s="107" t="s">
        <v>8443</v>
      </c>
      <c r="F2326" s="78" t="s">
        <v>8442</v>
      </c>
      <c r="G2326" s="107" t="s">
        <v>8446</v>
      </c>
      <c r="H2326" s="94" t="s">
        <v>8240</v>
      </c>
      <c r="I2326" s="235">
        <v>0</v>
      </c>
      <c r="J2326" s="235">
        <v>1</v>
      </c>
      <c r="K2326" s="235">
        <v>0</v>
      </c>
      <c r="L2326" s="235">
        <v>0</v>
      </c>
      <c r="M2326" s="235">
        <f t="shared" si="92"/>
        <v>0</v>
      </c>
      <c r="N2326" s="235" t="s">
        <v>13</v>
      </c>
      <c r="O2326" s="20" t="s">
        <v>13</v>
      </c>
      <c r="P2326" s="14" t="s">
        <v>13</v>
      </c>
      <c r="Q2326" s="15" t="s">
        <v>15195</v>
      </c>
      <c r="R2326" s="71" t="s">
        <v>18</v>
      </c>
      <c r="S2326" s="248">
        <v>23000</v>
      </c>
      <c r="T2326" s="248">
        <v>11500</v>
      </c>
      <c r="U2326" s="14">
        <f t="shared" si="93"/>
        <v>0.5</v>
      </c>
    </row>
    <row r="2327" spans="1:21" x14ac:dyDescent="0.25">
      <c r="A2327" s="1"/>
      <c r="B2327" s="17" t="s">
        <v>7309</v>
      </c>
      <c r="C2327" s="17" t="s">
        <v>7310</v>
      </c>
      <c r="D2327" s="73" t="s">
        <v>8442</v>
      </c>
      <c r="E2327" s="107" t="s">
        <v>8443</v>
      </c>
      <c r="F2327" s="78" t="s">
        <v>8442</v>
      </c>
      <c r="G2327" s="107" t="s">
        <v>8447</v>
      </c>
      <c r="H2327" s="93" t="s">
        <v>8258</v>
      </c>
      <c r="I2327" s="235">
        <v>1</v>
      </c>
      <c r="J2327" s="235">
        <v>1</v>
      </c>
      <c r="K2327" s="235">
        <v>0</v>
      </c>
      <c r="L2327" s="235">
        <v>0</v>
      </c>
      <c r="M2327" s="235">
        <f t="shared" si="92"/>
        <v>0</v>
      </c>
      <c r="N2327" s="235" t="s">
        <v>13</v>
      </c>
      <c r="O2327" s="12" t="s">
        <v>13</v>
      </c>
      <c r="P2327" s="14" t="s">
        <v>13</v>
      </c>
      <c r="Q2327" s="15" t="s">
        <v>15195</v>
      </c>
      <c r="R2327" s="71" t="s">
        <v>18</v>
      </c>
      <c r="S2327" s="248">
        <v>28000</v>
      </c>
      <c r="T2327" s="248">
        <v>9229.7999999999993</v>
      </c>
      <c r="U2327" s="14">
        <f t="shared" si="93"/>
        <v>0.32963571428571425</v>
      </c>
    </row>
    <row r="2328" spans="1:21" x14ac:dyDescent="0.25">
      <c r="A2328" s="1"/>
      <c r="B2328" s="17" t="s">
        <v>7309</v>
      </c>
      <c r="C2328" s="17" t="s">
        <v>7310</v>
      </c>
      <c r="D2328" s="73" t="s">
        <v>8442</v>
      </c>
      <c r="E2328" s="107" t="s">
        <v>8443</v>
      </c>
      <c r="F2328" s="78" t="s">
        <v>8442</v>
      </c>
      <c r="G2328" s="107" t="s">
        <v>8448</v>
      </c>
      <c r="H2328" s="99" t="s">
        <v>8289</v>
      </c>
      <c r="I2328" s="235">
        <v>0</v>
      </c>
      <c r="J2328" s="235">
        <v>1</v>
      </c>
      <c r="K2328" s="235">
        <v>0</v>
      </c>
      <c r="L2328" s="235">
        <v>0</v>
      </c>
      <c r="M2328" s="235">
        <f t="shared" si="92"/>
        <v>0</v>
      </c>
      <c r="N2328" s="235" t="s">
        <v>13</v>
      </c>
      <c r="O2328" s="12" t="s">
        <v>13</v>
      </c>
      <c r="P2328" s="14" t="s">
        <v>13</v>
      </c>
      <c r="Q2328" s="15" t="s">
        <v>15195</v>
      </c>
      <c r="R2328" s="71" t="s">
        <v>14406</v>
      </c>
      <c r="S2328" s="248">
        <v>16000</v>
      </c>
      <c r="T2328" s="248">
        <v>7213.65</v>
      </c>
      <c r="U2328" s="14">
        <f t="shared" si="93"/>
        <v>0.45085312499999997</v>
      </c>
    </row>
    <row r="2329" spans="1:21" x14ac:dyDescent="0.25">
      <c r="A2329" s="1"/>
      <c r="B2329" s="17" t="s">
        <v>7309</v>
      </c>
      <c r="C2329" s="17" t="s">
        <v>7310</v>
      </c>
      <c r="D2329" s="73" t="s">
        <v>8449</v>
      </c>
      <c r="E2329" s="107" t="s">
        <v>8450</v>
      </c>
      <c r="F2329" s="78" t="s">
        <v>8449</v>
      </c>
      <c r="G2329" s="107" t="s">
        <v>8451</v>
      </c>
      <c r="H2329" s="93" t="s">
        <v>7443</v>
      </c>
      <c r="I2329" s="235">
        <v>0</v>
      </c>
      <c r="J2329" s="235">
        <v>1</v>
      </c>
      <c r="K2329" s="235">
        <v>0</v>
      </c>
      <c r="L2329" s="235">
        <v>0</v>
      </c>
      <c r="M2329" s="235">
        <f t="shared" si="92"/>
        <v>0</v>
      </c>
      <c r="N2329" s="235" t="s">
        <v>13</v>
      </c>
      <c r="O2329" s="12" t="s">
        <v>13</v>
      </c>
      <c r="P2329" s="14" t="s">
        <v>13</v>
      </c>
      <c r="Q2329" s="15" t="s">
        <v>15195</v>
      </c>
      <c r="R2329" s="71" t="s">
        <v>14405</v>
      </c>
      <c r="S2329" s="248">
        <v>104040</v>
      </c>
      <c r="T2329" s="248">
        <v>31212</v>
      </c>
      <c r="U2329" s="14">
        <f t="shared" si="93"/>
        <v>0.3</v>
      </c>
    </row>
    <row r="2330" spans="1:21" x14ac:dyDescent="0.25">
      <c r="A2330" s="1"/>
      <c r="B2330" s="17" t="s">
        <v>7309</v>
      </c>
      <c r="C2330" s="17" t="s">
        <v>7310</v>
      </c>
      <c r="D2330" s="73" t="s">
        <v>8449</v>
      </c>
      <c r="E2330" s="107" t="s">
        <v>8450</v>
      </c>
      <c r="F2330" s="78" t="s">
        <v>8449</v>
      </c>
      <c r="G2330" s="107" t="s">
        <v>8452</v>
      </c>
      <c r="H2330" s="94" t="s">
        <v>7443</v>
      </c>
      <c r="I2330" s="235">
        <v>0</v>
      </c>
      <c r="J2330" s="235">
        <v>1</v>
      </c>
      <c r="K2330" s="235">
        <v>0</v>
      </c>
      <c r="L2330" s="235">
        <v>1</v>
      </c>
      <c r="M2330" s="235">
        <f t="shared" si="92"/>
        <v>0</v>
      </c>
      <c r="N2330" s="235" t="s">
        <v>13</v>
      </c>
      <c r="O2330" s="20" t="s">
        <v>13</v>
      </c>
      <c r="P2330" s="14" t="s">
        <v>13</v>
      </c>
      <c r="Q2330" s="15" t="s">
        <v>15195</v>
      </c>
      <c r="R2330" s="71" t="s">
        <v>14405</v>
      </c>
      <c r="S2330" s="248">
        <v>129000</v>
      </c>
      <c r="T2330" s="248">
        <v>38700</v>
      </c>
      <c r="U2330" s="14">
        <f t="shared" si="93"/>
        <v>0.3</v>
      </c>
    </row>
    <row r="2331" spans="1:21" x14ac:dyDescent="0.25">
      <c r="A2331" s="1"/>
      <c r="B2331" s="17" t="s">
        <v>7309</v>
      </c>
      <c r="C2331" s="17" t="s">
        <v>7310</v>
      </c>
      <c r="D2331" s="73" t="s">
        <v>8449</v>
      </c>
      <c r="E2331" s="107" t="s">
        <v>8450</v>
      </c>
      <c r="F2331" s="78" t="s">
        <v>8449</v>
      </c>
      <c r="G2331" s="107" t="s">
        <v>8453</v>
      </c>
      <c r="H2331" s="100" t="s">
        <v>8299</v>
      </c>
      <c r="I2331" s="235">
        <v>1</v>
      </c>
      <c r="J2331" s="235">
        <v>0</v>
      </c>
      <c r="K2331" s="235">
        <v>0</v>
      </c>
      <c r="L2331" s="235">
        <v>0</v>
      </c>
      <c r="M2331" s="235">
        <f t="shared" si="92"/>
        <v>0</v>
      </c>
      <c r="N2331" s="235" t="s">
        <v>13</v>
      </c>
      <c r="O2331" s="20" t="s">
        <v>13</v>
      </c>
      <c r="P2331" s="14" t="s">
        <v>13</v>
      </c>
      <c r="Q2331" s="15" t="s">
        <v>15195</v>
      </c>
      <c r="R2331" s="71" t="s">
        <v>18</v>
      </c>
      <c r="S2331" s="248">
        <v>33390</v>
      </c>
      <c r="T2331" s="248">
        <v>16695</v>
      </c>
      <c r="U2331" s="14">
        <f t="shared" si="93"/>
        <v>0.5</v>
      </c>
    </row>
    <row r="2332" spans="1:21" x14ac:dyDescent="0.25">
      <c r="A2332" s="1"/>
      <c r="B2332" s="17" t="s">
        <v>7309</v>
      </c>
      <c r="C2332" s="17" t="s">
        <v>7310</v>
      </c>
      <c r="D2332" s="73" t="s">
        <v>8449</v>
      </c>
      <c r="E2332" s="107" t="s">
        <v>8450</v>
      </c>
      <c r="F2332" s="78" t="s">
        <v>8449</v>
      </c>
      <c r="G2332" s="107" t="s">
        <v>8454</v>
      </c>
      <c r="H2332" s="94" t="s">
        <v>7443</v>
      </c>
      <c r="I2332" s="235">
        <v>1</v>
      </c>
      <c r="J2332" s="235">
        <v>0</v>
      </c>
      <c r="K2332" s="235">
        <v>0</v>
      </c>
      <c r="L2332" s="235">
        <v>0</v>
      </c>
      <c r="M2332" s="235">
        <f t="shared" si="92"/>
        <v>0</v>
      </c>
      <c r="N2332" s="235" t="s">
        <v>13</v>
      </c>
      <c r="O2332" s="20" t="s">
        <v>13</v>
      </c>
      <c r="P2332" s="14" t="s">
        <v>13</v>
      </c>
      <c r="Q2332" s="15" t="s">
        <v>15195</v>
      </c>
      <c r="R2332" s="71" t="s">
        <v>18</v>
      </c>
      <c r="S2332" s="248">
        <v>14264</v>
      </c>
      <c r="T2332" s="248">
        <v>7132</v>
      </c>
      <c r="U2332" s="14">
        <f t="shared" si="93"/>
        <v>0.5</v>
      </c>
    </row>
    <row r="2333" spans="1:21" x14ac:dyDescent="0.25">
      <c r="A2333" s="1"/>
      <c r="B2333" s="17" t="s">
        <v>7309</v>
      </c>
      <c r="C2333" s="17" t="s">
        <v>7310</v>
      </c>
      <c r="D2333" s="73" t="s">
        <v>8449</v>
      </c>
      <c r="E2333" s="107" t="s">
        <v>8450</v>
      </c>
      <c r="F2333" s="78" t="s">
        <v>8449</v>
      </c>
      <c r="G2333" s="107" t="s">
        <v>8455</v>
      </c>
      <c r="H2333" s="93" t="s">
        <v>7443</v>
      </c>
      <c r="I2333" s="235">
        <v>1</v>
      </c>
      <c r="J2333" s="235">
        <v>0</v>
      </c>
      <c r="K2333" s="235">
        <v>0</v>
      </c>
      <c r="L2333" s="235">
        <v>0</v>
      </c>
      <c r="M2333" s="235">
        <f t="shared" si="92"/>
        <v>0</v>
      </c>
      <c r="N2333" s="235" t="s">
        <v>13</v>
      </c>
      <c r="O2333" s="20" t="s">
        <v>13</v>
      </c>
      <c r="P2333" s="14" t="s">
        <v>13</v>
      </c>
      <c r="Q2333" s="15" t="s">
        <v>15195</v>
      </c>
      <c r="R2333" s="71" t="s">
        <v>18</v>
      </c>
      <c r="S2333" s="248">
        <v>28288</v>
      </c>
      <c r="T2333" s="248">
        <v>14144</v>
      </c>
      <c r="U2333" s="14">
        <f t="shared" si="93"/>
        <v>0.5</v>
      </c>
    </row>
    <row r="2334" spans="1:21" x14ac:dyDescent="0.25">
      <c r="A2334" s="1"/>
      <c r="B2334" s="9" t="s">
        <v>959</v>
      </c>
      <c r="C2334" s="9" t="s">
        <v>960</v>
      </c>
      <c r="D2334" s="73" t="s">
        <v>987</v>
      </c>
      <c r="E2334" s="107" t="s">
        <v>988</v>
      </c>
      <c r="F2334" s="78" t="s">
        <v>987</v>
      </c>
      <c r="G2334" s="107" t="s">
        <v>993</v>
      </c>
      <c r="H2334" s="93" t="s">
        <v>994</v>
      </c>
      <c r="I2334" s="235">
        <v>0</v>
      </c>
      <c r="J2334" s="235">
        <v>0</v>
      </c>
      <c r="K2334" s="235">
        <v>0</v>
      </c>
      <c r="L2334" s="235">
        <v>1</v>
      </c>
      <c r="M2334" s="235">
        <f t="shared" si="92"/>
        <v>0</v>
      </c>
      <c r="N2334" s="235" t="s">
        <v>13</v>
      </c>
      <c r="O2334" s="12">
        <v>77498</v>
      </c>
      <c r="P2334" s="14">
        <v>0.82</v>
      </c>
      <c r="Q2334" s="15" t="s">
        <v>15195</v>
      </c>
      <c r="R2334" s="71" t="s">
        <v>14405</v>
      </c>
      <c r="S2334" s="245">
        <v>111454</v>
      </c>
      <c r="T2334" s="245">
        <v>82475</v>
      </c>
      <c r="U2334" s="14">
        <f t="shared" si="93"/>
        <v>0.73999138658101105</v>
      </c>
    </row>
    <row r="2335" spans="1:21" x14ac:dyDescent="0.25">
      <c r="A2335" s="1"/>
      <c r="B2335" s="10" t="s">
        <v>3058</v>
      </c>
      <c r="C2335" s="10" t="s">
        <v>3091</v>
      </c>
      <c r="D2335" s="73" t="s">
        <v>4811</v>
      </c>
      <c r="E2335" s="160" t="s">
        <v>4812</v>
      </c>
      <c r="F2335" s="78" t="s">
        <v>4811</v>
      </c>
      <c r="G2335" s="160" t="s">
        <v>4813</v>
      </c>
      <c r="H2335" s="96"/>
      <c r="I2335" s="235">
        <v>0</v>
      </c>
      <c r="J2335" s="235">
        <v>0</v>
      </c>
      <c r="K2335" s="235">
        <v>0</v>
      </c>
      <c r="L2335" s="235">
        <v>1</v>
      </c>
      <c r="M2335" s="235">
        <f t="shared" si="92"/>
        <v>0</v>
      </c>
      <c r="N2335" s="235">
        <v>3995</v>
      </c>
      <c r="O2335" s="20" t="s">
        <v>13</v>
      </c>
      <c r="P2335" s="14">
        <v>0.25</v>
      </c>
      <c r="Q2335" s="15" t="s">
        <v>14</v>
      </c>
      <c r="R2335" s="71" t="s">
        <v>15222</v>
      </c>
      <c r="S2335" s="245">
        <v>126212.9</v>
      </c>
      <c r="T2335" s="245">
        <v>44175</v>
      </c>
      <c r="U2335" s="14">
        <f t="shared" si="93"/>
        <v>0.35000384271338353</v>
      </c>
    </row>
    <row r="2336" spans="1:21" x14ac:dyDescent="0.25">
      <c r="A2336" s="1"/>
      <c r="B2336" s="17" t="s">
        <v>7309</v>
      </c>
      <c r="C2336" s="17" t="s">
        <v>7310</v>
      </c>
      <c r="D2336" s="73" t="s">
        <v>8463</v>
      </c>
      <c r="E2336" s="107" t="s">
        <v>8464</v>
      </c>
      <c r="F2336" s="78" t="s">
        <v>8463</v>
      </c>
      <c r="G2336" s="107" t="s">
        <v>8465</v>
      </c>
      <c r="H2336" s="94" t="s">
        <v>8466</v>
      </c>
      <c r="I2336" s="235">
        <v>0</v>
      </c>
      <c r="J2336" s="235">
        <v>1</v>
      </c>
      <c r="K2336" s="235">
        <v>0</v>
      </c>
      <c r="L2336" s="235">
        <v>0</v>
      </c>
      <c r="M2336" s="235">
        <f t="shared" si="92"/>
        <v>0</v>
      </c>
      <c r="N2336" s="235">
        <v>1085</v>
      </c>
      <c r="O2336" s="13">
        <v>25000</v>
      </c>
      <c r="P2336" s="14">
        <v>0.15</v>
      </c>
      <c r="Q2336" s="15" t="s">
        <v>14</v>
      </c>
      <c r="R2336" s="71" t="s">
        <v>14405</v>
      </c>
      <c r="S2336" s="248">
        <v>34925</v>
      </c>
      <c r="T2336" s="248">
        <v>13000</v>
      </c>
      <c r="U2336" s="14">
        <f t="shared" si="93"/>
        <v>0.37222619899785253</v>
      </c>
    </row>
    <row r="2337" spans="1:21" x14ac:dyDescent="0.25">
      <c r="A2337" s="1"/>
      <c r="B2337" s="17" t="s">
        <v>7309</v>
      </c>
      <c r="C2337" s="17" t="s">
        <v>7310</v>
      </c>
      <c r="D2337" s="73" t="s">
        <v>8467</v>
      </c>
      <c r="E2337" s="107" t="s">
        <v>8468</v>
      </c>
      <c r="F2337" s="78" t="s">
        <v>8467</v>
      </c>
      <c r="G2337" s="107" t="s">
        <v>8469</v>
      </c>
      <c r="H2337" s="93" t="s">
        <v>7562</v>
      </c>
      <c r="I2337" s="235">
        <v>0</v>
      </c>
      <c r="J2337" s="235">
        <v>1</v>
      </c>
      <c r="K2337" s="235">
        <v>0</v>
      </c>
      <c r="L2337" s="235">
        <v>0</v>
      </c>
      <c r="M2337" s="235">
        <f t="shared" si="92"/>
        <v>0</v>
      </c>
      <c r="N2337" s="235" t="s">
        <v>13</v>
      </c>
      <c r="O2337" s="12" t="s">
        <v>13</v>
      </c>
      <c r="P2337" s="14" t="s">
        <v>13</v>
      </c>
      <c r="Q2337" s="15" t="s">
        <v>15195</v>
      </c>
      <c r="R2337" s="71" t="s">
        <v>14405</v>
      </c>
      <c r="S2337" s="248">
        <v>269000</v>
      </c>
      <c r="T2337" s="248">
        <v>80700</v>
      </c>
      <c r="U2337" s="14">
        <f t="shared" si="93"/>
        <v>0.3</v>
      </c>
    </row>
    <row r="2338" spans="1:21" x14ac:dyDescent="0.25">
      <c r="A2338" s="1"/>
      <c r="B2338" s="17" t="s">
        <v>5079</v>
      </c>
      <c r="C2338" s="17" t="s">
        <v>5084</v>
      </c>
      <c r="D2338" s="73" t="s">
        <v>5927</v>
      </c>
      <c r="E2338" s="107" t="s">
        <v>5928</v>
      </c>
      <c r="F2338" s="8" t="s">
        <v>15105</v>
      </c>
      <c r="G2338" s="107" t="s">
        <v>5930</v>
      </c>
      <c r="H2338" s="93" t="s">
        <v>5083</v>
      </c>
      <c r="I2338" s="235">
        <v>0</v>
      </c>
      <c r="J2338" s="235">
        <v>0</v>
      </c>
      <c r="K2338" s="235">
        <v>0</v>
      </c>
      <c r="L2338" s="235">
        <v>1</v>
      </c>
      <c r="M2338" s="235">
        <f t="shared" si="92"/>
        <v>0</v>
      </c>
      <c r="N2338" s="235">
        <v>3900</v>
      </c>
      <c r="O2338" s="13">
        <v>75020</v>
      </c>
      <c r="P2338" s="14">
        <v>0.12959999999999999</v>
      </c>
      <c r="Q2338" s="15" t="s">
        <v>15195</v>
      </c>
      <c r="R2338" s="71" t="s">
        <v>18</v>
      </c>
      <c r="S2338" s="248">
        <v>80000</v>
      </c>
      <c r="T2338" s="248">
        <v>32000</v>
      </c>
      <c r="U2338" s="14">
        <f t="shared" si="93"/>
        <v>0.4</v>
      </c>
    </row>
    <row r="2339" spans="1:21" x14ac:dyDescent="0.25">
      <c r="A2339" s="1"/>
      <c r="B2339" s="17" t="s">
        <v>7309</v>
      </c>
      <c r="C2339" s="17" t="s">
        <v>7310</v>
      </c>
      <c r="D2339" s="73" t="s">
        <v>8477</v>
      </c>
      <c r="E2339" s="107" t="s">
        <v>8478</v>
      </c>
      <c r="F2339" s="78" t="s">
        <v>8477</v>
      </c>
      <c r="G2339" s="107" t="s">
        <v>8479</v>
      </c>
      <c r="H2339" s="94" t="s">
        <v>8480</v>
      </c>
      <c r="I2339" s="235">
        <v>1</v>
      </c>
      <c r="J2339" s="235">
        <v>1</v>
      </c>
      <c r="K2339" s="235">
        <v>0</v>
      </c>
      <c r="L2339" s="235">
        <v>1</v>
      </c>
      <c r="M2339" s="235">
        <f t="shared" si="92"/>
        <v>0</v>
      </c>
      <c r="N2339" s="235" t="s">
        <v>13</v>
      </c>
      <c r="O2339" s="20" t="s">
        <v>13</v>
      </c>
      <c r="P2339" s="14" t="s">
        <v>13</v>
      </c>
      <c r="Q2339" s="15" t="s">
        <v>14</v>
      </c>
      <c r="R2339" s="71" t="s">
        <v>14405</v>
      </c>
      <c r="S2339" s="248">
        <v>1077840</v>
      </c>
      <c r="T2339" s="248">
        <v>269460</v>
      </c>
      <c r="U2339" s="14">
        <f t="shared" si="93"/>
        <v>0.25</v>
      </c>
    </row>
    <row r="2340" spans="1:21" x14ac:dyDescent="0.25">
      <c r="A2340" s="1"/>
      <c r="B2340" s="17" t="s">
        <v>7309</v>
      </c>
      <c r="C2340" s="17" t="s">
        <v>7310</v>
      </c>
      <c r="D2340" s="73" t="s">
        <v>8481</v>
      </c>
      <c r="E2340" s="107" t="s">
        <v>8482</v>
      </c>
      <c r="F2340" s="78" t="s">
        <v>8481</v>
      </c>
      <c r="G2340" s="107" t="s">
        <v>8483</v>
      </c>
      <c r="H2340" s="93" t="s">
        <v>7897</v>
      </c>
      <c r="I2340" s="235">
        <v>1</v>
      </c>
      <c r="J2340" s="235">
        <v>0</v>
      </c>
      <c r="K2340" s="235">
        <v>0</v>
      </c>
      <c r="L2340" s="235">
        <v>0</v>
      </c>
      <c r="M2340" s="235">
        <f t="shared" si="92"/>
        <v>0</v>
      </c>
      <c r="N2340" s="235" t="s">
        <v>13</v>
      </c>
      <c r="O2340" s="20" t="s">
        <v>13</v>
      </c>
      <c r="P2340" s="14" t="s">
        <v>13</v>
      </c>
      <c r="Q2340" s="15" t="s">
        <v>14</v>
      </c>
      <c r="R2340" s="71" t="s">
        <v>14405</v>
      </c>
      <c r="S2340" s="248">
        <v>38951.360000000001</v>
      </c>
      <c r="T2340" s="248">
        <v>13000</v>
      </c>
      <c r="U2340" s="14">
        <f t="shared" si="93"/>
        <v>0.33374957896206964</v>
      </c>
    </row>
    <row r="2341" spans="1:21" x14ac:dyDescent="0.25">
      <c r="A2341" s="1"/>
      <c r="B2341" s="17" t="s">
        <v>7309</v>
      </c>
      <c r="C2341" s="17" t="s">
        <v>7310</v>
      </c>
      <c r="D2341" s="73" t="s">
        <v>7986</v>
      </c>
      <c r="E2341" s="107" t="s">
        <v>7987</v>
      </c>
      <c r="F2341" s="78" t="s">
        <v>7986</v>
      </c>
      <c r="G2341" s="107" t="s">
        <v>7988</v>
      </c>
      <c r="H2341" s="94" t="s">
        <v>7989</v>
      </c>
      <c r="I2341" s="235">
        <v>0</v>
      </c>
      <c r="J2341" s="235">
        <v>1</v>
      </c>
      <c r="K2341" s="235">
        <v>0</v>
      </c>
      <c r="L2341" s="235">
        <v>0</v>
      </c>
      <c r="M2341" s="235">
        <f t="shared" si="92"/>
        <v>0</v>
      </c>
      <c r="N2341" s="235" t="s">
        <v>13</v>
      </c>
      <c r="O2341" s="20" t="s">
        <v>13</v>
      </c>
      <c r="P2341" s="14" t="s">
        <v>13</v>
      </c>
      <c r="Q2341" s="15" t="s">
        <v>15195</v>
      </c>
      <c r="R2341" s="71" t="s">
        <v>18</v>
      </c>
      <c r="S2341" s="248">
        <v>97359</v>
      </c>
      <c r="T2341" s="248">
        <v>48679.5</v>
      </c>
      <c r="U2341" s="14">
        <f t="shared" si="93"/>
        <v>0.5</v>
      </c>
    </row>
    <row r="2342" spans="1:21" x14ac:dyDescent="0.25">
      <c r="A2342" s="1"/>
      <c r="B2342" s="17" t="s">
        <v>7309</v>
      </c>
      <c r="C2342" s="17" t="s">
        <v>7310</v>
      </c>
      <c r="D2342" s="73" t="s">
        <v>7986</v>
      </c>
      <c r="E2342" s="107" t="s">
        <v>7987</v>
      </c>
      <c r="F2342" s="78" t="s">
        <v>7986</v>
      </c>
      <c r="G2342" s="107" t="s">
        <v>7990</v>
      </c>
      <c r="H2342" s="94" t="s">
        <v>7991</v>
      </c>
      <c r="I2342" s="235">
        <v>0</v>
      </c>
      <c r="J2342" s="235">
        <v>1</v>
      </c>
      <c r="K2342" s="235">
        <v>0</v>
      </c>
      <c r="L2342" s="235">
        <v>0</v>
      </c>
      <c r="M2342" s="235">
        <f t="shared" si="92"/>
        <v>0</v>
      </c>
      <c r="N2342" s="235" t="s">
        <v>13</v>
      </c>
      <c r="O2342" s="20" t="s">
        <v>13</v>
      </c>
      <c r="P2342" s="14" t="s">
        <v>13</v>
      </c>
      <c r="Q2342" s="15" t="s">
        <v>15195</v>
      </c>
      <c r="R2342" s="71" t="s">
        <v>18</v>
      </c>
      <c r="S2342" s="248">
        <v>150000</v>
      </c>
      <c r="T2342" s="248">
        <v>45000</v>
      </c>
      <c r="U2342" s="14">
        <f t="shared" si="93"/>
        <v>0.3</v>
      </c>
    </row>
    <row r="2343" spans="1:21" x14ac:dyDescent="0.25">
      <c r="A2343" s="1"/>
      <c r="B2343" s="10" t="s">
        <v>2326</v>
      </c>
      <c r="C2343" s="17" t="s">
        <v>2351</v>
      </c>
      <c r="D2343" s="73" t="s">
        <v>2375</v>
      </c>
      <c r="E2343" s="133" t="s">
        <v>2376</v>
      </c>
      <c r="F2343" s="78" t="s">
        <v>2375</v>
      </c>
      <c r="G2343" s="133" t="s">
        <v>2377</v>
      </c>
      <c r="H2343" s="93"/>
      <c r="I2343" s="235">
        <v>0</v>
      </c>
      <c r="J2343" s="235">
        <v>0</v>
      </c>
      <c r="K2343" s="235">
        <v>0</v>
      </c>
      <c r="L2343" s="235">
        <v>1</v>
      </c>
      <c r="M2343" s="235">
        <f t="shared" si="92"/>
        <v>0</v>
      </c>
      <c r="N2343" s="235">
        <v>841</v>
      </c>
      <c r="O2343" s="13">
        <v>22002.400000000001</v>
      </c>
      <c r="P2343" s="14">
        <v>0.5171</v>
      </c>
      <c r="Q2343" s="15" t="s">
        <v>14</v>
      </c>
      <c r="R2343" s="71" t="s">
        <v>14405</v>
      </c>
      <c r="S2343" s="247">
        <v>69973</v>
      </c>
      <c r="T2343" s="251">
        <v>27989.200000000001</v>
      </c>
      <c r="U2343" s="14">
        <f t="shared" si="93"/>
        <v>0.4</v>
      </c>
    </row>
    <row r="2344" spans="1:21" x14ac:dyDescent="0.25">
      <c r="A2344" s="1"/>
      <c r="B2344" s="17" t="s">
        <v>7309</v>
      </c>
      <c r="C2344" s="17" t="s">
        <v>7310</v>
      </c>
      <c r="D2344" s="73" t="s">
        <v>8487</v>
      </c>
      <c r="E2344" s="107" t="s">
        <v>8488</v>
      </c>
      <c r="F2344" s="78" t="s">
        <v>8487</v>
      </c>
      <c r="G2344" s="107" t="s">
        <v>8489</v>
      </c>
      <c r="H2344" s="93" t="s">
        <v>8490</v>
      </c>
      <c r="I2344" s="235">
        <v>0</v>
      </c>
      <c r="J2344" s="235">
        <v>1</v>
      </c>
      <c r="K2344" s="235">
        <v>0</v>
      </c>
      <c r="L2344" s="235">
        <v>0</v>
      </c>
      <c r="M2344" s="235">
        <f t="shared" si="92"/>
        <v>0</v>
      </c>
      <c r="N2344" s="235" t="s">
        <v>13</v>
      </c>
      <c r="O2344" s="20" t="s">
        <v>13</v>
      </c>
      <c r="P2344" s="14" t="s">
        <v>13</v>
      </c>
      <c r="Q2344" s="15" t="s">
        <v>15195</v>
      </c>
      <c r="R2344" s="71" t="s">
        <v>14405</v>
      </c>
      <c r="S2344" s="248">
        <v>1142325</v>
      </c>
      <c r="T2344" s="248">
        <v>173125</v>
      </c>
      <c r="U2344" s="14">
        <f t="shared" si="93"/>
        <v>0.15155494277022738</v>
      </c>
    </row>
    <row r="2345" spans="1:21" x14ac:dyDescent="0.25">
      <c r="A2345" s="1"/>
      <c r="B2345" s="17" t="s">
        <v>7309</v>
      </c>
      <c r="C2345" s="17" t="s">
        <v>7310</v>
      </c>
      <c r="D2345" s="73" t="s">
        <v>8487</v>
      </c>
      <c r="E2345" s="107" t="s">
        <v>8488</v>
      </c>
      <c r="F2345" s="78" t="s">
        <v>8487</v>
      </c>
      <c r="G2345" s="107" t="s">
        <v>8491</v>
      </c>
      <c r="H2345" s="93" t="s">
        <v>8492</v>
      </c>
      <c r="I2345" s="235">
        <v>0</v>
      </c>
      <c r="J2345" s="235">
        <v>1</v>
      </c>
      <c r="K2345" s="235">
        <v>0</v>
      </c>
      <c r="L2345" s="235">
        <v>1</v>
      </c>
      <c r="M2345" s="235">
        <f t="shared" si="92"/>
        <v>0</v>
      </c>
      <c r="N2345" s="235" t="s">
        <v>13</v>
      </c>
      <c r="O2345" s="20" t="s">
        <v>13</v>
      </c>
      <c r="P2345" s="14" t="s">
        <v>13</v>
      </c>
      <c r="Q2345" s="15" t="s">
        <v>15195</v>
      </c>
      <c r="R2345" s="71" t="s">
        <v>18</v>
      </c>
      <c r="S2345" s="248">
        <v>163323</v>
      </c>
      <c r="T2345" s="248">
        <v>48996.9</v>
      </c>
      <c r="U2345" s="14">
        <f t="shared" si="93"/>
        <v>0.3</v>
      </c>
    </row>
    <row r="2346" spans="1:21" x14ac:dyDescent="0.25">
      <c r="A2346" s="1"/>
      <c r="B2346" s="17" t="s">
        <v>7309</v>
      </c>
      <c r="C2346" s="17" t="s">
        <v>7310</v>
      </c>
      <c r="D2346" s="73" t="s">
        <v>8493</v>
      </c>
      <c r="E2346" s="107" t="s">
        <v>8494</v>
      </c>
      <c r="F2346" s="78" t="s">
        <v>8493</v>
      </c>
      <c r="G2346" s="107" t="s">
        <v>8495</v>
      </c>
      <c r="H2346" s="94" t="s">
        <v>8496</v>
      </c>
      <c r="I2346" s="235">
        <v>0</v>
      </c>
      <c r="J2346" s="235">
        <v>1</v>
      </c>
      <c r="K2346" s="235">
        <v>0</v>
      </c>
      <c r="L2346" s="235">
        <v>0</v>
      </c>
      <c r="M2346" s="235">
        <f t="shared" si="92"/>
        <v>0</v>
      </c>
      <c r="N2346" s="235" t="s">
        <v>13</v>
      </c>
      <c r="O2346" s="20" t="s">
        <v>13</v>
      </c>
      <c r="P2346" s="14" t="s">
        <v>13</v>
      </c>
      <c r="Q2346" s="15" t="s">
        <v>14</v>
      </c>
      <c r="R2346" s="71" t="s">
        <v>14405</v>
      </c>
      <c r="S2346" s="248">
        <v>83314</v>
      </c>
      <c r="T2346" s="248">
        <v>50000</v>
      </c>
      <c r="U2346" s="14">
        <f t="shared" si="93"/>
        <v>0.60013923230189403</v>
      </c>
    </row>
    <row r="2347" spans="1:21" x14ac:dyDescent="0.25">
      <c r="A2347" s="1"/>
      <c r="B2347" s="17" t="s">
        <v>7309</v>
      </c>
      <c r="C2347" s="17" t="s">
        <v>7310</v>
      </c>
      <c r="D2347" s="73" t="s">
        <v>8500</v>
      </c>
      <c r="E2347" s="107" t="s">
        <v>8501</v>
      </c>
      <c r="F2347" s="78" t="s">
        <v>8500</v>
      </c>
      <c r="G2347" s="107" t="s">
        <v>8502</v>
      </c>
      <c r="H2347" s="93" t="s">
        <v>8503</v>
      </c>
      <c r="I2347" s="235">
        <v>0</v>
      </c>
      <c r="J2347" s="235">
        <v>1</v>
      </c>
      <c r="K2347" s="235">
        <v>0</v>
      </c>
      <c r="L2347" s="235">
        <v>0</v>
      </c>
      <c r="M2347" s="235">
        <f t="shared" si="92"/>
        <v>0</v>
      </c>
      <c r="N2347" s="235">
        <v>520</v>
      </c>
      <c r="O2347" s="12" t="s">
        <v>13</v>
      </c>
      <c r="P2347" s="14" t="s">
        <v>13</v>
      </c>
      <c r="Q2347" s="15" t="s">
        <v>14</v>
      </c>
      <c r="R2347" s="71" t="s">
        <v>14405</v>
      </c>
      <c r="S2347" s="248">
        <v>150000</v>
      </c>
      <c r="T2347" s="248">
        <v>82544</v>
      </c>
      <c r="U2347" s="14">
        <f t="shared" si="93"/>
        <v>0.5502933333333333</v>
      </c>
    </row>
    <row r="2348" spans="1:21" x14ac:dyDescent="0.25">
      <c r="A2348" s="1"/>
      <c r="B2348" s="17" t="s">
        <v>7309</v>
      </c>
      <c r="C2348" s="17" t="s">
        <v>7310</v>
      </c>
      <c r="D2348" s="73" t="s">
        <v>8504</v>
      </c>
      <c r="E2348" s="107" t="s">
        <v>8505</v>
      </c>
      <c r="F2348" s="78" t="s">
        <v>8504</v>
      </c>
      <c r="G2348" s="107" t="s">
        <v>8506</v>
      </c>
      <c r="H2348" s="93" t="s">
        <v>8507</v>
      </c>
      <c r="I2348" s="235">
        <v>0</v>
      </c>
      <c r="J2348" s="235">
        <v>1</v>
      </c>
      <c r="K2348" s="235">
        <v>0</v>
      </c>
      <c r="L2348" s="235">
        <v>1</v>
      </c>
      <c r="M2348" s="235">
        <f t="shared" si="92"/>
        <v>0</v>
      </c>
      <c r="N2348" s="235" t="s">
        <v>13</v>
      </c>
      <c r="O2348" s="20" t="s">
        <v>13</v>
      </c>
      <c r="P2348" s="14" t="s">
        <v>13</v>
      </c>
      <c r="Q2348" s="15" t="s">
        <v>14</v>
      </c>
      <c r="R2348" s="71" t="s">
        <v>18</v>
      </c>
      <c r="S2348" s="248">
        <v>766850</v>
      </c>
      <c r="T2348" s="248">
        <v>180000</v>
      </c>
      <c r="U2348" s="14">
        <f t="shared" si="93"/>
        <v>0.23472647845080524</v>
      </c>
    </row>
    <row r="2349" spans="1:21" x14ac:dyDescent="0.25">
      <c r="A2349" s="1"/>
      <c r="B2349" s="10" t="s">
        <v>3058</v>
      </c>
      <c r="C2349" s="84" t="s">
        <v>3100</v>
      </c>
      <c r="D2349" s="73" t="s">
        <v>3492</v>
      </c>
      <c r="E2349" s="221" t="s">
        <v>3493</v>
      </c>
      <c r="F2349" s="8" t="s">
        <v>14408</v>
      </c>
      <c r="G2349" s="168" t="s">
        <v>3494</v>
      </c>
      <c r="H2349" s="94"/>
      <c r="I2349" s="235">
        <v>0</v>
      </c>
      <c r="J2349" s="235">
        <v>0</v>
      </c>
      <c r="K2349" s="235">
        <v>0</v>
      </c>
      <c r="L2349" s="235">
        <v>1</v>
      </c>
      <c r="M2349" s="235">
        <f t="shared" si="92"/>
        <v>0</v>
      </c>
      <c r="N2349" s="235" t="s">
        <v>13</v>
      </c>
      <c r="O2349" s="32">
        <v>59392</v>
      </c>
      <c r="P2349" s="34">
        <v>0.216</v>
      </c>
      <c r="Q2349" s="48" t="s">
        <v>48</v>
      </c>
      <c r="R2349" s="71" t="s">
        <v>14406</v>
      </c>
      <c r="S2349" s="290">
        <v>308755</v>
      </c>
      <c r="T2349" s="262">
        <v>247004</v>
      </c>
      <c r="U2349" s="14">
        <f t="shared" si="93"/>
        <v>0.8</v>
      </c>
    </row>
    <row r="2350" spans="1:21" x14ac:dyDescent="0.25">
      <c r="A2350" s="1"/>
      <c r="B2350" s="17" t="s">
        <v>7309</v>
      </c>
      <c r="C2350" s="17" t="s">
        <v>7310</v>
      </c>
      <c r="D2350" s="73" t="s">
        <v>8521</v>
      </c>
      <c r="E2350" s="107" t="s">
        <v>8522</v>
      </c>
      <c r="F2350" s="78" t="s">
        <v>8521</v>
      </c>
      <c r="G2350" s="107" t="s">
        <v>8523</v>
      </c>
      <c r="H2350" s="94" t="s">
        <v>8524</v>
      </c>
      <c r="I2350" s="235">
        <v>0</v>
      </c>
      <c r="J2350" s="235">
        <v>1</v>
      </c>
      <c r="K2350" s="235">
        <v>0</v>
      </c>
      <c r="L2350" s="235">
        <v>0</v>
      </c>
      <c r="M2350" s="235">
        <f t="shared" si="92"/>
        <v>0</v>
      </c>
      <c r="N2350" s="235" t="s">
        <v>13</v>
      </c>
      <c r="O2350" s="12" t="s">
        <v>13</v>
      </c>
      <c r="P2350" s="14">
        <v>0.3</v>
      </c>
      <c r="Q2350" s="15" t="s">
        <v>14</v>
      </c>
      <c r="R2350" s="71" t="s">
        <v>18</v>
      </c>
      <c r="S2350" s="248">
        <v>134553</v>
      </c>
      <c r="T2350" s="248">
        <v>70000</v>
      </c>
      <c r="U2350" s="14">
        <f t="shared" si="93"/>
        <v>0.52024109458726298</v>
      </c>
    </row>
    <row r="2351" spans="1:21" x14ac:dyDescent="0.25">
      <c r="A2351" s="1"/>
      <c r="B2351" s="17" t="s">
        <v>7309</v>
      </c>
      <c r="C2351" s="17" t="s">
        <v>7310</v>
      </c>
      <c r="D2351" s="73" t="s">
        <v>8528</v>
      </c>
      <c r="E2351" s="107" t="s">
        <v>8529</v>
      </c>
      <c r="F2351" s="78" t="s">
        <v>8528</v>
      </c>
      <c r="G2351" s="107" t="s">
        <v>8530</v>
      </c>
      <c r="H2351" s="93" t="s">
        <v>8531</v>
      </c>
      <c r="I2351" s="235">
        <v>0</v>
      </c>
      <c r="J2351" s="235">
        <v>1</v>
      </c>
      <c r="K2351" s="235">
        <v>0</v>
      </c>
      <c r="L2351" s="235">
        <v>1</v>
      </c>
      <c r="M2351" s="235">
        <f t="shared" si="92"/>
        <v>0</v>
      </c>
      <c r="N2351" s="235" t="s">
        <v>13</v>
      </c>
      <c r="O2351" s="12" t="s">
        <v>13</v>
      </c>
      <c r="P2351" s="14" t="s">
        <v>13</v>
      </c>
      <c r="Q2351" s="15" t="s">
        <v>14</v>
      </c>
      <c r="R2351" s="71" t="s">
        <v>14405</v>
      </c>
      <c r="S2351" s="248">
        <v>215000</v>
      </c>
      <c r="T2351" s="248">
        <v>50000</v>
      </c>
      <c r="U2351" s="14">
        <f t="shared" si="93"/>
        <v>0.23255813953488372</v>
      </c>
    </row>
    <row r="2352" spans="1:21" x14ac:dyDescent="0.25">
      <c r="A2352" s="1"/>
      <c r="B2352" s="17" t="s">
        <v>7309</v>
      </c>
      <c r="C2352" s="17" t="s">
        <v>7310</v>
      </c>
      <c r="D2352" s="73" t="s">
        <v>8540</v>
      </c>
      <c r="E2352" s="107" t="s">
        <v>8541</v>
      </c>
      <c r="F2352" s="78" t="s">
        <v>8540</v>
      </c>
      <c r="G2352" s="107" t="s">
        <v>8542</v>
      </c>
      <c r="H2352" s="93" t="s">
        <v>7644</v>
      </c>
      <c r="I2352" s="235">
        <v>0</v>
      </c>
      <c r="J2352" s="235">
        <v>1</v>
      </c>
      <c r="K2352" s="235">
        <v>0</v>
      </c>
      <c r="L2352" s="235">
        <v>0</v>
      </c>
      <c r="M2352" s="235">
        <f t="shared" si="92"/>
        <v>0</v>
      </c>
      <c r="N2352" s="235">
        <v>75.11</v>
      </c>
      <c r="O2352" s="20" t="s">
        <v>13</v>
      </c>
      <c r="P2352" s="14" t="s">
        <v>13</v>
      </c>
      <c r="Q2352" s="15" t="s">
        <v>14</v>
      </c>
      <c r="R2352" s="71" t="s">
        <v>18</v>
      </c>
      <c r="S2352" s="248">
        <v>7303</v>
      </c>
      <c r="T2352" s="248">
        <v>2190.9</v>
      </c>
      <c r="U2352" s="14">
        <f t="shared" si="93"/>
        <v>0.3</v>
      </c>
    </row>
    <row r="2353" spans="1:21" x14ac:dyDescent="0.25">
      <c r="A2353" s="1"/>
      <c r="B2353" s="17" t="s">
        <v>7309</v>
      </c>
      <c r="C2353" s="17" t="s">
        <v>7310</v>
      </c>
      <c r="D2353" s="73" t="s">
        <v>8546</v>
      </c>
      <c r="E2353" s="107" t="s">
        <v>8547</v>
      </c>
      <c r="F2353" s="78" t="s">
        <v>8546</v>
      </c>
      <c r="G2353" s="107" t="s">
        <v>8548</v>
      </c>
      <c r="H2353" s="93" t="s">
        <v>8438</v>
      </c>
      <c r="I2353" s="235">
        <v>0</v>
      </c>
      <c r="J2353" s="235">
        <v>0</v>
      </c>
      <c r="K2353" s="235">
        <v>0</v>
      </c>
      <c r="L2353" s="235">
        <v>1</v>
      </c>
      <c r="M2353" s="235">
        <f t="shared" si="92"/>
        <v>0</v>
      </c>
      <c r="N2353" s="235" t="s">
        <v>13</v>
      </c>
      <c r="O2353" s="20" t="s">
        <v>13</v>
      </c>
      <c r="P2353" s="14">
        <v>0.2</v>
      </c>
      <c r="Q2353" s="15" t="s">
        <v>15195</v>
      </c>
      <c r="R2353" s="71" t="s">
        <v>18</v>
      </c>
      <c r="S2353" s="248">
        <v>50536.23</v>
      </c>
      <c r="T2353" s="248">
        <v>30321.74</v>
      </c>
      <c r="U2353" s="14">
        <f t="shared" si="93"/>
        <v>0.60000003957556791</v>
      </c>
    </row>
    <row r="2354" spans="1:21" x14ac:dyDescent="0.25">
      <c r="A2354" s="1"/>
      <c r="B2354" s="17" t="s">
        <v>7309</v>
      </c>
      <c r="C2354" s="17" t="s">
        <v>7310</v>
      </c>
      <c r="D2354" s="73" t="s">
        <v>8552</v>
      </c>
      <c r="E2354" s="107" t="s">
        <v>8553</v>
      </c>
      <c r="F2354" s="78" t="s">
        <v>8552</v>
      </c>
      <c r="G2354" s="107" t="s">
        <v>8554</v>
      </c>
      <c r="H2354" s="94" t="s">
        <v>8555</v>
      </c>
      <c r="I2354" s="235">
        <v>0</v>
      </c>
      <c r="J2354" s="235">
        <v>1</v>
      </c>
      <c r="K2354" s="235">
        <v>0</v>
      </c>
      <c r="L2354" s="235">
        <v>0</v>
      </c>
      <c r="M2354" s="235">
        <f t="shared" si="92"/>
        <v>0</v>
      </c>
      <c r="N2354" s="235">
        <v>1550</v>
      </c>
      <c r="O2354" s="20" t="s">
        <v>13</v>
      </c>
      <c r="P2354" s="14">
        <v>0.3</v>
      </c>
      <c r="Q2354" s="15" t="s">
        <v>14</v>
      </c>
      <c r="R2354" s="71" t="s">
        <v>14406</v>
      </c>
      <c r="S2354" s="248">
        <v>288734.59999999998</v>
      </c>
      <c r="T2354" s="248">
        <v>86620.38</v>
      </c>
      <c r="U2354" s="14">
        <f t="shared" si="93"/>
        <v>0.30000000000000004</v>
      </c>
    </row>
    <row r="2355" spans="1:21" x14ac:dyDescent="0.25">
      <c r="A2355" s="1"/>
      <c r="B2355" s="17" t="s">
        <v>7309</v>
      </c>
      <c r="C2355" s="17" t="s">
        <v>7310</v>
      </c>
      <c r="D2355" s="73" t="s">
        <v>8552</v>
      </c>
      <c r="E2355" s="107" t="s">
        <v>8553</v>
      </c>
      <c r="F2355" s="78" t="s">
        <v>8552</v>
      </c>
      <c r="G2355" s="107" t="s">
        <v>8556</v>
      </c>
      <c r="H2355" s="94" t="s">
        <v>8557</v>
      </c>
      <c r="I2355" s="235">
        <v>0</v>
      </c>
      <c r="J2355" s="235">
        <v>1</v>
      </c>
      <c r="K2355" s="235">
        <v>0</v>
      </c>
      <c r="L2355" s="235">
        <v>0</v>
      </c>
      <c r="M2355" s="235">
        <f t="shared" si="92"/>
        <v>0</v>
      </c>
      <c r="N2355" s="235" t="s">
        <v>13</v>
      </c>
      <c r="O2355" s="20" t="s">
        <v>13</v>
      </c>
      <c r="P2355" s="14" t="s">
        <v>13</v>
      </c>
      <c r="Q2355" s="15" t="s">
        <v>15195</v>
      </c>
      <c r="R2355" s="71" t="s">
        <v>14405</v>
      </c>
      <c r="S2355" s="248">
        <v>380033.66</v>
      </c>
      <c r="T2355" s="248">
        <v>114010.1</v>
      </c>
      <c r="U2355" s="14">
        <f t="shared" si="93"/>
        <v>0.30000000526269177</v>
      </c>
    </row>
    <row r="2356" spans="1:21" x14ac:dyDescent="0.25">
      <c r="A2356" s="1"/>
      <c r="B2356" s="18" t="s">
        <v>6496</v>
      </c>
      <c r="C2356" s="19" t="s">
        <v>6504</v>
      </c>
      <c r="D2356" s="73" t="s">
        <v>6759</v>
      </c>
      <c r="E2356" s="106" t="s">
        <v>6760</v>
      </c>
      <c r="F2356" s="78" t="s">
        <v>6759</v>
      </c>
      <c r="G2356" s="106" t="s">
        <v>6762</v>
      </c>
      <c r="H2356" s="94"/>
      <c r="I2356" s="235">
        <v>0</v>
      </c>
      <c r="J2356" s="235">
        <v>0</v>
      </c>
      <c r="K2356" s="235">
        <v>0</v>
      </c>
      <c r="L2356" s="235">
        <v>1</v>
      </c>
      <c r="M2356" s="235">
        <f t="shared" si="92"/>
        <v>0</v>
      </c>
      <c r="N2356" s="235">
        <v>1009</v>
      </c>
      <c r="O2356" s="32">
        <v>2805</v>
      </c>
      <c r="P2356" s="14">
        <v>0.50219999999999998</v>
      </c>
      <c r="Q2356" s="15" t="s">
        <v>15195</v>
      </c>
      <c r="R2356" s="71" t="s">
        <v>14405</v>
      </c>
      <c r="S2356" s="251">
        <v>25400</v>
      </c>
      <c r="T2356" s="251">
        <v>15240</v>
      </c>
      <c r="U2356" s="14">
        <f t="shared" si="93"/>
        <v>0.6</v>
      </c>
    </row>
    <row r="2357" spans="1:21" x14ac:dyDescent="0.25">
      <c r="A2357" s="1"/>
      <c r="B2357" s="17" t="s">
        <v>7309</v>
      </c>
      <c r="C2357" s="17" t="s">
        <v>7310</v>
      </c>
      <c r="D2357" s="73" t="s">
        <v>8600</v>
      </c>
      <c r="E2357" s="107" t="s">
        <v>8601</v>
      </c>
      <c r="F2357" s="78" t="s">
        <v>8600</v>
      </c>
      <c r="G2357" s="107" t="s">
        <v>6700</v>
      </c>
      <c r="H2357" s="94" t="s">
        <v>8602</v>
      </c>
      <c r="I2357" s="235">
        <v>1</v>
      </c>
      <c r="J2357" s="235">
        <v>0</v>
      </c>
      <c r="K2357" s="235">
        <v>0</v>
      </c>
      <c r="L2357" s="235">
        <v>1</v>
      </c>
      <c r="M2357" s="235">
        <f t="shared" si="92"/>
        <v>0</v>
      </c>
      <c r="N2357" s="235" t="s">
        <v>13</v>
      </c>
      <c r="O2357" s="12" t="s">
        <v>13</v>
      </c>
      <c r="P2357" s="14" t="s">
        <v>13</v>
      </c>
      <c r="Q2357" s="15" t="s">
        <v>15195</v>
      </c>
      <c r="R2357" s="71" t="s">
        <v>14406</v>
      </c>
      <c r="S2357" s="248">
        <v>59583</v>
      </c>
      <c r="T2357" s="248">
        <v>17000</v>
      </c>
      <c r="U2357" s="14">
        <f t="shared" si="93"/>
        <v>0.28531628148968663</v>
      </c>
    </row>
    <row r="2358" spans="1:21" x14ac:dyDescent="0.25">
      <c r="A2358" s="1"/>
      <c r="B2358" s="17" t="s">
        <v>7309</v>
      </c>
      <c r="C2358" s="17" t="s">
        <v>7310</v>
      </c>
      <c r="D2358" s="73" t="s">
        <v>8603</v>
      </c>
      <c r="E2358" s="107" t="s">
        <v>8604</v>
      </c>
      <c r="F2358" s="78" t="s">
        <v>8603</v>
      </c>
      <c r="G2358" s="107" t="s">
        <v>8605</v>
      </c>
      <c r="H2358" s="94" t="s">
        <v>8606</v>
      </c>
      <c r="I2358" s="235">
        <v>0</v>
      </c>
      <c r="J2358" s="235">
        <v>1</v>
      </c>
      <c r="K2358" s="235">
        <v>0</v>
      </c>
      <c r="L2358" s="235">
        <v>0</v>
      </c>
      <c r="M2358" s="235">
        <f t="shared" si="92"/>
        <v>0</v>
      </c>
      <c r="N2358" s="235" t="s">
        <v>13</v>
      </c>
      <c r="O2358" s="12" t="s">
        <v>13</v>
      </c>
      <c r="P2358" s="14" t="s">
        <v>13</v>
      </c>
      <c r="Q2358" s="15" t="s">
        <v>14</v>
      </c>
      <c r="R2358" s="71" t="s">
        <v>18</v>
      </c>
      <c r="S2358" s="248">
        <v>166012</v>
      </c>
      <c r="T2358" s="248">
        <v>54000</v>
      </c>
      <c r="U2358" s="14">
        <f t="shared" si="93"/>
        <v>0.32527769076934199</v>
      </c>
    </row>
    <row r="2359" spans="1:21" x14ac:dyDescent="0.25">
      <c r="A2359" s="1"/>
      <c r="B2359" s="17" t="s">
        <v>7309</v>
      </c>
      <c r="C2359" s="17" t="s">
        <v>7310</v>
      </c>
      <c r="D2359" s="73" t="s">
        <v>8607</v>
      </c>
      <c r="E2359" s="107" t="s">
        <v>8608</v>
      </c>
      <c r="F2359" s="78" t="s">
        <v>8607</v>
      </c>
      <c r="G2359" s="107" t="s">
        <v>8609</v>
      </c>
      <c r="H2359" s="93" t="s">
        <v>8610</v>
      </c>
      <c r="I2359" s="235">
        <v>0</v>
      </c>
      <c r="J2359" s="235">
        <v>1</v>
      </c>
      <c r="K2359" s="235">
        <v>0</v>
      </c>
      <c r="L2359" s="235">
        <v>0</v>
      </c>
      <c r="M2359" s="235">
        <f t="shared" si="92"/>
        <v>0</v>
      </c>
      <c r="N2359" s="235">
        <v>70</v>
      </c>
      <c r="O2359" s="20" t="s">
        <v>13</v>
      </c>
      <c r="P2359" s="14">
        <v>0.3</v>
      </c>
      <c r="Q2359" s="15" t="s">
        <v>14</v>
      </c>
      <c r="R2359" s="71" t="s">
        <v>18</v>
      </c>
      <c r="S2359" s="248">
        <v>36650.5</v>
      </c>
      <c r="T2359" s="248">
        <v>21144.9</v>
      </c>
      <c r="U2359" s="14">
        <f t="shared" si="93"/>
        <v>0.57693346611915253</v>
      </c>
    </row>
    <row r="2360" spans="1:21" x14ac:dyDescent="0.25">
      <c r="A2360" s="1"/>
      <c r="B2360" s="17" t="s">
        <v>7309</v>
      </c>
      <c r="C2360" s="17" t="s">
        <v>7310</v>
      </c>
      <c r="D2360" s="73" t="s">
        <v>8611</v>
      </c>
      <c r="E2360" s="107" t="s">
        <v>8612</v>
      </c>
      <c r="F2360" s="78" t="s">
        <v>8611</v>
      </c>
      <c r="G2360" s="107" t="s">
        <v>8613</v>
      </c>
      <c r="H2360" s="94" t="s">
        <v>8614</v>
      </c>
      <c r="I2360" s="235">
        <v>1</v>
      </c>
      <c r="J2360" s="235">
        <v>1</v>
      </c>
      <c r="K2360" s="235">
        <v>0</v>
      </c>
      <c r="L2360" s="235">
        <v>1</v>
      </c>
      <c r="M2360" s="235">
        <f t="shared" si="92"/>
        <v>0</v>
      </c>
      <c r="N2360" s="235" t="s">
        <v>13</v>
      </c>
      <c r="O2360" s="20" t="s">
        <v>13</v>
      </c>
      <c r="P2360" s="14" t="s">
        <v>13</v>
      </c>
      <c r="Q2360" s="15" t="s">
        <v>15195</v>
      </c>
      <c r="R2360" s="71" t="s">
        <v>14405</v>
      </c>
      <c r="S2360" s="246">
        <v>12050</v>
      </c>
      <c r="T2360" s="246">
        <v>4820</v>
      </c>
      <c r="U2360" s="14">
        <f t="shared" si="93"/>
        <v>0.4</v>
      </c>
    </row>
    <row r="2361" spans="1:21" x14ac:dyDescent="0.25">
      <c r="A2361" s="1"/>
      <c r="B2361" s="17" t="s">
        <v>7309</v>
      </c>
      <c r="C2361" s="17" t="s">
        <v>7310</v>
      </c>
      <c r="D2361" s="73" t="s">
        <v>8255</v>
      </c>
      <c r="E2361" s="107" t="s">
        <v>8256</v>
      </c>
      <c r="F2361" s="78" t="s">
        <v>8255</v>
      </c>
      <c r="G2361" s="107" t="s">
        <v>8257</v>
      </c>
      <c r="H2361" s="94" t="s">
        <v>8258</v>
      </c>
      <c r="I2361" s="235">
        <v>1</v>
      </c>
      <c r="J2361" s="235">
        <v>1</v>
      </c>
      <c r="K2361" s="235">
        <v>1</v>
      </c>
      <c r="L2361" s="235">
        <v>0</v>
      </c>
      <c r="M2361" s="235">
        <f t="shared" si="92"/>
        <v>0</v>
      </c>
      <c r="N2361" s="235">
        <v>3300</v>
      </c>
      <c r="O2361" s="11">
        <v>65000</v>
      </c>
      <c r="P2361" s="14">
        <v>0.3</v>
      </c>
      <c r="Q2361" s="15" t="s">
        <v>15195</v>
      </c>
      <c r="R2361" s="71" t="s">
        <v>14405</v>
      </c>
      <c r="S2361" s="248">
        <v>271293</v>
      </c>
      <c r="T2361" s="248">
        <v>80000</v>
      </c>
      <c r="U2361" s="14">
        <f t="shared" si="93"/>
        <v>0.29488412896757382</v>
      </c>
    </row>
    <row r="2362" spans="1:21" x14ac:dyDescent="0.25">
      <c r="A2362" s="1"/>
      <c r="B2362" s="17" t="s">
        <v>5079</v>
      </c>
      <c r="C2362" s="61" t="s">
        <v>5080</v>
      </c>
      <c r="D2362" s="73" t="s">
        <v>5550</v>
      </c>
      <c r="E2362" s="113" t="s">
        <v>5551</v>
      </c>
      <c r="F2362" s="78" t="s">
        <v>5550</v>
      </c>
      <c r="G2362" s="113" t="s">
        <v>5552</v>
      </c>
      <c r="H2362" s="93" t="s">
        <v>5083</v>
      </c>
      <c r="I2362" s="235">
        <v>0</v>
      </c>
      <c r="J2362" s="235">
        <v>0</v>
      </c>
      <c r="K2362" s="235">
        <v>0</v>
      </c>
      <c r="L2362" s="235">
        <v>1</v>
      </c>
      <c r="M2362" s="235">
        <f t="shared" si="92"/>
        <v>0</v>
      </c>
      <c r="N2362" s="235">
        <v>1710</v>
      </c>
      <c r="O2362" s="11">
        <v>105700</v>
      </c>
      <c r="P2362" s="14">
        <v>0.35</v>
      </c>
      <c r="Q2362" s="15" t="s">
        <v>15195</v>
      </c>
      <c r="R2362" s="71" t="s">
        <v>14405</v>
      </c>
      <c r="S2362" s="263">
        <v>108333</v>
      </c>
      <c r="T2362" s="263">
        <v>43333</v>
      </c>
      <c r="U2362" s="14">
        <f t="shared" si="93"/>
        <v>0.39999815384047338</v>
      </c>
    </row>
    <row r="2363" spans="1:21" x14ac:dyDescent="0.25">
      <c r="A2363" s="1"/>
      <c r="B2363" s="17" t="s">
        <v>270</v>
      </c>
      <c r="C2363" s="61" t="s">
        <v>275</v>
      </c>
      <c r="D2363" s="73" t="s">
        <v>809</v>
      </c>
      <c r="E2363" s="169" t="s">
        <v>810</v>
      </c>
      <c r="F2363" s="78" t="s">
        <v>809</v>
      </c>
      <c r="G2363" s="169" t="s">
        <v>813</v>
      </c>
      <c r="H2363" s="197" t="s">
        <v>814</v>
      </c>
      <c r="I2363" s="235">
        <v>0</v>
      </c>
      <c r="J2363" s="235">
        <v>0</v>
      </c>
      <c r="K2363" s="235">
        <v>0</v>
      </c>
      <c r="L2363" s="235">
        <v>1</v>
      </c>
      <c r="M2363" s="235">
        <f t="shared" si="92"/>
        <v>0</v>
      </c>
      <c r="N2363" s="235">
        <v>6348</v>
      </c>
      <c r="O2363" s="13">
        <v>321537</v>
      </c>
      <c r="P2363" s="14">
        <v>0.1</v>
      </c>
      <c r="Q2363" s="15" t="s">
        <v>15195</v>
      </c>
      <c r="R2363" s="71" t="s">
        <v>18</v>
      </c>
      <c r="S2363" s="291">
        <v>213592</v>
      </c>
      <c r="T2363" s="264">
        <v>106796</v>
      </c>
      <c r="U2363" s="14">
        <f t="shared" si="93"/>
        <v>0.5</v>
      </c>
    </row>
    <row r="2364" spans="1:21" x14ac:dyDescent="0.25">
      <c r="A2364" s="1"/>
      <c r="B2364" s="9" t="s">
        <v>959</v>
      </c>
      <c r="C2364" s="61" t="s">
        <v>960</v>
      </c>
      <c r="D2364" s="73" t="s">
        <v>1631</v>
      </c>
      <c r="E2364" s="170" t="s">
        <v>1632</v>
      </c>
      <c r="F2364" s="78" t="s">
        <v>1631</v>
      </c>
      <c r="G2364" s="170" t="s">
        <v>1633</v>
      </c>
      <c r="H2364" s="93" t="s">
        <v>1634</v>
      </c>
      <c r="I2364" s="235">
        <v>0</v>
      </c>
      <c r="J2364" s="235">
        <v>0</v>
      </c>
      <c r="K2364" s="235">
        <v>0</v>
      </c>
      <c r="L2364" s="235">
        <v>1</v>
      </c>
      <c r="M2364" s="235">
        <f t="shared" si="92"/>
        <v>0</v>
      </c>
      <c r="N2364" s="235">
        <v>630</v>
      </c>
      <c r="O2364" s="13">
        <v>41769</v>
      </c>
      <c r="P2364" s="14">
        <v>0.36</v>
      </c>
      <c r="Q2364" s="15" t="s">
        <v>14</v>
      </c>
      <c r="R2364" s="71" t="s">
        <v>14405</v>
      </c>
      <c r="S2364" s="292">
        <v>193744</v>
      </c>
      <c r="T2364" s="265">
        <v>77498</v>
      </c>
      <c r="U2364" s="14">
        <f t="shared" si="93"/>
        <v>0.40000206458006443</v>
      </c>
    </row>
    <row r="2365" spans="1:21" x14ac:dyDescent="0.25">
      <c r="A2365" s="1"/>
      <c r="B2365" s="17" t="s">
        <v>5079</v>
      </c>
      <c r="C2365" s="61" t="s">
        <v>5084</v>
      </c>
      <c r="D2365" s="73" t="s">
        <v>5759</v>
      </c>
      <c r="E2365" s="113" t="s">
        <v>5760</v>
      </c>
      <c r="F2365" s="78" t="s">
        <v>5759</v>
      </c>
      <c r="G2365" s="113" t="s">
        <v>5761</v>
      </c>
      <c r="H2365" s="93" t="s">
        <v>5083</v>
      </c>
      <c r="I2365" s="235">
        <v>0</v>
      </c>
      <c r="J2365" s="235">
        <v>0</v>
      </c>
      <c r="K2365" s="235">
        <v>0</v>
      </c>
      <c r="L2365" s="235">
        <v>1</v>
      </c>
      <c r="M2365" s="235">
        <f t="shared" si="92"/>
        <v>0</v>
      </c>
      <c r="N2365" s="235">
        <v>2500</v>
      </c>
      <c r="O2365" s="13">
        <v>725000</v>
      </c>
      <c r="P2365" s="14">
        <v>0.3</v>
      </c>
      <c r="Q2365" s="15" t="s">
        <v>15195</v>
      </c>
      <c r="R2365" s="71" t="s">
        <v>14405</v>
      </c>
      <c r="S2365" s="293">
        <v>64762</v>
      </c>
      <c r="T2365" s="263">
        <v>8232</v>
      </c>
      <c r="U2365" s="14">
        <f t="shared" si="93"/>
        <v>0.12711157777709151</v>
      </c>
    </row>
    <row r="2366" spans="1:21" x14ac:dyDescent="0.25">
      <c r="A2366" s="1"/>
      <c r="B2366" s="18" t="s">
        <v>13134</v>
      </c>
      <c r="C2366" s="60" t="s">
        <v>14410</v>
      </c>
      <c r="D2366" s="73" t="s">
        <v>14659</v>
      </c>
      <c r="E2366" s="114" t="s">
        <v>13271</v>
      </c>
      <c r="F2366" s="78" t="s">
        <v>14659</v>
      </c>
      <c r="G2366" s="115" t="s">
        <v>13272</v>
      </c>
      <c r="H2366" s="94"/>
      <c r="I2366" s="235">
        <v>0</v>
      </c>
      <c r="J2366" s="235">
        <v>1</v>
      </c>
      <c r="K2366" s="235">
        <v>0</v>
      </c>
      <c r="L2366" s="235">
        <v>0</v>
      </c>
      <c r="M2366" s="235">
        <f t="shared" si="92"/>
        <v>0</v>
      </c>
      <c r="N2366" s="235">
        <v>250</v>
      </c>
      <c r="O2366" s="20">
        <v>2406</v>
      </c>
      <c r="P2366" s="21">
        <v>0.3</v>
      </c>
      <c r="Q2366" s="25" t="s">
        <v>14</v>
      </c>
      <c r="R2366" s="71" t="s">
        <v>18</v>
      </c>
      <c r="S2366" s="294">
        <v>6666</v>
      </c>
      <c r="T2366" s="266">
        <v>5334</v>
      </c>
      <c r="U2366" s="14">
        <f t="shared" si="93"/>
        <v>0.80018001800180016</v>
      </c>
    </row>
    <row r="2367" spans="1:21" x14ac:dyDescent="0.25">
      <c r="A2367" s="1"/>
      <c r="B2367" s="17" t="s">
        <v>270</v>
      </c>
      <c r="C2367" s="61" t="s">
        <v>271</v>
      </c>
      <c r="D2367" s="73" t="s">
        <v>631</v>
      </c>
      <c r="E2367" s="169" t="s">
        <v>632</v>
      </c>
      <c r="F2367" s="78" t="s">
        <v>631</v>
      </c>
      <c r="G2367" s="169" t="s">
        <v>633</v>
      </c>
      <c r="H2367" s="197">
        <v>44409</v>
      </c>
      <c r="I2367" s="235">
        <v>1</v>
      </c>
      <c r="J2367" s="235">
        <v>0</v>
      </c>
      <c r="K2367" s="235">
        <v>0</v>
      </c>
      <c r="L2367" s="235">
        <v>0</v>
      </c>
      <c r="M2367" s="235">
        <f t="shared" si="92"/>
        <v>0</v>
      </c>
      <c r="N2367" s="235">
        <v>1544</v>
      </c>
      <c r="O2367" s="20" t="s">
        <v>13</v>
      </c>
      <c r="P2367" s="14">
        <v>0.26</v>
      </c>
      <c r="Q2367" s="15" t="s">
        <v>15195</v>
      </c>
      <c r="R2367" s="71" t="s">
        <v>15222</v>
      </c>
      <c r="S2367" s="292">
        <v>95319</v>
      </c>
      <c r="T2367" s="267">
        <v>76255</v>
      </c>
      <c r="U2367" s="14">
        <f t="shared" si="93"/>
        <v>0.79999790178243579</v>
      </c>
    </row>
    <row r="2368" spans="1:21" x14ac:dyDescent="0.25">
      <c r="A2368" s="1"/>
      <c r="B2368" s="17" t="s">
        <v>5079</v>
      </c>
      <c r="C2368" s="61" t="s">
        <v>5088</v>
      </c>
      <c r="D2368" s="73" t="s">
        <v>6101</v>
      </c>
      <c r="E2368" s="171" t="s">
        <v>6102</v>
      </c>
      <c r="F2368" s="78" t="s">
        <v>6101</v>
      </c>
      <c r="G2368" s="171" t="s">
        <v>6103</v>
      </c>
      <c r="H2368" s="93" t="s">
        <v>5083</v>
      </c>
      <c r="I2368" s="235">
        <v>0</v>
      </c>
      <c r="J2368" s="235">
        <v>1</v>
      </c>
      <c r="K2368" s="235">
        <v>0</v>
      </c>
      <c r="L2368" s="235">
        <v>0</v>
      </c>
      <c r="M2368" s="235">
        <f t="shared" si="92"/>
        <v>0</v>
      </c>
      <c r="N2368" s="235">
        <v>180</v>
      </c>
      <c r="O2368" s="11">
        <v>8300</v>
      </c>
      <c r="P2368" s="14">
        <v>0.14000000000000001</v>
      </c>
      <c r="Q2368" s="15" t="s">
        <v>14</v>
      </c>
      <c r="R2368" s="71" t="s">
        <v>18</v>
      </c>
      <c r="S2368" s="295">
        <v>19167</v>
      </c>
      <c r="T2368" s="268">
        <v>9584</v>
      </c>
      <c r="U2368" s="14">
        <f t="shared" si="93"/>
        <v>0.50002608650284341</v>
      </c>
    </row>
    <row r="2369" spans="1:21" x14ac:dyDescent="0.25">
      <c r="A2369" s="1"/>
      <c r="B2369" s="17" t="s">
        <v>270</v>
      </c>
      <c r="C2369" s="61" t="s">
        <v>271</v>
      </c>
      <c r="D2369" s="73" t="s">
        <v>352</v>
      </c>
      <c r="E2369" s="113" t="s">
        <v>353</v>
      </c>
      <c r="F2369" s="78" t="s">
        <v>352</v>
      </c>
      <c r="G2369" s="113" t="s">
        <v>354</v>
      </c>
      <c r="H2369" s="197" t="s">
        <v>304</v>
      </c>
      <c r="I2369" s="235">
        <v>0</v>
      </c>
      <c r="J2369" s="235">
        <v>1</v>
      </c>
      <c r="K2369" s="235">
        <v>0</v>
      </c>
      <c r="L2369" s="235">
        <v>0</v>
      </c>
      <c r="M2369" s="235">
        <f t="shared" si="92"/>
        <v>0</v>
      </c>
      <c r="N2369" s="235">
        <v>965.21</v>
      </c>
      <c r="O2369" s="13">
        <v>107950</v>
      </c>
      <c r="P2369" s="14">
        <v>0.1</v>
      </c>
      <c r="Q2369" s="15" t="s">
        <v>15195</v>
      </c>
      <c r="R2369" s="71" t="s">
        <v>14405</v>
      </c>
      <c r="S2369" s="296">
        <v>121121</v>
      </c>
      <c r="T2369" s="266">
        <v>96897</v>
      </c>
      <c r="U2369" s="14">
        <f t="shared" si="93"/>
        <v>0.80000165124132061</v>
      </c>
    </row>
    <row r="2370" spans="1:21" x14ac:dyDescent="0.25">
      <c r="A2370" s="1"/>
      <c r="B2370" s="9" t="s">
        <v>959</v>
      </c>
      <c r="C2370" s="61" t="s">
        <v>982</v>
      </c>
      <c r="D2370" s="73" t="s">
        <v>1472</v>
      </c>
      <c r="E2370" s="113" t="s">
        <v>1473</v>
      </c>
      <c r="F2370" s="78" t="s">
        <v>1472</v>
      </c>
      <c r="G2370" s="113" t="s">
        <v>1474</v>
      </c>
      <c r="H2370" s="93" t="s">
        <v>1475</v>
      </c>
      <c r="I2370" s="235">
        <v>0</v>
      </c>
      <c r="J2370" s="235">
        <v>1</v>
      </c>
      <c r="K2370" s="235">
        <v>0</v>
      </c>
      <c r="L2370" s="235">
        <v>1</v>
      </c>
      <c r="M2370" s="235">
        <f t="shared" si="92"/>
        <v>0</v>
      </c>
      <c r="N2370" s="235">
        <v>552</v>
      </c>
      <c r="O2370" s="11">
        <v>18000</v>
      </c>
      <c r="P2370" s="14">
        <v>0.4</v>
      </c>
      <c r="Q2370" s="15" t="s">
        <v>48</v>
      </c>
      <c r="R2370" s="71" t="s">
        <v>18</v>
      </c>
      <c r="S2370" s="292">
        <v>55862</v>
      </c>
      <c r="T2370" s="265">
        <v>27931</v>
      </c>
      <c r="U2370" s="14">
        <f t="shared" si="93"/>
        <v>0.5</v>
      </c>
    </row>
    <row r="2371" spans="1:21" ht="25.5" x14ac:dyDescent="0.25">
      <c r="A2371" s="1"/>
      <c r="B2371" s="19" t="s">
        <v>1644</v>
      </c>
      <c r="C2371" s="61" t="s">
        <v>1653</v>
      </c>
      <c r="D2371" s="73" t="s">
        <v>2312</v>
      </c>
      <c r="E2371" s="113" t="s">
        <v>2313</v>
      </c>
      <c r="F2371" s="78" t="s">
        <v>2312</v>
      </c>
      <c r="G2371" s="113" t="s">
        <v>2314</v>
      </c>
      <c r="H2371" s="94"/>
      <c r="I2371" s="235">
        <v>0</v>
      </c>
      <c r="J2371" s="235">
        <v>0</v>
      </c>
      <c r="K2371" s="235">
        <v>0</v>
      </c>
      <c r="L2371" s="235">
        <v>1</v>
      </c>
      <c r="M2371" s="235">
        <f t="shared" si="92"/>
        <v>0</v>
      </c>
      <c r="N2371" s="235">
        <v>1070</v>
      </c>
      <c r="O2371" s="11">
        <v>166753</v>
      </c>
      <c r="P2371" s="14">
        <v>0.7</v>
      </c>
      <c r="Q2371" s="15" t="s">
        <v>14</v>
      </c>
      <c r="R2371" s="71" t="s">
        <v>14405</v>
      </c>
      <c r="S2371" s="293">
        <v>180906.25</v>
      </c>
      <c r="T2371" s="263">
        <v>100000</v>
      </c>
      <c r="U2371" s="14">
        <f t="shared" si="93"/>
        <v>0.55277249956814645</v>
      </c>
    </row>
    <row r="2372" spans="1:21" x14ac:dyDescent="0.25">
      <c r="A2372" s="1"/>
      <c r="B2372" s="17" t="s">
        <v>5079</v>
      </c>
      <c r="C2372" s="61" t="s">
        <v>5163</v>
      </c>
      <c r="D2372" s="73" t="s">
        <v>5821</v>
      </c>
      <c r="E2372" s="113" t="s">
        <v>5822</v>
      </c>
      <c r="F2372" s="78" t="s">
        <v>5821</v>
      </c>
      <c r="G2372" s="113" t="s">
        <v>5823</v>
      </c>
      <c r="H2372" s="93" t="s">
        <v>5083</v>
      </c>
      <c r="I2372" s="235">
        <v>0</v>
      </c>
      <c r="J2372" s="235">
        <v>1</v>
      </c>
      <c r="K2372" s="235">
        <v>0</v>
      </c>
      <c r="L2372" s="235">
        <v>0</v>
      </c>
      <c r="M2372" s="235">
        <f t="shared" si="92"/>
        <v>0</v>
      </c>
      <c r="N2372" s="235">
        <v>950</v>
      </c>
      <c r="O2372" s="13">
        <v>3647.5</v>
      </c>
      <c r="P2372" s="14">
        <v>0.33</v>
      </c>
      <c r="Q2372" s="52" t="s">
        <v>14</v>
      </c>
      <c r="R2372" s="71" t="s">
        <v>14405</v>
      </c>
      <c r="S2372" s="293">
        <v>196142</v>
      </c>
      <c r="T2372" s="263">
        <v>78457</v>
      </c>
      <c r="U2372" s="14">
        <f t="shared" si="93"/>
        <v>0.4000010196694232</v>
      </c>
    </row>
    <row r="2373" spans="1:21" x14ac:dyDescent="0.25">
      <c r="A2373" s="1"/>
      <c r="B2373" s="9" t="s">
        <v>959</v>
      </c>
      <c r="C2373" s="61" t="s">
        <v>973</v>
      </c>
      <c r="D2373" s="73" t="s">
        <v>1410</v>
      </c>
      <c r="E2373" s="170" t="s">
        <v>1411</v>
      </c>
      <c r="F2373" s="78" t="s">
        <v>1410</v>
      </c>
      <c r="G2373" s="170" t="s">
        <v>1412</v>
      </c>
      <c r="H2373" s="93" t="s">
        <v>1413</v>
      </c>
      <c r="I2373" s="235">
        <v>0</v>
      </c>
      <c r="J2373" s="235">
        <v>0</v>
      </c>
      <c r="K2373" s="235">
        <v>0</v>
      </c>
      <c r="L2373" s="235">
        <v>1</v>
      </c>
      <c r="M2373" s="235">
        <f t="shared" si="92"/>
        <v>0</v>
      </c>
      <c r="N2373" s="235">
        <v>1788</v>
      </c>
      <c r="O2373" s="20" t="s">
        <v>13</v>
      </c>
      <c r="P2373" s="14">
        <v>0.46</v>
      </c>
      <c r="Q2373" s="52" t="s">
        <v>14</v>
      </c>
      <c r="R2373" s="71" t="s">
        <v>14405</v>
      </c>
      <c r="S2373" s="292">
        <v>531685.4</v>
      </c>
      <c r="T2373" s="265">
        <v>293909.28000000003</v>
      </c>
      <c r="U2373" s="14">
        <f t="shared" si="93"/>
        <v>0.55278794565357636</v>
      </c>
    </row>
    <row r="2374" spans="1:21" x14ac:dyDescent="0.25">
      <c r="A2374" s="1"/>
      <c r="B2374" s="18" t="s">
        <v>6496</v>
      </c>
      <c r="C2374" s="50" t="s">
        <v>6504</v>
      </c>
      <c r="D2374" s="73" t="s">
        <v>6745</v>
      </c>
      <c r="E2374" s="114" t="s">
        <v>6746</v>
      </c>
      <c r="F2374" s="78" t="s">
        <v>6745</v>
      </c>
      <c r="G2374" s="114" t="s">
        <v>6748</v>
      </c>
      <c r="H2374" s="94"/>
      <c r="I2374" s="235">
        <v>0</v>
      </c>
      <c r="J2374" s="235">
        <v>1</v>
      </c>
      <c r="K2374" s="235">
        <v>0</v>
      </c>
      <c r="L2374" s="235">
        <v>0</v>
      </c>
      <c r="M2374" s="235">
        <f t="shared" ref="M2374:M2437" si="94">IF(SUM(I2374:L2374)=0,1,)</f>
        <v>0</v>
      </c>
      <c r="N2374" s="235">
        <v>2336</v>
      </c>
      <c r="O2374" s="33">
        <v>8760</v>
      </c>
      <c r="P2374" s="21">
        <v>0.75</v>
      </c>
      <c r="Q2374" s="15" t="s">
        <v>15195</v>
      </c>
      <c r="R2374" s="71" t="s">
        <v>14405</v>
      </c>
      <c r="S2374" s="297">
        <v>139061</v>
      </c>
      <c r="T2374" s="264">
        <v>97347.8</v>
      </c>
      <c r="U2374" s="14">
        <f t="shared" si="93"/>
        <v>0.70003667455289409</v>
      </c>
    </row>
    <row r="2375" spans="1:21" x14ac:dyDescent="0.25">
      <c r="A2375" s="1"/>
      <c r="B2375" s="17" t="s">
        <v>5079</v>
      </c>
      <c r="C2375" s="61" t="s">
        <v>5084</v>
      </c>
      <c r="D2375" s="73" t="s">
        <v>5598</v>
      </c>
      <c r="E2375" s="113" t="s">
        <v>5599</v>
      </c>
      <c r="F2375" s="78" t="s">
        <v>5598</v>
      </c>
      <c r="G2375" s="113" t="s">
        <v>5600</v>
      </c>
      <c r="H2375" s="93" t="s">
        <v>5083</v>
      </c>
      <c r="I2375" s="235">
        <v>0</v>
      </c>
      <c r="J2375" s="235">
        <v>0</v>
      </c>
      <c r="K2375" s="235">
        <v>0</v>
      </c>
      <c r="L2375" s="235">
        <v>1</v>
      </c>
      <c r="M2375" s="235">
        <f t="shared" si="94"/>
        <v>0</v>
      </c>
      <c r="N2375" s="235">
        <v>800</v>
      </c>
      <c r="O2375" s="11">
        <v>6780</v>
      </c>
      <c r="P2375" s="14">
        <v>0.3</v>
      </c>
      <c r="Q2375" s="52" t="s">
        <v>14</v>
      </c>
      <c r="R2375" s="71" t="s">
        <v>14406</v>
      </c>
      <c r="S2375" s="293">
        <v>108664</v>
      </c>
      <c r="T2375" s="263">
        <v>43465</v>
      </c>
      <c r="U2375" s="14">
        <f t="shared" si="93"/>
        <v>0.39999447839210778</v>
      </c>
    </row>
    <row r="2376" spans="1:21" x14ac:dyDescent="0.25">
      <c r="A2376" s="1"/>
      <c r="B2376" s="18" t="s">
        <v>10477</v>
      </c>
      <c r="C2376" s="60" t="s">
        <v>10482</v>
      </c>
      <c r="D2376" s="73" t="s">
        <v>10564</v>
      </c>
      <c r="E2376" s="114" t="s">
        <v>10565</v>
      </c>
      <c r="F2376" s="78" t="s">
        <v>10564</v>
      </c>
      <c r="G2376" s="114" t="s">
        <v>10566</v>
      </c>
      <c r="H2376" s="94" t="s">
        <v>10567</v>
      </c>
      <c r="I2376" s="235">
        <v>0</v>
      </c>
      <c r="J2376" s="235">
        <v>1</v>
      </c>
      <c r="K2376" s="235">
        <v>0</v>
      </c>
      <c r="L2376" s="235">
        <v>1</v>
      </c>
      <c r="M2376" s="235">
        <f t="shared" si="94"/>
        <v>0</v>
      </c>
      <c r="N2376" s="235">
        <v>170</v>
      </c>
      <c r="O2376" s="20">
        <v>4654</v>
      </c>
      <c r="P2376" s="14">
        <v>0.24</v>
      </c>
      <c r="Q2376" s="52" t="s">
        <v>14</v>
      </c>
      <c r="R2376" s="71" t="s">
        <v>18</v>
      </c>
      <c r="S2376" s="294">
        <v>23266.62</v>
      </c>
      <c r="T2376" s="266">
        <v>6979.99</v>
      </c>
      <c r="U2376" s="14">
        <f t="shared" si="93"/>
        <v>0.30000017192011558</v>
      </c>
    </row>
    <row r="2377" spans="1:21" x14ac:dyDescent="0.25">
      <c r="A2377" s="1"/>
      <c r="B2377" s="10" t="s">
        <v>3058</v>
      </c>
      <c r="C2377" s="82" t="s">
        <v>3068</v>
      </c>
      <c r="D2377" s="73" t="s">
        <v>4167</v>
      </c>
      <c r="E2377" s="170" t="s">
        <v>4168</v>
      </c>
      <c r="F2377" s="78" t="s">
        <v>4167</v>
      </c>
      <c r="G2377" s="170" t="s">
        <v>4169</v>
      </c>
      <c r="H2377" s="98"/>
      <c r="I2377" s="235">
        <v>0</v>
      </c>
      <c r="J2377" s="235">
        <v>1</v>
      </c>
      <c r="K2377" s="235">
        <v>0</v>
      </c>
      <c r="L2377" s="235">
        <v>0</v>
      </c>
      <c r="M2377" s="235">
        <f t="shared" si="94"/>
        <v>0</v>
      </c>
      <c r="N2377" s="235">
        <v>863</v>
      </c>
      <c r="O2377" s="11">
        <v>43150</v>
      </c>
      <c r="P2377" s="14">
        <v>0.25</v>
      </c>
      <c r="Q2377" s="15" t="s">
        <v>15195</v>
      </c>
      <c r="R2377" s="71" t="s">
        <v>14405</v>
      </c>
      <c r="S2377" s="296">
        <v>134853</v>
      </c>
      <c r="T2377" s="265">
        <v>107882.4</v>
      </c>
      <c r="U2377" s="14">
        <f t="shared" si="93"/>
        <v>0.79999999999999993</v>
      </c>
    </row>
    <row r="2378" spans="1:21" x14ac:dyDescent="0.25">
      <c r="A2378" s="1"/>
      <c r="B2378" s="17" t="s">
        <v>5079</v>
      </c>
      <c r="C2378" s="61" t="s">
        <v>5080</v>
      </c>
      <c r="D2378" s="73" t="s">
        <v>5323</v>
      </c>
      <c r="E2378" s="113" t="s">
        <v>5324</v>
      </c>
      <c r="F2378" s="8" t="s">
        <v>5115</v>
      </c>
      <c r="G2378" s="172" t="s">
        <v>5325</v>
      </c>
      <c r="H2378" s="93" t="s">
        <v>5083</v>
      </c>
      <c r="I2378" s="235">
        <v>0</v>
      </c>
      <c r="J2378" s="235">
        <v>1</v>
      </c>
      <c r="K2378" s="235">
        <v>0</v>
      </c>
      <c r="L2378" s="235">
        <v>0</v>
      </c>
      <c r="M2378" s="235">
        <f t="shared" si="94"/>
        <v>0</v>
      </c>
      <c r="N2378" s="235">
        <v>450</v>
      </c>
      <c r="O2378" s="13">
        <v>24000</v>
      </c>
      <c r="P2378" s="14">
        <v>0.25</v>
      </c>
      <c r="Q2378" s="15" t="s">
        <v>14</v>
      </c>
      <c r="R2378" s="71" t="s">
        <v>14405</v>
      </c>
      <c r="S2378" s="293">
        <v>63393</v>
      </c>
      <c r="T2378" s="263">
        <v>25357</v>
      </c>
      <c r="U2378" s="14">
        <f t="shared" si="93"/>
        <v>0.39999684507753219</v>
      </c>
    </row>
    <row r="2379" spans="1:21" x14ac:dyDescent="0.25">
      <c r="A2379" s="1"/>
      <c r="B2379" s="18" t="s">
        <v>13134</v>
      </c>
      <c r="C2379" s="60" t="s">
        <v>14410</v>
      </c>
      <c r="D2379" s="73" t="s">
        <v>14500</v>
      </c>
      <c r="E2379" s="114" t="s">
        <v>13403</v>
      </c>
      <c r="F2379" s="78" t="s">
        <v>14500</v>
      </c>
      <c r="G2379" s="115" t="s">
        <v>13404</v>
      </c>
      <c r="H2379" s="94"/>
      <c r="I2379" s="235">
        <v>0</v>
      </c>
      <c r="J2379" s="235">
        <v>1</v>
      </c>
      <c r="K2379" s="235">
        <v>0</v>
      </c>
      <c r="L2379" s="235">
        <v>1</v>
      </c>
      <c r="M2379" s="235">
        <f t="shared" si="94"/>
        <v>0</v>
      </c>
      <c r="N2379" s="235">
        <v>733</v>
      </c>
      <c r="O2379" s="12">
        <v>102.24</v>
      </c>
      <c r="P2379" s="21">
        <v>0.3</v>
      </c>
      <c r="Q2379" s="25" t="s">
        <v>14</v>
      </c>
      <c r="R2379" s="71" t="s">
        <v>14405</v>
      </c>
      <c r="S2379" s="294">
        <v>54140</v>
      </c>
      <c r="T2379" s="266">
        <v>27070</v>
      </c>
      <c r="U2379" s="14">
        <f t="shared" si="93"/>
        <v>0.5</v>
      </c>
    </row>
    <row r="2380" spans="1:21" x14ac:dyDescent="0.25">
      <c r="A2380" s="1"/>
      <c r="B2380" s="9" t="s">
        <v>959</v>
      </c>
      <c r="C2380" s="41" t="s">
        <v>1012</v>
      </c>
      <c r="D2380" s="73" t="s">
        <v>1319</v>
      </c>
      <c r="E2380" s="113" t="s">
        <v>1320</v>
      </c>
      <c r="F2380" s="78" t="s">
        <v>1319</v>
      </c>
      <c r="G2380" s="113" t="s">
        <v>1321</v>
      </c>
      <c r="H2380" s="93"/>
      <c r="I2380" s="235">
        <v>0</v>
      </c>
      <c r="J2380" s="235">
        <v>1</v>
      </c>
      <c r="K2380" s="235">
        <v>0</v>
      </c>
      <c r="L2380" s="235">
        <v>0</v>
      </c>
      <c r="M2380" s="235">
        <f t="shared" si="94"/>
        <v>0</v>
      </c>
      <c r="N2380" s="235">
        <v>400</v>
      </c>
      <c r="O2380" s="20" t="s">
        <v>13</v>
      </c>
      <c r="P2380" s="14">
        <v>0.4</v>
      </c>
      <c r="Q2380" s="15" t="s">
        <v>14</v>
      </c>
      <c r="R2380" s="71" t="s">
        <v>18</v>
      </c>
      <c r="S2380" s="265">
        <v>49659.15</v>
      </c>
      <c r="T2380" s="265">
        <v>24283</v>
      </c>
      <c r="U2380" s="14">
        <f t="shared" si="93"/>
        <v>0.4889934684745913</v>
      </c>
    </row>
    <row r="2381" spans="1:21" x14ac:dyDescent="0.25">
      <c r="A2381" s="1"/>
      <c r="B2381" s="18" t="s">
        <v>13134</v>
      </c>
      <c r="C2381" s="55" t="s">
        <v>14410</v>
      </c>
      <c r="D2381" s="73" t="s">
        <v>14628</v>
      </c>
      <c r="E2381" s="114" t="s">
        <v>13351</v>
      </c>
      <c r="F2381" s="78" t="s">
        <v>14628</v>
      </c>
      <c r="G2381" s="115" t="s">
        <v>13352</v>
      </c>
      <c r="H2381" s="94"/>
      <c r="I2381" s="235">
        <v>0</v>
      </c>
      <c r="J2381" s="235">
        <v>1</v>
      </c>
      <c r="K2381" s="235">
        <v>0</v>
      </c>
      <c r="L2381" s="235">
        <v>0</v>
      </c>
      <c r="M2381" s="235">
        <f t="shared" si="94"/>
        <v>0</v>
      </c>
      <c r="N2381" s="235">
        <v>295</v>
      </c>
      <c r="O2381" s="20">
        <v>3.3</v>
      </c>
      <c r="P2381" s="21">
        <v>0.3</v>
      </c>
      <c r="Q2381" s="25" t="s">
        <v>14</v>
      </c>
      <c r="R2381" s="71" t="s">
        <v>14405</v>
      </c>
      <c r="S2381" s="266">
        <v>18584</v>
      </c>
      <c r="T2381" s="266">
        <v>14867</v>
      </c>
      <c r="U2381" s="14">
        <f t="shared" si="93"/>
        <v>0.79998923805424016</v>
      </c>
    </row>
    <row r="2382" spans="1:21" x14ac:dyDescent="0.25">
      <c r="A2382" s="1"/>
      <c r="B2382" s="18" t="s">
        <v>13134</v>
      </c>
      <c r="C2382" s="55" t="s">
        <v>14410</v>
      </c>
      <c r="D2382" s="73" t="s">
        <v>14582</v>
      </c>
      <c r="E2382" s="114" t="s">
        <v>13328</v>
      </c>
      <c r="F2382" s="78" t="s">
        <v>14582</v>
      </c>
      <c r="G2382" s="115" t="s">
        <v>13329</v>
      </c>
      <c r="H2382" s="94"/>
      <c r="I2382" s="235">
        <v>0</v>
      </c>
      <c r="J2382" s="235">
        <v>1</v>
      </c>
      <c r="K2382" s="235">
        <v>0</v>
      </c>
      <c r="L2382" s="235">
        <v>0</v>
      </c>
      <c r="M2382" s="235">
        <f t="shared" si="94"/>
        <v>0</v>
      </c>
      <c r="N2382" s="235">
        <v>280</v>
      </c>
      <c r="O2382" s="20">
        <v>4.96</v>
      </c>
      <c r="P2382" s="21">
        <v>0.3</v>
      </c>
      <c r="Q2382" s="25" t="s">
        <v>14</v>
      </c>
      <c r="R2382" s="71" t="s">
        <v>18</v>
      </c>
      <c r="S2382" s="266">
        <v>20176</v>
      </c>
      <c r="T2382" s="266">
        <v>12106</v>
      </c>
      <c r="U2382" s="14">
        <f t="shared" si="93"/>
        <v>0.60001982553528943</v>
      </c>
    </row>
    <row r="2383" spans="1:21" x14ac:dyDescent="0.25">
      <c r="A2383" s="1"/>
      <c r="B2383" s="10" t="s">
        <v>3058</v>
      </c>
      <c r="C2383" s="42" t="s">
        <v>3091</v>
      </c>
      <c r="D2383" s="73" t="s">
        <v>4242</v>
      </c>
      <c r="E2383" s="173" t="s">
        <v>4243</v>
      </c>
      <c r="F2383" s="78" t="s">
        <v>4242</v>
      </c>
      <c r="G2383" s="173" t="s">
        <v>4245</v>
      </c>
      <c r="H2383" s="96"/>
      <c r="I2383" s="235">
        <v>0</v>
      </c>
      <c r="J2383" s="235">
        <v>1</v>
      </c>
      <c r="K2383" s="235">
        <v>0</v>
      </c>
      <c r="L2383" s="235">
        <v>0</v>
      </c>
      <c r="M2383" s="235">
        <f t="shared" si="94"/>
        <v>0</v>
      </c>
      <c r="N2383" s="235">
        <v>2672</v>
      </c>
      <c r="O2383" s="13">
        <v>46987</v>
      </c>
      <c r="P2383" s="14">
        <v>0.12</v>
      </c>
      <c r="Q2383" s="37" t="s">
        <v>48</v>
      </c>
      <c r="R2383" s="71" t="s">
        <v>14405</v>
      </c>
      <c r="S2383" s="265">
        <v>104242.48</v>
      </c>
      <c r="T2383" s="265">
        <v>41697</v>
      </c>
      <c r="U2383" s="14">
        <f t="shared" si="93"/>
        <v>0.40000007674414501</v>
      </c>
    </row>
    <row r="2384" spans="1:21" x14ac:dyDescent="0.25">
      <c r="A2384" s="1"/>
      <c r="B2384" s="18" t="s">
        <v>8618</v>
      </c>
      <c r="C2384" s="41" t="s">
        <v>8667</v>
      </c>
      <c r="D2384" s="73" t="s">
        <v>9480</v>
      </c>
      <c r="E2384" s="113" t="s">
        <v>9481</v>
      </c>
      <c r="F2384" s="78" t="s">
        <v>9480</v>
      </c>
      <c r="G2384" s="169" t="s">
        <v>9482</v>
      </c>
      <c r="H2384" s="203"/>
      <c r="I2384" s="235">
        <v>0</v>
      </c>
      <c r="J2384" s="235">
        <v>1</v>
      </c>
      <c r="K2384" s="235">
        <v>0</v>
      </c>
      <c r="L2384" s="235">
        <v>0</v>
      </c>
      <c r="M2384" s="235">
        <f t="shared" si="94"/>
        <v>0</v>
      </c>
      <c r="N2384" s="235">
        <v>654</v>
      </c>
      <c r="O2384" s="12" t="s">
        <v>13</v>
      </c>
      <c r="P2384" s="14">
        <v>0.4</v>
      </c>
      <c r="Q2384" s="15" t="s">
        <v>14</v>
      </c>
      <c r="R2384" s="71" t="s">
        <v>14405</v>
      </c>
      <c r="S2384" s="298">
        <v>51297.7</v>
      </c>
      <c r="T2384" s="264">
        <v>15389.33</v>
      </c>
      <c r="U2384" s="14">
        <f t="shared" si="93"/>
        <v>0.30000038988102784</v>
      </c>
    </row>
    <row r="2385" spans="1:21" x14ac:dyDescent="0.25">
      <c r="A2385" s="1"/>
      <c r="B2385" s="17" t="s">
        <v>5079</v>
      </c>
      <c r="C2385" s="41" t="s">
        <v>5084</v>
      </c>
      <c r="D2385" s="73" t="s">
        <v>5320</v>
      </c>
      <c r="E2385" s="113" t="s">
        <v>5321</v>
      </c>
      <c r="F2385" s="8" t="s">
        <v>6007</v>
      </c>
      <c r="G2385" s="113" t="s">
        <v>5322</v>
      </c>
      <c r="H2385" s="93" t="s">
        <v>5083</v>
      </c>
      <c r="I2385" s="235">
        <v>0</v>
      </c>
      <c r="J2385" s="235">
        <v>1</v>
      </c>
      <c r="K2385" s="235">
        <v>0</v>
      </c>
      <c r="L2385" s="235">
        <v>0</v>
      </c>
      <c r="M2385" s="235">
        <f t="shared" si="94"/>
        <v>0</v>
      </c>
      <c r="N2385" s="235">
        <v>660</v>
      </c>
      <c r="O2385" s="11">
        <v>8974</v>
      </c>
      <c r="P2385" s="14">
        <v>0.1</v>
      </c>
      <c r="Q2385" s="15" t="s">
        <v>15195</v>
      </c>
      <c r="R2385" s="71" t="s">
        <v>18</v>
      </c>
      <c r="S2385" s="263">
        <v>56738</v>
      </c>
      <c r="T2385" s="263">
        <v>20695</v>
      </c>
      <c r="U2385" s="14">
        <f t="shared" si="93"/>
        <v>0.36474673058620327</v>
      </c>
    </row>
    <row r="2386" spans="1:21" x14ac:dyDescent="0.25">
      <c r="A2386" s="1"/>
      <c r="B2386" s="18" t="s">
        <v>13134</v>
      </c>
      <c r="C2386" s="55" t="s">
        <v>14410</v>
      </c>
      <c r="D2386" s="73" t="s">
        <v>14620</v>
      </c>
      <c r="E2386" s="114" t="s">
        <v>13320</v>
      </c>
      <c r="F2386" s="78" t="s">
        <v>14620</v>
      </c>
      <c r="G2386" s="115" t="s">
        <v>13321</v>
      </c>
      <c r="H2386" s="94"/>
      <c r="I2386" s="235">
        <v>0</v>
      </c>
      <c r="J2386" s="235">
        <v>1</v>
      </c>
      <c r="K2386" s="235">
        <v>0</v>
      </c>
      <c r="L2386" s="235">
        <v>0</v>
      </c>
      <c r="M2386" s="235">
        <f t="shared" si="94"/>
        <v>0</v>
      </c>
      <c r="N2386" s="235">
        <v>324</v>
      </c>
      <c r="O2386" s="20">
        <v>25</v>
      </c>
      <c r="P2386" s="21">
        <v>0.4</v>
      </c>
      <c r="Q2386" s="25" t="s">
        <v>14</v>
      </c>
      <c r="R2386" s="71" t="s">
        <v>18</v>
      </c>
      <c r="S2386" s="266">
        <v>14518</v>
      </c>
      <c r="T2386" s="266">
        <v>11614</v>
      </c>
      <c r="U2386" s="14">
        <f t="shared" si="93"/>
        <v>0.79997244799559164</v>
      </c>
    </row>
    <row r="2387" spans="1:21" x14ac:dyDescent="0.25">
      <c r="A2387" s="1"/>
      <c r="B2387" s="17" t="s">
        <v>270</v>
      </c>
      <c r="C2387" s="41" t="s">
        <v>275</v>
      </c>
      <c r="D2387" s="73" t="s">
        <v>955</v>
      </c>
      <c r="E2387" s="169" t="s">
        <v>956</v>
      </c>
      <c r="F2387" s="78" t="s">
        <v>955</v>
      </c>
      <c r="G2387" s="169" t="s">
        <v>957</v>
      </c>
      <c r="H2387" s="197">
        <v>44435</v>
      </c>
      <c r="I2387" s="235">
        <v>0</v>
      </c>
      <c r="J2387" s="235">
        <v>1</v>
      </c>
      <c r="K2387" s="235">
        <v>0</v>
      </c>
      <c r="L2387" s="235">
        <v>0</v>
      </c>
      <c r="M2387" s="235">
        <f t="shared" si="94"/>
        <v>0</v>
      </c>
      <c r="N2387" s="235">
        <v>2008</v>
      </c>
      <c r="O2387" s="13">
        <v>22000</v>
      </c>
      <c r="P2387" s="14">
        <v>0.1</v>
      </c>
      <c r="Q2387" s="15" t="s">
        <v>15195</v>
      </c>
      <c r="R2387" s="71" t="s">
        <v>14405</v>
      </c>
      <c r="S2387" s="298">
        <v>222094.32</v>
      </c>
      <c r="T2387" s="264">
        <v>158416</v>
      </c>
      <c r="U2387" s="14">
        <f t="shared" si="93"/>
        <v>0.71328253689693633</v>
      </c>
    </row>
    <row r="2388" spans="1:21" x14ac:dyDescent="0.25">
      <c r="A2388" s="1"/>
      <c r="B2388" s="18" t="s">
        <v>13134</v>
      </c>
      <c r="C2388" s="55" t="s">
        <v>14410</v>
      </c>
      <c r="D2388" s="73" t="s">
        <v>14578</v>
      </c>
      <c r="E2388" s="114" t="s">
        <v>13375</v>
      </c>
      <c r="F2388" s="78" t="s">
        <v>14578</v>
      </c>
      <c r="G2388" s="115" t="s">
        <v>13376</v>
      </c>
      <c r="H2388" s="94"/>
      <c r="I2388" s="235">
        <v>0</v>
      </c>
      <c r="J2388" s="235">
        <v>1</v>
      </c>
      <c r="K2388" s="235">
        <v>0</v>
      </c>
      <c r="L2388" s="235">
        <v>0</v>
      </c>
      <c r="M2388" s="235">
        <f t="shared" si="94"/>
        <v>0</v>
      </c>
      <c r="N2388" s="235">
        <v>750</v>
      </c>
      <c r="O2388" s="20">
        <v>30000</v>
      </c>
      <c r="P2388" s="21">
        <v>0.3</v>
      </c>
      <c r="Q2388" s="25" t="s">
        <v>14</v>
      </c>
      <c r="R2388" s="71" t="s">
        <v>18</v>
      </c>
      <c r="S2388" s="266">
        <v>33689</v>
      </c>
      <c r="T2388" s="266">
        <v>45872.95</v>
      </c>
      <c r="U2388" s="14">
        <f t="shared" ref="U2388:U2451" si="95">T2388/S2388</f>
        <v>1.3616595921517409</v>
      </c>
    </row>
    <row r="2389" spans="1:21" x14ac:dyDescent="0.25">
      <c r="A2389" s="1"/>
      <c r="B2389" s="9" t="s">
        <v>959</v>
      </c>
      <c r="C2389" s="42" t="s">
        <v>1021</v>
      </c>
      <c r="D2389" s="73" t="s">
        <v>1174</v>
      </c>
      <c r="E2389" s="174" t="s">
        <v>1175</v>
      </c>
      <c r="F2389" s="78" t="s">
        <v>1174</v>
      </c>
      <c r="G2389" s="174" t="s">
        <v>1176</v>
      </c>
      <c r="H2389" s="93"/>
      <c r="I2389" s="235">
        <v>0</v>
      </c>
      <c r="J2389" s="235">
        <v>1</v>
      </c>
      <c r="K2389" s="235">
        <v>0</v>
      </c>
      <c r="L2389" s="235">
        <v>0</v>
      </c>
      <c r="M2389" s="235">
        <f t="shared" si="94"/>
        <v>0</v>
      </c>
      <c r="N2389" s="235">
        <v>496</v>
      </c>
      <c r="O2389" s="13">
        <v>37200</v>
      </c>
      <c r="P2389" s="14">
        <v>0.35210000000000002</v>
      </c>
      <c r="Q2389" s="15" t="s">
        <v>14</v>
      </c>
      <c r="R2389" s="71" t="s">
        <v>18</v>
      </c>
      <c r="S2389" s="265">
        <v>172993.21</v>
      </c>
      <c r="T2389" s="265">
        <v>138394</v>
      </c>
      <c r="U2389" s="14">
        <f t="shared" si="95"/>
        <v>0.79999671663413841</v>
      </c>
    </row>
    <row r="2390" spans="1:21" x14ac:dyDescent="0.25">
      <c r="A2390" s="1"/>
      <c r="B2390" s="17" t="s">
        <v>270</v>
      </c>
      <c r="C2390" s="41" t="s">
        <v>275</v>
      </c>
      <c r="D2390" s="73" t="s">
        <v>602</v>
      </c>
      <c r="E2390" s="169" t="s">
        <v>603</v>
      </c>
      <c r="F2390" s="78" t="s">
        <v>602</v>
      </c>
      <c r="G2390" s="169" t="s">
        <v>604</v>
      </c>
      <c r="H2390" s="197">
        <v>44428</v>
      </c>
      <c r="I2390" s="235">
        <v>0</v>
      </c>
      <c r="J2390" s="235">
        <v>1</v>
      </c>
      <c r="K2390" s="235">
        <v>0</v>
      </c>
      <c r="L2390" s="235">
        <v>0</v>
      </c>
      <c r="M2390" s="235">
        <f t="shared" si="94"/>
        <v>0</v>
      </c>
      <c r="N2390" s="235">
        <v>2220</v>
      </c>
      <c r="O2390" s="20" t="s">
        <v>13</v>
      </c>
      <c r="P2390" s="14">
        <v>0.46210000000000001</v>
      </c>
      <c r="Q2390" s="15" t="s">
        <v>14</v>
      </c>
      <c r="R2390" s="71" t="s">
        <v>14405</v>
      </c>
      <c r="S2390" s="298">
        <v>67686</v>
      </c>
      <c r="T2390" s="264">
        <v>20306</v>
      </c>
      <c r="U2390" s="14">
        <f t="shared" si="95"/>
        <v>0.30000295482079015</v>
      </c>
    </row>
    <row r="2391" spans="1:21" x14ac:dyDescent="0.25">
      <c r="A2391" s="1"/>
      <c r="B2391" s="17" t="s">
        <v>270</v>
      </c>
      <c r="C2391" s="41" t="s">
        <v>293</v>
      </c>
      <c r="D2391" s="73" t="s">
        <v>310</v>
      </c>
      <c r="E2391" s="113" t="s">
        <v>311</v>
      </c>
      <c r="F2391" s="78" t="s">
        <v>310</v>
      </c>
      <c r="G2391" s="113" t="s">
        <v>312</v>
      </c>
      <c r="H2391" s="197">
        <v>44440</v>
      </c>
      <c r="I2391" s="235">
        <v>0</v>
      </c>
      <c r="J2391" s="235">
        <v>1</v>
      </c>
      <c r="K2391" s="235">
        <v>0</v>
      </c>
      <c r="L2391" s="235">
        <v>0</v>
      </c>
      <c r="M2391" s="235">
        <f t="shared" si="94"/>
        <v>0</v>
      </c>
      <c r="N2391" s="235">
        <v>4040</v>
      </c>
      <c r="O2391" s="13">
        <v>398142</v>
      </c>
      <c r="P2391" s="14">
        <v>0.32</v>
      </c>
      <c r="Q2391" s="15" t="s">
        <v>48</v>
      </c>
      <c r="R2391" s="71" t="s">
        <v>14405</v>
      </c>
      <c r="S2391" s="269">
        <v>1679136</v>
      </c>
      <c r="T2391" s="266">
        <v>681507</v>
      </c>
      <c r="U2391" s="14">
        <f t="shared" si="95"/>
        <v>0.40586766051112</v>
      </c>
    </row>
    <row r="2392" spans="1:21" x14ac:dyDescent="0.25">
      <c r="A2392" s="1"/>
      <c r="B2392" s="18" t="s">
        <v>10477</v>
      </c>
      <c r="C2392" s="55" t="s">
        <v>10541</v>
      </c>
      <c r="D2392" s="73" t="s">
        <v>12022</v>
      </c>
      <c r="E2392" s="114" t="s">
        <v>12023</v>
      </c>
      <c r="F2392" s="78" t="s">
        <v>12022</v>
      </c>
      <c r="G2392" s="114" t="s">
        <v>12024</v>
      </c>
      <c r="H2392" s="94"/>
      <c r="I2392" s="235">
        <v>0</v>
      </c>
      <c r="J2392" s="235">
        <v>1</v>
      </c>
      <c r="K2392" s="235">
        <v>0</v>
      </c>
      <c r="L2392" s="235">
        <v>0</v>
      </c>
      <c r="M2392" s="235">
        <f t="shared" si="94"/>
        <v>0</v>
      </c>
      <c r="N2392" s="235">
        <v>3016</v>
      </c>
      <c r="O2392" s="20">
        <v>274029</v>
      </c>
      <c r="P2392" s="14">
        <v>0.24</v>
      </c>
      <c r="Q2392" s="15" t="s">
        <v>15195</v>
      </c>
      <c r="R2392" s="71" t="s">
        <v>14405</v>
      </c>
      <c r="S2392" s="266">
        <v>915902.74</v>
      </c>
      <c r="T2392" s="266">
        <v>366361</v>
      </c>
      <c r="U2392" s="14">
        <f t="shared" si="95"/>
        <v>0.39999989518537743</v>
      </c>
    </row>
    <row r="2393" spans="1:21" x14ac:dyDescent="0.25">
      <c r="A2393" s="1"/>
      <c r="B2393" s="9" t="s">
        <v>959</v>
      </c>
      <c r="C2393" s="41" t="s">
        <v>1021</v>
      </c>
      <c r="D2393" s="73" t="s">
        <v>1372</v>
      </c>
      <c r="E2393" s="174" t="s">
        <v>1373</v>
      </c>
      <c r="F2393" s="78" t="s">
        <v>1372</v>
      </c>
      <c r="G2393" s="174" t="s">
        <v>1374</v>
      </c>
      <c r="H2393" s="93" t="s">
        <v>1375</v>
      </c>
      <c r="I2393" s="235">
        <v>0</v>
      </c>
      <c r="J2393" s="235">
        <v>0</v>
      </c>
      <c r="K2393" s="235">
        <v>0</v>
      </c>
      <c r="L2393" s="235">
        <v>1</v>
      </c>
      <c r="M2393" s="235">
        <f t="shared" si="94"/>
        <v>0</v>
      </c>
      <c r="N2393" s="235">
        <v>1535</v>
      </c>
      <c r="O2393" s="11">
        <v>200000</v>
      </c>
      <c r="P2393" s="14">
        <v>0.77</v>
      </c>
      <c r="Q2393" s="15" t="s">
        <v>14</v>
      </c>
      <c r="R2393" s="71" t="s">
        <v>18</v>
      </c>
      <c r="S2393" s="265">
        <v>781697</v>
      </c>
      <c r="T2393" s="265">
        <v>390848</v>
      </c>
      <c r="U2393" s="14">
        <f t="shared" si="95"/>
        <v>0.49999936036597298</v>
      </c>
    </row>
    <row r="2394" spans="1:21" x14ac:dyDescent="0.25">
      <c r="A2394" s="1"/>
      <c r="B2394" s="17" t="s">
        <v>7309</v>
      </c>
      <c r="C2394" s="41" t="s">
        <v>7310</v>
      </c>
      <c r="D2394" s="73" t="s">
        <v>7663</v>
      </c>
      <c r="E2394" s="113" t="s">
        <v>7664</v>
      </c>
      <c r="F2394" s="78" t="s">
        <v>7663</v>
      </c>
      <c r="G2394" s="113" t="s">
        <v>7665</v>
      </c>
      <c r="H2394" s="94" t="s">
        <v>7666</v>
      </c>
      <c r="I2394" s="235">
        <v>1</v>
      </c>
      <c r="J2394" s="235">
        <v>1</v>
      </c>
      <c r="K2394" s="235">
        <v>0</v>
      </c>
      <c r="L2394" s="235">
        <v>0</v>
      </c>
      <c r="M2394" s="235">
        <f t="shared" si="94"/>
        <v>0</v>
      </c>
      <c r="N2394" s="235">
        <v>506</v>
      </c>
      <c r="O2394" s="20" t="s">
        <v>13</v>
      </c>
      <c r="P2394" s="14">
        <v>0.27700000000000002</v>
      </c>
      <c r="Q2394" s="15" t="s">
        <v>14</v>
      </c>
      <c r="R2394" s="71" t="s">
        <v>18</v>
      </c>
      <c r="S2394" s="263">
        <v>71330</v>
      </c>
      <c r="T2394" s="263">
        <v>42798</v>
      </c>
      <c r="U2394" s="14">
        <f t="shared" si="95"/>
        <v>0.6</v>
      </c>
    </row>
    <row r="2395" spans="1:21" x14ac:dyDescent="0.25">
      <c r="A2395" s="1"/>
      <c r="B2395" s="17" t="s">
        <v>5079</v>
      </c>
      <c r="C2395" s="55" t="s">
        <v>5088</v>
      </c>
      <c r="D2395" s="73" t="s">
        <v>5097</v>
      </c>
      <c r="E2395" s="114" t="s">
        <v>5098</v>
      </c>
      <c r="F2395" s="78" t="s">
        <v>5097</v>
      </c>
      <c r="G2395" s="114" t="s">
        <v>5099</v>
      </c>
      <c r="H2395" s="93" t="s">
        <v>5083</v>
      </c>
      <c r="I2395" s="235">
        <v>0</v>
      </c>
      <c r="J2395" s="235">
        <v>1</v>
      </c>
      <c r="K2395" s="235">
        <v>0</v>
      </c>
      <c r="L2395" s="235">
        <v>0</v>
      </c>
      <c r="M2395" s="235">
        <f t="shared" si="94"/>
        <v>0</v>
      </c>
      <c r="N2395" s="235">
        <v>170</v>
      </c>
      <c r="O2395" s="11">
        <v>5913</v>
      </c>
      <c r="P2395" s="14">
        <v>0.15</v>
      </c>
      <c r="Q2395" s="15" t="s">
        <v>14</v>
      </c>
      <c r="R2395" s="71" t="s">
        <v>14406</v>
      </c>
      <c r="S2395" s="266">
        <v>31952</v>
      </c>
      <c r="T2395" s="266">
        <v>12781</v>
      </c>
      <c r="U2395" s="14">
        <f t="shared" si="95"/>
        <v>0.40000625938908363</v>
      </c>
    </row>
    <row r="2396" spans="1:21" x14ac:dyDescent="0.25">
      <c r="A2396" s="1"/>
      <c r="B2396" s="18" t="s">
        <v>13134</v>
      </c>
      <c r="C2396" s="55" t="s">
        <v>14410</v>
      </c>
      <c r="D2396" s="73" t="s">
        <v>14597</v>
      </c>
      <c r="E2396" s="114" t="s">
        <v>13437</v>
      </c>
      <c r="F2396" s="78" t="s">
        <v>14597</v>
      </c>
      <c r="G2396" s="115" t="s">
        <v>13438</v>
      </c>
      <c r="H2396" s="94"/>
      <c r="I2396" s="235">
        <v>0</v>
      </c>
      <c r="J2396" s="235">
        <v>1</v>
      </c>
      <c r="K2396" s="235">
        <v>0</v>
      </c>
      <c r="L2396" s="235">
        <v>0</v>
      </c>
      <c r="M2396" s="235">
        <f t="shared" si="94"/>
        <v>0</v>
      </c>
      <c r="N2396" s="235">
        <v>950</v>
      </c>
      <c r="O2396" s="20">
        <v>11.05</v>
      </c>
      <c r="P2396" s="21">
        <v>0.3</v>
      </c>
      <c r="Q2396" s="25" t="s">
        <v>14</v>
      </c>
      <c r="R2396" s="71" t="s">
        <v>14405</v>
      </c>
      <c r="S2396" s="266">
        <v>65358</v>
      </c>
      <c r="T2396" s="266">
        <v>42483</v>
      </c>
      <c r="U2396" s="14">
        <f t="shared" si="95"/>
        <v>0.65000459010373635</v>
      </c>
    </row>
    <row r="2397" spans="1:21" x14ac:dyDescent="0.25">
      <c r="A2397" s="1"/>
      <c r="B2397" s="9" t="s">
        <v>959</v>
      </c>
      <c r="C2397" s="41" t="s">
        <v>1012</v>
      </c>
      <c r="D2397" s="73" t="s">
        <v>1078</v>
      </c>
      <c r="E2397" s="174" t="s">
        <v>1079</v>
      </c>
      <c r="F2397" s="78" t="s">
        <v>1078</v>
      </c>
      <c r="G2397" s="174" t="s">
        <v>1080</v>
      </c>
      <c r="H2397" s="93" t="s">
        <v>1081</v>
      </c>
      <c r="I2397" s="235">
        <v>0</v>
      </c>
      <c r="J2397" s="235">
        <v>1</v>
      </c>
      <c r="K2397" s="235">
        <v>0</v>
      </c>
      <c r="L2397" s="235">
        <v>0</v>
      </c>
      <c r="M2397" s="235">
        <f t="shared" si="94"/>
        <v>0</v>
      </c>
      <c r="N2397" s="235">
        <v>257</v>
      </c>
      <c r="O2397" s="12" t="s">
        <v>13</v>
      </c>
      <c r="P2397" s="14">
        <v>0.13</v>
      </c>
      <c r="Q2397" s="15" t="s">
        <v>14</v>
      </c>
      <c r="R2397" s="71" t="s">
        <v>18</v>
      </c>
      <c r="S2397" s="265">
        <v>77676</v>
      </c>
      <c r="T2397" s="265">
        <v>42049</v>
      </c>
      <c r="U2397" s="14">
        <f t="shared" si="95"/>
        <v>0.54133837993717493</v>
      </c>
    </row>
    <row r="2398" spans="1:21" x14ac:dyDescent="0.25">
      <c r="A2398" s="1"/>
      <c r="B2398" s="9" t="s">
        <v>959</v>
      </c>
      <c r="C2398" s="41" t="s">
        <v>1012</v>
      </c>
      <c r="D2398" s="73" t="s">
        <v>1490</v>
      </c>
      <c r="E2398" s="170" t="s">
        <v>1491</v>
      </c>
      <c r="F2398" s="78" t="s">
        <v>1490</v>
      </c>
      <c r="G2398" s="170" t="s">
        <v>1492</v>
      </c>
      <c r="H2398" s="93"/>
      <c r="I2398" s="235">
        <v>0</v>
      </c>
      <c r="J2398" s="235">
        <v>0</v>
      </c>
      <c r="K2398" s="235">
        <v>0</v>
      </c>
      <c r="L2398" s="235">
        <v>1</v>
      </c>
      <c r="M2398" s="235">
        <f t="shared" si="94"/>
        <v>0</v>
      </c>
      <c r="N2398" s="235">
        <v>1268</v>
      </c>
      <c r="O2398" s="20" t="s">
        <v>13</v>
      </c>
      <c r="P2398" s="14">
        <v>0.48</v>
      </c>
      <c r="Q2398" s="15" t="s">
        <v>14</v>
      </c>
      <c r="R2398" s="71" t="s">
        <v>18</v>
      </c>
      <c r="S2398" s="265">
        <v>404161</v>
      </c>
      <c r="T2398" s="265">
        <v>145012</v>
      </c>
      <c r="U2398" s="14">
        <f t="shared" si="95"/>
        <v>0.35879760788398685</v>
      </c>
    </row>
    <row r="2399" spans="1:21" x14ac:dyDescent="0.25">
      <c r="A2399" s="1"/>
      <c r="B2399" s="18" t="s">
        <v>6496</v>
      </c>
      <c r="C2399" s="55" t="s">
        <v>6497</v>
      </c>
      <c r="D2399" s="73" t="s">
        <v>7286</v>
      </c>
      <c r="E2399" s="114" t="s">
        <v>7287</v>
      </c>
      <c r="F2399" s="78" t="s">
        <v>7286</v>
      </c>
      <c r="G2399" s="114" t="s">
        <v>7288</v>
      </c>
      <c r="H2399" s="94"/>
      <c r="I2399" s="235">
        <v>0</v>
      </c>
      <c r="J2399" s="235">
        <v>1</v>
      </c>
      <c r="K2399" s="235">
        <v>0</v>
      </c>
      <c r="L2399" s="235">
        <v>0</v>
      </c>
      <c r="M2399" s="235">
        <f t="shared" si="94"/>
        <v>0</v>
      </c>
      <c r="N2399" s="235">
        <v>2290</v>
      </c>
      <c r="O2399" s="32">
        <v>334</v>
      </c>
      <c r="P2399" s="21">
        <v>0.16</v>
      </c>
      <c r="Q2399" s="15" t="s">
        <v>14</v>
      </c>
      <c r="R2399" s="71" t="s">
        <v>14405</v>
      </c>
      <c r="S2399" s="266">
        <v>18827</v>
      </c>
      <c r="T2399" s="266">
        <v>15061</v>
      </c>
      <c r="U2399" s="14">
        <f t="shared" si="95"/>
        <v>0.79996813087586971</v>
      </c>
    </row>
    <row r="2400" spans="1:21" x14ac:dyDescent="0.25">
      <c r="A2400" s="1"/>
      <c r="B2400" s="18" t="s">
        <v>10477</v>
      </c>
      <c r="C2400" s="55" t="s">
        <v>10541</v>
      </c>
      <c r="D2400" s="73" t="s">
        <v>11914</v>
      </c>
      <c r="E2400" s="114" t="s">
        <v>11915</v>
      </c>
      <c r="F2400" s="78" t="s">
        <v>11914</v>
      </c>
      <c r="G2400" s="114" t="s">
        <v>11916</v>
      </c>
      <c r="H2400" s="94"/>
      <c r="I2400" s="235">
        <v>0</v>
      </c>
      <c r="J2400" s="235">
        <v>1</v>
      </c>
      <c r="K2400" s="235">
        <v>0</v>
      </c>
      <c r="L2400" s="235">
        <v>0</v>
      </c>
      <c r="M2400" s="235">
        <f t="shared" si="94"/>
        <v>0</v>
      </c>
      <c r="N2400" s="235">
        <v>471</v>
      </c>
      <c r="O2400" s="12" t="s">
        <v>13</v>
      </c>
      <c r="P2400" s="14">
        <v>0.25</v>
      </c>
      <c r="Q2400" s="15" t="s">
        <v>15195</v>
      </c>
      <c r="R2400" s="71" t="s">
        <v>14405</v>
      </c>
      <c r="S2400" s="266">
        <v>907500</v>
      </c>
      <c r="T2400" s="266">
        <v>226875</v>
      </c>
      <c r="U2400" s="14">
        <f t="shared" si="95"/>
        <v>0.25</v>
      </c>
    </row>
    <row r="2401" spans="1:21" x14ac:dyDescent="0.25">
      <c r="A2401" s="1"/>
      <c r="B2401" s="18" t="s">
        <v>10477</v>
      </c>
      <c r="C2401" s="55" t="s">
        <v>10541</v>
      </c>
      <c r="D2401" s="73" t="s">
        <v>11200</v>
      </c>
      <c r="E2401" s="114" t="s">
        <v>11201</v>
      </c>
      <c r="F2401" s="78" t="s">
        <v>11200</v>
      </c>
      <c r="G2401" s="114" t="s">
        <v>11202</v>
      </c>
      <c r="H2401" s="94"/>
      <c r="I2401" s="235">
        <v>0</v>
      </c>
      <c r="J2401" s="235">
        <v>1</v>
      </c>
      <c r="K2401" s="235">
        <v>0</v>
      </c>
      <c r="L2401" s="235">
        <v>0</v>
      </c>
      <c r="M2401" s="235">
        <f t="shared" si="94"/>
        <v>0</v>
      </c>
      <c r="N2401" s="235" t="s">
        <v>13</v>
      </c>
      <c r="O2401" s="20" t="s">
        <v>13</v>
      </c>
      <c r="P2401" s="14">
        <v>0.15</v>
      </c>
      <c r="Q2401" s="15" t="s">
        <v>15195</v>
      </c>
      <c r="R2401" s="71" t="s">
        <v>18</v>
      </c>
      <c r="S2401" s="266">
        <v>50164.3</v>
      </c>
      <c r="T2401" s="266">
        <v>13888.29</v>
      </c>
      <c r="U2401" s="14">
        <f t="shared" si="95"/>
        <v>0.27685605101636024</v>
      </c>
    </row>
    <row r="2402" spans="1:21" x14ac:dyDescent="0.25">
      <c r="A2402" s="1"/>
      <c r="B2402" s="18" t="s">
        <v>10477</v>
      </c>
      <c r="C2402" s="55" t="s">
        <v>10541</v>
      </c>
      <c r="D2402" s="73" t="s">
        <v>12229</v>
      </c>
      <c r="E2402" s="114" t="s">
        <v>12230</v>
      </c>
      <c r="F2402" s="78" t="s">
        <v>12229</v>
      </c>
      <c r="G2402" s="114" t="s">
        <v>12231</v>
      </c>
      <c r="H2402" s="94"/>
      <c r="I2402" s="235">
        <v>0</v>
      </c>
      <c r="J2402" s="235">
        <v>1</v>
      </c>
      <c r="K2402" s="235">
        <v>0</v>
      </c>
      <c r="L2402" s="235">
        <v>0</v>
      </c>
      <c r="M2402" s="235">
        <f t="shared" si="94"/>
        <v>0</v>
      </c>
      <c r="N2402" s="235">
        <v>1342</v>
      </c>
      <c r="O2402" s="20">
        <v>114000</v>
      </c>
      <c r="P2402" s="14" t="s">
        <v>13</v>
      </c>
      <c r="Q2402" s="15" t="s">
        <v>15195</v>
      </c>
      <c r="R2402" s="71" t="s">
        <v>14405</v>
      </c>
      <c r="S2402" s="266">
        <v>1189180</v>
      </c>
      <c r="T2402" s="266">
        <v>475672</v>
      </c>
      <c r="U2402" s="14">
        <f t="shared" si="95"/>
        <v>0.4</v>
      </c>
    </row>
    <row r="2403" spans="1:21" x14ac:dyDescent="0.25">
      <c r="A2403" s="1"/>
      <c r="B2403" s="18" t="s">
        <v>10477</v>
      </c>
      <c r="C2403" s="55" t="s">
        <v>10541</v>
      </c>
      <c r="D2403" s="73" t="s">
        <v>12153</v>
      </c>
      <c r="E2403" s="114" t="s">
        <v>12154</v>
      </c>
      <c r="F2403" s="78" t="s">
        <v>12153</v>
      </c>
      <c r="G2403" s="114" t="s">
        <v>12155</v>
      </c>
      <c r="H2403" s="94" t="s">
        <v>11680</v>
      </c>
      <c r="I2403" s="235">
        <v>0</v>
      </c>
      <c r="J2403" s="235">
        <v>1</v>
      </c>
      <c r="K2403" s="235">
        <v>0</v>
      </c>
      <c r="L2403" s="235">
        <v>0</v>
      </c>
      <c r="M2403" s="235">
        <f t="shared" si="94"/>
        <v>0</v>
      </c>
      <c r="N2403" s="235" t="s">
        <v>13</v>
      </c>
      <c r="O2403" s="12" t="s">
        <v>13</v>
      </c>
      <c r="P2403" s="14">
        <v>0.45</v>
      </c>
      <c r="Q2403" s="15" t="s">
        <v>14</v>
      </c>
      <c r="R2403" s="71" t="s">
        <v>18</v>
      </c>
      <c r="S2403" s="266">
        <v>8319.2800000000007</v>
      </c>
      <c r="T2403" s="266">
        <v>4159.6400000000003</v>
      </c>
      <c r="U2403" s="14">
        <f t="shared" si="95"/>
        <v>0.5</v>
      </c>
    </row>
    <row r="2404" spans="1:21" x14ac:dyDescent="0.25">
      <c r="A2404" s="1"/>
      <c r="B2404" s="18" t="s">
        <v>10477</v>
      </c>
      <c r="C2404" s="55" t="s">
        <v>10541</v>
      </c>
      <c r="D2404" s="73" t="s">
        <v>12248</v>
      </c>
      <c r="E2404" s="114" t="s">
        <v>12249</v>
      </c>
      <c r="F2404" s="78" t="s">
        <v>12248</v>
      </c>
      <c r="G2404" s="114" t="s">
        <v>12250</v>
      </c>
      <c r="H2404" s="94" t="s">
        <v>10553</v>
      </c>
      <c r="I2404" s="235">
        <v>0</v>
      </c>
      <c r="J2404" s="235">
        <v>1</v>
      </c>
      <c r="K2404" s="235">
        <v>0</v>
      </c>
      <c r="L2404" s="235">
        <v>0</v>
      </c>
      <c r="M2404" s="235">
        <f t="shared" si="94"/>
        <v>0</v>
      </c>
      <c r="N2404" s="235" t="s">
        <v>13</v>
      </c>
      <c r="O2404" s="12" t="s">
        <v>13</v>
      </c>
      <c r="P2404" s="14">
        <v>0.59</v>
      </c>
      <c r="Q2404" s="56" t="s">
        <v>48</v>
      </c>
      <c r="R2404" s="71" t="s">
        <v>14405</v>
      </c>
      <c r="S2404" s="266">
        <v>2285114</v>
      </c>
      <c r="T2404" s="266">
        <v>982599.02</v>
      </c>
      <c r="U2404" s="14">
        <f t="shared" si="95"/>
        <v>0.43</v>
      </c>
    </row>
    <row r="2405" spans="1:21" x14ac:dyDescent="0.25">
      <c r="A2405" s="1"/>
      <c r="B2405" s="18" t="s">
        <v>10477</v>
      </c>
      <c r="C2405" s="55" t="s">
        <v>10541</v>
      </c>
      <c r="D2405" s="73" t="s">
        <v>11547</v>
      </c>
      <c r="E2405" s="114" t="s">
        <v>11548</v>
      </c>
      <c r="F2405" s="78" t="s">
        <v>11547</v>
      </c>
      <c r="G2405" s="114" t="s">
        <v>11549</v>
      </c>
      <c r="H2405" s="94"/>
      <c r="I2405" s="235">
        <v>0</v>
      </c>
      <c r="J2405" s="235">
        <v>1</v>
      </c>
      <c r="K2405" s="235">
        <v>0</v>
      </c>
      <c r="L2405" s="235">
        <v>0</v>
      </c>
      <c r="M2405" s="235">
        <f t="shared" si="94"/>
        <v>0</v>
      </c>
      <c r="N2405" s="235" t="s">
        <v>13</v>
      </c>
      <c r="O2405" s="20" t="s">
        <v>13</v>
      </c>
      <c r="P2405" s="14">
        <v>0.2</v>
      </c>
      <c r="Q2405" s="15" t="s">
        <v>14</v>
      </c>
      <c r="R2405" s="71" t="s">
        <v>18</v>
      </c>
      <c r="S2405" s="266">
        <v>382572</v>
      </c>
      <c r="T2405" s="266">
        <v>93643</v>
      </c>
      <c r="U2405" s="14">
        <f t="shared" si="95"/>
        <v>0.24477222588166411</v>
      </c>
    </row>
    <row r="2406" spans="1:21" x14ac:dyDescent="0.25">
      <c r="A2406" s="1"/>
      <c r="B2406" s="18" t="s">
        <v>10477</v>
      </c>
      <c r="C2406" s="55" t="s">
        <v>10541</v>
      </c>
      <c r="D2406" s="73" t="s">
        <v>12033</v>
      </c>
      <c r="E2406" s="114" t="s">
        <v>12034</v>
      </c>
      <c r="F2406" s="78" t="s">
        <v>12033</v>
      </c>
      <c r="G2406" s="114" t="s">
        <v>12035</v>
      </c>
      <c r="H2406" s="94"/>
      <c r="I2406" s="235">
        <v>0</v>
      </c>
      <c r="J2406" s="235">
        <v>0</v>
      </c>
      <c r="K2406" s="235">
        <v>0</v>
      </c>
      <c r="L2406" s="235">
        <v>1</v>
      </c>
      <c r="M2406" s="235">
        <f t="shared" si="94"/>
        <v>0</v>
      </c>
      <c r="N2406" s="235" t="s">
        <v>13</v>
      </c>
      <c r="O2406" s="12" t="s">
        <v>13</v>
      </c>
      <c r="P2406" s="14" t="s">
        <v>13</v>
      </c>
      <c r="Q2406" s="15" t="s">
        <v>14</v>
      </c>
      <c r="R2406" s="71" t="s">
        <v>18</v>
      </c>
      <c r="S2406" s="266">
        <v>35611.65</v>
      </c>
      <c r="T2406" s="266">
        <v>8903</v>
      </c>
      <c r="U2406" s="14">
        <f t="shared" si="95"/>
        <v>0.25000245706110219</v>
      </c>
    </row>
    <row r="2407" spans="1:21" x14ac:dyDescent="0.25">
      <c r="A2407" s="1"/>
      <c r="B2407" s="18" t="s">
        <v>10477</v>
      </c>
      <c r="C2407" s="55" t="s">
        <v>10541</v>
      </c>
      <c r="D2407" s="73" t="s">
        <v>12238</v>
      </c>
      <c r="E2407" s="114" t="s">
        <v>12239</v>
      </c>
      <c r="F2407" s="78" t="s">
        <v>12238</v>
      </c>
      <c r="G2407" s="114" t="s">
        <v>12240</v>
      </c>
      <c r="H2407" s="94"/>
      <c r="I2407" s="235">
        <v>0</v>
      </c>
      <c r="J2407" s="235">
        <v>0</v>
      </c>
      <c r="K2407" s="235">
        <v>0</v>
      </c>
      <c r="L2407" s="235">
        <v>1</v>
      </c>
      <c r="M2407" s="235">
        <f t="shared" si="94"/>
        <v>0</v>
      </c>
      <c r="N2407" s="235" t="s">
        <v>13</v>
      </c>
      <c r="O2407" s="12" t="s">
        <v>13</v>
      </c>
      <c r="P2407" s="14">
        <v>0.15</v>
      </c>
      <c r="Q2407" s="15" t="s">
        <v>14</v>
      </c>
      <c r="R2407" s="71" t="s">
        <v>18</v>
      </c>
      <c r="S2407" s="266">
        <v>30000</v>
      </c>
      <c r="T2407" s="266">
        <v>9000</v>
      </c>
      <c r="U2407" s="14">
        <f t="shared" si="95"/>
        <v>0.3</v>
      </c>
    </row>
    <row r="2408" spans="1:21" x14ac:dyDescent="0.25">
      <c r="A2408" s="1"/>
      <c r="B2408" s="18" t="s">
        <v>13134</v>
      </c>
      <c r="C2408" s="55" t="s">
        <v>14410</v>
      </c>
      <c r="D2408" s="73" t="s">
        <v>14634</v>
      </c>
      <c r="E2408" s="114" t="s">
        <v>13316</v>
      </c>
      <c r="F2408" s="78" t="s">
        <v>14634</v>
      </c>
      <c r="G2408" s="115" t="s">
        <v>13317</v>
      </c>
      <c r="H2408" s="94"/>
      <c r="I2408" s="235">
        <v>0</v>
      </c>
      <c r="J2408" s="235">
        <v>1</v>
      </c>
      <c r="K2408" s="235">
        <v>0</v>
      </c>
      <c r="L2408" s="235">
        <v>1</v>
      </c>
      <c r="M2408" s="235">
        <f t="shared" si="94"/>
        <v>0</v>
      </c>
      <c r="N2408" s="235">
        <v>419</v>
      </c>
      <c r="O2408" s="20">
        <v>78.27</v>
      </c>
      <c r="P2408" s="21">
        <v>0.3</v>
      </c>
      <c r="Q2408" s="25" t="s">
        <v>14</v>
      </c>
      <c r="R2408" s="71" t="s">
        <v>14405</v>
      </c>
      <c r="S2408" s="266">
        <v>22546</v>
      </c>
      <c r="T2408" s="266">
        <v>11273</v>
      </c>
      <c r="U2408" s="14">
        <f t="shared" si="95"/>
        <v>0.5</v>
      </c>
    </row>
    <row r="2409" spans="1:21" x14ac:dyDescent="0.25">
      <c r="A2409" s="1"/>
      <c r="B2409" s="18" t="s">
        <v>10477</v>
      </c>
      <c r="C2409" s="55" t="s">
        <v>10541</v>
      </c>
      <c r="D2409" s="73" t="s">
        <v>11676</v>
      </c>
      <c r="E2409" s="114" t="s">
        <v>11677</v>
      </c>
      <c r="F2409" s="78" t="s">
        <v>11676</v>
      </c>
      <c r="G2409" s="114" t="s">
        <v>11678</v>
      </c>
      <c r="H2409" s="94"/>
      <c r="I2409" s="235">
        <v>0</v>
      </c>
      <c r="J2409" s="235">
        <v>1</v>
      </c>
      <c r="K2409" s="235">
        <v>0</v>
      </c>
      <c r="L2409" s="235">
        <v>0</v>
      </c>
      <c r="M2409" s="235">
        <f t="shared" si="94"/>
        <v>0</v>
      </c>
      <c r="N2409" s="235" t="s">
        <v>13</v>
      </c>
      <c r="O2409" s="20" t="s">
        <v>13</v>
      </c>
      <c r="P2409" s="14">
        <v>0.2</v>
      </c>
      <c r="Q2409" s="54" t="s">
        <v>14</v>
      </c>
      <c r="R2409" s="71" t="s">
        <v>14405</v>
      </c>
      <c r="S2409" s="266">
        <v>42220</v>
      </c>
      <c r="T2409" s="266">
        <v>14777</v>
      </c>
      <c r="U2409" s="14">
        <f t="shared" si="95"/>
        <v>0.35</v>
      </c>
    </row>
    <row r="2410" spans="1:21" x14ac:dyDescent="0.25">
      <c r="A2410" s="1"/>
      <c r="B2410" s="18" t="s">
        <v>10477</v>
      </c>
      <c r="C2410" s="55" t="s">
        <v>10541</v>
      </c>
      <c r="D2410" s="73" t="s">
        <v>11298</v>
      </c>
      <c r="E2410" s="114" t="s">
        <v>11299</v>
      </c>
      <c r="F2410" s="78" t="s">
        <v>11298</v>
      </c>
      <c r="G2410" s="114" t="s">
        <v>11300</v>
      </c>
      <c r="H2410" s="94"/>
      <c r="I2410" s="235">
        <v>0</v>
      </c>
      <c r="J2410" s="235">
        <v>1</v>
      </c>
      <c r="K2410" s="235">
        <v>0</v>
      </c>
      <c r="L2410" s="235">
        <v>0</v>
      </c>
      <c r="M2410" s="235">
        <f t="shared" si="94"/>
        <v>0</v>
      </c>
      <c r="N2410" s="235">
        <v>2414</v>
      </c>
      <c r="O2410" s="11" t="s">
        <v>13</v>
      </c>
      <c r="P2410" s="14" t="s">
        <v>13</v>
      </c>
      <c r="Q2410" s="15" t="s">
        <v>15195</v>
      </c>
      <c r="R2410" s="71" t="s">
        <v>14405</v>
      </c>
      <c r="S2410" s="266">
        <v>34492</v>
      </c>
      <c r="T2410" s="266">
        <v>10003</v>
      </c>
      <c r="U2410" s="14">
        <f t="shared" si="95"/>
        <v>0.29000927751362637</v>
      </c>
    </row>
    <row r="2411" spans="1:21" x14ac:dyDescent="0.25">
      <c r="A2411" s="1"/>
      <c r="B2411" s="18" t="s">
        <v>10477</v>
      </c>
      <c r="C2411" s="55" t="s">
        <v>10541</v>
      </c>
      <c r="D2411" s="73" t="s">
        <v>11211</v>
      </c>
      <c r="E2411" s="114" t="s">
        <v>11212</v>
      </c>
      <c r="F2411" s="78" t="s">
        <v>11211</v>
      </c>
      <c r="G2411" s="114" t="s">
        <v>11213</v>
      </c>
      <c r="H2411" s="94"/>
      <c r="I2411" s="235">
        <v>0</v>
      </c>
      <c r="J2411" s="235">
        <v>1</v>
      </c>
      <c r="K2411" s="235">
        <v>0</v>
      </c>
      <c r="L2411" s="235">
        <v>0</v>
      </c>
      <c r="M2411" s="235">
        <f t="shared" si="94"/>
        <v>0</v>
      </c>
      <c r="N2411" s="235">
        <v>350</v>
      </c>
      <c r="O2411" s="12" t="s">
        <v>13</v>
      </c>
      <c r="P2411" s="14">
        <v>0.2</v>
      </c>
      <c r="Q2411" s="15" t="s">
        <v>15195</v>
      </c>
      <c r="R2411" s="71" t="s">
        <v>14406</v>
      </c>
      <c r="S2411" s="266">
        <v>79025.3</v>
      </c>
      <c r="T2411" s="266">
        <v>19250</v>
      </c>
      <c r="U2411" s="14">
        <f t="shared" si="95"/>
        <v>0.24359287468696733</v>
      </c>
    </row>
    <row r="2412" spans="1:21" x14ac:dyDescent="0.25">
      <c r="A2412" s="1"/>
      <c r="B2412" s="18" t="s">
        <v>10477</v>
      </c>
      <c r="C2412" s="55" t="s">
        <v>10541</v>
      </c>
      <c r="D2412" s="73" t="s">
        <v>11309</v>
      </c>
      <c r="E2412" s="114" t="s">
        <v>11310</v>
      </c>
      <c r="F2412" s="78" t="s">
        <v>11309</v>
      </c>
      <c r="G2412" s="114" t="s">
        <v>11311</v>
      </c>
      <c r="H2412" s="94"/>
      <c r="I2412" s="235">
        <v>0</v>
      </c>
      <c r="J2412" s="235">
        <v>1</v>
      </c>
      <c r="K2412" s="235">
        <v>0</v>
      </c>
      <c r="L2412" s="235">
        <v>0</v>
      </c>
      <c r="M2412" s="235">
        <f t="shared" si="94"/>
        <v>0</v>
      </c>
      <c r="N2412" s="235">
        <v>833.19</v>
      </c>
      <c r="O2412" s="12" t="s">
        <v>13</v>
      </c>
      <c r="P2412" s="14">
        <v>0.48</v>
      </c>
      <c r="Q2412" s="15" t="s">
        <v>15195</v>
      </c>
      <c r="R2412" s="71" t="s">
        <v>18</v>
      </c>
      <c r="S2412" s="266">
        <v>861900</v>
      </c>
      <c r="T2412" s="266">
        <v>430950</v>
      </c>
      <c r="U2412" s="14">
        <f t="shared" si="95"/>
        <v>0.5</v>
      </c>
    </row>
    <row r="2413" spans="1:21" x14ac:dyDescent="0.25">
      <c r="A2413" s="1"/>
      <c r="B2413" s="18" t="s">
        <v>10477</v>
      </c>
      <c r="C2413" s="55" t="s">
        <v>10541</v>
      </c>
      <c r="D2413" s="73" t="s">
        <v>10869</v>
      </c>
      <c r="E2413" s="114" t="s">
        <v>10870</v>
      </c>
      <c r="F2413" s="78" t="s">
        <v>10869</v>
      </c>
      <c r="G2413" s="114" t="s">
        <v>10871</v>
      </c>
      <c r="H2413" s="94"/>
      <c r="I2413" s="235">
        <v>0</v>
      </c>
      <c r="J2413" s="235">
        <v>1</v>
      </c>
      <c r="K2413" s="235">
        <v>0</v>
      </c>
      <c r="L2413" s="235">
        <v>0</v>
      </c>
      <c r="M2413" s="235">
        <f t="shared" si="94"/>
        <v>0</v>
      </c>
      <c r="N2413" s="235" t="s">
        <v>13</v>
      </c>
      <c r="O2413" s="20" t="s">
        <v>13</v>
      </c>
      <c r="P2413" s="14">
        <v>0.1</v>
      </c>
      <c r="Q2413" s="54" t="s">
        <v>14</v>
      </c>
      <c r="R2413" s="71" t="s">
        <v>18</v>
      </c>
      <c r="S2413" s="266">
        <v>38837.5</v>
      </c>
      <c r="T2413" s="266">
        <v>15535</v>
      </c>
      <c r="U2413" s="14">
        <f t="shared" si="95"/>
        <v>0.4</v>
      </c>
    </row>
    <row r="2414" spans="1:21" x14ac:dyDescent="0.25">
      <c r="A2414" s="1"/>
      <c r="B2414" s="18" t="s">
        <v>10477</v>
      </c>
      <c r="C2414" s="55" t="s">
        <v>10541</v>
      </c>
      <c r="D2414" s="73" t="s">
        <v>10677</v>
      </c>
      <c r="E2414" s="114" t="s">
        <v>10678</v>
      </c>
      <c r="F2414" s="78" t="s">
        <v>10677</v>
      </c>
      <c r="G2414" s="114" t="s">
        <v>10679</v>
      </c>
      <c r="H2414" s="94" t="s">
        <v>10680</v>
      </c>
      <c r="I2414" s="235">
        <v>0</v>
      </c>
      <c r="J2414" s="235">
        <v>1</v>
      </c>
      <c r="K2414" s="235">
        <v>0</v>
      </c>
      <c r="L2414" s="235">
        <v>0</v>
      </c>
      <c r="M2414" s="235">
        <f t="shared" si="94"/>
        <v>0</v>
      </c>
      <c r="N2414" s="235" t="s">
        <v>13</v>
      </c>
      <c r="O2414" s="12" t="s">
        <v>13</v>
      </c>
      <c r="P2414" s="14" t="s">
        <v>13</v>
      </c>
      <c r="Q2414" s="54" t="s">
        <v>14</v>
      </c>
      <c r="R2414" s="71" t="s">
        <v>18</v>
      </c>
      <c r="S2414" s="266">
        <v>25250</v>
      </c>
      <c r="T2414" s="266">
        <v>12625</v>
      </c>
      <c r="U2414" s="14">
        <f t="shared" si="95"/>
        <v>0.5</v>
      </c>
    </row>
    <row r="2415" spans="1:21" x14ac:dyDescent="0.25">
      <c r="A2415" s="1"/>
      <c r="B2415" s="18" t="s">
        <v>10477</v>
      </c>
      <c r="C2415" s="55" t="s">
        <v>10541</v>
      </c>
      <c r="D2415" s="73" t="s">
        <v>11643</v>
      </c>
      <c r="E2415" s="114" t="s">
        <v>11644</v>
      </c>
      <c r="F2415" s="78" t="s">
        <v>11643</v>
      </c>
      <c r="G2415" s="114" t="s">
        <v>11645</v>
      </c>
      <c r="H2415" s="94"/>
      <c r="I2415" s="235">
        <v>0</v>
      </c>
      <c r="J2415" s="235">
        <v>1</v>
      </c>
      <c r="K2415" s="235">
        <v>0</v>
      </c>
      <c r="L2415" s="235">
        <v>0</v>
      </c>
      <c r="M2415" s="235">
        <f t="shared" si="94"/>
        <v>0</v>
      </c>
      <c r="N2415" s="235" t="s">
        <v>13</v>
      </c>
      <c r="O2415" s="11">
        <v>16075</v>
      </c>
      <c r="P2415" s="14">
        <v>0.55000000000000004</v>
      </c>
      <c r="Q2415" s="15" t="s">
        <v>14</v>
      </c>
      <c r="R2415" s="71" t="s">
        <v>14405</v>
      </c>
      <c r="S2415" s="266">
        <v>615484.35</v>
      </c>
      <c r="T2415" s="266">
        <v>215419</v>
      </c>
      <c r="U2415" s="14">
        <f t="shared" si="95"/>
        <v>0.34999915107508422</v>
      </c>
    </row>
    <row r="2416" spans="1:21" x14ac:dyDescent="0.25">
      <c r="A2416" s="1"/>
      <c r="B2416" s="18" t="s">
        <v>10477</v>
      </c>
      <c r="C2416" s="55" t="s">
        <v>10541</v>
      </c>
      <c r="D2416" s="73" t="s">
        <v>11017</v>
      </c>
      <c r="E2416" s="114" t="s">
        <v>11018</v>
      </c>
      <c r="F2416" s="78" t="s">
        <v>11017</v>
      </c>
      <c r="G2416" s="114" t="s">
        <v>11019</v>
      </c>
      <c r="H2416" s="94" t="s">
        <v>11020</v>
      </c>
      <c r="I2416" s="235">
        <v>0</v>
      </c>
      <c r="J2416" s="235">
        <v>0</v>
      </c>
      <c r="K2416" s="235">
        <v>0</v>
      </c>
      <c r="L2416" s="235">
        <v>0</v>
      </c>
      <c r="M2416" s="235">
        <f t="shared" si="94"/>
        <v>1</v>
      </c>
      <c r="N2416" s="235" t="s">
        <v>13</v>
      </c>
      <c r="O2416" s="20" t="s">
        <v>13</v>
      </c>
      <c r="P2416" s="14" t="s">
        <v>13</v>
      </c>
      <c r="Q2416" s="15" t="s">
        <v>14</v>
      </c>
      <c r="R2416" s="71" t="s">
        <v>18</v>
      </c>
      <c r="S2416" s="266">
        <v>38702.58</v>
      </c>
      <c r="T2416" s="266">
        <v>19351.29</v>
      </c>
      <c r="U2416" s="14">
        <f t="shared" si="95"/>
        <v>0.5</v>
      </c>
    </row>
    <row r="2417" spans="1:21" x14ac:dyDescent="0.25">
      <c r="A2417" s="1"/>
      <c r="B2417" s="18" t="s">
        <v>10477</v>
      </c>
      <c r="C2417" s="55" t="s">
        <v>10541</v>
      </c>
      <c r="D2417" s="73" t="s">
        <v>12046</v>
      </c>
      <c r="E2417" s="114" t="s">
        <v>12047</v>
      </c>
      <c r="F2417" s="78" t="s">
        <v>12046</v>
      </c>
      <c r="G2417" s="114" t="s">
        <v>12048</v>
      </c>
      <c r="H2417" s="94"/>
      <c r="I2417" s="235">
        <v>0</v>
      </c>
      <c r="J2417" s="235">
        <v>1</v>
      </c>
      <c r="K2417" s="235">
        <v>0</v>
      </c>
      <c r="L2417" s="235">
        <v>0</v>
      </c>
      <c r="M2417" s="235">
        <f t="shared" si="94"/>
        <v>0</v>
      </c>
      <c r="N2417" s="235">
        <v>100</v>
      </c>
      <c r="O2417" s="12" t="s">
        <v>13</v>
      </c>
      <c r="P2417" s="14">
        <v>0.5</v>
      </c>
      <c r="Q2417" s="15" t="s">
        <v>14</v>
      </c>
      <c r="R2417" s="71" t="s">
        <v>14405</v>
      </c>
      <c r="S2417" s="266">
        <v>271846</v>
      </c>
      <c r="T2417" s="266">
        <v>95146</v>
      </c>
      <c r="U2417" s="14">
        <f t="shared" si="95"/>
        <v>0.34999963214467017</v>
      </c>
    </row>
    <row r="2418" spans="1:21" x14ac:dyDescent="0.25">
      <c r="A2418" s="1"/>
      <c r="B2418" s="18" t="s">
        <v>10477</v>
      </c>
      <c r="C2418" s="55" t="s">
        <v>10541</v>
      </c>
      <c r="D2418" s="73" t="s">
        <v>11579</v>
      </c>
      <c r="E2418" s="114" t="s">
        <v>11580</v>
      </c>
      <c r="F2418" s="78" t="s">
        <v>11579</v>
      </c>
      <c r="G2418" s="114" t="s">
        <v>11581</v>
      </c>
      <c r="H2418" s="94"/>
      <c r="I2418" s="235">
        <v>0</v>
      </c>
      <c r="J2418" s="235">
        <v>1</v>
      </c>
      <c r="K2418" s="235">
        <v>0</v>
      </c>
      <c r="L2418" s="235">
        <v>0</v>
      </c>
      <c r="M2418" s="235">
        <f t="shared" si="94"/>
        <v>0</v>
      </c>
      <c r="N2418" s="235" t="s">
        <v>13</v>
      </c>
      <c r="O2418" s="20" t="s">
        <v>13</v>
      </c>
      <c r="P2418" s="14">
        <v>0.2</v>
      </c>
      <c r="Q2418" s="15" t="s">
        <v>14</v>
      </c>
      <c r="R2418" s="71" t="s">
        <v>18</v>
      </c>
      <c r="S2418" s="266">
        <v>611866.25</v>
      </c>
      <c r="T2418" s="266">
        <v>244746.5</v>
      </c>
      <c r="U2418" s="14">
        <f t="shared" si="95"/>
        <v>0.4</v>
      </c>
    </row>
    <row r="2419" spans="1:21" x14ac:dyDescent="0.25">
      <c r="A2419" s="1"/>
      <c r="B2419" s="18" t="s">
        <v>10477</v>
      </c>
      <c r="C2419" s="55" t="s">
        <v>10541</v>
      </c>
      <c r="D2419" s="73" t="s">
        <v>11021</v>
      </c>
      <c r="E2419" s="114" t="s">
        <v>11022</v>
      </c>
      <c r="F2419" s="78" t="s">
        <v>11021</v>
      </c>
      <c r="G2419" s="114" t="s">
        <v>11023</v>
      </c>
      <c r="H2419" s="94"/>
      <c r="I2419" s="235">
        <v>0</v>
      </c>
      <c r="J2419" s="235">
        <v>1</v>
      </c>
      <c r="K2419" s="235">
        <v>0</v>
      </c>
      <c r="L2419" s="235">
        <v>0</v>
      </c>
      <c r="M2419" s="235">
        <f t="shared" si="94"/>
        <v>0</v>
      </c>
      <c r="N2419" s="235">
        <v>700</v>
      </c>
      <c r="O2419" s="12" t="s">
        <v>13</v>
      </c>
      <c r="P2419" s="14">
        <v>0.56000000000000005</v>
      </c>
      <c r="Q2419" s="52" t="s">
        <v>14</v>
      </c>
      <c r="R2419" s="71" t="s">
        <v>14405</v>
      </c>
      <c r="S2419" s="266">
        <v>152153</v>
      </c>
      <c r="T2419" s="266">
        <v>30430.6</v>
      </c>
      <c r="U2419" s="14">
        <f t="shared" si="95"/>
        <v>0.19999999999999998</v>
      </c>
    </row>
    <row r="2420" spans="1:21" x14ac:dyDescent="0.25">
      <c r="A2420" s="1"/>
      <c r="B2420" s="18" t="s">
        <v>10477</v>
      </c>
      <c r="C2420" s="55" t="s">
        <v>10541</v>
      </c>
      <c r="D2420" s="73" t="s">
        <v>12170</v>
      </c>
      <c r="E2420" s="114" t="s">
        <v>12171</v>
      </c>
      <c r="F2420" s="78" t="s">
        <v>12170</v>
      </c>
      <c r="G2420" s="114" t="s">
        <v>12172</v>
      </c>
      <c r="H2420" s="94"/>
      <c r="I2420" s="235">
        <v>1</v>
      </c>
      <c r="J2420" s="235">
        <v>1</v>
      </c>
      <c r="K2420" s="235">
        <v>0</v>
      </c>
      <c r="L2420" s="235">
        <v>0</v>
      </c>
      <c r="M2420" s="235">
        <f t="shared" si="94"/>
        <v>0</v>
      </c>
      <c r="N2420" s="235" t="s">
        <v>13</v>
      </c>
      <c r="O2420" s="12" t="s">
        <v>13</v>
      </c>
      <c r="P2420" s="14">
        <v>0.15</v>
      </c>
      <c r="Q2420" s="15" t="s">
        <v>15195</v>
      </c>
      <c r="R2420" s="71" t="s">
        <v>14406</v>
      </c>
      <c r="S2420" s="266">
        <v>203477.8</v>
      </c>
      <c r="T2420" s="266">
        <v>61043</v>
      </c>
      <c r="U2420" s="14">
        <f t="shared" si="95"/>
        <v>0.29999832905604445</v>
      </c>
    </row>
    <row r="2421" spans="1:21" x14ac:dyDescent="0.25">
      <c r="A2421" s="1"/>
      <c r="B2421" s="18" t="s">
        <v>10477</v>
      </c>
      <c r="C2421" s="55" t="s">
        <v>10541</v>
      </c>
      <c r="D2421" s="73" t="s">
        <v>11049</v>
      </c>
      <c r="E2421" s="114" t="s">
        <v>11050</v>
      </c>
      <c r="F2421" s="78" t="s">
        <v>11049</v>
      </c>
      <c r="G2421" s="114" t="s">
        <v>11051</v>
      </c>
      <c r="H2421" s="94"/>
      <c r="I2421" s="235">
        <v>0</v>
      </c>
      <c r="J2421" s="235">
        <v>1</v>
      </c>
      <c r="K2421" s="235">
        <v>0</v>
      </c>
      <c r="L2421" s="235">
        <v>1</v>
      </c>
      <c r="M2421" s="235">
        <f t="shared" si="94"/>
        <v>0</v>
      </c>
      <c r="N2421" s="235">
        <v>350</v>
      </c>
      <c r="O2421" s="20" t="s">
        <v>13</v>
      </c>
      <c r="P2421" s="14">
        <v>0.5</v>
      </c>
      <c r="Q2421" s="15" t="s">
        <v>14</v>
      </c>
      <c r="R2421" s="71" t="s">
        <v>18</v>
      </c>
      <c r="S2421" s="266">
        <v>784282</v>
      </c>
      <c r="T2421" s="266">
        <v>392141</v>
      </c>
      <c r="U2421" s="14">
        <f t="shared" si="95"/>
        <v>0.5</v>
      </c>
    </row>
    <row r="2422" spans="1:21" x14ac:dyDescent="0.25">
      <c r="A2422" s="1"/>
      <c r="B2422" s="18" t="s">
        <v>10477</v>
      </c>
      <c r="C2422" s="55" t="s">
        <v>10541</v>
      </c>
      <c r="D2422" s="73" t="s">
        <v>11544</v>
      </c>
      <c r="E2422" s="114" t="s">
        <v>11545</v>
      </c>
      <c r="F2422" s="78" t="s">
        <v>11544</v>
      </c>
      <c r="G2422" s="114" t="s">
        <v>11546</v>
      </c>
      <c r="H2422" s="94"/>
      <c r="I2422" s="235">
        <v>0</v>
      </c>
      <c r="J2422" s="235">
        <v>1</v>
      </c>
      <c r="K2422" s="235">
        <v>0</v>
      </c>
      <c r="L2422" s="235">
        <v>0</v>
      </c>
      <c r="M2422" s="235">
        <f t="shared" si="94"/>
        <v>0</v>
      </c>
      <c r="N2422" s="235" t="s">
        <v>13</v>
      </c>
      <c r="O2422" s="20" t="s">
        <v>13</v>
      </c>
      <c r="P2422" s="14" t="s">
        <v>13</v>
      </c>
      <c r="Q2422" s="15" t="s">
        <v>14</v>
      </c>
      <c r="R2422" s="71" t="s">
        <v>14405</v>
      </c>
      <c r="S2422" s="266">
        <v>18680</v>
      </c>
      <c r="T2422" s="266">
        <v>3736</v>
      </c>
      <c r="U2422" s="14">
        <f t="shared" si="95"/>
        <v>0.2</v>
      </c>
    </row>
    <row r="2423" spans="1:21" x14ac:dyDescent="0.25">
      <c r="A2423" s="1"/>
      <c r="B2423" s="10" t="s">
        <v>2326</v>
      </c>
      <c r="C2423" s="41" t="s">
        <v>2351</v>
      </c>
      <c r="D2423" s="73" t="s">
        <v>2585</v>
      </c>
      <c r="E2423" s="113" t="s">
        <v>2586</v>
      </c>
      <c r="F2423" s="78" t="s">
        <v>2585</v>
      </c>
      <c r="G2423" s="113" t="s">
        <v>2587</v>
      </c>
      <c r="H2423" s="93"/>
      <c r="I2423" s="235">
        <v>0</v>
      </c>
      <c r="J2423" s="235">
        <v>0</v>
      </c>
      <c r="K2423" s="235">
        <v>0</v>
      </c>
      <c r="L2423" s="235">
        <v>1</v>
      </c>
      <c r="M2423" s="235">
        <f t="shared" si="94"/>
        <v>0</v>
      </c>
      <c r="N2423" s="235">
        <v>1352</v>
      </c>
      <c r="O2423" s="13">
        <v>651664</v>
      </c>
      <c r="P2423" s="14">
        <v>0.35</v>
      </c>
      <c r="Q2423" s="15" t="s">
        <v>14</v>
      </c>
      <c r="R2423" s="71" t="s">
        <v>14405</v>
      </c>
      <c r="S2423" s="299">
        <v>68891</v>
      </c>
      <c r="T2423" s="269">
        <v>27556.400000000001</v>
      </c>
      <c r="U2423" s="14">
        <f t="shared" si="95"/>
        <v>0.4</v>
      </c>
    </row>
    <row r="2424" spans="1:21" x14ac:dyDescent="0.25">
      <c r="A2424" s="1"/>
      <c r="B2424" s="18" t="s">
        <v>10477</v>
      </c>
      <c r="C2424" s="55" t="s">
        <v>10541</v>
      </c>
      <c r="D2424" s="73" t="s">
        <v>11346</v>
      </c>
      <c r="E2424" s="114" t="s">
        <v>11347</v>
      </c>
      <c r="F2424" s="78" t="s">
        <v>11346</v>
      </c>
      <c r="G2424" s="114" t="s">
        <v>11348</v>
      </c>
      <c r="H2424" s="94"/>
      <c r="I2424" s="235">
        <v>0</v>
      </c>
      <c r="J2424" s="235">
        <v>1</v>
      </c>
      <c r="K2424" s="235">
        <v>0</v>
      </c>
      <c r="L2424" s="235">
        <v>0</v>
      </c>
      <c r="M2424" s="235">
        <f t="shared" si="94"/>
        <v>0</v>
      </c>
      <c r="N2424" s="235">
        <v>80</v>
      </c>
      <c r="O2424" s="13">
        <v>1900</v>
      </c>
      <c r="P2424" s="14">
        <v>0.5</v>
      </c>
      <c r="Q2424" s="15" t="s">
        <v>14</v>
      </c>
      <c r="R2424" s="71" t="s">
        <v>14405</v>
      </c>
      <c r="S2424" s="266">
        <v>19169</v>
      </c>
      <c r="T2424" s="266">
        <v>7124.96</v>
      </c>
      <c r="U2424" s="14">
        <f t="shared" si="95"/>
        <v>0.37169179404246439</v>
      </c>
    </row>
    <row r="2425" spans="1:21" x14ac:dyDescent="0.25">
      <c r="A2425" s="1"/>
      <c r="B2425" s="18" t="s">
        <v>10477</v>
      </c>
      <c r="C2425" s="55" t="s">
        <v>10541</v>
      </c>
      <c r="D2425" s="240" t="s">
        <v>11014</v>
      </c>
      <c r="E2425" s="114" t="s">
        <v>10760</v>
      </c>
      <c r="F2425" s="78" t="s">
        <v>10759</v>
      </c>
      <c r="G2425" s="114" t="s">
        <v>10761</v>
      </c>
      <c r="H2425" s="94"/>
      <c r="I2425" s="235">
        <v>0</v>
      </c>
      <c r="J2425" s="235">
        <v>1</v>
      </c>
      <c r="K2425" s="235">
        <v>0</v>
      </c>
      <c r="L2425" s="235">
        <v>0</v>
      </c>
      <c r="M2425" s="235">
        <f t="shared" si="94"/>
        <v>0</v>
      </c>
      <c r="N2425" s="235" t="s">
        <v>13</v>
      </c>
      <c r="O2425" s="20">
        <v>145799</v>
      </c>
      <c r="P2425" s="14">
        <v>0.41</v>
      </c>
      <c r="Q2425" s="15" t="s">
        <v>15195</v>
      </c>
      <c r="R2425" s="71" t="s">
        <v>14406</v>
      </c>
      <c r="S2425" s="266">
        <v>700000</v>
      </c>
      <c r="T2425" s="266">
        <v>245000</v>
      </c>
      <c r="U2425" s="14">
        <f t="shared" si="95"/>
        <v>0.35</v>
      </c>
    </row>
    <row r="2426" spans="1:21" x14ac:dyDescent="0.25">
      <c r="A2426" s="1"/>
      <c r="B2426" s="18" t="s">
        <v>10477</v>
      </c>
      <c r="C2426" s="55" t="s">
        <v>10541</v>
      </c>
      <c r="D2426" s="73" t="s">
        <v>10872</v>
      </c>
      <c r="E2426" s="114" t="s">
        <v>10870</v>
      </c>
      <c r="F2426" s="78" t="s">
        <v>10872</v>
      </c>
      <c r="G2426" s="114" t="s">
        <v>10873</v>
      </c>
      <c r="H2426" s="94"/>
      <c r="I2426" s="235">
        <v>0</v>
      </c>
      <c r="J2426" s="235">
        <v>0</v>
      </c>
      <c r="K2426" s="235">
        <v>0</v>
      </c>
      <c r="L2426" s="235">
        <v>1</v>
      </c>
      <c r="M2426" s="235">
        <f t="shared" si="94"/>
        <v>0</v>
      </c>
      <c r="N2426" s="235">
        <v>280</v>
      </c>
      <c r="O2426" s="12" t="s">
        <v>13</v>
      </c>
      <c r="P2426" s="14">
        <v>0.15</v>
      </c>
      <c r="Q2426" s="15" t="s">
        <v>14</v>
      </c>
      <c r="R2426" s="71" t="s">
        <v>14405</v>
      </c>
      <c r="S2426" s="266">
        <v>45954.55</v>
      </c>
      <c r="T2426" s="266">
        <v>9191</v>
      </c>
      <c r="U2426" s="14">
        <f t="shared" si="95"/>
        <v>0.20000195845677957</v>
      </c>
    </row>
    <row r="2427" spans="1:21" x14ac:dyDescent="0.25">
      <c r="A2427" s="1"/>
      <c r="B2427" s="9" t="s">
        <v>959</v>
      </c>
      <c r="C2427" s="80" t="s">
        <v>960</v>
      </c>
      <c r="D2427" s="73" t="s">
        <v>978</v>
      </c>
      <c r="E2427" s="113" t="s">
        <v>979</v>
      </c>
      <c r="F2427" s="78" t="s">
        <v>978</v>
      </c>
      <c r="G2427" s="113" t="s">
        <v>980</v>
      </c>
      <c r="H2427" s="93" t="s">
        <v>981</v>
      </c>
      <c r="I2427" s="235">
        <v>0</v>
      </c>
      <c r="J2427" s="235">
        <v>0</v>
      </c>
      <c r="K2427" s="235">
        <v>0</v>
      </c>
      <c r="L2427" s="235">
        <v>1</v>
      </c>
      <c r="M2427" s="235">
        <f t="shared" si="94"/>
        <v>0</v>
      </c>
      <c r="N2427" s="235">
        <v>200</v>
      </c>
      <c r="O2427" s="11">
        <v>13600</v>
      </c>
      <c r="P2427" s="14">
        <v>0.34</v>
      </c>
      <c r="Q2427" s="15" t="s">
        <v>15195</v>
      </c>
      <c r="R2427" s="71" t="s">
        <v>18</v>
      </c>
      <c r="S2427" s="265">
        <v>14838</v>
      </c>
      <c r="T2427" s="265">
        <v>5935</v>
      </c>
      <c r="U2427" s="14">
        <f t="shared" si="95"/>
        <v>0.39998652109448712</v>
      </c>
    </row>
    <row r="2428" spans="1:21" x14ac:dyDescent="0.25">
      <c r="A2428" s="1"/>
      <c r="B2428" s="10" t="s">
        <v>3058</v>
      </c>
      <c r="C2428" s="40" t="s">
        <v>3068</v>
      </c>
      <c r="D2428" s="73" t="s">
        <v>3961</v>
      </c>
      <c r="E2428" s="113" t="s">
        <v>3962</v>
      </c>
      <c r="F2428" s="78" t="s">
        <v>3961</v>
      </c>
      <c r="G2428" s="113" t="s">
        <v>3963</v>
      </c>
      <c r="H2428" s="98"/>
      <c r="I2428" s="235">
        <v>0</v>
      </c>
      <c r="J2428" s="235">
        <v>0</v>
      </c>
      <c r="K2428" s="235">
        <v>1</v>
      </c>
      <c r="L2428" s="235">
        <v>0</v>
      </c>
      <c r="M2428" s="235">
        <f t="shared" si="94"/>
        <v>0</v>
      </c>
      <c r="N2428" s="235" t="s">
        <v>13</v>
      </c>
      <c r="O2428" s="20" t="s">
        <v>13</v>
      </c>
      <c r="P2428" s="14" t="s">
        <v>13</v>
      </c>
      <c r="Q2428" s="15" t="s">
        <v>15195</v>
      </c>
      <c r="R2428" s="71" t="s">
        <v>18</v>
      </c>
      <c r="S2428" s="265">
        <v>552800</v>
      </c>
      <c r="T2428" s="265">
        <v>215592</v>
      </c>
      <c r="U2428" s="14">
        <f t="shared" si="95"/>
        <v>0.39</v>
      </c>
    </row>
    <row r="2429" spans="1:21" x14ac:dyDescent="0.25">
      <c r="A2429" s="1"/>
      <c r="B2429" s="10" t="s">
        <v>3058</v>
      </c>
      <c r="C2429" s="40" t="s">
        <v>3068</v>
      </c>
      <c r="D2429" s="73" t="s">
        <v>3961</v>
      </c>
      <c r="E2429" s="113" t="s">
        <v>3962</v>
      </c>
      <c r="F2429" s="78" t="s">
        <v>3961</v>
      </c>
      <c r="G2429" s="113" t="s">
        <v>3964</v>
      </c>
      <c r="H2429" s="98"/>
      <c r="I2429" s="235">
        <v>0</v>
      </c>
      <c r="J2429" s="235">
        <v>0</v>
      </c>
      <c r="K2429" s="235">
        <v>0</v>
      </c>
      <c r="L2429" s="235">
        <v>1</v>
      </c>
      <c r="M2429" s="235">
        <f t="shared" si="94"/>
        <v>0</v>
      </c>
      <c r="N2429" s="235" t="s">
        <v>13</v>
      </c>
      <c r="O2429" s="20" t="s">
        <v>13</v>
      </c>
      <c r="P2429" s="14" t="s">
        <v>13</v>
      </c>
      <c r="Q2429" s="15" t="s">
        <v>15195</v>
      </c>
      <c r="R2429" s="71" t="s">
        <v>18</v>
      </c>
      <c r="S2429" s="265">
        <v>426867.1</v>
      </c>
      <c r="T2429" s="265">
        <v>204896.20799999998</v>
      </c>
      <c r="U2429" s="14">
        <f t="shared" si="95"/>
        <v>0.48</v>
      </c>
    </row>
    <row r="2430" spans="1:21" x14ac:dyDescent="0.25">
      <c r="A2430" s="1"/>
      <c r="B2430" s="18" t="s">
        <v>10477</v>
      </c>
      <c r="C2430" s="55" t="s">
        <v>10541</v>
      </c>
      <c r="D2430" s="73" t="s">
        <v>12150</v>
      </c>
      <c r="E2430" s="114" t="s">
        <v>12151</v>
      </c>
      <c r="F2430" s="78" t="s">
        <v>12150</v>
      </c>
      <c r="G2430" s="114" t="s">
        <v>12152</v>
      </c>
      <c r="H2430" s="94"/>
      <c r="I2430" s="235">
        <v>0</v>
      </c>
      <c r="J2430" s="235">
        <v>1</v>
      </c>
      <c r="K2430" s="235">
        <v>0</v>
      </c>
      <c r="L2430" s="235">
        <v>0</v>
      </c>
      <c r="M2430" s="235">
        <f t="shared" si="94"/>
        <v>0</v>
      </c>
      <c r="N2430" s="235">
        <v>1640</v>
      </c>
      <c r="O2430" s="20" t="s">
        <v>13</v>
      </c>
      <c r="P2430" s="14">
        <v>0.08</v>
      </c>
      <c r="Q2430" s="52" t="s">
        <v>14</v>
      </c>
      <c r="R2430" s="71" t="s">
        <v>14405</v>
      </c>
      <c r="S2430" s="266">
        <v>230539</v>
      </c>
      <c r="T2430" s="266">
        <v>46108</v>
      </c>
      <c r="U2430" s="14">
        <f t="shared" si="95"/>
        <v>0.20000086753217461</v>
      </c>
    </row>
    <row r="2431" spans="1:21" x14ac:dyDescent="0.25">
      <c r="A2431" s="1"/>
      <c r="B2431" s="18" t="s">
        <v>10477</v>
      </c>
      <c r="C2431" s="55" t="s">
        <v>10541</v>
      </c>
      <c r="D2431" s="73" t="s">
        <v>11165</v>
      </c>
      <c r="E2431" s="114" t="s">
        <v>11166</v>
      </c>
      <c r="F2431" s="78" t="s">
        <v>11165</v>
      </c>
      <c r="G2431" s="114" t="s">
        <v>11167</v>
      </c>
      <c r="H2431" s="94"/>
      <c r="I2431" s="235">
        <v>0</v>
      </c>
      <c r="J2431" s="235">
        <v>0</v>
      </c>
      <c r="K2431" s="235">
        <v>0</v>
      </c>
      <c r="L2431" s="235">
        <v>0</v>
      </c>
      <c r="M2431" s="235">
        <f t="shared" si="94"/>
        <v>1</v>
      </c>
      <c r="N2431" s="235">
        <v>3000</v>
      </c>
      <c r="O2431" s="20" t="s">
        <v>13</v>
      </c>
      <c r="P2431" s="14" t="s">
        <v>13</v>
      </c>
      <c r="Q2431" s="15" t="s">
        <v>15195</v>
      </c>
      <c r="R2431" s="71" t="s">
        <v>14405</v>
      </c>
      <c r="S2431" s="266">
        <v>255000</v>
      </c>
      <c r="T2431" s="266">
        <v>89250</v>
      </c>
      <c r="U2431" s="14">
        <f t="shared" si="95"/>
        <v>0.35</v>
      </c>
    </row>
    <row r="2432" spans="1:21" x14ac:dyDescent="0.25">
      <c r="A2432" s="1"/>
      <c r="B2432" s="18" t="s">
        <v>10477</v>
      </c>
      <c r="C2432" s="55" t="s">
        <v>10541</v>
      </c>
      <c r="D2432" s="73" t="s">
        <v>11165</v>
      </c>
      <c r="E2432" s="114" t="s">
        <v>11992</v>
      </c>
      <c r="F2432" s="78" t="s">
        <v>11165</v>
      </c>
      <c r="G2432" s="114" t="s">
        <v>11993</v>
      </c>
      <c r="H2432" s="94"/>
      <c r="I2432" s="235">
        <v>0</v>
      </c>
      <c r="J2432" s="235">
        <v>1</v>
      </c>
      <c r="K2432" s="235">
        <v>0</v>
      </c>
      <c r="L2432" s="235">
        <v>0</v>
      </c>
      <c r="M2432" s="235">
        <f t="shared" si="94"/>
        <v>0</v>
      </c>
      <c r="N2432" s="235" t="s">
        <v>13</v>
      </c>
      <c r="O2432" s="12" t="s">
        <v>13</v>
      </c>
      <c r="P2432" s="14" t="s">
        <v>13</v>
      </c>
      <c r="Q2432" s="15" t="s">
        <v>14</v>
      </c>
      <c r="R2432" s="71" t="s">
        <v>18</v>
      </c>
      <c r="S2432" s="266">
        <v>92560</v>
      </c>
      <c r="T2432" s="266">
        <v>46280</v>
      </c>
      <c r="U2432" s="14">
        <f t="shared" si="95"/>
        <v>0.5</v>
      </c>
    </row>
    <row r="2433" spans="1:21" x14ac:dyDescent="0.25">
      <c r="A2433" s="1"/>
      <c r="B2433" s="18" t="s">
        <v>10477</v>
      </c>
      <c r="C2433" s="55" t="s">
        <v>10541</v>
      </c>
      <c r="D2433" s="73" t="s">
        <v>11165</v>
      </c>
      <c r="E2433" s="114" t="s">
        <v>12007</v>
      </c>
      <c r="F2433" s="78" t="s">
        <v>11165</v>
      </c>
      <c r="G2433" s="114" t="s">
        <v>12008</v>
      </c>
      <c r="H2433" s="94"/>
      <c r="I2433" s="235">
        <v>0</v>
      </c>
      <c r="J2433" s="235">
        <v>1</v>
      </c>
      <c r="K2433" s="235">
        <v>0</v>
      </c>
      <c r="L2433" s="235">
        <v>0</v>
      </c>
      <c r="M2433" s="235">
        <f t="shared" si="94"/>
        <v>0</v>
      </c>
      <c r="N2433" s="235" t="s">
        <v>13</v>
      </c>
      <c r="O2433" s="12" t="s">
        <v>13</v>
      </c>
      <c r="P2433" s="14" t="s">
        <v>13</v>
      </c>
      <c r="Q2433" s="15" t="s">
        <v>14</v>
      </c>
      <c r="R2433" s="71" t="s">
        <v>18</v>
      </c>
      <c r="S2433" s="266">
        <v>26600</v>
      </c>
      <c r="T2433" s="266">
        <v>10640</v>
      </c>
      <c r="U2433" s="14">
        <f t="shared" si="95"/>
        <v>0.4</v>
      </c>
    </row>
    <row r="2434" spans="1:21" x14ac:dyDescent="0.25">
      <c r="A2434" s="1"/>
      <c r="B2434" s="18" t="s">
        <v>10477</v>
      </c>
      <c r="C2434" s="55" t="s">
        <v>10541</v>
      </c>
      <c r="D2434" s="73" t="s">
        <v>10821</v>
      </c>
      <c r="E2434" s="114" t="s">
        <v>10822</v>
      </c>
      <c r="F2434" s="78" t="s">
        <v>10821</v>
      </c>
      <c r="G2434" s="114" t="s">
        <v>1510</v>
      </c>
      <c r="H2434" s="94"/>
      <c r="I2434" s="235">
        <v>0</v>
      </c>
      <c r="J2434" s="235">
        <v>1</v>
      </c>
      <c r="K2434" s="235">
        <v>0</v>
      </c>
      <c r="L2434" s="235">
        <v>0</v>
      </c>
      <c r="M2434" s="235">
        <f t="shared" si="94"/>
        <v>0</v>
      </c>
      <c r="N2434" s="235">
        <v>93.75</v>
      </c>
      <c r="O2434" s="20" t="s">
        <v>13</v>
      </c>
      <c r="P2434" s="14" t="s">
        <v>13</v>
      </c>
      <c r="Q2434" s="15" t="s">
        <v>14</v>
      </c>
      <c r="R2434" s="71" t="s">
        <v>18</v>
      </c>
      <c r="S2434" s="266">
        <v>33118</v>
      </c>
      <c r="T2434" s="266">
        <v>11591</v>
      </c>
      <c r="U2434" s="14">
        <f t="shared" si="95"/>
        <v>0.34999094148197357</v>
      </c>
    </row>
    <row r="2435" spans="1:21" x14ac:dyDescent="0.25">
      <c r="A2435" s="1"/>
      <c r="B2435" s="18" t="s">
        <v>10477</v>
      </c>
      <c r="C2435" s="55" t="s">
        <v>10541</v>
      </c>
      <c r="D2435" s="73" t="s">
        <v>10897</v>
      </c>
      <c r="E2435" s="114" t="s">
        <v>10898</v>
      </c>
      <c r="F2435" s="78" t="s">
        <v>10897</v>
      </c>
      <c r="G2435" s="114" t="s">
        <v>5746</v>
      </c>
      <c r="H2435" s="94"/>
      <c r="I2435" s="235">
        <v>0</v>
      </c>
      <c r="J2435" s="235">
        <v>1</v>
      </c>
      <c r="K2435" s="235">
        <v>0</v>
      </c>
      <c r="L2435" s="235">
        <v>0</v>
      </c>
      <c r="M2435" s="235">
        <f t="shared" si="94"/>
        <v>0</v>
      </c>
      <c r="N2435" s="235" t="s">
        <v>13</v>
      </c>
      <c r="O2435" s="12" t="s">
        <v>13</v>
      </c>
      <c r="P2435" s="14">
        <v>0.15</v>
      </c>
      <c r="Q2435" s="54" t="s">
        <v>14</v>
      </c>
      <c r="R2435" s="71" t="s">
        <v>18</v>
      </c>
      <c r="S2435" s="266">
        <v>57770</v>
      </c>
      <c r="T2435" s="266">
        <v>23108</v>
      </c>
      <c r="U2435" s="14">
        <f t="shared" si="95"/>
        <v>0.4</v>
      </c>
    </row>
    <row r="2436" spans="1:21" x14ac:dyDescent="0.25">
      <c r="A2436" s="1"/>
      <c r="B2436" s="18" t="s">
        <v>10477</v>
      </c>
      <c r="C2436" s="55" t="s">
        <v>10541</v>
      </c>
      <c r="D2436" s="73" t="s">
        <v>12279</v>
      </c>
      <c r="E2436" s="114" t="s">
        <v>12280</v>
      </c>
      <c r="F2436" s="78" t="s">
        <v>12279</v>
      </c>
      <c r="G2436" s="114" t="s">
        <v>12281</v>
      </c>
      <c r="H2436" s="94"/>
      <c r="I2436" s="235">
        <v>0</v>
      </c>
      <c r="J2436" s="235">
        <v>1</v>
      </c>
      <c r="K2436" s="235">
        <v>0</v>
      </c>
      <c r="L2436" s="235">
        <v>0</v>
      </c>
      <c r="M2436" s="235">
        <f t="shared" si="94"/>
        <v>0</v>
      </c>
      <c r="N2436" s="235">
        <v>1230</v>
      </c>
      <c r="O2436" s="20" t="s">
        <v>13</v>
      </c>
      <c r="P2436" s="14">
        <v>0.3</v>
      </c>
      <c r="Q2436" s="15" t="s">
        <v>15195</v>
      </c>
      <c r="R2436" s="71" t="s">
        <v>14406</v>
      </c>
      <c r="S2436" s="266">
        <v>368608</v>
      </c>
      <c r="T2436" s="266">
        <v>147443</v>
      </c>
      <c r="U2436" s="14">
        <f t="shared" si="95"/>
        <v>0.39999945741817866</v>
      </c>
    </row>
    <row r="2437" spans="1:21" x14ac:dyDescent="0.25">
      <c r="A2437" s="1"/>
      <c r="B2437" s="18" t="s">
        <v>10477</v>
      </c>
      <c r="C2437" s="55" t="s">
        <v>10541</v>
      </c>
      <c r="D2437" s="73" t="s">
        <v>12186</v>
      </c>
      <c r="E2437" s="114" t="s">
        <v>12187</v>
      </c>
      <c r="F2437" s="78" t="s">
        <v>12186</v>
      </c>
      <c r="G2437" s="114" t="s">
        <v>12188</v>
      </c>
      <c r="H2437" s="94"/>
      <c r="I2437" s="235">
        <v>0</v>
      </c>
      <c r="J2437" s="235">
        <v>1</v>
      </c>
      <c r="K2437" s="235">
        <v>0</v>
      </c>
      <c r="L2437" s="235">
        <v>0</v>
      </c>
      <c r="M2437" s="235">
        <f t="shared" si="94"/>
        <v>0</v>
      </c>
      <c r="N2437" s="235" t="s">
        <v>13</v>
      </c>
      <c r="O2437" s="12" t="s">
        <v>13</v>
      </c>
      <c r="P2437" s="14" t="s">
        <v>13</v>
      </c>
      <c r="Q2437" s="15" t="s">
        <v>14</v>
      </c>
      <c r="R2437" s="71" t="s">
        <v>14405</v>
      </c>
      <c r="S2437" s="266">
        <v>38369</v>
      </c>
      <c r="T2437" s="266">
        <v>14388.38</v>
      </c>
      <c r="U2437" s="14">
        <f t="shared" si="95"/>
        <v>0.37500013031353435</v>
      </c>
    </row>
    <row r="2438" spans="1:21" x14ac:dyDescent="0.25">
      <c r="A2438" s="1"/>
      <c r="B2438" s="18" t="s">
        <v>10477</v>
      </c>
      <c r="C2438" s="55" t="s">
        <v>10541</v>
      </c>
      <c r="D2438" s="73" t="s">
        <v>11184</v>
      </c>
      <c r="E2438" s="114" t="s">
        <v>11185</v>
      </c>
      <c r="F2438" s="78" t="s">
        <v>11184</v>
      </c>
      <c r="G2438" s="114" t="s">
        <v>11186</v>
      </c>
      <c r="H2438" s="94"/>
      <c r="I2438" s="235">
        <v>0</v>
      </c>
      <c r="J2438" s="235">
        <v>1</v>
      </c>
      <c r="K2438" s="235">
        <v>0</v>
      </c>
      <c r="L2438" s="235">
        <v>0</v>
      </c>
      <c r="M2438" s="235">
        <f t="shared" ref="M2438:M2501" si="96">IF(SUM(I2438:L2438)=0,1,)</f>
        <v>0</v>
      </c>
      <c r="N2438" s="235" t="s">
        <v>13</v>
      </c>
      <c r="O2438" s="20" t="s">
        <v>13</v>
      </c>
      <c r="P2438" s="14" t="s">
        <v>13</v>
      </c>
      <c r="Q2438" s="15" t="s">
        <v>14</v>
      </c>
      <c r="R2438" s="71" t="s">
        <v>18</v>
      </c>
      <c r="S2438" s="266">
        <v>19280</v>
      </c>
      <c r="T2438" s="266">
        <v>6748</v>
      </c>
      <c r="U2438" s="14">
        <f t="shared" si="95"/>
        <v>0.35</v>
      </c>
    </row>
    <row r="2439" spans="1:21" x14ac:dyDescent="0.25">
      <c r="A2439" s="1"/>
      <c r="B2439" s="18" t="s">
        <v>10477</v>
      </c>
      <c r="C2439" s="55" t="s">
        <v>10541</v>
      </c>
      <c r="D2439" s="73" t="s">
        <v>11530</v>
      </c>
      <c r="E2439" s="114" t="s">
        <v>11531</v>
      </c>
      <c r="F2439" s="78" t="s">
        <v>11530</v>
      </c>
      <c r="G2439" s="114" t="s">
        <v>11532</v>
      </c>
      <c r="H2439" s="94"/>
      <c r="I2439" s="235">
        <v>1</v>
      </c>
      <c r="J2439" s="235">
        <v>0</v>
      </c>
      <c r="K2439" s="235">
        <v>0</v>
      </c>
      <c r="L2439" s="235">
        <v>0</v>
      </c>
      <c r="M2439" s="235">
        <f t="shared" si="96"/>
        <v>0</v>
      </c>
      <c r="N2439" s="235">
        <v>800</v>
      </c>
      <c r="O2439" s="11">
        <v>2791</v>
      </c>
      <c r="P2439" s="14">
        <v>0.6</v>
      </c>
      <c r="Q2439" s="15" t="s">
        <v>15195</v>
      </c>
      <c r="R2439" s="71" t="s">
        <v>14406</v>
      </c>
      <c r="S2439" s="266">
        <v>19782</v>
      </c>
      <c r="T2439" s="266">
        <v>9891</v>
      </c>
      <c r="U2439" s="14">
        <f t="shared" si="95"/>
        <v>0.5</v>
      </c>
    </row>
    <row r="2440" spans="1:21" x14ac:dyDescent="0.25">
      <c r="A2440" s="1"/>
      <c r="B2440" s="18" t="s">
        <v>10477</v>
      </c>
      <c r="C2440" s="55" t="s">
        <v>10541</v>
      </c>
      <c r="D2440" s="73" t="s">
        <v>10857</v>
      </c>
      <c r="E2440" s="114" t="s">
        <v>10858</v>
      </c>
      <c r="F2440" s="78" t="s">
        <v>10857</v>
      </c>
      <c r="G2440" s="114" t="s">
        <v>10859</v>
      </c>
      <c r="H2440" s="94"/>
      <c r="I2440" s="235">
        <v>0</v>
      </c>
      <c r="J2440" s="235">
        <v>1</v>
      </c>
      <c r="K2440" s="235">
        <v>0</v>
      </c>
      <c r="L2440" s="235">
        <v>0</v>
      </c>
      <c r="M2440" s="235">
        <f t="shared" si="96"/>
        <v>0</v>
      </c>
      <c r="N2440" s="235" t="s">
        <v>13</v>
      </c>
      <c r="O2440" s="20" t="s">
        <v>13</v>
      </c>
      <c r="P2440" s="14">
        <v>0.2</v>
      </c>
      <c r="Q2440" s="15" t="s">
        <v>14</v>
      </c>
      <c r="R2440" s="71" t="s">
        <v>18</v>
      </c>
      <c r="S2440" s="266">
        <v>98109</v>
      </c>
      <c r="T2440" s="266">
        <v>39244</v>
      </c>
      <c r="U2440" s="14">
        <f t="shared" si="95"/>
        <v>0.40000407709792168</v>
      </c>
    </row>
    <row r="2441" spans="1:21" x14ac:dyDescent="0.25">
      <c r="A2441" s="1"/>
      <c r="B2441" s="18" t="s">
        <v>10477</v>
      </c>
      <c r="C2441" s="55" t="s">
        <v>10541</v>
      </c>
      <c r="D2441" s="73" t="s">
        <v>10550</v>
      </c>
      <c r="E2441" s="114" t="s">
        <v>10551</v>
      </c>
      <c r="F2441" s="78" t="s">
        <v>10550</v>
      </c>
      <c r="G2441" s="114" t="s">
        <v>10552</v>
      </c>
      <c r="H2441" s="94" t="s">
        <v>10553</v>
      </c>
      <c r="I2441" s="235">
        <v>0</v>
      </c>
      <c r="J2441" s="235">
        <v>1</v>
      </c>
      <c r="K2441" s="235">
        <v>1</v>
      </c>
      <c r="L2441" s="235">
        <v>0</v>
      </c>
      <c r="M2441" s="235">
        <f t="shared" si="96"/>
        <v>0</v>
      </c>
      <c r="N2441" s="235">
        <v>1721</v>
      </c>
      <c r="O2441" s="20">
        <v>209627</v>
      </c>
      <c r="P2441" s="14">
        <v>0.27</v>
      </c>
      <c r="Q2441" s="15" t="s">
        <v>14</v>
      </c>
      <c r="R2441" s="71" t="s">
        <v>14406</v>
      </c>
      <c r="S2441" s="266">
        <v>1710000</v>
      </c>
      <c r="T2441" s="266">
        <v>855000</v>
      </c>
      <c r="U2441" s="14">
        <f t="shared" si="95"/>
        <v>0.5</v>
      </c>
    </row>
    <row r="2442" spans="1:21" x14ac:dyDescent="0.25">
      <c r="A2442" s="1"/>
      <c r="B2442" s="18" t="s">
        <v>10477</v>
      </c>
      <c r="C2442" s="55" t="s">
        <v>10541</v>
      </c>
      <c r="D2442" s="73" t="s">
        <v>11582</v>
      </c>
      <c r="E2442" s="114" t="s">
        <v>11583</v>
      </c>
      <c r="F2442" s="78" t="s">
        <v>11582</v>
      </c>
      <c r="G2442" s="114" t="s">
        <v>11584</v>
      </c>
      <c r="H2442" s="94"/>
      <c r="I2442" s="235">
        <v>0</v>
      </c>
      <c r="J2442" s="235">
        <v>1</v>
      </c>
      <c r="K2442" s="235">
        <v>0</v>
      </c>
      <c r="L2442" s="235">
        <v>0</v>
      </c>
      <c r="M2442" s="235">
        <f t="shared" si="96"/>
        <v>0</v>
      </c>
      <c r="N2442" s="235" t="s">
        <v>13</v>
      </c>
      <c r="O2442" s="12" t="s">
        <v>13</v>
      </c>
      <c r="P2442" s="14">
        <v>0.25</v>
      </c>
      <c r="Q2442" s="15" t="s">
        <v>14</v>
      </c>
      <c r="R2442" s="71" t="s">
        <v>14405</v>
      </c>
      <c r="S2442" s="266">
        <v>62258</v>
      </c>
      <c r="T2442" s="266">
        <v>24903</v>
      </c>
      <c r="U2442" s="14">
        <f t="shared" si="95"/>
        <v>0.39999678756143786</v>
      </c>
    </row>
    <row r="2443" spans="1:21" x14ac:dyDescent="0.25">
      <c r="A2443" s="1"/>
      <c r="B2443" s="18" t="s">
        <v>10477</v>
      </c>
      <c r="C2443" s="55" t="s">
        <v>10541</v>
      </c>
      <c r="D2443" s="73" t="s">
        <v>11444</v>
      </c>
      <c r="E2443" s="114" t="s">
        <v>11968</v>
      </c>
      <c r="F2443" s="78" t="s">
        <v>11967</v>
      </c>
      <c r="G2443" s="114" t="s">
        <v>11969</v>
      </c>
      <c r="H2443" s="94"/>
      <c r="I2443" s="235">
        <v>0</v>
      </c>
      <c r="J2443" s="235">
        <v>0</v>
      </c>
      <c r="K2443" s="235">
        <v>0</v>
      </c>
      <c r="L2443" s="235">
        <v>1</v>
      </c>
      <c r="M2443" s="235">
        <f t="shared" si="96"/>
        <v>0</v>
      </c>
      <c r="N2443" s="235" t="s">
        <v>13</v>
      </c>
      <c r="O2443" s="20" t="s">
        <v>13</v>
      </c>
      <c r="P2443" s="14" t="s">
        <v>13</v>
      </c>
      <c r="Q2443" s="15" t="s">
        <v>15195</v>
      </c>
      <c r="R2443" s="71" t="s">
        <v>18</v>
      </c>
      <c r="S2443" s="266">
        <v>44960</v>
      </c>
      <c r="T2443" s="266">
        <v>11984</v>
      </c>
      <c r="U2443" s="14">
        <f t="shared" si="95"/>
        <v>0.26654804270462634</v>
      </c>
    </row>
    <row r="2444" spans="1:21" x14ac:dyDescent="0.25">
      <c r="A2444" s="1"/>
      <c r="B2444" s="18" t="s">
        <v>10477</v>
      </c>
      <c r="C2444" s="55" t="s">
        <v>10541</v>
      </c>
      <c r="D2444" s="73" t="s">
        <v>11187</v>
      </c>
      <c r="E2444" s="114" t="s">
        <v>11185</v>
      </c>
      <c r="F2444" s="78" t="s">
        <v>11187</v>
      </c>
      <c r="G2444" s="114" t="s">
        <v>11188</v>
      </c>
      <c r="H2444" s="94"/>
      <c r="I2444" s="235">
        <v>0</v>
      </c>
      <c r="J2444" s="235">
        <v>1</v>
      </c>
      <c r="K2444" s="235">
        <v>0</v>
      </c>
      <c r="L2444" s="235">
        <v>1</v>
      </c>
      <c r="M2444" s="235">
        <f t="shared" si="96"/>
        <v>0</v>
      </c>
      <c r="N2444" s="235" t="s">
        <v>13</v>
      </c>
      <c r="O2444" s="20" t="s">
        <v>13</v>
      </c>
      <c r="P2444" s="14" t="s">
        <v>13</v>
      </c>
      <c r="Q2444" s="15" t="s">
        <v>14</v>
      </c>
      <c r="R2444" s="71" t="s">
        <v>18</v>
      </c>
      <c r="S2444" s="266">
        <v>28370</v>
      </c>
      <c r="T2444" s="266">
        <v>9929.5</v>
      </c>
      <c r="U2444" s="14">
        <f t="shared" si="95"/>
        <v>0.35</v>
      </c>
    </row>
    <row r="2445" spans="1:21" x14ac:dyDescent="0.25">
      <c r="A2445" s="1"/>
      <c r="B2445" s="18" t="s">
        <v>10477</v>
      </c>
      <c r="C2445" s="55" t="s">
        <v>10541</v>
      </c>
      <c r="D2445" s="73" t="s">
        <v>10604</v>
      </c>
      <c r="E2445" s="114" t="s">
        <v>10605</v>
      </c>
      <c r="F2445" s="78" t="s">
        <v>10604</v>
      </c>
      <c r="G2445" s="114" t="s">
        <v>10606</v>
      </c>
      <c r="H2445" s="94"/>
      <c r="I2445" s="235">
        <v>0</v>
      </c>
      <c r="J2445" s="235">
        <v>0</v>
      </c>
      <c r="K2445" s="235">
        <v>0</v>
      </c>
      <c r="L2445" s="235">
        <v>1</v>
      </c>
      <c r="M2445" s="235">
        <f t="shared" si="96"/>
        <v>0</v>
      </c>
      <c r="N2445" s="235" t="s">
        <v>13</v>
      </c>
      <c r="O2445" s="12" t="s">
        <v>13</v>
      </c>
      <c r="P2445" s="14">
        <v>0.3</v>
      </c>
      <c r="Q2445" s="15" t="s">
        <v>14</v>
      </c>
      <c r="R2445" s="71" t="s">
        <v>18</v>
      </c>
      <c r="S2445" s="266">
        <v>498100</v>
      </c>
      <c r="T2445" s="266">
        <v>149430</v>
      </c>
      <c r="U2445" s="14">
        <f t="shared" si="95"/>
        <v>0.3</v>
      </c>
    </row>
    <row r="2446" spans="1:21" x14ac:dyDescent="0.25">
      <c r="A2446" s="1"/>
      <c r="B2446" s="18" t="s">
        <v>10477</v>
      </c>
      <c r="C2446" s="55" t="s">
        <v>10541</v>
      </c>
      <c r="D2446" s="73" t="s">
        <v>11994</v>
      </c>
      <c r="E2446" s="114" t="s">
        <v>11995</v>
      </c>
      <c r="F2446" s="78" t="s">
        <v>11994</v>
      </c>
      <c r="G2446" s="114" t="s">
        <v>11996</v>
      </c>
      <c r="H2446" s="94"/>
      <c r="I2446" s="235">
        <v>0</v>
      </c>
      <c r="J2446" s="235">
        <v>0</v>
      </c>
      <c r="K2446" s="235">
        <v>0</v>
      </c>
      <c r="L2446" s="235">
        <v>0</v>
      </c>
      <c r="M2446" s="235">
        <f t="shared" si="96"/>
        <v>1</v>
      </c>
      <c r="N2446" s="235" t="s">
        <v>13</v>
      </c>
      <c r="O2446" s="12">
        <v>3029</v>
      </c>
      <c r="P2446" s="14" t="s">
        <v>13</v>
      </c>
      <c r="Q2446" s="15" t="s">
        <v>14</v>
      </c>
      <c r="R2446" s="71" t="s">
        <v>18</v>
      </c>
      <c r="S2446" s="266">
        <v>38514.14</v>
      </c>
      <c r="T2446" s="266">
        <v>19257.07</v>
      </c>
      <c r="U2446" s="14">
        <f t="shared" si="95"/>
        <v>0.5</v>
      </c>
    </row>
    <row r="2447" spans="1:21" x14ac:dyDescent="0.25">
      <c r="A2447" s="1"/>
      <c r="B2447" s="18" t="s">
        <v>10477</v>
      </c>
      <c r="C2447" s="55" t="s">
        <v>10541</v>
      </c>
      <c r="D2447" s="73" t="s">
        <v>10866</v>
      </c>
      <c r="E2447" s="114" t="s">
        <v>10867</v>
      </c>
      <c r="F2447" s="78" t="s">
        <v>10866</v>
      </c>
      <c r="G2447" s="114" t="s">
        <v>10868</v>
      </c>
      <c r="H2447" s="94"/>
      <c r="I2447" s="235">
        <v>0</v>
      </c>
      <c r="J2447" s="235">
        <v>1</v>
      </c>
      <c r="K2447" s="235">
        <v>0</v>
      </c>
      <c r="L2447" s="235">
        <v>0</v>
      </c>
      <c r="M2447" s="235">
        <f t="shared" si="96"/>
        <v>0</v>
      </c>
      <c r="N2447" s="235">
        <v>500</v>
      </c>
      <c r="O2447" s="20" t="s">
        <v>13</v>
      </c>
      <c r="P2447" s="14">
        <v>0.23</v>
      </c>
      <c r="Q2447" s="15" t="s">
        <v>15195</v>
      </c>
      <c r="R2447" s="71" t="s">
        <v>18</v>
      </c>
      <c r="S2447" s="266">
        <v>19500</v>
      </c>
      <c r="T2447" s="266">
        <v>6825</v>
      </c>
      <c r="U2447" s="14">
        <f t="shared" si="95"/>
        <v>0.35</v>
      </c>
    </row>
    <row r="2448" spans="1:21" x14ac:dyDescent="0.25">
      <c r="A2448" s="1"/>
      <c r="B2448" s="18" t="s">
        <v>10477</v>
      </c>
      <c r="C2448" s="55" t="s">
        <v>10541</v>
      </c>
      <c r="D2448" s="73" t="s">
        <v>10730</v>
      </c>
      <c r="E2448" s="114" t="s">
        <v>10731</v>
      </c>
      <c r="F2448" s="78" t="s">
        <v>10730</v>
      </c>
      <c r="G2448" s="114" t="s">
        <v>10732</v>
      </c>
      <c r="H2448" s="94"/>
      <c r="I2448" s="235">
        <v>0</v>
      </c>
      <c r="J2448" s="235">
        <v>1</v>
      </c>
      <c r="K2448" s="235">
        <v>0</v>
      </c>
      <c r="L2448" s="235">
        <v>0</v>
      </c>
      <c r="M2448" s="235">
        <f t="shared" si="96"/>
        <v>0</v>
      </c>
      <c r="N2448" s="235">
        <v>25918</v>
      </c>
      <c r="O2448" s="12">
        <v>868.2</v>
      </c>
      <c r="P2448" s="14">
        <v>0.26</v>
      </c>
      <c r="Q2448" s="15" t="s">
        <v>15195</v>
      </c>
      <c r="R2448" s="71" t="s">
        <v>14405</v>
      </c>
      <c r="S2448" s="266">
        <v>1399836</v>
      </c>
      <c r="T2448" s="266">
        <v>699918</v>
      </c>
      <c r="U2448" s="14">
        <f t="shared" si="95"/>
        <v>0.5</v>
      </c>
    </row>
    <row r="2449" spans="1:21" x14ac:dyDescent="0.25">
      <c r="A2449" s="1"/>
      <c r="B2449" s="18" t="s">
        <v>10477</v>
      </c>
      <c r="C2449" s="55" t="s">
        <v>10541</v>
      </c>
      <c r="D2449" s="73" t="s">
        <v>12191</v>
      </c>
      <c r="E2449" s="114" t="s">
        <v>12192</v>
      </c>
      <c r="F2449" s="78" t="s">
        <v>12191</v>
      </c>
      <c r="G2449" s="114" t="s">
        <v>12193</v>
      </c>
      <c r="H2449" s="94"/>
      <c r="I2449" s="235">
        <v>0</v>
      </c>
      <c r="J2449" s="235">
        <v>1</v>
      </c>
      <c r="K2449" s="235">
        <v>0</v>
      </c>
      <c r="L2449" s="235">
        <v>0</v>
      </c>
      <c r="M2449" s="235">
        <f t="shared" si="96"/>
        <v>0</v>
      </c>
      <c r="N2449" s="235" t="s">
        <v>13</v>
      </c>
      <c r="O2449" s="20" t="s">
        <v>13</v>
      </c>
      <c r="P2449" s="14" t="s">
        <v>13</v>
      </c>
      <c r="Q2449" s="15" t="s">
        <v>14</v>
      </c>
      <c r="R2449" s="71" t="s">
        <v>18</v>
      </c>
      <c r="S2449" s="266">
        <v>35670</v>
      </c>
      <c r="T2449" s="266">
        <v>14268</v>
      </c>
      <c r="U2449" s="14">
        <f t="shared" si="95"/>
        <v>0.4</v>
      </c>
    </row>
    <row r="2450" spans="1:21" x14ac:dyDescent="0.25">
      <c r="A2450" s="1"/>
      <c r="B2450" s="18" t="s">
        <v>10477</v>
      </c>
      <c r="C2450" s="55" t="s">
        <v>10541</v>
      </c>
      <c r="D2450" s="73" t="s">
        <v>10681</v>
      </c>
      <c r="E2450" s="114" t="s">
        <v>10682</v>
      </c>
      <c r="F2450" s="78" t="s">
        <v>10681</v>
      </c>
      <c r="G2450" s="114" t="s">
        <v>10683</v>
      </c>
      <c r="H2450" s="94"/>
      <c r="I2450" s="235">
        <v>0</v>
      </c>
      <c r="J2450" s="235">
        <v>1</v>
      </c>
      <c r="K2450" s="235">
        <v>0</v>
      </c>
      <c r="L2450" s="235">
        <v>0</v>
      </c>
      <c r="M2450" s="235">
        <f t="shared" si="96"/>
        <v>0</v>
      </c>
      <c r="N2450" s="235" t="s">
        <v>13</v>
      </c>
      <c r="O2450" s="20" t="s">
        <v>13</v>
      </c>
      <c r="P2450" s="14" t="s">
        <v>13</v>
      </c>
      <c r="Q2450" s="54" t="s">
        <v>14</v>
      </c>
      <c r="R2450" s="71" t="s">
        <v>18</v>
      </c>
      <c r="S2450" s="266">
        <v>35701</v>
      </c>
      <c r="T2450" s="266">
        <v>17850</v>
      </c>
      <c r="U2450" s="14">
        <f t="shared" si="95"/>
        <v>0.49998599479006189</v>
      </c>
    </row>
    <row r="2451" spans="1:21" x14ac:dyDescent="0.25">
      <c r="A2451" s="1"/>
      <c r="B2451" s="18" t="s">
        <v>10477</v>
      </c>
      <c r="C2451" s="55" t="s">
        <v>10541</v>
      </c>
      <c r="D2451" s="73" t="s">
        <v>11168</v>
      </c>
      <c r="E2451" s="114" t="s">
        <v>11166</v>
      </c>
      <c r="F2451" s="78" t="s">
        <v>11168</v>
      </c>
      <c r="G2451" s="114" t="s">
        <v>11169</v>
      </c>
      <c r="H2451" s="94"/>
      <c r="I2451" s="235">
        <v>0</v>
      </c>
      <c r="J2451" s="235">
        <v>1</v>
      </c>
      <c r="K2451" s="235">
        <v>0</v>
      </c>
      <c r="L2451" s="235">
        <v>0</v>
      </c>
      <c r="M2451" s="235">
        <f t="shared" si="96"/>
        <v>0</v>
      </c>
      <c r="N2451" s="235" t="s">
        <v>13</v>
      </c>
      <c r="O2451" s="12" t="s">
        <v>13</v>
      </c>
      <c r="P2451" s="14">
        <v>0.3</v>
      </c>
      <c r="Q2451" s="25" t="s">
        <v>48</v>
      </c>
      <c r="R2451" s="71" t="s">
        <v>14405</v>
      </c>
      <c r="S2451" s="266">
        <v>1186452</v>
      </c>
      <c r="T2451" s="266">
        <v>470726.40000000002</v>
      </c>
      <c r="U2451" s="14">
        <f t="shared" si="95"/>
        <v>0.39675132243023742</v>
      </c>
    </row>
    <row r="2452" spans="1:21" x14ac:dyDescent="0.25">
      <c r="A2452" s="1"/>
      <c r="B2452" s="18" t="s">
        <v>10477</v>
      </c>
      <c r="C2452" s="55" t="s">
        <v>10541</v>
      </c>
      <c r="D2452" s="73" t="s">
        <v>12257</v>
      </c>
      <c r="E2452" s="114" t="s">
        <v>12258</v>
      </c>
      <c r="F2452" s="78" t="s">
        <v>12257</v>
      </c>
      <c r="G2452" s="114" t="s">
        <v>12259</v>
      </c>
      <c r="H2452" s="94" t="s">
        <v>10553</v>
      </c>
      <c r="I2452" s="235">
        <v>0</v>
      </c>
      <c r="J2452" s="235">
        <v>1</v>
      </c>
      <c r="K2452" s="235">
        <v>0</v>
      </c>
      <c r="L2452" s="235">
        <v>0</v>
      </c>
      <c r="M2452" s="235">
        <f t="shared" si="96"/>
        <v>0</v>
      </c>
      <c r="N2452" s="235">
        <v>1850</v>
      </c>
      <c r="O2452" s="20" t="s">
        <v>13</v>
      </c>
      <c r="P2452" s="14">
        <v>7.0000000000000007E-2</v>
      </c>
      <c r="Q2452" s="15" t="s">
        <v>15195</v>
      </c>
      <c r="R2452" s="71" t="s">
        <v>14405</v>
      </c>
      <c r="S2452" s="266">
        <v>225415</v>
      </c>
      <c r="T2452" s="266">
        <v>112707.5</v>
      </c>
      <c r="U2452" s="14">
        <f t="shared" ref="U2452:U2515" si="97">T2452/S2452</f>
        <v>0.5</v>
      </c>
    </row>
    <row r="2453" spans="1:21" x14ac:dyDescent="0.25">
      <c r="A2453" s="1"/>
      <c r="B2453" s="18" t="s">
        <v>10477</v>
      </c>
      <c r="C2453" s="55" t="s">
        <v>10541</v>
      </c>
      <c r="D2453" s="73" t="s">
        <v>11958</v>
      </c>
      <c r="E2453" s="114" t="s">
        <v>11959</v>
      </c>
      <c r="F2453" s="78" t="s">
        <v>11958</v>
      </c>
      <c r="G2453" s="114" t="s">
        <v>11960</v>
      </c>
      <c r="H2453" s="94"/>
      <c r="I2453" s="235">
        <v>0</v>
      </c>
      <c r="J2453" s="235">
        <v>1</v>
      </c>
      <c r="K2453" s="235">
        <v>0</v>
      </c>
      <c r="L2453" s="235">
        <v>0</v>
      </c>
      <c r="M2453" s="235">
        <f t="shared" si="96"/>
        <v>0</v>
      </c>
      <c r="N2453" s="235" t="s">
        <v>13</v>
      </c>
      <c r="O2453" s="20">
        <v>11115</v>
      </c>
      <c r="P2453" s="14" t="s">
        <v>13</v>
      </c>
      <c r="Q2453" s="15" t="s">
        <v>15195</v>
      </c>
      <c r="R2453" s="71" t="s">
        <v>18</v>
      </c>
      <c r="S2453" s="266">
        <v>95000</v>
      </c>
      <c r="T2453" s="266">
        <v>38000</v>
      </c>
      <c r="U2453" s="14">
        <f t="shared" si="97"/>
        <v>0.4</v>
      </c>
    </row>
    <row r="2454" spans="1:21" x14ac:dyDescent="0.25">
      <c r="A2454" s="1"/>
      <c r="B2454" s="18" t="s">
        <v>10477</v>
      </c>
      <c r="C2454" s="55" t="s">
        <v>10541</v>
      </c>
      <c r="D2454" s="73" t="s">
        <v>11958</v>
      </c>
      <c r="E2454" s="114" t="s">
        <v>12025</v>
      </c>
      <c r="F2454" s="78" t="s">
        <v>11958</v>
      </c>
      <c r="G2454" s="175" t="s">
        <v>12026</v>
      </c>
      <c r="H2454" s="94"/>
      <c r="I2454" s="235">
        <v>0</v>
      </c>
      <c r="J2454" s="235">
        <v>1</v>
      </c>
      <c r="K2454" s="235">
        <v>0</v>
      </c>
      <c r="L2454" s="235">
        <v>0</v>
      </c>
      <c r="M2454" s="235">
        <f t="shared" si="96"/>
        <v>0</v>
      </c>
      <c r="N2454" s="235" t="s">
        <v>13</v>
      </c>
      <c r="O2454" s="12">
        <v>240000</v>
      </c>
      <c r="P2454" s="14">
        <v>0.7</v>
      </c>
      <c r="Q2454" s="15" t="s">
        <v>15195</v>
      </c>
      <c r="R2454" s="71" t="s">
        <v>18</v>
      </c>
      <c r="S2454" s="266">
        <v>1675896</v>
      </c>
      <c r="T2454" s="266">
        <v>670358</v>
      </c>
      <c r="U2454" s="14">
        <f t="shared" si="97"/>
        <v>0.39999976132170495</v>
      </c>
    </row>
    <row r="2455" spans="1:21" x14ac:dyDescent="0.25">
      <c r="A2455" s="1"/>
      <c r="B2455" s="18" t="s">
        <v>10477</v>
      </c>
      <c r="C2455" s="55" t="s">
        <v>10541</v>
      </c>
      <c r="D2455" s="73" t="s">
        <v>11105</v>
      </c>
      <c r="E2455" s="114" t="s">
        <v>11106</v>
      </c>
      <c r="F2455" s="78" t="s">
        <v>11105</v>
      </c>
      <c r="G2455" s="114" t="s">
        <v>11107</v>
      </c>
      <c r="H2455" s="94" t="s">
        <v>11020</v>
      </c>
      <c r="I2455" s="235">
        <v>0</v>
      </c>
      <c r="J2455" s="235">
        <v>1</v>
      </c>
      <c r="K2455" s="235">
        <v>0</v>
      </c>
      <c r="L2455" s="235">
        <v>0</v>
      </c>
      <c r="M2455" s="235">
        <f t="shared" si="96"/>
        <v>0</v>
      </c>
      <c r="N2455" s="235">
        <v>254</v>
      </c>
      <c r="O2455" s="20" t="s">
        <v>13</v>
      </c>
      <c r="P2455" s="14" t="s">
        <v>13</v>
      </c>
      <c r="Q2455" s="54" t="s">
        <v>14</v>
      </c>
      <c r="R2455" s="71" t="s">
        <v>18</v>
      </c>
      <c r="S2455" s="266">
        <v>50020</v>
      </c>
      <c r="T2455" s="266">
        <v>25010</v>
      </c>
      <c r="U2455" s="14">
        <f t="shared" si="97"/>
        <v>0.5</v>
      </c>
    </row>
    <row r="2456" spans="1:21" x14ac:dyDescent="0.25">
      <c r="A2456" s="1"/>
      <c r="B2456" s="18" t="s">
        <v>10477</v>
      </c>
      <c r="C2456" s="55" t="s">
        <v>10541</v>
      </c>
      <c r="D2456" s="73" t="s">
        <v>11983</v>
      </c>
      <c r="E2456" s="114" t="s">
        <v>11984</v>
      </c>
      <c r="F2456" s="78" t="s">
        <v>11983</v>
      </c>
      <c r="G2456" s="114" t="s">
        <v>11985</v>
      </c>
      <c r="H2456" s="94"/>
      <c r="I2456" s="235">
        <v>0</v>
      </c>
      <c r="J2456" s="235">
        <v>1</v>
      </c>
      <c r="K2456" s="235">
        <v>0</v>
      </c>
      <c r="L2456" s="235">
        <v>0</v>
      </c>
      <c r="M2456" s="235">
        <f t="shared" si="96"/>
        <v>0</v>
      </c>
      <c r="N2456" s="235" t="s">
        <v>13</v>
      </c>
      <c r="O2456" s="12" t="s">
        <v>13</v>
      </c>
      <c r="P2456" s="14" t="s">
        <v>13</v>
      </c>
      <c r="Q2456" s="15" t="s">
        <v>15195</v>
      </c>
      <c r="R2456" s="71" t="s">
        <v>18</v>
      </c>
      <c r="S2456" s="266">
        <v>79606</v>
      </c>
      <c r="T2456" s="266">
        <v>16221.08</v>
      </c>
      <c r="U2456" s="14">
        <f t="shared" si="97"/>
        <v>0.20376705273471848</v>
      </c>
    </row>
    <row r="2457" spans="1:21" x14ac:dyDescent="0.25">
      <c r="A2457" s="1"/>
      <c r="B2457" s="18" t="s">
        <v>10477</v>
      </c>
      <c r="C2457" s="55" t="s">
        <v>10541</v>
      </c>
      <c r="D2457" s="73" t="s">
        <v>12012</v>
      </c>
      <c r="E2457" s="114" t="s">
        <v>12013</v>
      </c>
      <c r="F2457" s="78" t="s">
        <v>12012</v>
      </c>
      <c r="G2457" s="175" t="s">
        <v>12014</v>
      </c>
      <c r="H2457" s="94"/>
      <c r="I2457" s="235">
        <v>1</v>
      </c>
      <c r="J2457" s="235">
        <v>0</v>
      </c>
      <c r="K2457" s="235">
        <v>0</v>
      </c>
      <c r="L2457" s="235">
        <v>0</v>
      </c>
      <c r="M2457" s="235">
        <f t="shared" si="96"/>
        <v>0</v>
      </c>
      <c r="N2457" s="235" t="s">
        <v>13</v>
      </c>
      <c r="O2457" s="20">
        <v>10942</v>
      </c>
      <c r="P2457" s="14">
        <v>0.66</v>
      </c>
      <c r="Q2457" s="54" t="s">
        <v>14</v>
      </c>
      <c r="R2457" s="71" t="s">
        <v>14405</v>
      </c>
      <c r="S2457" s="266">
        <v>5325.24</v>
      </c>
      <c r="T2457" s="266">
        <v>1058.92</v>
      </c>
      <c r="U2457" s="14">
        <f t="shared" si="97"/>
        <v>0.19884925374255435</v>
      </c>
    </row>
    <row r="2458" spans="1:21" x14ac:dyDescent="0.25">
      <c r="A2458" s="1"/>
      <c r="B2458" s="18" t="s">
        <v>10477</v>
      </c>
      <c r="C2458" s="55" t="s">
        <v>10541</v>
      </c>
      <c r="D2458" s="73" t="s">
        <v>11447</v>
      </c>
      <c r="E2458" s="114" t="s">
        <v>11448</v>
      </c>
      <c r="F2458" s="78" t="s">
        <v>11447</v>
      </c>
      <c r="G2458" s="114" t="s">
        <v>6417</v>
      </c>
      <c r="H2458" s="94" t="s">
        <v>11449</v>
      </c>
      <c r="I2458" s="235">
        <v>0</v>
      </c>
      <c r="J2458" s="235">
        <v>1</v>
      </c>
      <c r="K2458" s="235">
        <v>0</v>
      </c>
      <c r="L2458" s="235">
        <v>0</v>
      </c>
      <c r="M2458" s="235">
        <f t="shared" si="96"/>
        <v>0</v>
      </c>
      <c r="N2458" s="235" t="s">
        <v>13</v>
      </c>
      <c r="O2458" s="12" t="s">
        <v>13</v>
      </c>
      <c r="P2458" s="14" t="s">
        <v>13</v>
      </c>
      <c r="Q2458" s="15" t="s">
        <v>14</v>
      </c>
      <c r="R2458" s="71" t="s">
        <v>18</v>
      </c>
      <c r="S2458" s="266">
        <v>74147</v>
      </c>
      <c r="T2458" s="266">
        <v>22244.1</v>
      </c>
      <c r="U2458" s="14">
        <f t="shared" si="97"/>
        <v>0.3</v>
      </c>
    </row>
    <row r="2459" spans="1:21" x14ac:dyDescent="0.25">
      <c r="A2459" s="1"/>
      <c r="B2459" s="18" t="s">
        <v>10477</v>
      </c>
      <c r="C2459" s="55" t="s">
        <v>10541</v>
      </c>
      <c r="D2459" s="73" t="s">
        <v>12173</v>
      </c>
      <c r="E2459" s="222" t="s">
        <v>12171</v>
      </c>
      <c r="F2459" s="78" t="s">
        <v>12173</v>
      </c>
      <c r="G2459" s="114" t="s">
        <v>12174</v>
      </c>
      <c r="H2459" s="94"/>
      <c r="I2459" s="235">
        <v>0</v>
      </c>
      <c r="J2459" s="235">
        <v>1</v>
      </c>
      <c r="K2459" s="235">
        <v>0</v>
      </c>
      <c r="L2459" s="235">
        <v>0</v>
      </c>
      <c r="M2459" s="235">
        <f t="shared" si="96"/>
        <v>0</v>
      </c>
      <c r="N2459" s="235" t="s">
        <v>13</v>
      </c>
      <c r="O2459" s="20">
        <v>15000</v>
      </c>
      <c r="P2459" s="14">
        <v>0.15</v>
      </c>
      <c r="Q2459" s="15" t="s">
        <v>15195</v>
      </c>
      <c r="R2459" s="71" t="s">
        <v>18</v>
      </c>
      <c r="S2459" s="266">
        <v>56646</v>
      </c>
      <c r="T2459" s="266">
        <v>21242</v>
      </c>
      <c r="U2459" s="14">
        <f t="shared" si="97"/>
        <v>0.37499558662571053</v>
      </c>
    </row>
    <row r="2460" spans="1:21" x14ac:dyDescent="0.25">
      <c r="A2460" s="1"/>
      <c r="B2460" s="18" t="s">
        <v>10477</v>
      </c>
      <c r="C2460" s="55" t="s">
        <v>10541</v>
      </c>
      <c r="D2460" s="73" t="s">
        <v>11301</v>
      </c>
      <c r="E2460" s="114" t="s">
        <v>11299</v>
      </c>
      <c r="F2460" s="78" t="s">
        <v>11301</v>
      </c>
      <c r="G2460" s="114" t="s">
        <v>11302</v>
      </c>
      <c r="H2460" s="94"/>
      <c r="I2460" s="235">
        <v>0</v>
      </c>
      <c r="J2460" s="235">
        <v>1</v>
      </c>
      <c r="K2460" s="235">
        <v>0</v>
      </c>
      <c r="L2460" s="235">
        <v>0</v>
      </c>
      <c r="M2460" s="235">
        <f t="shared" si="96"/>
        <v>0</v>
      </c>
      <c r="N2460" s="235">
        <v>924</v>
      </c>
      <c r="O2460" s="12" t="s">
        <v>13</v>
      </c>
      <c r="P2460" s="14" t="s">
        <v>13</v>
      </c>
      <c r="Q2460" s="15" t="s">
        <v>15195</v>
      </c>
      <c r="R2460" s="71" t="s">
        <v>14406</v>
      </c>
      <c r="S2460" s="266">
        <v>728595</v>
      </c>
      <c r="T2460" s="266">
        <v>291438</v>
      </c>
      <c r="U2460" s="14">
        <f t="shared" si="97"/>
        <v>0.4</v>
      </c>
    </row>
    <row r="2461" spans="1:21" x14ac:dyDescent="0.25">
      <c r="A2461" s="1"/>
      <c r="B2461" s="18" t="s">
        <v>10477</v>
      </c>
      <c r="C2461" s="55" t="s">
        <v>10541</v>
      </c>
      <c r="D2461" s="73" t="s">
        <v>10596</v>
      </c>
      <c r="E2461" s="114" t="s">
        <v>10597</v>
      </c>
      <c r="F2461" s="78" t="s">
        <v>10596</v>
      </c>
      <c r="G2461" s="114" t="s">
        <v>10598</v>
      </c>
      <c r="H2461" s="94"/>
      <c r="I2461" s="235">
        <v>0</v>
      </c>
      <c r="J2461" s="235">
        <v>1</v>
      </c>
      <c r="K2461" s="235">
        <v>0</v>
      </c>
      <c r="L2461" s="235">
        <v>0</v>
      </c>
      <c r="M2461" s="235">
        <f t="shared" si="96"/>
        <v>0</v>
      </c>
      <c r="N2461" s="235" t="s">
        <v>13</v>
      </c>
      <c r="O2461" s="20" t="s">
        <v>13</v>
      </c>
      <c r="P2461" s="14">
        <v>0.15</v>
      </c>
      <c r="Q2461" s="15" t="s">
        <v>14</v>
      </c>
      <c r="R2461" s="71" t="s">
        <v>14405</v>
      </c>
      <c r="S2461" s="266">
        <v>476675</v>
      </c>
      <c r="T2461" s="266">
        <v>190000</v>
      </c>
      <c r="U2461" s="14">
        <f t="shared" si="97"/>
        <v>0.39859443016730478</v>
      </c>
    </row>
    <row r="2462" spans="1:21" x14ac:dyDescent="0.25">
      <c r="A2462" s="1"/>
      <c r="B2462" s="18" t="s">
        <v>10477</v>
      </c>
      <c r="C2462" s="55" t="s">
        <v>10541</v>
      </c>
      <c r="D2462" s="73" t="s">
        <v>11437</v>
      </c>
      <c r="E2462" s="114" t="s">
        <v>11438</v>
      </c>
      <c r="F2462" s="78" t="s">
        <v>11437</v>
      </c>
      <c r="G2462" s="114" t="s">
        <v>1878</v>
      </c>
      <c r="H2462" s="94"/>
      <c r="I2462" s="235">
        <v>0</v>
      </c>
      <c r="J2462" s="235">
        <v>1</v>
      </c>
      <c r="K2462" s="235">
        <v>0</v>
      </c>
      <c r="L2462" s="235">
        <v>0</v>
      </c>
      <c r="M2462" s="235">
        <f t="shared" si="96"/>
        <v>0</v>
      </c>
      <c r="N2462" s="235">
        <v>502</v>
      </c>
      <c r="O2462" s="20" t="s">
        <v>13</v>
      </c>
      <c r="P2462" s="14">
        <v>0.2</v>
      </c>
      <c r="Q2462" s="54" t="s">
        <v>14</v>
      </c>
      <c r="R2462" s="71" t="s">
        <v>18</v>
      </c>
      <c r="S2462" s="266">
        <v>141158</v>
      </c>
      <c r="T2462" s="266">
        <v>56463</v>
      </c>
      <c r="U2462" s="14">
        <f t="shared" si="97"/>
        <v>0.39999858314796188</v>
      </c>
    </row>
    <row r="2463" spans="1:21" x14ac:dyDescent="0.25">
      <c r="A2463" s="1"/>
      <c r="B2463" s="18" t="s">
        <v>10477</v>
      </c>
      <c r="C2463" s="55" t="s">
        <v>10541</v>
      </c>
      <c r="D2463" s="73" t="s">
        <v>12038</v>
      </c>
      <c r="E2463" s="114" t="s">
        <v>12039</v>
      </c>
      <c r="F2463" s="78" t="s">
        <v>12038</v>
      </c>
      <c r="G2463" s="114" t="s">
        <v>6280</v>
      </c>
      <c r="H2463" s="94"/>
      <c r="I2463" s="235">
        <v>0</v>
      </c>
      <c r="J2463" s="235">
        <v>1</v>
      </c>
      <c r="K2463" s="235">
        <v>0</v>
      </c>
      <c r="L2463" s="235">
        <v>0</v>
      </c>
      <c r="M2463" s="235">
        <f t="shared" si="96"/>
        <v>0</v>
      </c>
      <c r="N2463" s="235" t="s">
        <v>13</v>
      </c>
      <c r="O2463" s="12" t="s">
        <v>13</v>
      </c>
      <c r="P2463" s="14">
        <v>0.2</v>
      </c>
      <c r="Q2463" s="15" t="s">
        <v>14</v>
      </c>
      <c r="R2463" s="71" t="s">
        <v>18</v>
      </c>
      <c r="S2463" s="266">
        <v>22148</v>
      </c>
      <c r="T2463" s="266">
        <v>8859</v>
      </c>
      <c r="U2463" s="14">
        <f t="shared" si="97"/>
        <v>0.39999096983926313</v>
      </c>
    </row>
    <row r="2464" spans="1:21" x14ac:dyDescent="0.25">
      <c r="A2464" s="1"/>
      <c r="B2464" s="18" t="s">
        <v>10477</v>
      </c>
      <c r="C2464" s="55" t="s">
        <v>10541</v>
      </c>
      <c r="D2464" s="73" t="s">
        <v>10989</v>
      </c>
      <c r="E2464" s="114" t="s">
        <v>10990</v>
      </c>
      <c r="F2464" s="78" t="s">
        <v>10989</v>
      </c>
      <c r="G2464" s="114" t="s">
        <v>10991</v>
      </c>
      <c r="H2464" s="94"/>
      <c r="I2464" s="235">
        <v>0</v>
      </c>
      <c r="J2464" s="235">
        <v>1</v>
      </c>
      <c r="K2464" s="235">
        <v>0</v>
      </c>
      <c r="L2464" s="235">
        <v>0</v>
      </c>
      <c r="M2464" s="235">
        <f t="shared" si="96"/>
        <v>0</v>
      </c>
      <c r="N2464" s="235" t="s">
        <v>13</v>
      </c>
      <c r="O2464" s="20" t="s">
        <v>13</v>
      </c>
      <c r="P2464" s="14">
        <v>0.3</v>
      </c>
      <c r="Q2464" s="15" t="s">
        <v>15195</v>
      </c>
      <c r="R2464" s="71" t="s">
        <v>14405</v>
      </c>
      <c r="S2464" s="266">
        <v>100103.41</v>
      </c>
      <c r="T2464" s="266">
        <v>19964.36</v>
      </c>
      <c r="U2464" s="14">
        <f t="shared" si="97"/>
        <v>0.19943736182413765</v>
      </c>
    </row>
    <row r="2465" spans="1:21" x14ac:dyDescent="0.25">
      <c r="A2465" s="1"/>
      <c r="B2465" s="18" t="s">
        <v>10477</v>
      </c>
      <c r="C2465" s="55" t="s">
        <v>10541</v>
      </c>
      <c r="D2465" s="73" t="s">
        <v>11119</v>
      </c>
      <c r="E2465" s="114" t="s">
        <v>11120</v>
      </c>
      <c r="F2465" s="78" t="s">
        <v>11119</v>
      </c>
      <c r="G2465" s="114" t="s">
        <v>11121</v>
      </c>
      <c r="H2465" s="94"/>
      <c r="I2465" s="235">
        <v>0</v>
      </c>
      <c r="J2465" s="235">
        <v>1</v>
      </c>
      <c r="K2465" s="235">
        <v>0</v>
      </c>
      <c r="L2465" s="235">
        <v>0</v>
      </c>
      <c r="M2465" s="235">
        <f t="shared" si="96"/>
        <v>0</v>
      </c>
      <c r="N2465" s="235">
        <v>4930</v>
      </c>
      <c r="O2465" s="20" t="s">
        <v>13</v>
      </c>
      <c r="P2465" s="14">
        <v>0.15</v>
      </c>
      <c r="Q2465" s="25" t="s">
        <v>48</v>
      </c>
      <c r="R2465" s="71" t="s">
        <v>18</v>
      </c>
      <c r="S2465" s="266">
        <v>2080143</v>
      </c>
      <c r="T2465" s="266">
        <v>803648.61</v>
      </c>
      <c r="U2465" s="14">
        <f t="shared" si="97"/>
        <v>0.38634296295975806</v>
      </c>
    </row>
    <row r="2466" spans="1:21" x14ac:dyDescent="0.25">
      <c r="A2466" s="1"/>
      <c r="B2466" s="18" t="s">
        <v>10477</v>
      </c>
      <c r="C2466" s="55" t="s">
        <v>10541</v>
      </c>
      <c r="D2466" s="73" t="s">
        <v>12235</v>
      </c>
      <c r="E2466" s="114" t="s">
        <v>12236</v>
      </c>
      <c r="F2466" s="78" t="s">
        <v>12235</v>
      </c>
      <c r="G2466" s="114" t="s">
        <v>12237</v>
      </c>
      <c r="H2466" s="94"/>
      <c r="I2466" s="235">
        <v>0</v>
      </c>
      <c r="J2466" s="235">
        <v>1</v>
      </c>
      <c r="K2466" s="235">
        <v>0</v>
      </c>
      <c r="L2466" s="235">
        <v>0</v>
      </c>
      <c r="M2466" s="235">
        <f t="shared" si="96"/>
        <v>0</v>
      </c>
      <c r="N2466" s="235">
        <v>480</v>
      </c>
      <c r="O2466" s="20">
        <v>78240</v>
      </c>
      <c r="P2466" s="14">
        <v>0.67</v>
      </c>
      <c r="Q2466" s="15" t="s">
        <v>15195</v>
      </c>
      <c r="R2466" s="71" t="s">
        <v>14405</v>
      </c>
      <c r="S2466" s="266">
        <v>790000</v>
      </c>
      <c r="T2466" s="266">
        <v>316000</v>
      </c>
      <c r="U2466" s="14">
        <f t="shared" si="97"/>
        <v>0.4</v>
      </c>
    </row>
    <row r="2467" spans="1:21" x14ac:dyDescent="0.25">
      <c r="A2467" s="1"/>
      <c r="B2467" s="18" t="s">
        <v>10477</v>
      </c>
      <c r="C2467" s="55" t="s">
        <v>10541</v>
      </c>
      <c r="D2467" s="73" t="s">
        <v>12245</v>
      </c>
      <c r="E2467" s="114" t="s">
        <v>11123</v>
      </c>
      <c r="F2467" s="78" t="s">
        <v>11122</v>
      </c>
      <c r="G2467" s="114" t="s">
        <v>11124</v>
      </c>
      <c r="H2467" s="94"/>
      <c r="I2467" s="235">
        <v>0</v>
      </c>
      <c r="J2467" s="235">
        <v>1</v>
      </c>
      <c r="K2467" s="235">
        <v>0</v>
      </c>
      <c r="L2467" s="235">
        <v>0</v>
      </c>
      <c r="M2467" s="235">
        <f t="shared" si="96"/>
        <v>0</v>
      </c>
      <c r="N2467" s="235" t="s">
        <v>13</v>
      </c>
      <c r="O2467" s="20" t="s">
        <v>13</v>
      </c>
      <c r="P2467" s="14">
        <v>0.46</v>
      </c>
      <c r="Q2467" s="56" t="s">
        <v>48</v>
      </c>
      <c r="R2467" s="71" t="s">
        <v>18</v>
      </c>
      <c r="S2467" s="266">
        <v>3476354</v>
      </c>
      <c r="T2467" s="266">
        <v>1216724</v>
      </c>
      <c r="U2467" s="14">
        <f t="shared" si="97"/>
        <v>0.35000002876577013</v>
      </c>
    </row>
    <row r="2468" spans="1:21" x14ac:dyDescent="0.25">
      <c r="A2468" s="1"/>
      <c r="B2468" s="18" t="s">
        <v>10477</v>
      </c>
      <c r="C2468" s="55" t="s">
        <v>10541</v>
      </c>
      <c r="D2468" s="73" t="s">
        <v>11172</v>
      </c>
      <c r="E2468" s="114" t="s">
        <v>11173</v>
      </c>
      <c r="F2468" s="78" t="s">
        <v>11172</v>
      </c>
      <c r="G2468" s="114" t="s">
        <v>11174</v>
      </c>
      <c r="H2468" s="94"/>
      <c r="I2468" s="235">
        <v>0</v>
      </c>
      <c r="J2468" s="235">
        <v>1</v>
      </c>
      <c r="K2468" s="235">
        <v>0</v>
      </c>
      <c r="L2468" s="235">
        <v>0</v>
      </c>
      <c r="M2468" s="235">
        <f t="shared" si="96"/>
        <v>0</v>
      </c>
      <c r="N2468" s="235">
        <v>485</v>
      </c>
      <c r="O2468" s="20" t="s">
        <v>13</v>
      </c>
      <c r="P2468" s="14">
        <v>0.3</v>
      </c>
      <c r="Q2468" s="15" t="s">
        <v>15195</v>
      </c>
      <c r="R2468" s="71" t="s">
        <v>14405</v>
      </c>
      <c r="S2468" s="266">
        <v>357715</v>
      </c>
      <c r="T2468" s="266">
        <v>71543</v>
      </c>
      <c r="U2468" s="14">
        <f t="shared" si="97"/>
        <v>0.2</v>
      </c>
    </row>
    <row r="2469" spans="1:21" x14ac:dyDescent="0.25">
      <c r="A2469" s="1"/>
      <c r="B2469" s="17" t="s">
        <v>5079</v>
      </c>
      <c r="C2469" s="41" t="s">
        <v>5088</v>
      </c>
      <c r="D2469" s="73" t="s">
        <v>5220</v>
      </c>
      <c r="E2469" s="171" t="s">
        <v>5221</v>
      </c>
      <c r="F2469" s="78" t="s">
        <v>5220</v>
      </c>
      <c r="G2469" s="171" t="s">
        <v>5222</v>
      </c>
      <c r="H2469" s="93" t="s">
        <v>5083</v>
      </c>
      <c r="I2469" s="235">
        <v>0</v>
      </c>
      <c r="J2469" s="235">
        <v>0</v>
      </c>
      <c r="K2469" s="235">
        <v>0</v>
      </c>
      <c r="L2469" s="235">
        <v>1</v>
      </c>
      <c r="M2469" s="235">
        <f t="shared" si="96"/>
        <v>0</v>
      </c>
      <c r="N2469" s="235">
        <v>84</v>
      </c>
      <c r="O2469" s="11">
        <v>18800</v>
      </c>
      <c r="P2469" s="14">
        <v>0.3</v>
      </c>
      <c r="Q2469" s="54" t="s">
        <v>14</v>
      </c>
      <c r="R2469" s="71" t="s">
        <v>14405</v>
      </c>
      <c r="S2469" s="265">
        <v>10759.2</v>
      </c>
      <c r="T2469" s="265">
        <v>4304</v>
      </c>
      <c r="U2469" s="14">
        <f t="shared" si="97"/>
        <v>0.40002974198825186</v>
      </c>
    </row>
    <row r="2470" spans="1:21" x14ac:dyDescent="0.25">
      <c r="A2470" s="1"/>
      <c r="B2470" s="18" t="s">
        <v>10477</v>
      </c>
      <c r="C2470" s="55" t="s">
        <v>10541</v>
      </c>
      <c r="D2470" s="73" t="s">
        <v>12054</v>
      </c>
      <c r="E2470" s="114" t="s">
        <v>12055</v>
      </c>
      <c r="F2470" s="78" t="s">
        <v>12054</v>
      </c>
      <c r="G2470" s="114" t="s">
        <v>12056</v>
      </c>
      <c r="H2470" s="94"/>
      <c r="I2470" s="235">
        <v>0</v>
      </c>
      <c r="J2470" s="235">
        <v>1</v>
      </c>
      <c r="K2470" s="235">
        <v>0</v>
      </c>
      <c r="L2470" s="235">
        <v>0</v>
      </c>
      <c r="M2470" s="235">
        <f t="shared" si="96"/>
        <v>0</v>
      </c>
      <c r="N2470" s="235">
        <v>800</v>
      </c>
      <c r="O2470" s="20" t="s">
        <v>13</v>
      </c>
      <c r="P2470" s="14">
        <v>0.2</v>
      </c>
      <c r="Q2470" s="15" t="s">
        <v>14</v>
      </c>
      <c r="R2470" s="71" t="s">
        <v>18</v>
      </c>
      <c r="S2470" s="266">
        <v>63839</v>
      </c>
      <c r="T2470" s="266">
        <v>31919.5</v>
      </c>
      <c r="U2470" s="14">
        <f t="shared" si="97"/>
        <v>0.5</v>
      </c>
    </row>
    <row r="2471" spans="1:21" x14ac:dyDescent="0.25">
      <c r="A2471" s="1"/>
      <c r="B2471" s="18" t="s">
        <v>10477</v>
      </c>
      <c r="C2471" s="55" t="s">
        <v>10541</v>
      </c>
      <c r="D2471" s="73" t="s">
        <v>10717</v>
      </c>
      <c r="E2471" s="114" t="s">
        <v>10718</v>
      </c>
      <c r="F2471" s="78" t="s">
        <v>10717</v>
      </c>
      <c r="G2471" s="114" t="s">
        <v>10719</v>
      </c>
      <c r="H2471" s="94"/>
      <c r="I2471" s="235">
        <v>0</v>
      </c>
      <c r="J2471" s="235">
        <v>1</v>
      </c>
      <c r="K2471" s="235">
        <v>0</v>
      </c>
      <c r="L2471" s="235">
        <v>0</v>
      </c>
      <c r="M2471" s="235">
        <f t="shared" si="96"/>
        <v>0</v>
      </c>
      <c r="N2471" s="235">
        <v>700</v>
      </c>
      <c r="O2471" s="20" t="s">
        <v>13</v>
      </c>
      <c r="P2471" s="14">
        <v>0.3</v>
      </c>
      <c r="Q2471" s="15" t="s">
        <v>14</v>
      </c>
      <c r="R2471" s="71" t="s">
        <v>14405</v>
      </c>
      <c r="S2471" s="266">
        <v>50263</v>
      </c>
      <c r="T2471" s="266">
        <v>20105</v>
      </c>
      <c r="U2471" s="14">
        <f t="shared" si="97"/>
        <v>0.39999602092990866</v>
      </c>
    </row>
    <row r="2472" spans="1:21" x14ac:dyDescent="0.25">
      <c r="A2472" s="1"/>
      <c r="B2472" s="18" t="s">
        <v>10477</v>
      </c>
      <c r="C2472" s="55" t="s">
        <v>10541</v>
      </c>
      <c r="D2472" s="73" t="s">
        <v>11403</v>
      </c>
      <c r="E2472" s="114" t="s">
        <v>11404</v>
      </c>
      <c r="F2472" s="78" t="s">
        <v>11403</v>
      </c>
      <c r="G2472" s="114" t="s">
        <v>11405</v>
      </c>
      <c r="H2472" s="94" t="s">
        <v>11406</v>
      </c>
      <c r="I2472" s="235">
        <v>0</v>
      </c>
      <c r="J2472" s="235">
        <v>1</v>
      </c>
      <c r="K2472" s="235">
        <v>0</v>
      </c>
      <c r="L2472" s="235">
        <v>0</v>
      </c>
      <c r="M2472" s="235">
        <f t="shared" si="96"/>
        <v>0</v>
      </c>
      <c r="N2472" s="235" t="s">
        <v>13</v>
      </c>
      <c r="O2472" s="20" t="s">
        <v>13</v>
      </c>
      <c r="P2472" s="14" t="s">
        <v>13</v>
      </c>
      <c r="Q2472" s="15" t="s">
        <v>14</v>
      </c>
      <c r="R2472" s="71" t="s">
        <v>14405</v>
      </c>
      <c r="S2472" s="266">
        <v>104354</v>
      </c>
      <c r="T2472" s="266">
        <v>20871.2</v>
      </c>
      <c r="U2472" s="14">
        <f t="shared" si="97"/>
        <v>0.20000383310654121</v>
      </c>
    </row>
    <row r="2473" spans="1:21" x14ac:dyDescent="0.25">
      <c r="A2473" s="1"/>
      <c r="B2473" s="18" t="s">
        <v>10477</v>
      </c>
      <c r="C2473" s="55" t="s">
        <v>10541</v>
      </c>
      <c r="D2473" s="73" t="s">
        <v>12168</v>
      </c>
      <c r="E2473" s="114" t="s">
        <v>12169</v>
      </c>
      <c r="F2473" s="78" t="s">
        <v>12168</v>
      </c>
      <c r="G2473" s="114" t="s">
        <v>1176</v>
      </c>
      <c r="H2473" s="94"/>
      <c r="I2473" s="235">
        <v>0</v>
      </c>
      <c r="J2473" s="235">
        <v>1</v>
      </c>
      <c r="K2473" s="235">
        <v>0</v>
      </c>
      <c r="L2473" s="235">
        <v>0</v>
      </c>
      <c r="M2473" s="235">
        <f t="shared" si="96"/>
        <v>0</v>
      </c>
      <c r="N2473" s="235">
        <v>92</v>
      </c>
      <c r="O2473" s="20" t="s">
        <v>13</v>
      </c>
      <c r="P2473" s="14">
        <v>0.2</v>
      </c>
      <c r="Q2473" s="15" t="s">
        <v>14</v>
      </c>
      <c r="R2473" s="71" t="s">
        <v>18</v>
      </c>
      <c r="S2473" s="266">
        <v>50319</v>
      </c>
      <c r="T2473" s="266">
        <v>20128</v>
      </c>
      <c r="U2473" s="14">
        <f t="shared" si="97"/>
        <v>0.40000794928357081</v>
      </c>
    </row>
    <row r="2474" spans="1:21" x14ac:dyDescent="0.25">
      <c r="A2474" s="1"/>
      <c r="B2474" s="18" t="s">
        <v>10477</v>
      </c>
      <c r="C2474" s="55" t="s">
        <v>10541</v>
      </c>
      <c r="D2474" s="73" t="s">
        <v>11319</v>
      </c>
      <c r="E2474" s="114" t="s">
        <v>11320</v>
      </c>
      <c r="F2474" s="78" t="s">
        <v>11319</v>
      </c>
      <c r="G2474" s="114" t="s">
        <v>11321</v>
      </c>
      <c r="H2474" s="94"/>
      <c r="I2474" s="235">
        <v>0</v>
      </c>
      <c r="J2474" s="235">
        <v>1</v>
      </c>
      <c r="K2474" s="235">
        <v>0</v>
      </c>
      <c r="L2474" s="235">
        <v>0</v>
      </c>
      <c r="M2474" s="235">
        <f t="shared" si="96"/>
        <v>0</v>
      </c>
      <c r="N2474" s="235">
        <v>495</v>
      </c>
      <c r="O2474" s="20" t="s">
        <v>13</v>
      </c>
      <c r="P2474" s="14" t="s">
        <v>13</v>
      </c>
      <c r="Q2474" s="15" t="s">
        <v>14</v>
      </c>
      <c r="R2474" s="71" t="s">
        <v>18</v>
      </c>
      <c r="S2474" s="266">
        <v>38883</v>
      </c>
      <c r="T2474" s="266">
        <v>13220</v>
      </c>
      <c r="U2474" s="14">
        <f t="shared" si="97"/>
        <v>0.33999434200036005</v>
      </c>
    </row>
    <row r="2475" spans="1:21" x14ac:dyDescent="0.25">
      <c r="A2475" s="1"/>
      <c r="B2475" s="18" t="s">
        <v>10477</v>
      </c>
      <c r="C2475" s="55" t="s">
        <v>10541</v>
      </c>
      <c r="D2475" s="73" t="s">
        <v>10963</v>
      </c>
      <c r="E2475" s="114" t="s">
        <v>10964</v>
      </c>
      <c r="F2475" s="78" t="s">
        <v>10963</v>
      </c>
      <c r="G2475" s="114" t="s">
        <v>10965</v>
      </c>
      <c r="H2475" s="94"/>
      <c r="I2475" s="235">
        <v>0</v>
      </c>
      <c r="J2475" s="235">
        <v>1</v>
      </c>
      <c r="K2475" s="235">
        <v>0</v>
      </c>
      <c r="L2475" s="235">
        <v>0</v>
      </c>
      <c r="M2475" s="235">
        <f t="shared" si="96"/>
        <v>0</v>
      </c>
      <c r="N2475" s="235" t="s">
        <v>13</v>
      </c>
      <c r="O2475" s="20" t="s">
        <v>13</v>
      </c>
      <c r="P2475" s="14" t="s">
        <v>13</v>
      </c>
      <c r="Q2475" s="15" t="s">
        <v>15195</v>
      </c>
      <c r="R2475" s="71" t="s">
        <v>18</v>
      </c>
      <c r="S2475" s="266">
        <v>55434</v>
      </c>
      <c r="T2475" s="266">
        <v>27717</v>
      </c>
      <c r="U2475" s="14">
        <f t="shared" si="97"/>
        <v>0.5</v>
      </c>
    </row>
    <row r="2476" spans="1:21" x14ac:dyDescent="0.25">
      <c r="A2476" s="1"/>
      <c r="B2476" s="18" t="s">
        <v>10477</v>
      </c>
      <c r="C2476" s="55" t="s">
        <v>10541</v>
      </c>
      <c r="D2476" s="73" t="s">
        <v>11434</v>
      </c>
      <c r="E2476" s="114" t="s">
        <v>11435</v>
      </c>
      <c r="F2476" s="78" t="s">
        <v>11434</v>
      </c>
      <c r="G2476" s="114" t="s">
        <v>11436</v>
      </c>
      <c r="H2476" s="94"/>
      <c r="I2476" s="235">
        <v>0</v>
      </c>
      <c r="J2476" s="235">
        <v>1</v>
      </c>
      <c r="K2476" s="235">
        <v>0</v>
      </c>
      <c r="L2476" s="235">
        <v>0</v>
      </c>
      <c r="M2476" s="235">
        <f t="shared" si="96"/>
        <v>0</v>
      </c>
      <c r="N2476" s="235">
        <v>680</v>
      </c>
      <c r="O2476" s="11">
        <v>31620</v>
      </c>
      <c r="P2476" s="14">
        <v>0.2</v>
      </c>
      <c r="Q2476" s="15" t="s">
        <v>14</v>
      </c>
      <c r="R2476" s="71" t="s">
        <v>18</v>
      </c>
      <c r="S2476" s="266">
        <v>19793.560000000001</v>
      </c>
      <c r="T2476" s="266">
        <v>9896.7800000000007</v>
      </c>
      <c r="U2476" s="14">
        <f t="shared" si="97"/>
        <v>0.5</v>
      </c>
    </row>
    <row r="2477" spans="1:21" x14ac:dyDescent="0.25">
      <c r="A2477" s="1"/>
      <c r="B2477" s="18" t="s">
        <v>10477</v>
      </c>
      <c r="C2477" s="55" t="s">
        <v>10541</v>
      </c>
      <c r="D2477" s="73" t="s">
        <v>10838</v>
      </c>
      <c r="E2477" s="114" t="s">
        <v>10839</v>
      </c>
      <c r="F2477" s="78" t="s">
        <v>10838</v>
      </c>
      <c r="G2477" s="114" t="s">
        <v>10840</v>
      </c>
      <c r="H2477" s="94"/>
      <c r="I2477" s="235">
        <v>1</v>
      </c>
      <c r="J2477" s="235">
        <v>0</v>
      </c>
      <c r="K2477" s="235">
        <v>0</v>
      </c>
      <c r="L2477" s="235">
        <v>0</v>
      </c>
      <c r="M2477" s="235">
        <f t="shared" si="96"/>
        <v>0</v>
      </c>
      <c r="N2477" s="235" t="s">
        <v>13</v>
      </c>
      <c r="O2477" s="12" t="s">
        <v>13</v>
      </c>
      <c r="P2477" s="14">
        <v>0.3</v>
      </c>
      <c r="Q2477" s="15" t="s">
        <v>15195</v>
      </c>
      <c r="R2477" s="71" t="s">
        <v>18</v>
      </c>
      <c r="S2477" s="266">
        <v>42315.040000000001</v>
      </c>
      <c r="T2477" s="266">
        <v>10579</v>
      </c>
      <c r="U2477" s="14">
        <f t="shared" si="97"/>
        <v>0.25000567174224581</v>
      </c>
    </row>
    <row r="2478" spans="1:21" x14ac:dyDescent="0.25">
      <c r="A2478" s="1"/>
      <c r="B2478" s="18" t="s">
        <v>10477</v>
      </c>
      <c r="C2478" s="55" t="s">
        <v>10541</v>
      </c>
      <c r="D2478" s="73" t="s">
        <v>12267</v>
      </c>
      <c r="E2478" s="114" t="s">
        <v>12268</v>
      </c>
      <c r="F2478" s="78" t="s">
        <v>12267</v>
      </c>
      <c r="G2478" s="114" t="s">
        <v>12269</v>
      </c>
      <c r="H2478" s="94"/>
      <c r="I2478" s="235">
        <v>0</v>
      </c>
      <c r="J2478" s="235">
        <v>1</v>
      </c>
      <c r="K2478" s="235">
        <v>0</v>
      </c>
      <c r="L2478" s="235">
        <v>0</v>
      </c>
      <c r="M2478" s="235">
        <f t="shared" si="96"/>
        <v>0</v>
      </c>
      <c r="N2478" s="235">
        <v>1488</v>
      </c>
      <c r="O2478" s="12" t="s">
        <v>13</v>
      </c>
      <c r="P2478" s="14">
        <v>0.87</v>
      </c>
      <c r="Q2478" s="15" t="s">
        <v>15195</v>
      </c>
      <c r="R2478" s="71" t="s">
        <v>14406</v>
      </c>
      <c r="S2478" s="266">
        <v>567096</v>
      </c>
      <c r="T2478" s="266">
        <v>226838</v>
      </c>
      <c r="U2478" s="14">
        <f t="shared" si="97"/>
        <v>0.39999929465205186</v>
      </c>
    </row>
    <row r="2479" spans="1:21" x14ac:dyDescent="0.25">
      <c r="A2479" s="1"/>
      <c r="B2479" s="18" t="s">
        <v>10477</v>
      </c>
      <c r="C2479" s="60" t="s">
        <v>10541</v>
      </c>
      <c r="D2479" s="73" t="s">
        <v>10542</v>
      </c>
      <c r="E2479" s="114" t="s">
        <v>10543</v>
      </c>
      <c r="F2479" s="78" t="s">
        <v>10542</v>
      </c>
      <c r="G2479" s="114" t="s">
        <v>10544</v>
      </c>
      <c r="H2479" s="94"/>
      <c r="I2479" s="235">
        <v>0</v>
      </c>
      <c r="J2479" s="235">
        <v>1</v>
      </c>
      <c r="K2479" s="235">
        <v>0</v>
      </c>
      <c r="L2479" s="235">
        <v>0</v>
      </c>
      <c r="M2479" s="235">
        <f t="shared" si="96"/>
        <v>0</v>
      </c>
      <c r="N2479" s="235" t="s">
        <v>13</v>
      </c>
      <c r="O2479" s="12" t="s">
        <v>13</v>
      </c>
      <c r="P2479" s="14">
        <v>0.15</v>
      </c>
      <c r="Q2479" s="15" t="s">
        <v>14</v>
      </c>
      <c r="R2479" s="71" t="s">
        <v>18</v>
      </c>
      <c r="S2479" s="266">
        <v>40000</v>
      </c>
      <c r="T2479" s="266">
        <v>10000</v>
      </c>
      <c r="U2479" s="14">
        <f t="shared" si="97"/>
        <v>0.25</v>
      </c>
    </row>
    <row r="2480" spans="1:21" x14ac:dyDescent="0.25">
      <c r="A2480" s="1"/>
      <c r="B2480" s="18" t="s">
        <v>10477</v>
      </c>
      <c r="C2480" s="60" t="s">
        <v>10541</v>
      </c>
      <c r="D2480" s="73" t="s">
        <v>10542</v>
      </c>
      <c r="E2480" s="114" t="s">
        <v>11677</v>
      </c>
      <c r="F2480" s="78" t="s">
        <v>10542</v>
      </c>
      <c r="G2480" s="114" t="s">
        <v>11679</v>
      </c>
      <c r="H2480" s="94" t="s">
        <v>11680</v>
      </c>
      <c r="I2480" s="235">
        <v>0</v>
      </c>
      <c r="J2480" s="235">
        <v>1</v>
      </c>
      <c r="K2480" s="235">
        <v>0</v>
      </c>
      <c r="L2480" s="235">
        <v>0</v>
      </c>
      <c r="M2480" s="235">
        <f t="shared" si="96"/>
        <v>0</v>
      </c>
      <c r="N2480" s="235" t="s">
        <v>13</v>
      </c>
      <c r="O2480" s="20" t="s">
        <v>13</v>
      </c>
      <c r="P2480" s="21">
        <v>0.15</v>
      </c>
      <c r="Q2480" s="15" t="s">
        <v>14</v>
      </c>
      <c r="R2480" s="71" t="s">
        <v>14405</v>
      </c>
      <c r="S2480" s="266">
        <v>33250.300000000003</v>
      </c>
      <c r="T2480" s="266">
        <v>16598.25</v>
      </c>
      <c r="U2480" s="14">
        <f t="shared" si="97"/>
        <v>0.49919098474299478</v>
      </c>
    </row>
    <row r="2481" spans="1:21" x14ac:dyDescent="0.25">
      <c r="A2481" s="1"/>
      <c r="B2481" s="18" t="s">
        <v>10477</v>
      </c>
      <c r="C2481" s="60" t="s">
        <v>10541</v>
      </c>
      <c r="D2481" s="73" t="s">
        <v>10850</v>
      </c>
      <c r="E2481" s="114" t="s">
        <v>10851</v>
      </c>
      <c r="F2481" s="78" t="s">
        <v>10850</v>
      </c>
      <c r="G2481" s="114" t="s">
        <v>10852</v>
      </c>
      <c r="H2481" s="94"/>
      <c r="I2481" s="235">
        <v>0</v>
      </c>
      <c r="J2481" s="235">
        <v>0</v>
      </c>
      <c r="K2481" s="235">
        <v>0</v>
      </c>
      <c r="L2481" s="235">
        <v>1</v>
      </c>
      <c r="M2481" s="235">
        <f t="shared" si="96"/>
        <v>0</v>
      </c>
      <c r="N2481" s="235" t="s">
        <v>13</v>
      </c>
      <c r="O2481" s="20" t="s">
        <v>13</v>
      </c>
      <c r="P2481" s="14" t="s">
        <v>13</v>
      </c>
      <c r="Q2481" s="15" t="s">
        <v>14</v>
      </c>
      <c r="R2481" s="71" t="s">
        <v>18</v>
      </c>
      <c r="S2481" s="294">
        <v>38950</v>
      </c>
      <c r="T2481" s="266">
        <v>13632.5</v>
      </c>
      <c r="U2481" s="14">
        <f t="shared" si="97"/>
        <v>0.35</v>
      </c>
    </row>
    <row r="2482" spans="1:21" x14ac:dyDescent="0.25">
      <c r="A2482" s="1"/>
      <c r="B2482" s="18" t="s">
        <v>10477</v>
      </c>
      <c r="C2482" s="18" t="s">
        <v>10541</v>
      </c>
      <c r="D2482" s="73" t="s">
        <v>10850</v>
      </c>
      <c r="E2482" s="114" t="s">
        <v>11618</v>
      </c>
      <c r="F2482" s="78" t="s">
        <v>10850</v>
      </c>
      <c r="G2482" s="114" t="s">
        <v>6417</v>
      </c>
      <c r="H2482" s="94"/>
      <c r="I2482" s="235">
        <v>0</v>
      </c>
      <c r="J2482" s="235">
        <v>1</v>
      </c>
      <c r="K2482" s="235">
        <v>0</v>
      </c>
      <c r="L2482" s="235">
        <v>0</v>
      </c>
      <c r="M2482" s="235">
        <f t="shared" si="96"/>
        <v>0</v>
      </c>
      <c r="N2482" s="235" t="s">
        <v>13</v>
      </c>
      <c r="O2482" s="12" t="s">
        <v>13</v>
      </c>
      <c r="P2482" s="14" t="s">
        <v>13</v>
      </c>
      <c r="Q2482" s="15" t="s">
        <v>14</v>
      </c>
      <c r="R2482" s="71" t="s">
        <v>18</v>
      </c>
      <c r="S2482" s="266">
        <v>90406.2</v>
      </c>
      <c r="T2482" s="266">
        <v>36162</v>
      </c>
      <c r="U2482" s="14">
        <f t="shared" si="97"/>
        <v>0.39999469062962495</v>
      </c>
    </row>
    <row r="2483" spans="1:21" x14ac:dyDescent="0.25">
      <c r="A2483" s="1"/>
      <c r="B2483" s="18" t="s">
        <v>10477</v>
      </c>
      <c r="C2483" s="55" t="s">
        <v>10541</v>
      </c>
      <c r="D2483" s="73" t="s">
        <v>11615</v>
      </c>
      <c r="E2483" s="114" t="s">
        <v>11616</v>
      </c>
      <c r="F2483" s="78" t="s">
        <v>11615</v>
      </c>
      <c r="G2483" s="114" t="s">
        <v>11617</v>
      </c>
      <c r="H2483" s="94"/>
      <c r="I2483" s="235">
        <v>0</v>
      </c>
      <c r="J2483" s="235">
        <v>1</v>
      </c>
      <c r="K2483" s="235">
        <v>0</v>
      </c>
      <c r="L2483" s="235">
        <v>0</v>
      </c>
      <c r="M2483" s="235">
        <f t="shared" si="96"/>
        <v>0</v>
      </c>
      <c r="N2483" s="235" t="s">
        <v>13</v>
      </c>
      <c r="O2483" s="20" t="s">
        <v>13</v>
      </c>
      <c r="P2483" s="14">
        <v>0.27</v>
      </c>
      <c r="Q2483" s="15" t="s">
        <v>14</v>
      </c>
      <c r="R2483" s="71" t="s">
        <v>14405</v>
      </c>
      <c r="S2483" s="266">
        <v>122225</v>
      </c>
      <c r="T2483" s="266">
        <v>24445</v>
      </c>
      <c r="U2483" s="14">
        <f t="shared" si="97"/>
        <v>0.2</v>
      </c>
    </row>
    <row r="2484" spans="1:21" x14ac:dyDescent="0.25">
      <c r="A2484" s="1"/>
      <c r="B2484" s="18" t="s">
        <v>10477</v>
      </c>
      <c r="C2484" s="55" t="s">
        <v>10541</v>
      </c>
      <c r="D2484" s="73" t="s">
        <v>11061</v>
      </c>
      <c r="E2484" s="114" t="s">
        <v>11062</v>
      </c>
      <c r="F2484" s="78" t="s">
        <v>11061</v>
      </c>
      <c r="G2484" s="114" t="s">
        <v>11063</v>
      </c>
      <c r="H2484" s="94"/>
      <c r="I2484" s="235">
        <v>0</v>
      </c>
      <c r="J2484" s="235">
        <v>1</v>
      </c>
      <c r="K2484" s="235">
        <v>0</v>
      </c>
      <c r="L2484" s="235">
        <v>0</v>
      </c>
      <c r="M2484" s="235">
        <f t="shared" si="96"/>
        <v>0</v>
      </c>
      <c r="N2484" s="235">
        <v>3923</v>
      </c>
      <c r="O2484" s="12" t="s">
        <v>13</v>
      </c>
      <c r="P2484" s="14">
        <v>0.25</v>
      </c>
      <c r="Q2484" s="15" t="s">
        <v>14</v>
      </c>
      <c r="R2484" s="71" t="s">
        <v>14405</v>
      </c>
      <c r="S2484" s="266">
        <v>40920</v>
      </c>
      <c r="T2484" s="266">
        <v>16368</v>
      </c>
      <c r="U2484" s="14">
        <f t="shared" si="97"/>
        <v>0.4</v>
      </c>
    </row>
    <row r="2485" spans="1:21" x14ac:dyDescent="0.25">
      <c r="A2485" s="1"/>
      <c r="B2485" s="18" t="s">
        <v>10477</v>
      </c>
      <c r="C2485" s="55" t="s">
        <v>10541</v>
      </c>
      <c r="D2485" s="73" t="s">
        <v>11061</v>
      </c>
      <c r="E2485" s="114" t="s">
        <v>11206</v>
      </c>
      <c r="F2485" s="78" t="s">
        <v>11061</v>
      </c>
      <c r="G2485" s="114" t="s">
        <v>11207</v>
      </c>
      <c r="H2485" s="94"/>
      <c r="I2485" s="235">
        <v>0</v>
      </c>
      <c r="J2485" s="235">
        <v>1</v>
      </c>
      <c r="K2485" s="235">
        <v>0</v>
      </c>
      <c r="L2485" s="235">
        <v>0</v>
      </c>
      <c r="M2485" s="235">
        <f t="shared" si="96"/>
        <v>0</v>
      </c>
      <c r="N2485" s="235" t="s">
        <v>13</v>
      </c>
      <c r="O2485" s="12" t="s">
        <v>13</v>
      </c>
      <c r="P2485" s="14">
        <v>0.15</v>
      </c>
      <c r="Q2485" s="15" t="s">
        <v>14</v>
      </c>
      <c r="R2485" s="71" t="s">
        <v>18</v>
      </c>
      <c r="S2485" s="294">
        <v>98153.46</v>
      </c>
      <c r="T2485" s="266">
        <v>39261</v>
      </c>
      <c r="U2485" s="14">
        <f t="shared" si="97"/>
        <v>0.39999608775890322</v>
      </c>
    </row>
    <row r="2486" spans="1:21" x14ac:dyDescent="0.25">
      <c r="A2486" s="1"/>
      <c r="B2486" s="18" t="s">
        <v>10477</v>
      </c>
      <c r="C2486" s="55" t="s">
        <v>10541</v>
      </c>
      <c r="D2486" s="73" t="s">
        <v>12030</v>
      </c>
      <c r="E2486" s="114" t="s">
        <v>12031</v>
      </c>
      <c r="F2486" s="78" t="s">
        <v>12030</v>
      </c>
      <c r="G2486" s="114" t="s">
        <v>12032</v>
      </c>
      <c r="H2486" s="94"/>
      <c r="I2486" s="235">
        <v>0</v>
      </c>
      <c r="J2486" s="235">
        <v>0</v>
      </c>
      <c r="K2486" s="235">
        <v>0</v>
      </c>
      <c r="L2486" s="235">
        <v>1</v>
      </c>
      <c r="M2486" s="235">
        <f t="shared" si="96"/>
        <v>0</v>
      </c>
      <c r="N2486" s="235" t="s">
        <v>13</v>
      </c>
      <c r="O2486" s="12">
        <v>65010</v>
      </c>
      <c r="P2486" s="14">
        <v>0.7</v>
      </c>
      <c r="Q2486" s="15" t="s">
        <v>14</v>
      </c>
      <c r="R2486" s="71" t="s">
        <v>14405</v>
      </c>
      <c r="S2486" s="294">
        <v>38858</v>
      </c>
      <c r="T2486" s="266">
        <v>7772</v>
      </c>
      <c r="U2486" s="14">
        <f t="shared" si="97"/>
        <v>0.20001029389057595</v>
      </c>
    </row>
    <row r="2487" spans="1:21" x14ac:dyDescent="0.25">
      <c r="A2487" s="1"/>
      <c r="B2487" s="9" t="s">
        <v>959</v>
      </c>
      <c r="C2487" s="41" t="s">
        <v>960</v>
      </c>
      <c r="D2487" s="73" t="s">
        <v>1414</v>
      </c>
      <c r="E2487" s="170" t="s">
        <v>1415</v>
      </c>
      <c r="F2487" s="78" t="s">
        <v>1414</v>
      </c>
      <c r="G2487" s="170" t="s">
        <v>1416</v>
      </c>
      <c r="H2487" s="93" t="s">
        <v>1417</v>
      </c>
      <c r="I2487" s="235">
        <v>0</v>
      </c>
      <c r="J2487" s="235">
        <v>0</v>
      </c>
      <c r="K2487" s="235">
        <v>0</v>
      </c>
      <c r="L2487" s="235">
        <v>1</v>
      </c>
      <c r="M2487" s="235">
        <f t="shared" si="96"/>
        <v>0</v>
      </c>
      <c r="N2487" s="235">
        <v>167</v>
      </c>
      <c r="O2487" s="11">
        <v>6180</v>
      </c>
      <c r="P2487" s="14">
        <v>0.45</v>
      </c>
      <c r="Q2487" s="15" t="s">
        <v>14</v>
      </c>
      <c r="R2487" s="71" t="s">
        <v>18</v>
      </c>
      <c r="S2487" s="292">
        <v>21622</v>
      </c>
      <c r="T2487" s="265">
        <v>10811</v>
      </c>
      <c r="U2487" s="14">
        <f t="shared" si="97"/>
        <v>0.5</v>
      </c>
    </row>
    <row r="2488" spans="1:21" x14ac:dyDescent="0.25">
      <c r="A2488" s="1"/>
      <c r="B2488" s="18" t="s">
        <v>10477</v>
      </c>
      <c r="C2488" s="55" t="s">
        <v>10541</v>
      </c>
      <c r="D2488" s="73" t="s">
        <v>11150</v>
      </c>
      <c r="E2488" s="114" t="s">
        <v>11151</v>
      </c>
      <c r="F2488" s="78" t="s">
        <v>11150</v>
      </c>
      <c r="G2488" s="114" t="s">
        <v>11152</v>
      </c>
      <c r="H2488" s="94"/>
      <c r="I2488" s="235">
        <v>0</v>
      </c>
      <c r="J2488" s="235">
        <v>1</v>
      </c>
      <c r="K2488" s="235">
        <v>0</v>
      </c>
      <c r="L2488" s="235">
        <v>0</v>
      </c>
      <c r="M2488" s="235">
        <f t="shared" si="96"/>
        <v>0</v>
      </c>
      <c r="N2488" s="235">
        <v>800</v>
      </c>
      <c r="O2488" s="12" t="s">
        <v>13</v>
      </c>
      <c r="P2488" s="14">
        <v>0.2</v>
      </c>
      <c r="Q2488" s="15" t="s">
        <v>15195</v>
      </c>
      <c r="R2488" s="71" t="s">
        <v>14405</v>
      </c>
      <c r="S2488" s="294">
        <v>470137</v>
      </c>
      <c r="T2488" s="266">
        <v>235069</v>
      </c>
      <c r="U2488" s="14">
        <f t="shared" si="97"/>
        <v>0.50000106351978257</v>
      </c>
    </row>
    <row r="2489" spans="1:21" x14ac:dyDescent="0.25">
      <c r="A2489" s="1"/>
      <c r="B2489" s="18" t="s">
        <v>10477</v>
      </c>
      <c r="C2489" s="55" t="s">
        <v>10541</v>
      </c>
      <c r="D2489" s="240" t="s">
        <v>12273</v>
      </c>
      <c r="E2489" s="114" t="s">
        <v>12233</v>
      </c>
      <c r="F2489" s="78" t="s">
        <v>12232</v>
      </c>
      <c r="G2489" s="114" t="s">
        <v>12234</v>
      </c>
      <c r="H2489" s="94"/>
      <c r="I2489" s="235">
        <v>0</v>
      </c>
      <c r="J2489" s="235">
        <v>1</v>
      </c>
      <c r="K2489" s="235">
        <v>0</v>
      </c>
      <c r="L2489" s="235">
        <v>0</v>
      </c>
      <c r="M2489" s="235">
        <f t="shared" si="96"/>
        <v>0</v>
      </c>
      <c r="N2489" s="235" t="s">
        <v>13</v>
      </c>
      <c r="O2489" s="12" t="s">
        <v>13</v>
      </c>
      <c r="P2489" s="14">
        <v>0.45</v>
      </c>
      <c r="Q2489" s="15" t="s">
        <v>15195</v>
      </c>
      <c r="R2489" s="71" t="s">
        <v>14406</v>
      </c>
      <c r="S2489" s="294">
        <v>5462266</v>
      </c>
      <c r="T2489" s="266">
        <v>2184906</v>
      </c>
      <c r="U2489" s="14">
        <f t="shared" si="97"/>
        <v>0.39999992677031843</v>
      </c>
    </row>
    <row r="2490" spans="1:21" x14ac:dyDescent="0.25">
      <c r="A2490" s="1"/>
      <c r="B2490" s="18" t="s">
        <v>10477</v>
      </c>
      <c r="C2490" s="55" t="s">
        <v>10541</v>
      </c>
      <c r="D2490" s="73" t="s">
        <v>10966</v>
      </c>
      <c r="E2490" s="114" t="s">
        <v>10967</v>
      </c>
      <c r="F2490" s="78" t="s">
        <v>10966</v>
      </c>
      <c r="G2490" s="114" t="s">
        <v>10968</v>
      </c>
      <c r="H2490" s="94"/>
      <c r="I2490" s="235">
        <v>0</v>
      </c>
      <c r="J2490" s="235">
        <v>1</v>
      </c>
      <c r="K2490" s="235">
        <v>0</v>
      </c>
      <c r="L2490" s="235">
        <v>0</v>
      </c>
      <c r="M2490" s="235">
        <f t="shared" si="96"/>
        <v>0</v>
      </c>
      <c r="N2490" s="235" t="s">
        <v>13</v>
      </c>
      <c r="O2490" s="12" t="s">
        <v>13</v>
      </c>
      <c r="P2490" s="14">
        <v>0.3</v>
      </c>
      <c r="Q2490" s="15" t="s">
        <v>15195</v>
      </c>
      <c r="R2490" s="71" t="s">
        <v>14405</v>
      </c>
      <c r="S2490" s="266">
        <v>181761</v>
      </c>
      <c r="T2490" s="266">
        <v>18176</v>
      </c>
      <c r="U2490" s="14">
        <f t="shared" si="97"/>
        <v>9.9999449826970579E-2</v>
      </c>
    </row>
    <row r="2491" spans="1:21" x14ac:dyDescent="0.25">
      <c r="A2491" s="1"/>
      <c r="B2491" s="18" t="s">
        <v>10477</v>
      </c>
      <c r="C2491" s="55" t="s">
        <v>10541</v>
      </c>
      <c r="D2491" s="73" t="s">
        <v>12135</v>
      </c>
      <c r="E2491" s="114" t="s">
        <v>12136</v>
      </c>
      <c r="F2491" s="78" t="s">
        <v>12135</v>
      </c>
      <c r="G2491" s="114" t="s">
        <v>12137</v>
      </c>
      <c r="H2491" s="94"/>
      <c r="I2491" s="235">
        <v>0</v>
      </c>
      <c r="J2491" s="235">
        <v>1</v>
      </c>
      <c r="K2491" s="235">
        <v>0</v>
      </c>
      <c r="L2491" s="235">
        <v>0</v>
      </c>
      <c r="M2491" s="235">
        <f t="shared" si="96"/>
        <v>0</v>
      </c>
      <c r="N2491" s="235">
        <v>621</v>
      </c>
      <c r="O2491" s="12">
        <v>9156</v>
      </c>
      <c r="P2491" s="14">
        <v>0.21</v>
      </c>
      <c r="Q2491" s="15" t="s">
        <v>14</v>
      </c>
      <c r="R2491" s="71" t="s">
        <v>18</v>
      </c>
      <c r="S2491" s="266">
        <v>196376</v>
      </c>
      <c r="T2491" s="266">
        <v>98188</v>
      </c>
      <c r="U2491" s="14">
        <f t="shared" si="97"/>
        <v>0.5</v>
      </c>
    </row>
    <row r="2492" spans="1:21" x14ac:dyDescent="0.25">
      <c r="A2492" s="1"/>
      <c r="B2492" s="18" t="s">
        <v>10477</v>
      </c>
      <c r="C2492" s="55" t="s">
        <v>10541</v>
      </c>
      <c r="D2492" s="73" t="s">
        <v>10584</v>
      </c>
      <c r="E2492" s="114" t="s">
        <v>10585</v>
      </c>
      <c r="F2492" s="78" t="s">
        <v>10584</v>
      </c>
      <c r="G2492" s="114" t="s">
        <v>10586</v>
      </c>
      <c r="H2492" s="94"/>
      <c r="I2492" s="235">
        <v>0</v>
      </c>
      <c r="J2492" s="235">
        <v>1</v>
      </c>
      <c r="K2492" s="235">
        <v>0</v>
      </c>
      <c r="L2492" s="235">
        <v>1</v>
      </c>
      <c r="M2492" s="235">
        <f t="shared" si="96"/>
        <v>0</v>
      </c>
      <c r="N2492" s="235">
        <v>1485</v>
      </c>
      <c r="O2492" s="12">
        <v>117868</v>
      </c>
      <c r="P2492" s="14">
        <v>0.2</v>
      </c>
      <c r="Q2492" s="52" t="s">
        <v>14</v>
      </c>
      <c r="R2492" s="71" t="s">
        <v>18</v>
      </c>
      <c r="S2492" s="266">
        <v>339348</v>
      </c>
      <c r="T2492" s="266">
        <v>118772</v>
      </c>
      <c r="U2492" s="14">
        <f t="shared" si="97"/>
        <v>0.35000058936548911</v>
      </c>
    </row>
    <row r="2493" spans="1:21" x14ac:dyDescent="0.25">
      <c r="A2493" s="1"/>
      <c r="B2493" s="18" t="s">
        <v>10477</v>
      </c>
      <c r="C2493" s="55" t="s">
        <v>10541</v>
      </c>
      <c r="D2493" s="73" t="s">
        <v>12057</v>
      </c>
      <c r="E2493" s="114" t="s">
        <v>12058</v>
      </c>
      <c r="F2493" s="78" t="s">
        <v>12057</v>
      </c>
      <c r="G2493" s="114" t="s">
        <v>12059</v>
      </c>
      <c r="H2493" s="94"/>
      <c r="I2493" s="235">
        <v>0</v>
      </c>
      <c r="J2493" s="235">
        <v>1</v>
      </c>
      <c r="K2493" s="235">
        <v>0</v>
      </c>
      <c r="L2493" s="235">
        <v>0</v>
      </c>
      <c r="M2493" s="235">
        <f t="shared" si="96"/>
        <v>0</v>
      </c>
      <c r="N2493" s="235" t="s">
        <v>13</v>
      </c>
      <c r="O2493" s="12" t="s">
        <v>13</v>
      </c>
      <c r="P2493" s="14" t="s">
        <v>13</v>
      </c>
      <c r="Q2493" s="15" t="s">
        <v>14</v>
      </c>
      <c r="R2493" s="71" t="s">
        <v>18</v>
      </c>
      <c r="S2493" s="266">
        <v>40000</v>
      </c>
      <c r="T2493" s="266">
        <v>20000</v>
      </c>
      <c r="U2493" s="14">
        <f t="shared" si="97"/>
        <v>0.5</v>
      </c>
    </row>
    <row r="2494" spans="1:21" x14ac:dyDescent="0.25">
      <c r="A2494" s="1"/>
      <c r="B2494" s="18" t="s">
        <v>10477</v>
      </c>
      <c r="C2494" s="55" t="s">
        <v>10541</v>
      </c>
      <c r="D2494" s="73" t="s">
        <v>10902</v>
      </c>
      <c r="E2494" s="114" t="s">
        <v>10903</v>
      </c>
      <c r="F2494" s="78" t="s">
        <v>10902</v>
      </c>
      <c r="G2494" s="114" t="s">
        <v>10904</v>
      </c>
      <c r="H2494" s="94"/>
      <c r="I2494" s="235">
        <v>0</v>
      </c>
      <c r="J2494" s="235">
        <v>1</v>
      </c>
      <c r="K2494" s="235">
        <v>0</v>
      </c>
      <c r="L2494" s="235">
        <v>0</v>
      </c>
      <c r="M2494" s="235">
        <f t="shared" si="96"/>
        <v>0</v>
      </c>
      <c r="N2494" s="235" t="s">
        <v>13</v>
      </c>
      <c r="O2494" s="12" t="s">
        <v>13</v>
      </c>
      <c r="P2494" s="14">
        <v>0.2</v>
      </c>
      <c r="Q2494" s="54" t="s">
        <v>14</v>
      </c>
      <c r="R2494" s="71" t="s">
        <v>18</v>
      </c>
      <c r="S2494" s="266">
        <v>29063</v>
      </c>
      <c r="T2494" s="266">
        <v>14531.5</v>
      </c>
      <c r="U2494" s="14">
        <f t="shared" si="97"/>
        <v>0.5</v>
      </c>
    </row>
    <row r="2495" spans="1:21" x14ac:dyDescent="0.25">
      <c r="A2495" s="1"/>
      <c r="B2495" s="18" t="s">
        <v>10477</v>
      </c>
      <c r="C2495" s="55" t="s">
        <v>10541</v>
      </c>
      <c r="D2495" s="73" t="s">
        <v>12189</v>
      </c>
      <c r="E2495" s="114" t="s">
        <v>12187</v>
      </c>
      <c r="F2495" s="78" t="s">
        <v>12189</v>
      </c>
      <c r="G2495" s="114" t="s">
        <v>12190</v>
      </c>
      <c r="H2495" s="94"/>
      <c r="I2495" s="235">
        <v>0</v>
      </c>
      <c r="J2495" s="235">
        <v>1</v>
      </c>
      <c r="K2495" s="235">
        <v>0</v>
      </c>
      <c r="L2495" s="235">
        <v>0</v>
      </c>
      <c r="M2495" s="235">
        <f t="shared" si="96"/>
        <v>0</v>
      </c>
      <c r="N2495" s="235" t="s">
        <v>13</v>
      </c>
      <c r="O2495" s="20" t="s">
        <v>13</v>
      </c>
      <c r="P2495" s="14" t="s">
        <v>13</v>
      </c>
      <c r="Q2495" s="15" t="s">
        <v>14</v>
      </c>
      <c r="R2495" s="71" t="s">
        <v>18</v>
      </c>
      <c r="S2495" s="266">
        <v>8826</v>
      </c>
      <c r="T2495" s="266">
        <v>4192.3500000000004</v>
      </c>
      <c r="U2495" s="14">
        <f t="shared" si="97"/>
        <v>0.47500000000000003</v>
      </c>
    </row>
    <row r="2496" spans="1:21" x14ac:dyDescent="0.25">
      <c r="A2496" s="1"/>
      <c r="B2496" s="18" t="s">
        <v>10477</v>
      </c>
      <c r="C2496" s="55" t="s">
        <v>10541</v>
      </c>
      <c r="D2496" s="73" t="s">
        <v>11591</v>
      </c>
      <c r="E2496" s="114" t="s">
        <v>11592</v>
      </c>
      <c r="F2496" s="78" t="s">
        <v>11591</v>
      </c>
      <c r="G2496" s="114" t="s">
        <v>11593</v>
      </c>
      <c r="H2496" s="94"/>
      <c r="I2496" s="235">
        <v>0</v>
      </c>
      <c r="J2496" s="235">
        <v>1</v>
      </c>
      <c r="K2496" s="235">
        <v>0</v>
      </c>
      <c r="L2496" s="235">
        <v>0</v>
      </c>
      <c r="M2496" s="235">
        <f t="shared" si="96"/>
        <v>0</v>
      </c>
      <c r="N2496" s="235">
        <v>1100</v>
      </c>
      <c r="O2496" s="20" t="s">
        <v>13</v>
      </c>
      <c r="P2496" s="14" t="s">
        <v>13</v>
      </c>
      <c r="Q2496" s="15" t="s">
        <v>15195</v>
      </c>
      <c r="R2496" s="71" t="s">
        <v>18</v>
      </c>
      <c r="S2496" s="266">
        <v>612618</v>
      </c>
      <c r="T2496" s="266">
        <v>167166</v>
      </c>
      <c r="U2496" s="14">
        <f t="shared" si="97"/>
        <v>0.27287151210052596</v>
      </c>
    </row>
    <row r="2497" spans="1:21" x14ac:dyDescent="0.25">
      <c r="A2497" s="1"/>
      <c r="B2497" s="17" t="s">
        <v>270</v>
      </c>
      <c r="C2497" s="41" t="s">
        <v>275</v>
      </c>
      <c r="D2497" s="73" t="s">
        <v>567</v>
      </c>
      <c r="E2497" s="169" t="s">
        <v>568</v>
      </c>
      <c r="F2497" s="78" t="s">
        <v>567</v>
      </c>
      <c r="G2497" s="169" t="s">
        <v>571</v>
      </c>
      <c r="H2497" s="197">
        <v>44819</v>
      </c>
      <c r="I2497" s="235">
        <v>0</v>
      </c>
      <c r="J2497" s="235">
        <v>0</v>
      </c>
      <c r="K2497" s="235">
        <v>0</v>
      </c>
      <c r="L2497" s="235">
        <v>1</v>
      </c>
      <c r="M2497" s="235">
        <f t="shared" si="96"/>
        <v>0</v>
      </c>
      <c r="N2497" s="235">
        <v>4500</v>
      </c>
      <c r="O2497" s="20" t="s">
        <v>13</v>
      </c>
      <c r="P2497" s="14">
        <v>0.12</v>
      </c>
      <c r="Q2497" s="15" t="s">
        <v>15195</v>
      </c>
      <c r="R2497" s="71" t="s">
        <v>14405</v>
      </c>
      <c r="S2497" s="298">
        <v>366920</v>
      </c>
      <c r="T2497" s="264">
        <v>293536</v>
      </c>
      <c r="U2497" s="14">
        <f t="shared" si="97"/>
        <v>0.8</v>
      </c>
    </row>
    <row r="2498" spans="1:21" ht="25.5" x14ac:dyDescent="0.25">
      <c r="A2498" s="1"/>
      <c r="B2498" s="19" t="s">
        <v>1644</v>
      </c>
      <c r="C2498" s="41" t="s">
        <v>1665</v>
      </c>
      <c r="D2498" s="73" t="s">
        <v>1679</v>
      </c>
      <c r="E2498" s="113" t="s">
        <v>1680</v>
      </c>
      <c r="F2498" s="78" t="s">
        <v>1679</v>
      </c>
      <c r="G2498" s="113" t="s">
        <v>1681</v>
      </c>
      <c r="H2498" s="93"/>
      <c r="I2498" s="235">
        <v>0</v>
      </c>
      <c r="J2498" s="235">
        <v>1</v>
      </c>
      <c r="K2498" s="235">
        <v>0</v>
      </c>
      <c r="L2498" s="235">
        <v>0</v>
      </c>
      <c r="M2498" s="235">
        <f t="shared" si="96"/>
        <v>0</v>
      </c>
      <c r="N2498" s="235" t="s">
        <v>13</v>
      </c>
      <c r="O2498" s="20" t="s">
        <v>13</v>
      </c>
      <c r="P2498" s="14" t="s">
        <v>13</v>
      </c>
      <c r="Q2498" s="15" t="s">
        <v>14</v>
      </c>
      <c r="R2498" s="71" t="s">
        <v>18</v>
      </c>
      <c r="S2498" s="299">
        <v>53180.11</v>
      </c>
      <c r="T2498" s="269">
        <v>13295.03</v>
      </c>
      <c r="U2498" s="14">
        <f t="shared" si="97"/>
        <v>0.25000004701005696</v>
      </c>
    </row>
    <row r="2499" spans="1:21" ht="25.5" x14ac:dyDescent="0.25">
      <c r="A2499" s="1"/>
      <c r="B2499" s="19" t="s">
        <v>1644</v>
      </c>
      <c r="C2499" s="51" t="s">
        <v>1665</v>
      </c>
      <c r="D2499" s="73" t="s">
        <v>1700</v>
      </c>
      <c r="E2499" s="114" t="s">
        <v>1701</v>
      </c>
      <c r="F2499" s="78" t="s">
        <v>1700</v>
      </c>
      <c r="G2499" s="114" t="s">
        <v>1702</v>
      </c>
      <c r="H2499" s="208" t="s">
        <v>1703</v>
      </c>
      <c r="I2499" s="235">
        <v>0</v>
      </c>
      <c r="J2499" s="235">
        <v>1</v>
      </c>
      <c r="K2499" s="235">
        <v>0</v>
      </c>
      <c r="L2499" s="235">
        <v>0</v>
      </c>
      <c r="M2499" s="235">
        <f t="shared" si="96"/>
        <v>0</v>
      </c>
      <c r="N2499" s="235">
        <v>85</v>
      </c>
      <c r="O2499" s="20" t="s">
        <v>13</v>
      </c>
      <c r="P2499" s="14" t="s">
        <v>13</v>
      </c>
      <c r="Q2499" s="54" t="s">
        <v>14</v>
      </c>
      <c r="R2499" s="71" t="s">
        <v>18</v>
      </c>
      <c r="S2499" s="264">
        <v>31093.98</v>
      </c>
      <c r="T2499" s="264">
        <v>7773.5</v>
      </c>
      <c r="U2499" s="14">
        <f t="shared" si="97"/>
        <v>0.25000016080283066</v>
      </c>
    </row>
    <row r="2500" spans="1:21" ht="25.5" x14ac:dyDescent="0.25">
      <c r="A2500" s="1"/>
      <c r="B2500" s="19" t="s">
        <v>1644</v>
      </c>
      <c r="C2500" s="41" t="s">
        <v>1665</v>
      </c>
      <c r="D2500" s="73" t="s">
        <v>1718</v>
      </c>
      <c r="E2500" s="113" t="s">
        <v>1719</v>
      </c>
      <c r="F2500" s="78" t="s">
        <v>1718</v>
      </c>
      <c r="G2500" s="113" t="s">
        <v>1720</v>
      </c>
      <c r="H2500" s="93"/>
      <c r="I2500" s="235">
        <v>0</v>
      </c>
      <c r="J2500" s="235">
        <v>1</v>
      </c>
      <c r="K2500" s="235">
        <v>0</v>
      </c>
      <c r="L2500" s="235">
        <v>1</v>
      </c>
      <c r="M2500" s="235">
        <f t="shared" si="96"/>
        <v>0</v>
      </c>
      <c r="N2500" s="235">
        <v>470</v>
      </c>
      <c r="O2500" s="12" t="s">
        <v>13</v>
      </c>
      <c r="P2500" s="14">
        <v>0.35</v>
      </c>
      <c r="Q2500" s="15" t="s">
        <v>14</v>
      </c>
      <c r="R2500" s="71" t="s">
        <v>18</v>
      </c>
      <c r="S2500" s="269">
        <v>38411.71</v>
      </c>
      <c r="T2500" s="269">
        <v>12675.86</v>
      </c>
      <c r="U2500" s="14">
        <f t="shared" si="97"/>
        <v>0.32999988805497077</v>
      </c>
    </row>
    <row r="2501" spans="1:21" ht="25.5" x14ac:dyDescent="0.25">
      <c r="A2501" s="1"/>
      <c r="B2501" s="19" t="s">
        <v>1644</v>
      </c>
      <c r="C2501" s="53" t="s">
        <v>1665</v>
      </c>
      <c r="D2501" s="73" t="s">
        <v>1721</v>
      </c>
      <c r="E2501" s="171" t="s">
        <v>1722</v>
      </c>
      <c r="F2501" s="78" t="s">
        <v>1721</v>
      </c>
      <c r="G2501" s="171" t="s">
        <v>1723</v>
      </c>
      <c r="H2501" s="93"/>
      <c r="I2501" s="235">
        <v>0</v>
      </c>
      <c r="J2501" s="235">
        <v>1</v>
      </c>
      <c r="K2501" s="235">
        <v>1</v>
      </c>
      <c r="L2501" s="235">
        <v>0</v>
      </c>
      <c r="M2501" s="235">
        <f t="shared" si="96"/>
        <v>0</v>
      </c>
      <c r="N2501" s="235">
        <v>68.72</v>
      </c>
      <c r="O2501" s="11">
        <v>2000</v>
      </c>
      <c r="P2501" s="14">
        <v>0.2</v>
      </c>
      <c r="Q2501" s="15" t="s">
        <v>14</v>
      </c>
      <c r="R2501" s="71" t="s">
        <v>18</v>
      </c>
      <c r="S2501" s="265">
        <v>28498.15</v>
      </c>
      <c r="T2501" s="265">
        <v>8549.4500000000007</v>
      </c>
      <c r="U2501" s="14">
        <f t="shared" si="97"/>
        <v>0.30000017544998536</v>
      </c>
    </row>
    <row r="2502" spans="1:21" x14ac:dyDescent="0.25">
      <c r="A2502" s="1"/>
      <c r="B2502" s="10" t="s">
        <v>2326</v>
      </c>
      <c r="C2502" s="81" t="s">
        <v>2337</v>
      </c>
      <c r="D2502" s="73" t="s">
        <v>2918</v>
      </c>
      <c r="E2502" s="176" t="s">
        <v>2919</v>
      </c>
      <c r="F2502" s="78" t="s">
        <v>2918</v>
      </c>
      <c r="G2502" s="176" t="s">
        <v>2921</v>
      </c>
      <c r="H2502" s="95"/>
      <c r="I2502" s="235">
        <v>0</v>
      </c>
      <c r="J2502" s="235">
        <v>0</v>
      </c>
      <c r="K2502" s="235">
        <v>0</v>
      </c>
      <c r="L2502" s="235">
        <v>1</v>
      </c>
      <c r="M2502" s="235">
        <f t="shared" ref="M2502:M2565" si="98">IF(SUM(I2502:L2502)=0,1,)</f>
        <v>0</v>
      </c>
      <c r="N2502" s="235">
        <v>1919</v>
      </c>
      <c r="O2502" s="11">
        <v>271207</v>
      </c>
      <c r="P2502" s="14">
        <v>0.15</v>
      </c>
      <c r="Q2502" s="15" t="s">
        <v>15195</v>
      </c>
      <c r="R2502" s="71" t="s">
        <v>14405</v>
      </c>
      <c r="S2502" s="300">
        <v>41026</v>
      </c>
      <c r="T2502" s="270">
        <v>30000</v>
      </c>
      <c r="U2502" s="14">
        <f t="shared" si="97"/>
        <v>0.73124360161848578</v>
      </c>
    </row>
    <row r="2503" spans="1:21" ht="25.5" x14ac:dyDescent="0.25">
      <c r="A2503" s="1"/>
      <c r="B2503" s="19" t="s">
        <v>1644</v>
      </c>
      <c r="C2503" s="51" t="s">
        <v>1665</v>
      </c>
      <c r="D2503" s="73" t="s">
        <v>1790</v>
      </c>
      <c r="E2503" s="114" t="s">
        <v>1791</v>
      </c>
      <c r="F2503" s="78" t="s">
        <v>1790</v>
      </c>
      <c r="G2503" s="114" t="s">
        <v>1792</v>
      </c>
      <c r="H2503" s="94"/>
      <c r="I2503" s="235">
        <v>0</v>
      </c>
      <c r="J2503" s="235">
        <v>1</v>
      </c>
      <c r="K2503" s="235">
        <v>0</v>
      </c>
      <c r="L2503" s="235">
        <v>0</v>
      </c>
      <c r="M2503" s="235">
        <f t="shared" si="98"/>
        <v>0</v>
      </c>
      <c r="N2503" s="235" t="s">
        <v>13</v>
      </c>
      <c r="O2503" s="20" t="s">
        <v>13</v>
      </c>
      <c r="P2503" s="14" t="s">
        <v>13</v>
      </c>
      <c r="Q2503" s="54" t="s">
        <v>14</v>
      </c>
      <c r="R2503" s="71" t="s">
        <v>18</v>
      </c>
      <c r="S2503" s="264">
        <v>13204</v>
      </c>
      <c r="T2503" s="264">
        <v>3301</v>
      </c>
      <c r="U2503" s="14">
        <f t="shared" si="97"/>
        <v>0.25</v>
      </c>
    </row>
    <row r="2504" spans="1:21" ht="25.5" x14ac:dyDescent="0.25">
      <c r="A2504" s="1"/>
      <c r="B2504" s="19" t="s">
        <v>1644</v>
      </c>
      <c r="C2504" s="55" t="s">
        <v>1665</v>
      </c>
      <c r="D2504" s="73" t="s">
        <v>1800</v>
      </c>
      <c r="E2504" s="114" t="s">
        <v>1801</v>
      </c>
      <c r="F2504" s="78" t="s">
        <v>1800</v>
      </c>
      <c r="G2504" s="114" t="s">
        <v>1802</v>
      </c>
      <c r="H2504" s="94"/>
      <c r="I2504" s="235">
        <v>0</v>
      </c>
      <c r="J2504" s="235">
        <v>1</v>
      </c>
      <c r="K2504" s="235">
        <v>0</v>
      </c>
      <c r="L2504" s="235">
        <v>0</v>
      </c>
      <c r="M2504" s="235">
        <f t="shared" si="98"/>
        <v>0</v>
      </c>
      <c r="N2504" s="235">
        <v>301.3</v>
      </c>
      <c r="O2504" s="20" t="s">
        <v>13</v>
      </c>
      <c r="P2504" s="14">
        <v>0.5</v>
      </c>
      <c r="Q2504" s="15" t="s">
        <v>14</v>
      </c>
      <c r="R2504" s="71" t="s">
        <v>18</v>
      </c>
      <c r="S2504" s="266">
        <v>173795</v>
      </c>
      <c r="T2504" s="266">
        <v>52140</v>
      </c>
      <c r="U2504" s="14">
        <f t="shared" si="97"/>
        <v>0.30000863085819501</v>
      </c>
    </row>
    <row r="2505" spans="1:21" ht="25.5" x14ac:dyDescent="0.25">
      <c r="A2505" s="1"/>
      <c r="B2505" s="19" t="s">
        <v>1644</v>
      </c>
      <c r="C2505" s="53" t="s">
        <v>1665</v>
      </c>
      <c r="D2505" s="73" t="s">
        <v>1803</v>
      </c>
      <c r="E2505" s="171" t="s">
        <v>1804</v>
      </c>
      <c r="F2505" s="78" t="s">
        <v>1803</v>
      </c>
      <c r="G2505" s="171" t="s">
        <v>1805</v>
      </c>
      <c r="H2505" s="93"/>
      <c r="I2505" s="235">
        <v>0</v>
      </c>
      <c r="J2505" s="235">
        <v>1</v>
      </c>
      <c r="K2505" s="235">
        <v>0</v>
      </c>
      <c r="L2505" s="235">
        <v>0</v>
      </c>
      <c r="M2505" s="235">
        <f t="shared" si="98"/>
        <v>0</v>
      </c>
      <c r="N2505" s="235" t="s">
        <v>13</v>
      </c>
      <c r="O2505" s="20" t="s">
        <v>13</v>
      </c>
      <c r="P2505" s="14" t="s">
        <v>13</v>
      </c>
      <c r="Q2505" s="15" t="s">
        <v>14</v>
      </c>
      <c r="R2505" s="71" t="s">
        <v>18</v>
      </c>
      <c r="S2505" s="265">
        <v>21050</v>
      </c>
      <c r="T2505" s="265">
        <v>5262.5</v>
      </c>
      <c r="U2505" s="14">
        <f t="shared" si="97"/>
        <v>0.25</v>
      </c>
    </row>
    <row r="2506" spans="1:21" ht="25.5" x14ac:dyDescent="0.25">
      <c r="A2506" s="1"/>
      <c r="B2506" s="19" t="s">
        <v>1644</v>
      </c>
      <c r="C2506" s="51" t="s">
        <v>1665</v>
      </c>
      <c r="D2506" s="73" t="s">
        <v>1806</v>
      </c>
      <c r="E2506" s="114" t="s">
        <v>1807</v>
      </c>
      <c r="F2506" s="78" t="s">
        <v>1806</v>
      </c>
      <c r="G2506" s="114" t="s">
        <v>1808</v>
      </c>
      <c r="H2506" s="94"/>
      <c r="I2506" s="235">
        <v>0</v>
      </c>
      <c r="J2506" s="235">
        <v>1</v>
      </c>
      <c r="K2506" s="235">
        <v>0</v>
      </c>
      <c r="L2506" s="235">
        <v>0</v>
      </c>
      <c r="M2506" s="235">
        <f t="shared" si="98"/>
        <v>0</v>
      </c>
      <c r="N2506" s="235" t="s">
        <v>13</v>
      </c>
      <c r="O2506" s="20" t="s">
        <v>13</v>
      </c>
      <c r="P2506" s="14" t="s">
        <v>13</v>
      </c>
      <c r="Q2506" s="54" t="s">
        <v>14</v>
      </c>
      <c r="R2506" s="71" t="s">
        <v>18</v>
      </c>
      <c r="S2506" s="264">
        <v>11947.97</v>
      </c>
      <c r="T2506" s="264">
        <v>5018</v>
      </c>
      <c r="U2506" s="14">
        <f t="shared" si="97"/>
        <v>0.41998766317625508</v>
      </c>
    </row>
    <row r="2507" spans="1:21" ht="25.5" x14ac:dyDescent="0.25">
      <c r="A2507" s="1"/>
      <c r="B2507" s="19" t="s">
        <v>1644</v>
      </c>
      <c r="C2507" s="41" t="s">
        <v>1665</v>
      </c>
      <c r="D2507" s="73" t="s">
        <v>1812</v>
      </c>
      <c r="E2507" s="113" t="s">
        <v>1813</v>
      </c>
      <c r="F2507" s="78" t="s">
        <v>1812</v>
      </c>
      <c r="G2507" s="113" t="s">
        <v>1814</v>
      </c>
      <c r="H2507" s="93"/>
      <c r="I2507" s="235">
        <v>0</v>
      </c>
      <c r="J2507" s="235">
        <v>1</v>
      </c>
      <c r="K2507" s="235">
        <v>0</v>
      </c>
      <c r="L2507" s="235">
        <v>0</v>
      </c>
      <c r="M2507" s="235">
        <f t="shared" si="98"/>
        <v>0</v>
      </c>
      <c r="N2507" s="235">
        <v>52.9</v>
      </c>
      <c r="O2507" s="20" t="s">
        <v>13</v>
      </c>
      <c r="P2507" s="14" t="s">
        <v>13</v>
      </c>
      <c r="Q2507" s="15" t="s">
        <v>14</v>
      </c>
      <c r="R2507" s="71" t="s">
        <v>18</v>
      </c>
      <c r="S2507" s="269">
        <v>25486.09</v>
      </c>
      <c r="T2507" s="269">
        <v>6371.52</v>
      </c>
      <c r="U2507" s="14">
        <f t="shared" si="97"/>
        <v>0.24999990190727572</v>
      </c>
    </row>
    <row r="2508" spans="1:21" ht="25.5" x14ac:dyDescent="0.25">
      <c r="A2508" s="1"/>
      <c r="B2508" s="19" t="s">
        <v>1644</v>
      </c>
      <c r="C2508" s="50" t="s">
        <v>1665</v>
      </c>
      <c r="D2508" s="73" t="s">
        <v>1815</v>
      </c>
      <c r="E2508" s="114" t="s">
        <v>1816</v>
      </c>
      <c r="F2508" s="78" t="s">
        <v>1815</v>
      </c>
      <c r="G2508" s="114" t="s">
        <v>1817</v>
      </c>
      <c r="H2508" s="94"/>
      <c r="I2508" s="235">
        <v>0</v>
      </c>
      <c r="J2508" s="235">
        <v>1</v>
      </c>
      <c r="K2508" s="235">
        <v>0</v>
      </c>
      <c r="L2508" s="235">
        <v>0</v>
      </c>
      <c r="M2508" s="235">
        <f t="shared" si="98"/>
        <v>0</v>
      </c>
      <c r="N2508" s="235" t="s">
        <v>13</v>
      </c>
      <c r="O2508" s="20" t="s">
        <v>13</v>
      </c>
      <c r="P2508" s="14" t="s">
        <v>13</v>
      </c>
      <c r="Q2508" s="15" t="s">
        <v>14</v>
      </c>
      <c r="R2508" s="71" t="s">
        <v>18</v>
      </c>
      <c r="S2508" s="264">
        <v>10712.32</v>
      </c>
      <c r="T2508" s="264">
        <v>3213.1</v>
      </c>
      <c r="U2508" s="14">
        <f t="shared" si="97"/>
        <v>0.29994436312582146</v>
      </c>
    </row>
    <row r="2509" spans="1:21" ht="25.5" x14ac:dyDescent="0.25">
      <c r="A2509" s="1"/>
      <c r="B2509" s="19" t="s">
        <v>1644</v>
      </c>
      <c r="C2509" s="61" t="s">
        <v>1665</v>
      </c>
      <c r="D2509" s="73" t="s">
        <v>1824</v>
      </c>
      <c r="E2509" s="169" t="s">
        <v>1825</v>
      </c>
      <c r="F2509" s="78" t="s">
        <v>1824</v>
      </c>
      <c r="G2509" s="169" t="s">
        <v>1826</v>
      </c>
      <c r="H2509" s="93"/>
      <c r="I2509" s="235">
        <v>0</v>
      </c>
      <c r="J2509" s="235">
        <v>0</v>
      </c>
      <c r="K2509" s="235">
        <v>0</v>
      </c>
      <c r="L2509" s="235">
        <v>1</v>
      </c>
      <c r="M2509" s="235">
        <f t="shared" si="98"/>
        <v>0</v>
      </c>
      <c r="N2509" s="235" t="s">
        <v>13</v>
      </c>
      <c r="O2509" s="12" t="s">
        <v>13</v>
      </c>
      <c r="P2509" s="14" t="s">
        <v>13</v>
      </c>
      <c r="Q2509" s="15" t="s">
        <v>14</v>
      </c>
      <c r="R2509" s="71" t="s">
        <v>18</v>
      </c>
      <c r="S2509" s="301">
        <v>131490.29</v>
      </c>
      <c r="T2509" s="266">
        <v>51300</v>
      </c>
      <c r="U2509" s="14">
        <f t="shared" si="97"/>
        <v>0.3901428767097555</v>
      </c>
    </row>
    <row r="2510" spans="1:21" ht="25.5" x14ac:dyDescent="0.25">
      <c r="A2510" s="1"/>
      <c r="B2510" s="19" t="s">
        <v>1644</v>
      </c>
      <c r="C2510" s="61" t="s">
        <v>1665</v>
      </c>
      <c r="D2510" s="73" t="s">
        <v>1827</v>
      </c>
      <c r="E2510" s="113" t="s">
        <v>1828</v>
      </c>
      <c r="F2510" s="78" t="s">
        <v>1827</v>
      </c>
      <c r="G2510" s="113" t="s">
        <v>1829</v>
      </c>
      <c r="H2510" s="93"/>
      <c r="I2510" s="235">
        <v>0</v>
      </c>
      <c r="J2510" s="235">
        <v>0</v>
      </c>
      <c r="K2510" s="235">
        <v>0</v>
      </c>
      <c r="L2510" s="235">
        <v>0</v>
      </c>
      <c r="M2510" s="235">
        <f t="shared" si="98"/>
        <v>1</v>
      </c>
      <c r="N2510" s="235" t="s">
        <v>13</v>
      </c>
      <c r="O2510" s="20" t="s">
        <v>13</v>
      </c>
      <c r="P2510" s="14" t="s">
        <v>13</v>
      </c>
      <c r="Q2510" s="15" t="s">
        <v>14</v>
      </c>
      <c r="R2510" s="71" t="s">
        <v>18</v>
      </c>
      <c r="S2510" s="292">
        <v>68750.97</v>
      </c>
      <c r="T2510" s="266">
        <v>25976</v>
      </c>
      <c r="U2510" s="14">
        <f t="shared" si="97"/>
        <v>0.37782739647164248</v>
      </c>
    </row>
    <row r="2511" spans="1:21" ht="25.5" x14ac:dyDescent="0.25">
      <c r="A2511" s="1"/>
      <c r="B2511" s="19" t="s">
        <v>1644</v>
      </c>
      <c r="C2511" s="57" t="s">
        <v>1665</v>
      </c>
      <c r="D2511" s="73" t="s">
        <v>1861</v>
      </c>
      <c r="E2511" s="171" t="s">
        <v>1862</v>
      </c>
      <c r="F2511" s="78" t="s">
        <v>1861</v>
      </c>
      <c r="G2511" s="171" t="s">
        <v>1863</v>
      </c>
      <c r="H2511" s="93"/>
      <c r="I2511" s="235">
        <v>0</v>
      </c>
      <c r="J2511" s="235">
        <v>0</v>
      </c>
      <c r="K2511" s="235">
        <v>0</v>
      </c>
      <c r="L2511" s="235">
        <v>1</v>
      </c>
      <c r="M2511" s="235">
        <f t="shared" si="98"/>
        <v>0</v>
      </c>
      <c r="N2511" s="235">
        <v>130</v>
      </c>
      <c r="O2511" s="11">
        <v>3274</v>
      </c>
      <c r="P2511" s="14">
        <v>0.4</v>
      </c>
      <c r="Q2511" s="15" t="s">
        <v>14</v>
      </c>
      <c r="R2511" s="71" t="s">
        <v>18</v>
      </c>
      <c r="S2511" s="292">
        <v>12833.67</v>
      </c>
      <c r="T2511" s="265">
        <v>5807.5</v>
      </c>
      <c r="U2511" s="14">
        <f t="shared" si="97"/>
        <v>0.4525205962129305</v>
      </c>
    </row>
    <row r="2512" spans="1:21" ht="25.5" x14ac:dyDescent="0.25">
      <c r="A2512" s="1"/>
      <c r="B2512" s="19" t="s">
        <v>1644</v>
      </c>
      <c r="C2512" s="61" t="s">
        <v>1665</v>
      </c>
      <c r="D2512" s="73" t="s">
        <v>1870</v>
      </c>
      <c r="E2512" s="113" t="s">
        <v>1871</v>
      </c>
      <c r="F2512" s="78" t="s">
        <v>1870</v>
      </c>
      <c r="G2512" s="172" t="s">
        <v>1872</v>
      </c>
      <c r="H2512" s="96"/>
      <c r="I2512" s="235">
        <v>0</v>
      </c>
      <c r="J2512" s="235">
        <v>1</v>
      </c>
      <c r="K2512" s="235">
        <v>0</v>
      </c>
      <c r="L2512" s="235">
        <v>0</v>
      </c>
      <c r="M2512" s="235">
        <f t="shared" si="98"/>
        <v>0</v>
      </c>
      <c r="N2512" s="235">
        <v>141</v>
      </c>
      <c r="O2512" s="20" t="s">
        <v>13</v>
      </c>
      <c r="P2512" s="14" t="s">
        <v>13</v>
      </c>
      <c r="Q2512" s="52" t="s">
        <v>14</v>
      </c>
      <c r="R2512" s="71" t="s">
        <v>18</v>
      </c>
      <c r="S2512" s="302">
        <v>15333.78</v>
      </c>
      <c r="T2512" s="271">
        <v>5060.13</v>
      </c>
      <c r="U2512" s="14">
        <f t="shared" si="97"/>
        <v>0.32999886525044703</v>
      </c>
    </row>
    <row r="2513" spans="1:21" ht="25.5" x14ac:dyDescent="0.25">
      <c r="A2513" s="1"/>
      <c r="B2513" s="19" t="s">
        <v>1644</v>
      </c>
      <c r="C2513" s="41" t="s">
        <v>1665</v>
      </c>
      <c r="D2513" s="73" t="s">
        <v>1879</v>
      </c>
      <c r="E2513" s="113" t="s">
        <v>1880</v>
      </c>
      <c r="F2513" s="78" t="s">
        <v>1879</v>
      </c>
      <c r="G2513" s="169" t="s">
        <v>1881</v>
      </c>
      <c r="H2513" s="93"/>
      <c r="I2513" s="235">
        <v>0</v>
      </c>
      <c r="J2513" s="235">
        <v>1</v>
      </c>
      <c r="K2513" s="235">
        <v>0</v>
      </c>
      <c r="L2513" s="235">
        <v>0</v>
      </c>
      <c r="M2513" s="235">
        <f t="shared" si="98"/>
        <v>0</v>
      </c>
      <c r="N2513" s="235" t="s">
        <v>13</v>
      </c>
      <c r="O2513" s="12" t="s">
        <v>13</v>
      </c>
      <c r="P2513" s="14" t="s">
        <v>13</v>
      </c>
      <c r="Q2513" s="15" t="s">
        <v>14</v>
      </c>
      <c r="R2513" s="71" t="s">
        <v>14405</v>
      </c>
      <c r="S2513" s="298">
        <v>398093.85</v>
      </c>
      <c r="T2513" s="264">
        <v>83904</v>
      </c>
      <c r="U2513" s="14">
        <f t="shared" si="97"/>
        <v>0.2107643712657204</v>
      </c>
    </row>
    <row r="2514" spans="1:21" ht="25.5" x14ac:dyDescent="0.25">
      <c r="A2514" s="1"/>
      <c r="B2514" s="19" t="s">
        <v>1644</v>
      </c>
      <c r="C2514" s="41" t="s">
        <v>1665</v>
      </c>
      <c r="D2514" s="73" t="s">
        <v>1912</v>
      </c>
      <c r="E2514" s="113" t="s">
        <v>1913</v>
      </c>
      <c r="F2514" s="78" t="s">
        <v>1912</v>
      </c>
      <c r="G2514" s="113" t="s">
        <v>1914</v>
      </c>
      <c r="H2514" s="93"/>
      <c r="I2514" s="235">
        <v>0</v>
      </c>
      <c r="J2514" s="235">
        <v>1</v>
      </c>
      <c r="K2514" s="235">
        <v>0</v>
      </c>
      <c r="L2514" s="235">
        <v>0</v>
      </c>
      <c r="M2514" s="235">
        <f t="shared" si="98"/>
        <v>0</v>
      </c>
      <c r="N2514" s="235" t="s">
        <v>13</v>
      </c>
      <c r="O2514" s="20" t="s">
        <v>13</v>
      </c>
      <c r="P2514" s="14" t="s">
        <v>13</v>
      </c>
      <c r="Q2514" s="15" t="s">
        <v>15195</v>
      </c>
      <c r="R2514" s="71" t="s">
        <v>18</v>
      </c>
      <c r="S2514" s="269">
        <v>100000</v>
      </c>
      <c r="T2514" s="269">
        <v>30000</v>
      </c>
      <c r="U2514" s="14">
        <f t="shared" si="97"/>
        <v>0.3</v>
      </c>
    </row>
    <row r="2515" spans="1:21" ht="25.5" x14ac:dyDescent="0.25">
      <c r="A2515" s="1"/>
      <c r="B2515" s="19" t="s">
        <v>1644</v>
      </c>
      <c r="C2515" s="55" t="s">
        <v>1665</v>
      </c>
      <c r="D2515" s="73" t="s">
        <v>1912</v>
      </c>
      <c r="E2515" s="114" t="s">
        <v>1913</v>
      </c>
      <c r="F2515" s="78" t="s">
        <v>1912</v>
      </c>
      <c r="G2515" s="114" t="s">
        <v>1915</v>
      </c>
      <c r="H2515" s="94"/>
      <c r="I2515" s="235">
        <v>0</v>
      </c>
      <c r="J2515" s="235">
        <v>1</v>
      </c>
      <c r="K2515" s="235">
        <v>0</v>
      </c>
      <c r="L2515" s="235">
        <v>0</v>
      </c>
      <c r="M2515" s="235">
        <f t="shared" si="98"/>
        <v>0</v>
      </c>
      <c r="N2515" s="235" t="s">
        <v>13</v>
      </c>
      <c r="O2515" s="20" t="s">
        <v>13</v>
      </c>
      <c r="P2515" s="14" t="s">
        <v>13</v>
      </c>
      <c r="Q2515" s="15" t="s">
        <v>15195</v>
      </c>
      <c r="R2515" s="71" t="s">
        <v>18</v>
      </c>
      <c r="S2515" s="266">
        <v>350000</v>
      </c>
      <c r="T2515" s="266">
        <v>105000</v>
      </c>
      <c r="U2515" s="14">
        <f t="shared" si="97"/>
        <v>0.3</v>
      </c>
    </row>
    <row r="2516" spans="1:21" ht="25.5" x14ac:dyDescent="0.25">
      <c r="A2516" s="1"/>
      <c r="B2516" s="19" t="s">
        <v>1644</v>
      </c>
      <c r="C2516" s="41" t="s">
        <v>1665</v>
      </c>
      <c r="D2516" s="73" t="s">
        <v>1912</v>
      </c>
      <c r="E2516" s="113" t="s">
        <v>1913</v>
      </c>
      <c r="F2516" s="78" t="s">
        <v>1912</v>
      </c>
      <c r="G2516" s="172" t="s">
        <v>1916</v>
      </c>
      <c r="H2516" s="96"/>
      <c r="I2516" s="235">
        <v>0</v>
      </c>
      <c r="J2516" s="235">
        <v>0</v>
      </c>
      <c r="K2516" s="235">
        <v>0</v>
      </c>
      <c r="L2516" s="235">
        <v>1</v>
      </c>
      <c r="M2516" s="235">
        <f t="shared" si="98"/>
        <v>0</v>
      </c>
      <c r="N2516" s="235" t="s">
        <v>13</v>
      </c>
      <c r="O2516" s="20" t="s">
        <v>13</v>
      </c>
      <c r="P2516" s="14" t="s">
        <v>13</v>
      </c>
      <c r="Q2516" s="15" t="s">
        <v>15195</v>
      </c>
      <c r="R2516" s="71" t="s">
        <v>18</v>
      </c>
      <c r="S2516" s="299">
        <v>65941.95</v>
      </c>
      <c r="T2516" s="271">
        <v>19800</v>
      </c>
      <c r="U2516" s="14">
        <f t="shared" ref="U2516:U2579" si="99">T2516/S2516</f>
        <v>0.30026409592073028</v>
      </c>
    </row>
    <row r="2517" spans="1:21" ht="25.5" x14ac:dyDescent="0.25">
      <c r="A2517" s="1"/>
      <c r="B2517" s="19" t="s">
        <v>1644</v>
      </c>
      <c r="C2517" s="41" t="s">
        <v>1665</v>
      </c>
      <c r="D2517" s="73" t="s">
        <v>1920</v>
      </c>
      <c r="E2517" s="113" t="s">
        <v>1921</v>
      </c>
      <c r="F2517" s="78" t="s">
        <v>1920</v>
      </c>
      <c r="G2517" s="113" t="s">
        <v>1922</v>
      </c>
      <c r="H2517" s="93"/>
      <c r="I2517" s="235">
        <v>0</v>
      </c>
      <c r="J2517" s="235">
        <v>1</v>
      </c>
      <c r="K2517" s="235">
        <v>0</v>
      </c>
      <c r="L2517" s="235">
        <v>1</v>
      </c>
      <c r="M2517" s="235">
        <f t="shared" si="98"/>
        <v>0</v>
      </c>
      <c r="N2517" s="235" t="s">
        <v>13</v>
      </c>
      <c r="O2517" s="12" t="s">
        <v>13</v>
      </c>
      <c r="P2517" s="14" t="s">
        <v>13</v>
      </c>
      <c r="Q2517" s="15" t="s">
        <v>14</v>
      </c>
      <c r="R2517" s="71" t="s">
        <v>18</v>
      </c>
      <c r="S2517" s="299">
        <v>20507</v>
      </c>
      <c r="T2517" s="269">
        <v>6108</v>
      </c>
      <c r="U2517" s="14">
        <f t="shared" si="99"/>
        <v>0.29784951479982447</v>
      </c>
    </row>
    <row r="2518" spans="1:21" ht="25.5" x14ac:dyDescent="0.25">
      <c r="A2518" s="1"/>
      <c r="B2518" s="19" t="s">
        <v>1644</v>
      </c>
      <c r="C2518" s="41" t="s">
        <v>1665</v>
      </c>
      <c r="D2518" s="73" t="s">
        <v>1923</v>
      </c>
      <c r="E2518" s="113" t="s">
        <v>1924</v>
      </c>
      <c r="F2518" s="78" t="s">
        <v>1923</v>
      </c>
      <c r="G2518" s="113" t="s">
        <v>1925</v>
      </c>
      <c r="H2518" s="93"/>
      <c r="I2518" s="235">
        <v>0</v>
      </c>
      <c r="J2518" s="235">
        <v>1</v>
      </c>
      <c r="K2518" s="235">
        <v>0</v>
      </c>
      <c r="L2518" s="235">
        <v>0</v>
      </c>
      <c r="M2518" s="235">
        <f t="shared" si="98"/>
        <v>0</v>
      </c>
      <c r="N2518" s="235">
        <v>60</v>
      </c>
      <c r="O2518" s="20" t="s">
        <v>13</v>
      </c>
      <c r="P2518" s="14" t="s">
        <v>13</v>
      </c>
      <c r="Q2518" s="52" t="s">
        <v>14</v>
      </c>
      <c r="R2518" s="71" t="s">
        <v>18</v>
      </c>
      <c r="S2518" s="299">
        <v>24944.9</v>
      </c>
      <c r="T2518" s="269">
        <v>7401.6</v>
      </c>
      <c r="U2518" s="14">
        <f t="shared" si="99"/>
        <v>0.29671796639794107</v>
      </c>
    </row>
    <row r="2519" spans="1:21" ht="25.5" x14ac:dyDescent="0.25">
      <c r="A2519" s="1"/>
      <c r="B2519" s="19" t="s">
        <v>1644</v>
      </c>
      <c r="C2519" s="41" t="s">
        <v>1665</v>
      </c>
      <c r="D2519" s="73" t="s">
        <v>1967</v>
      </c>
      <c r="E2519" s="113" t="s">
        <v>1968</v>
      </c>
      <c r="F2519" s="78" t="s">
        <v>1967</v>
      </c>
      <c r="G2519" s="113" t="s">
        <v>1969</v>
      </c>
      <c r="H2519" s="93"/>
      <c r="I2519" s="235">
        <v>0</v>
      </c>
      <c r="J2519" s="235">
        <v>0</v>
      </c>
      <c r="K2519" s="235">
        <v>0</v>
      </c>
      <c r="L2519" s="235">
        <v>1</v>
      </c>
      <c r="M2519" s="235">
        <f t="shared" si="98"/>
        <v>0</v>
      </c>
      <c r="N2519" s="235" t="s">
        <v>13</v>
      </c>
      <c r="O2519" s="20" t="s">
        <v>13</v>
      </c>
      <c r="P2519" s="14" t="s">
        <v>13</v>
      </c>
      <c r="Q2519" s="52" t="s">
        <v>14</v>
      </c>
      <c r="R2519" s="71" t="s">
        <v>14405</v>
      </c>
      <c r="S2519" s="299">
        <v>3313.37</v>
      </c>
      <c r="T2519" s="269">
        <v>2134.92</v>
      </c>
      <c r="U2519" s="14">
        <f t="shared" si="99"/>
        <v>0.64433492184694141</v>
      </c>
    </row>
    <row r="2520" spans="1:21" ht="25.5" x14ac:dyDescent="0.25">
      <c r="A2520" s="1"/>
      <c r="B2520" s="19" t="s">
        <v>1644</v>
      </c>
      <c r="C2520" s="41" t="s">
        <v>1665</v>
      </c>
      <c r="D2520" s="73" t="s">
        <v>2033</v>
      </c>
      <c r="E2520" s="113" t="s">
        <v>2034</v>
      </c>
      <c r="F2520" s="78" t="s">
        <v>2033</v>
      </c>
      <c r="G2520" s="172" t="s">
        <v>2035</v>
      </c>
      <c r="H2520" s="96"/>
      <c r="I2520" s="235">
        <v>0</v>
      </c>
      <c r="J2520" s="235">
        <v>1</v>
      </c>
      <c r="K2520" s="235">
        <v>0</v>
      </c>
      <c r="L2520" s="235">
        <v>0</v>
      </c>
      <c r="M2520" s="235">
        <f t="shared" si="98"/>
        <v>0</v>
      </c>
      <c r="N2520" s="235" t="s">
        <v>13</v>
      </c>
      <c r="O2520" s="20" t="s">
        <v>13</v>
      </c>
      <c r="P2520" s="14" t="s">
        <v>13</v>
      </c>
      <c r="Q2520" s="52" t="s">
        <v>14</v>
      </c>
      <c r="R2520" s="71" t="s">
        <v>18</v>
      </c>
      <c r="S2520" s="299">
        <v>30111.75</v>
      </c>
      <c r="T2520" s="271">
        <v>5202.3599999999997</v>
      </c>
      <c r="U2520" s="14">
        <f t="shared" si="99"/>
        <v>0.17276843757005156</v>
      </c>
    </row>
    <row r="2521" spans="1:21" ht="25.5" x14ac:dyDescent="0.25">
      <c r="A2521" s="1"/>
      <c r="B2521" s="19" t="s">
        <v>1644</v>
      </c>
      <c r="C2521" s="53" t="s">
        <v>1665</v>
      </c>
      <c r="D2521" s="73" t="s">
        <v>2061</v>
      </c>
      <c r="E2521" s="171" t="s">
        <v>2062</v>
      </c>
      <c r="F2521" s="78" t="s">
        <v>2061</v>
      </c>
      <c r="G2521" s="171" t="s">
        <v>2063</v>
      </c>
      <c r="H2521" s="99"/>
      <c r="I2521" s="235">
        <v>0</v>
      </c>
      <c r="J2521" s="235">
        <v>0</v>
      </c>
      <c r="K2521" s="235">
        <v>0</v>
      </c>
      <c r="L2521" s="235">
        <v>1</v>
      </c>
      <c r="M2521" s="235">
        <f t="shared" si="98"/>
        <v>0</v>
      </c>
      <c r="N2521" s="235" t="s">
        <v>13</v>
      </c>
      <c r="O2521" s="20" t="s">
        <v>13</v>
      </c>
      <c r="P2521" s="14" t="s">
        <v>13</v>
      </c>
      <c r="Q2521" s="52" t="s">
        <v>14</v>
      </c>
      <c r="R2521" s="71" t="s">
        <v>18</v>
      </c>
      <c r="S2521" s="292">
        <v>37819.43</v>
      </c>
      <c r="T2521" s="265">
        <v>9287.3100000000013</v>
      </c>
      <c r="U2521" s="14">
        <f t="shared" si="99"/>
        <v>0.24556980366970102</v>
      </c>
    </row>
    <row r="2522" spans="1:21" ht="25.5" x14ac:dyDescent="0.25">
      <c r="A2522" s="1"/>
      <c r="B2522" s="19" t="s">
        <v>1644</v>
      </c>
      <c r="C2522" s="53" t="s">
        <v>1665</v>
      </c>
      <c r="D2522" s="73" t="s">
        <v>2064</v>
      </c>
      <c r="E2522" s="171" t="s">
        <v>2065</v>
      </c>
      <c r="F2522" s="78" t="s">
        <v>2064</v>
      </c>
      <c r="G2522" s="171" t="s">
        <v>2066</v>
      </c>
      <c r="H2522" s="93"/>
      <c r="I2522" s="235">
        <v>0</v>
      </c>
      <c r="J2522" s="235">
        <v>1</v>
      </c>
      <c r="K2522" s="235">
        <v>0</v>
      </c>
      <c r="L2522" s="235">
        <v>0</v>
      </c>
      <c r="M2522" s="235">
        <f t="shared" si="98"/>
        <v>0</v>
      </c>
      <c r="N2522" s="235">
        <v>245</v>
      </c>
      <c r="O2522" s="20" t="s">
        <v>13</v>
      </c>
      <c r="P2522" s="14">
        <v>0.3</v>
      </c>
      <c r="Q2522" s="52" t="s">
        <v>14</v>
      </c>
      <c r="R2522" s="71" t="s">
        <v>18</v>
      </c>
      <c r="S2522" s="265">
        <v>44850.84</v>
      </c>
      <c r="T2522" s="265">
        <v>14760</v>
      </c>
      <c r="U2522" s="14">
        <f t="shared" si="99"/>
        <v>0.32909082639254922</v>
      </c>
    </row>
    <row r="2523" spans="1:21" ht="25.5" x14ac:dyDescent="0.25">
      <c r="A2523" s="1"/>
      <c r="B2523" s="19" t="s">
        <v>1644</v>
      </c>
      <c r="C2523" s="41" t="s">
        <v>1665</v>
      </c>
      <c r="D2523" s="73" t="s">
        <v>2070</v>
      </c>
      <c r="E2523" s="113" t="s">
        <v>2071</v>
      </c>
      <c r="F2523" s="78" t="s">
        <v>2070</v>
      </c>
      <c r="G2523" s="113" t="s">
        <v>2072</v>
      </c>
      <c r="H2523" s="94"/>
      <c r="I2523" s="235">
        <v>0</v>
      </c>
      <c r="J2523" s="235">
        <v>0</v>
      </c>
      <c r="K2523" s="235">
        <v>0</v>
      </c>
      <c r="L2523" s="235">
        <v>0</v>
      </c>
      <c r="M2523" s="235">
        <f t="shared" si="98"/>
        <v>1</v>
      </c>
      <c r="N2523" s="235" t="s">
        <v>13</v>
      </c>
      <c r="O2523" s="20" t="s">
        <v>13</v>
      </c>
      <c r="P2523" s="14" t="s">
        <v>13</v>
      </c>
      <c r="Q2523" s="52" t="s">
        <v>14</v>
      </c>
      <c r="R2523" s="71" t="s">
        <v>18</v>
      </c>
      <c r="S2523" s="269">
        <v>1617400</v>
      </c>
      <c r="T2523" s="269">
        <v>387124</v>
      </c>
      <c r="U2523" s="14">
        <f t="shared" si="99"/>
        <v>0.23934957338939039</v>
      </c>
    </row>
    <row r="2524" spans="1:21" ht="25.5" x14ac:dyDescent="0.25">
      <c r="A2524" s="1"/>
      <c r="B2524" s="19" t="s">
        <v>1644</v>
      </c>
      <c r="C2524" s="41" t="s">
        <v>1665</v>
      </c>
      <c r="D2524" s="73" t="s">
        <v>2073</v>
      </c>
      <c r="E2524" s="169" t="s">
        <v>2074</v>
      </c>
      <c r="F2524" s="78" t="s">
        <v>2073</v>
      </c>
      <c r="G2524" s="169" t="s">
        <v>2075</v>
      </c>
      <c r="H2524" s="93"/>
      <c r="I2524" s="235">
        <v>0</v>
      </c>
      <c r="J2524" s="235">
        <v>1</v>
      </c>
      <c r="K2524" s="235">
        <v>0</v>
      </c>
      <c r="L2524" s="235">
        <v>0</v>
      </c>
      <c r="M2524" s="235">
        <f t="shared" si="98"/>
        <v>0</v>
      </c>
      <c r="N2524" s="235" t="s">
        <v>13</v>
      </c>
      <c r="O2524" s="20" t="s">
        <v>13</v>
      </c>
      <c r="P2524" s="14" t="s">
        <v>13</v>
      </c>
      <c r="Q2524" s="52" t="s">
        <v>14</v>
      </c>
      <c r="R2524" s="71" t="s">
        <v>18</v>
      </c>
      <c r="S2524" s="301">
        <v>17206.009999999998</v>
      </c>
      <c r="T2524" s="266">
        <v>5677.98</v>
      </c>
      <c r="U2524" s="14">
        <f t="shared" si="99"/>
        <v>0.32999980820655112</v>
      </c>
    </row>
    <row r="2525" spans="1:21" ht="25.5" x14ac:dyDescent="0.25">
      <c r="A2525" s="1"/>
      <c r="B2525" s="19" t="s">
        <v>1644</v>
      </c>
      <c r="C2525" s="41" t="s">
        <v>1665</v>
      </c>
      <c r="D2525" s="73" t="s">
        <v>2096</v>
      </c>
      <c r="E2525" s="113" t="s">
        <v>2097</v>
      </c>
      <c r="F2525" s="78" t="s">
        <v>2096</v>
      </c>
      <c r="G2525" s="172" t="s">
        <v>2098</v>
      </c>
      <c r="H2525" s="96"/>
      <c r="I2525" s="235">
        <v>0</v>
      </c>
      <c r="J2525" s="235">
        <v>0</v>
      </c>
      <c r="K2525" s="235">
        <v>0</v>
      </c>
      <c r="L2525" s="235">
        <v>0</v>
      </c>
      <c r="M2525" s="235">
        <f t="shared" si="98"/>
        <v>1</v>
      </c>
      <c r="N2525" s="235" t="s">
        <v>13</v>
      </c>
      <c r="O2525" s="12" t="s">
        <v>13</v>
      </c>
      <c r="P2525" s="14" t="s">
        <v>13</v>
      </c>
      <c r="Q2525" s="15" t="s">
        <v>14</v>
      </c>
      <c r="R2525" s="71" t="s">
        <v>14405</v>
      </c>
      <c r="S2525" s="302">
        <v>356156.4</v>
      </c>
      <c r="T2525" s="271">
        <v>107072</v>
      </c>
      <c r="U2525" s="14">
        <f t="shared" si="99"/>
        <v>0.3006319695504559</v>
      </c>
    </row>
    <row r="2526" spans="1:21" ht="25.5" x14ac:dyDescent="0.25">
      <c r="A2526" s="1"/>
      <c r="B2526" s="19" t="s">
        <v>1644</v>
      </c>
      <c r="C2526" s="41" t="s">
        <v>1665</v>
      </c>
      <c r="D2526" s="73" t="s">
        <v>2096</v>
      </c>
      <c r="E2526" s="113" t="s">
        <v>2097</v>
      </c>
      <c r="F2526" s="78" t="s">
        <v>2096</v>
      </c>
      <c r="G2526" s="113" t="s">
        <v>2099</v>
      </c>
      <c r="H2526" s="93"/>
      <c r="I2526" s="235">
        <v>0</v>
      </c>
      <c r="J2526" s="235">
        <v>0</v>
      </c>
      <c r="K2526" s="235">
        <v>0</v>
      </c>
      <c r="L2526" s="235">
        <v>0</v>
      </c>
      <c r="M2526" s="235">
        <f t="shared" si="98"/>
        <v>1</v>
      </c>
      <c r="N2526" s="235" t="s">
        <v>13</v>
      </c>
      <c r="O2526" s="12" t="s">
        <v>13</v>
      </c>
      <c r="P2526" s="14" t="s">
        <v>13</v>
      </c>
      <c r="Q2526" s="15" t="s">
        <v>14</v>
      </c>
      <c r="R2526" s="71" t="s">
        <v>18</v>
      </c>
      <c r="S2526" s="296">
        <v>1009037</v>
      </c>
      <c r="T2526" s="269">
        <v>299928</v>
      </c>
      <c r="U2526" s="14">
        <f t="shared" si="99"/>
        <v>0.2972418256218553</v>
      </c>
    </row>
    <row r="2527" spans="1:21" ht="25.5" x14ac:dyDescent="0.25">
      <c r="A2527" s="1"/>
      <c r="B2527" s="19" t="s">
        <v>1644</v>
      </c>
      <c r="C2527" s="41" t="s">
        <v>1665</v>
      </c>
      <c r="D2527" s="73" t="s">
        <v>2096</v>
      </c>
      <c r="E2527" s="113" t="s">
        <v>2097</v>
      </c>
      <c r="F2527" s="78" t="s">
        <v>2096</v>
      </c>
      <c r="G2527" s="113" t="s">
        <v>2100</v>
      </c>
      <c r="H2527" s="93"/>
      <c r="I2527" s="235">
        <v>0</v>
      </c>
      <c r="J2527" s="235">
        <v>1</v>
      </c>
      <c r="K2527" s="235">
        <v>0</v>
      </c>
      <c r="L2527" s="235">
        <v>0</v>
      </c>
      <c r="M2527" s="235">
        <f t="shared" si="98"/>
        <v>0</v>
      </c>
      <c r="N2527" s="235" t="s">
        <v>13</v>
      </c>
      <c r="O2527" s="12" t="s">
        <v>13</v>
      </c>
      <c r="P2527" s="14" t="s">
        <v>13</v>
      </c>
      <c r="Q2527" s="15" t="s">
        <v>14</v>
      </c>
      <c r="R2527" s="71" t="s">
        <v>18</v>
      </c>
      <c r="S2527" s="269">
        <v>16476.150000000001</v>
      </c>
      <c r="T2527" s="269">
        <v>5437.13</v>
      </c>
      <c r="U2527" s="14">
        <f t="shared" si="99"/>
        <v>0.33000003034689535</v>
      </c>
    </row>
    <row r="2528" spans="1:21" ht="25.5" x14ac:dyDescent="0.25">
      <c r="A2528" s="1"/>
      <c r="B2528" s="19" t="s">
        <v>1644</v>
      </c>
      <c r="C2528" s="55" t="s">
        <v>1665</v>
      </c>
      <c r="D2528" s="73" t="s">
        <v>2101</v>
      </c>
      <c r="E2528" s="114" t="s">
        <v>2102</v>
      </c>
      <c r="F2528" s="78" t="s">
        <v>2101</v>
      </c>
      <c r="G2528" s="114" t="s">
        <v>2103</v>
      </c>
      <c r="H2528" s="94"/>
      <c r="I2528" s="235">
        <v>0</v>
      </c>
      <c r="J2528" s="235">
        <v>0</v>
      </c>
      <c r="K2528" s="235">
        <v>0</v>
      </c>
      <c r="L2528" s="235">
        <v>1</v>
      </c>
      <c r="M2528" s="235">
        <f t="shared" si="98"/>
        <v>0</v>
      </c>
      <c r="N2528" s="235" t="s">
        <v>13</v>
      </c>
      <c r="O2528" s="12" t="s">
        <v>13</v>
      </c>
      <c r="P2528" s="14" t="s">
        <v>13</v>
      </c>
      <c r="Q2528" s="15" t="s">
        <v>14</v>
      </c>
      <c r="R2528" s="71" t="s">
        <v>18</v>
      </c>
      <c r="S2528" s="266">
        <v>10131.469999999999</v>
      </c>
      <c r="T2528" s="266">
        <v>5065.5</v>
      </c>
      <c r="U2528" s="14">
        <f t="shared" si="99"/>
        <v>0.4999768049453831</v>
      </c>
    </row>
    <row r="2529" spans="1:21" ht="25.5" x14ac:dyDescent="0.25">
      <c r="A2529" s="1"/>
      <c r="B2529" s="19" t="s">
        <v>1644</v>
      </c>
      <c r="C2529" s="41" t="s">
        <v>1665</v>
      </c>
      <c r="D2529" s="73" t="s">
        <v>1976</v>
      </c>
      <c r="E2529" s="113" t="s">
        <v>1977</v>
      </c>
      <c r="F2529" s="78" t="s">
        <v>1976</v>
      </c>
      <c r="G2529" s="113" t="s">
        <v>1978</v>
      </c>
      <c r="H2529" s="93"/>
      <c r="I2529" s="235">
        <v>0</v>
      </c>
      <c r="J2529" s="235">
        <v>0</v>
      </c>
      <c r="K2529" s="235">
        <v>0</v>
      </c>
      <c r="L2529" s="235">
        <v>0</v>
      </c>
      <c r="M2529" s="235">
        <f t="shared" si="98"/>
        <v>1</v>
      </c>
      <c r="N2529" s="235" t="s">
        <v>13</v>
      </c>
      <c r="O2529" s="20" t="s">
        <v>13</v>
      </c>
      <c r="P2529" s="14" t="s">
        <v>13</v>
      </c>
      <c r="Q2529" s="58" t="s">
        <v>14</v>
      </c>
      <c r="R2529" s="71" t="s">
        <v>18</v>
      </c>
      <c r="S2529" s="299">
        <v>273335</v>
      </c>
      <c r="T2529" s="269">
        <v>80980</v>
      </c>
      <c r="U2529" s="14">
        <f t="shared" si="99"/>
        <v>0.29626648617996232</v>
      </c>
    </row>
    <row r="2530" spans="1:21" ht="25.5" x14ac:dyDescent="0.25">
      <c r="A2530" s="1"/>
      <c r="B2530" s="19" t="s">
        <v>1644</v>
      </c>
      <c r="C2530" s="41" t="s">
        <v>1665</v>
      </c>
      <c r="D2530" s="73" t="s">
        <v>2113</v>
      </c>
      <c r="E2530" s="113" t="s">
        <v>2114</v>
      </c>
      <c r="F2530" s="78" t="s">
        <v>2113</v>
      </c>
      <c r="G2530" s="113" t="s">
        <v>2115</v>
      </c>
      <c r="H2530" s="93"/>
      <c r="I2530" s="235">
        <v>0</v>
      </c>
      <c r="J2530" s="235">
        <v>1</v>
      </c>
      <c r="K2530" s="235">
        <v>0</v>
      </c>
      <c r="L2530" s="235">
        <v>0</v>
      </c>
      <c r="M2530" s="235">
        <f t="shared" si="98"/>
        <v>0</v>
      </c>
      <c r="N2530" s="235" t="s">
        <v>13</v>
      </c>
      <c r="O2530" s="20" t="s">
        <v>13</v>
      </c>
      <c r="P2530" s="14" t="s">
        <v>13</v>
      </c>
      <c r="Q2530" s="54" t="s">
        <v>14</v>
      </c>
      <c r="R2530" s="71" t="s">
        <v>18</v>
      </c>
      <c r="S2530" s="299">
        <v>507386.95</v>
      </c>
      <c r="T2530" s="269">
        <v>158889.14000000001</v>
      </c>
      <c r="U2530" s="14">
        <f t="shared" si="99"/>
        <v>0.3131518065255719</v>
      </c>
    </row>
    <row r="2531" spans="1:21" ht="25.5" x14ac:dyDescent="0.25">
      <c r="A2531" s="1"/>
      <c r="B2531" s="19" t="s">
        <v>1644</v>
      </c>
      <c r="C2531" s="51" t="s">
        <v>1665</v>
      </c>
      <c r="D2531" s="73" t="s">
        <v>2116</v>
      </c>
      <c r="E2531" s="114" t="s">
        <v>2117</v>
      </c>
      <c r="F2531" s="78" t="s">
        <v>2116</v>
      </c>
      <c r="G2531" s="114" t="s">
        <v>2118</v>
      </c>
      <c r="H2531" s="94"/>
      <c r="I2531" s="235">
        <v>0</v>
      </c>
      <c r="J2531" s="235">
        <v>0</v>
      </c>
      <c r="K2531" s="235">
        <v>0</v>
      </c>
      <c r="L2531" s="235">
        <v>0</v>
      </c>
      <c r="M2531" s="235">
        <f t="shared" si="98"/>
        <v>1</v>
      </c>
      <c r="N2531" s="235" t="s">
        <v>13</v>
      </c>
      <c r="O2531" s="20" t="s">
        <v>13</v>
      </c>
      <c r="P2531" s="14" t="s">
        <v>13</v>
      </c>
      <c r="Q2531" s="15" t="s">
        <v>14</v>
      </c>
      <c r="R2531" s="71" t="s">
        <v>18</v>
      </c>
      <c r="S2531" s="264">
        <v>16131.6</v>
      </c>
      <c r="T2531" s="264">
        <v>5128</v>
      </c>
      <c r="U2531" s="14">
        <f t="shared" si="99"/>
        <v>0.31788539264549082</v>
      </c>
    </row>
    <row r="2532" spans="1:21" ht="25.5" x14ac:dyDescent="0.25">
      <c r="A2532" s="1"/>
      <c r="B2532" s="19" t="s">
        <v>1644</v>
      </c>
      <c r="C2532" s="41" t="s">
        <v>1665</v>
      </c>
      <c r="D2532" s="73" t="s">
        <v>2119</v>
      </c>
      <c r="E2532" s="113" t="s">
        <v>2120</v>
      </c>
      <c r="F2532" s="78" t="s">
        <v>2119</v>
      </c>
      <c r="G2532" s="113" t="s">
        <v>2121</v>
      </c>
      <c r="H2532" s="93"/>
      <c r="I2532" s="235">
        <v>0</v>
      </c>
      <c r="J2532" s="235">
        <v>1</v>
      </c>
      <c r="K2532" s="235">
        <v>0</v>
      </c>
      <c r="L2532" s="235">
        <v>0</v>
      </c>
      <c r="M2532" s="235">
        <f t="shared" si="98"/>
        <v>0</v>
      </c>
      <c r="N2532" s="235" t="s">
        <v>13</v>
      </c>
      <c r="O2532" s="20" t="s">
        <v>13</v>
      </c>
      <c r="P2532" s="14" t="s">
        <v>13</v>
      </c>
      <c r="Q2532" s="15" t="s">
        <v>14</v>
      </c>
      <c r="R2532" s="71" t="s">
        <v>18</v>
      </c>
      <c r="S2532" s="299">
        <v>558430.38</v>
      </c>
      <c r="T2532" s="269">
        <v>180382.78</v>
      </c>
      <c r="U2532" s="14">
        <f t="shared" si="99"/>
        <v>0.32301749055987966</v>
      </c>
    </row>
    <row r="2533" spans="1:21" ht="25.5" x14ac:dyDescent="0.25">
      <c r="A2533" s="1"/>
      <c r="B2533" s="19" t="s">
        <v>1644</v>
      </c>
      <c r="C2533" s="41" t="s">
        <v>1665</v>
      </c>
      <c r="D2533" s="73" t="s">
        <v>2128</v>
      </c>
      <c r="E2533" s="113" t="s">
        <v>2129</v>
      </c>
      <c r="F2533" s="78" t="s">
        <v>2128</v>
      </c>
      <c r="G2533" s="113" t="s">
        <v>2130</v>
      </c>
      <c r="H2533" s="93"/>
      <c r="I2533" s="235">
        <v>0</v>
      </c>
      <c r="J2533" s="235">
        <v>0</v>
      </c>
      <c r="K2533" s="235">
        <v>0</v>
      </c>
      <c r="L2533" s="235">
        <v>0</v>
      </c>
      <c r="M2533" s="235">
        <f t="shared" si="98"/>
        <v>1</v>
      </c>
      <c r="N2533" s="235" t="s">
        <v>13</v>
      </c>
      <c r="O2533" s="20" t="s">
        <v>13</v>
      </c>
      <c r="P2533" s="14" t="s">
        <v>13</v>
      </c>
      <c r="Q2533" s="52" t="s">
        <v>14</v>
      </c>
      <c r="R2533" s="71" t="s">
        <v>18</v>
      </c>
      <c r="S2533" s="269">
        <v>58103</v>
      </c>
      <c r="T2533" s="269">
        <v>18857.310000000001</v>
      </c>
      <c r="U2533" s="14">
        <f t="shared" si="99"/>
        <v>0.32454967901829512</v>
      </c>
    </row>
    <row r="2534" spans="1:21" ht="25.5" x14ac:dyDescent="0.25">
      <c r="A2534" s="1"/>
      <c r="B2534" s="19" t="s">
        <v>1644</v>
      </c>
      <c r="C2534" s="53" t="s">
        <v>1665</v>
      </c>
      <c r="D2534" s="73" t="s">
        <v>2134</v>
      </c>
      <c r="E2534" s="171" t="s">
        <v>2135</v>
      </c>
      <c r="F2534" s="78" t="s">
        <v>2134</v>
      </c>
      <c r="G2534" s="171" t="s">
        <v>2136</v>
      </c>
      <c r="H2534" s="93"/>
      <c r="I2534" s="235">
        <v>0</v>
      </c>
      <c r="J2534" s="235">
        <v>1</v>
      </c>
      <c r="K2534" s="235">
        <v>0</v>
      </c>
      <c r="L2534" s="235">
        <v>0</v>
      </c>
      <c r="M2534" s="235">
        <f t="shared" si="98"/>
        <v>0</v>
      </c>
      <c r="N2534" s="235" t="s">
        <v>13</v>
      </c>
      <c r="O2534" s="12" t="s">
        <v>13</v>
      </c>
      <c r="P2534" s="14" t="s">
        <v>13</v>
      </c>
      <c r="Q2534" s="52" t="s">
        <v>14</v>
      </c>
      <c r="R2534" s="71" t="s">
        <v>18</v>
      </c>
      <c r="S2534" s="265">
        <v>317297.59000000003</v>
      </c>
      <c r="T2534" s="265">
        <v>95211.12</v>
      </c>
      <c r="U2534" s="14">
        <f t="shared" si="99"/>
        <v>0.30006884073717671</v>
      </c>
    </row>
    <row r="2535" spans="1:21" ht="25.5" x14ac:dyDescent="0.25">
      <c r="A2535" s="1"/>
      <c r="B2535" s="19" t="s">
        <v>1644</v>
      </c>
      <c r="C2535" s="53" t="s">
        <v>1665</v>
      </c>
      <c r="D2535" s="73" t="s">
        <v>2155</v>
      </c>
      <c r="E2535" s="171" t="s">
        <v>2156</v>
      </c>
      <c r="F2535" s="78" t="s">
        <v>2155</v>
      </c>
      <c r="G2535" s="171" t="s">
        <v>2157</v>
      </c>
      <c r="H2535" s="93"/>
      <c r="I2535" s="235">
        <v>0</v>
      </c>
      <c r="J2535" s="235">
        <v>0</v>
      </c>
      <c r="K2535" s="235">
        <v>0</v>
      </c>
      <c r="L2535" s="235">
        <v>1</v>
      </c>
      <c r="M2535" s="235">
        <f t="shared" si="98"/>
        <v>0</v>
      </c>
      <c r="N2535" s="235">
        <v>175</v>
      </c>
      <c r="O2535" s="12" t="s">
        <v>13</v>
      </c>
      <c r="P2535" s="14">
        <v>0.2</v>
      </c>
      <c r="Q2535" s="52" t="s">
        <v>14</v>
      </c>
      <c r="R2535" s="71" t="s">
        <v>18</v>
      </c>
      <c r="S2535" s="292">
        <v>26334</v>
      </c>
      <c r="T2535" s="265">
        <v>8690.2199999999993</v>
      </c>
      <c r="U2535" s="14">
        <f t="shared" si="99"/>
        <v>0.32999999999999996</v>
      </c>
    </row>
    <row r="2536" spans="1:21" ht="25.5" x14ac:dyDescent="0.25">
      <c r="A2536" s="1"/>
      <c r="B2536" s="19" t="s">
        <v>1644</v>
      </c>
      <c r="C2536" s="41" t="s">
        <v>1665</v>
      </c>
      <c r="D2536" s="73" t="s">
        <v>2188</v>
      </c>
      <c r="E2536" s="113" t="s">
        <v>2189</v>
      </c>
      <c r="F2536" s="78" t="s">
        <v>2188</v>
      </c>
      <c r="G2536" s="172" t="s">
        <v>2190</v>
      </c>
      <c r="H2536" s="96"/>
      <c r="I2536" s="235">
        <v>0</v>
      </c>
      <c r="J2536" s="235">
        <v>1</v>
      </c>
      <c r="K2536" s="235">
        <v>0</v>
      </c>
      <c r="L2536" s="235">
        <v>0</v>
      </c>
      <c r="M2536" s="235">
        <f t="shared" si="98"/>
        <v>0</v>
      </c>
      <c r="N2536" s="235" t="s">
        <v>13</v>
      </c>
      <c r="O2536" s="20" t="s">
        <v>13</v>
      </c>
      <c r="P2536" s="14" t="s">
        <v>13</v>
      </c>
      <c r="Q2536" s="52" t="s">
        <v>14</v>
      </c>
      <c r="R2536" s="71" t="s">
        <v>18</v>
      </c>
      <c r="S2536" s="299">
        <v>41720</v>
      </c>
      <c r="T2536" s="271">
        <v>10430</v>
      </c>
      <c r="U2536" s="14">
        <f t="shared" si="99"/>
        <v>0.25</v>
      </c>
    </row>
    <row r="2537" spans="1:21" x14ac:dyDescent="0.25">
      <c r="A2537" s="1"/>
      <c r="B2537" s="18" t="s">
        <v>10477</v>
      </c>
      <c r="C2537" s="55" t="s">
        <v>10541</v>
      </c>
      <c r="D2537" s="73" t="s">
        <v>11170</v>
      </c>
      <c r="E2537" s="114" t="s">
        <v>11166</v>
      </c>
      <c r="F2537" s="78" t="s">
        <v>11170</v>
      </c>
      <c r="G2537" s="114" t="s">
        <v>11171</v>
      </c>
      <c r="H2537" s="94"/>
      <c r="I2537" s="235">
        <v>0</v>
      </c>
      <c r="J2537" s="235">
        <v>1</v>
      </c>
      <c r="K2537" s="235">
        <v>0</v>
      </c>
      <c r="L2537" s="235">
        <v>0</v>
      </c>
      <c r="M2537" s="235">
        <f t="shared" si="98"/>
        <v>0</v>
      </c>
      <c r="N2537" s="235" t="s">
        <v>13</v>
      </c>
      <c r="O2537" s="12" t="s">
        <v>13</v>
      </c>
      <c r="P2537" s="14" t="s">
        <v>13</v>
      </c>
      <c r="Q2537" s="15" t="s">
        <v>15195</v>
      </c>
      <c r="R2537" s="71" t="s">
        <v>18</v>
      </c>
      <c r="S2537" s="266">
        <v>126140</v>
      </c>
      <c r="T2537" s="266">
        <v>37842</v>
      </c>
      <c r="U2537" s="14">
        <f t="shared" si="99"/>
        <v>0.3</v>
      </c>
    </row>
    <row r="2538" spans="1:21" ht="25.5" x14ac:dyDescent="0.25">
      <c r="A2538" s="1"/>
      <c r="B2538" s="19" t="s">
        <v>1644</v>
      </c>
      <c r="C2538" s="51" t="s">
        <v>1665</v>
      </c>
      <c r="D2538" s="73" t="s">
        <v>2206</v>
      </c>
      <c r="E2538" s="114" t="s">
        <v>2207</v>
      </c>
      <c r="F2538" s="78" t="s">
        <v>2206</v>
      </c>
      <c r="G2538" s="114" t="s">
        <v>2208</v>
      </c>
      <c r="H2538" s="94"/>
      <c r="I2538" s="235">
        <v>0</v>
      </c>
      <c r="J2538" s="235">
        <v>1</v>
      </c>
      <c r="K2538" s="235">
        <v>0</v>
      </c>
      <c r="L2538" s="235">
        <v>0</v>
      </c>
      <c r="M2538" s="235">
        <f t="shared" si="98"/>
        <v>0</v>
      </c>
      <c r="N2538" s="235">
        <v>201</v>
      </c>
      <c r="O2538" s="12" t="s">
        <v>13</v>
      </c>
      <c r="P2538" s="14">
        <v>0.35</v>
      </c>
      <c r="Q2538" s="52" t="s">
        <v>14</v>
      </c>
      <c r="R2538" s="71" t="s">
        <v>18</v>
      </c>
      <c r="S2538" s="264">
        <v>48550.5</v>
      </c>
      <c r="T2538" s="264">
        <v>12137.63</v>
      </c>
      <c r="U2538" s="14">
        <f t="shared" si="99"/>
        <v>0.25000010298555109</v>
      </c>
    </row>
    <row r="2539" spans="1:21" ht="25.5" x14ac:dyDescent="0.25">
      <c r="A2539" s="1"/>
      <c r="B2539" s="19" t="s">
        <v>1644</v>
      </c>
      <c r="C2539" s="55" t="s">
        <v>1665</v>
      </c>
      <c r="D2539" s="73" t="s">
        <v>2212</v>
      </c>
      <c r="E2539" s="114" t="s">
        <v>255</v>
      </c>
      <c r="F2539" s="78" t="s">
        <v>2212</v>
      </c>
      <c r="G2539" s="114" t="s">
        <v>2213</v>
      </c>
      <c r="H2539" s="94"/>
      <c r="I2539" s="235">
        <v>0</v>
      </c>
      <c r="J2539" s="235">
        <v>1</v>
      </c>
      <c r="K2539" s="235">
        <v>0</v>
      </c>
      <c r="L2539" s="235">
        <v>0</v>
      </c>
      <c r="M2539" s="235">
        <f t="shared" si="98"/>
        <v>0</v>
      </c>
      <c r="N2539" s="235">
        <v>88</v>
      </c>
      <c r="O2539" s="12" t="s">
        <v>13</v>
      </c>
      <c r="P2539" s="14" t="s">
        <v>13</v>
      </c>
      <c r="Q2539" s="52" t="s">
        <v>14</v>
      </c>
      <c r="R2539" s="71" t="s">
        <v>18</v>
      </c>
      <c r="S2539" s="294">
        <v>45874</v>
      </c>
      <c r="T2539" s="266">
        <v>15340</v>
      </c>
      <c r="U2539" s="14">
        <f t="shared" si="99"/>
        <v>0.33439421022801585</v>
      </c>
    </row>
    <row r="2540" spans="1:21" ht="25.5" x14ac:dyDescent="0.25">
      <c r="A2540" s="1"/>
      <c r="B2540" s="19" t="s">
        <v>1644</v>
      </c>
      <c r="C2540" s="41" t="s">
        <v>1665</v>
      </c>
      <c r="D2540" s="73" t="s">
        <v>2223</v>
      </c>
      <c r="E2540" s="113" t="s">
        <v>2224</v>
      </c>
      <c r="F2540" s="78" t="s">
        <v>2223</v>
      </c>
      <c r="G2540" s="113" t="s">
        <v>2225</v>
      </c>
      <c r="H2540" s="93"/>
      <c r="I2540" s="235">
        <v>0</v>
      </c>
      <c r="J2540" s="235">
        <v>1</v>
      </c>
      <c r="K2540" s="235">
        <v>0</v>
      </c>
      <c r="L2540" s="235">
        <v>0</v>
      </c>
      <c r="M2540" s="235">
        <f t="shared" si="98"/>
        <v>0</v>
      </c>
      <c r="N2540" s="235">
        <v>76</v>
      </c>
      <c r="O2540" s="13">
        <v>8927</v>
      </c>
      <c r="P2540" s="14">
        <v>0.54</v>
      </c>
      <c r="Q2540" s="15" t="s">
        <v>14</v>
      </c>
      <c r="R2540" s="71" t="s">
        <v>18</v>
      </c>
      <c r="S2540" s="269">
        <v>63157.83</v>
      </c>
      <c r="T2540" s="269">
        <v>20668.8</v>
      </c>
      <c r="U2540" s="14">
        <f t="shared" si="99"/>
        <v>0.32725633543774379</v>
      </c>
    </row>
    <row r="2541" spans="1:21" ht="25.5" x14ac:dyDescent="0.25">
      <c r="A2541" s="1"/>
      <c r="B2541" s="19" t="s">
        <v>1644</v>
      </c>
      <c r="C2541" s="41" t="s">
        <v>1665</v>
      </c>
      <c r="D2541" s="73" t="s">
        <v>2223</v>
      </c>
      <c r="E2541" s="113" t="s">
        <v>2224</v>
      </c>
      <c r="F2541" s="78" t="s">
        <v>2223</v>
      </c>
      <c r="G2541" s="113" t="s">
        <v>2226</v>
      </c>
      <c r="H2541" s="93"/>
      <c r="I2541" s="235">
        <v>0</v>
      </c>
      <c r="J2541" s="235">
        <v>0</v>
      </c>
      <c r="K2541" s="235">
        <v>0</v>
      </c>
      <c r="L2541" s="235">
        <v>1</v>
      </c>
      <c r="M2541" s="235">
        <f t="shared" si="98"/>
        <v>0</v>
      </c>
      <c r="N2541" s="235">
        <v>76</v>
      </c>
      <c r="O2541" s="11">
        <v>7679</v>
      </c>
      <c r="P2541" s="14">
        <v>0.5</v>
      </c>
      <c r="Q2541" s="15" t="s">
        <v>14</v>
      </c>
      <c r="R2541" s="71" t="s">
        <v>18</v>
      </c>
      <c r="S2541" s="269">
        <v>42112.39</v>
      </c>
      <c r="T2541" s="269">
        <v>13897.09</v>
      </c>
      <c r="U2541" s="14">
        <f t="shared" si="99"/>
        <v>0.33000003086977492</v>
      </c>
    </row>
    <row r="2542" spans="1:21" ht="25.5" x14ac:dyDescent="0.25">
      <c r="A2542" s="1"/>
      <c r="B2542" s="19" t="s">
        <v>1644</v>
      </c>
      <c r="C2542" s="53" t="s">
        <v>1665</v>
      </c>
      <c r="D2542" s="73" t="s">
        <v>2268</v>
      </c>
      <c r="E2542" s="223" t="s">
        <v>2269</v>
      </c>
      <c r="F2542" s="78" t="s">
        <v>2268</v>
      </c>
      <c r="G2542" s="171" t="s">
        <v>2270</v>
      </c>
      <c r="H2542" s="93"/>
      <c r="I2542" s="235">
        <v>0</v>
      </c>
      <c r="J2542" s="235">
        <v>1</v>
      </c>
      <c r="K2542" s="235">
        <v>0</v>
      </c>
      <c r="L2542" s="235">
        <v>0</v>
      </c>
      <c r="M2542" s="235">
        <f t="shared" si="98"/>
        <v>0</v>
      </c>
      <c r="N2542" s="235" t="s">
        <v>13</v>
      </c>
      <c r="O2542" s="20" t="s">
        <v>13</v>
      </c>
      <c r="P2542" s="14" t="s">
        <v>13</v>
      </c>
      <c r="Q2542" s="15" t="s">
        <v>15195</v>
      </c>
      <c r="R2542" s="71" t="s">
        <v>18</v>
      </c>
      <c r="S2542" s="265">
        <v>39220</v>
      </c>
      <c r="T2542" s="265">
        <v>9805</v>
      </c>
      <c r="U2542" s="14">
        <f t="shared" si="99"/>
        <v>0.25</v>
      </c>
    </row>
    <row r="2543" spans="1:21" ht="25.5" x14ac:dyDescent="0.25">
      <c r="A2543" s="1"/>
      <c r="B2543" s="19" t="s">
        <v>1644</v>
      </c>
      <c r="C2543" s="41" t="s">
        <v>1665</v>
      </c>
      <c r="D2543" s="73" t="s">
        <v>2274</v>
      </c>
      <c r="E2543" s="224" t="s">
        <v>2275</v>
      </c>
      <c r="F2543" s="78" t="s">
        <v>2274</v>
      </c>
      <c r="G2543" s="113" t="s">
        <v>2276</v>
      </c>
      <c r="H2543" s="93"/>
      <c r="I2543" s="235">
        <v>0</v>
      </c>
      <c r="J2543" s="235">
        <v>1</v>
      </c>
      <c r="K2543" s="235">
        <v>0</v>
      </c>
      <c r="L2543" s="235">
        <v>0</v>
      </c>
      <c r="M2543" s="235">
        <f t="shared" si="98"/>
        <v>0</v>
      </c>
      <c r="N2543" s="235" t="s">
        <v>13</v>
      </c>
      <c r="O2543" s="12" t="s">
        <v>13</v>
      </c>
      <c r="P2543" s="14" t="s">
        <v>13</v>
      </c>
      <c r="Q2543" s="15" t="s">
        <v>14</v>
      </c>
      <c r="R2543" s="71" t="s">
        <v>18</v>
      </c>
      <c r="S2543" s="299">
        <v>13760</v>
      </c>
      <c r="T2543" s="269">
        <v>3440</v>
      </c>
      <c r="U2543" s="14">
        <f t="shared" si="99"/>
        <v>0.25</v>
      </c>
    </row>
    <row r="2544" spans="1:21" ht="25.5" x14ac:dyDescent="0.25">
      <c r="A2544" s="1"/>
      <c r="B2544" s="19" t="s">
        <v>1644</v>
      </c>
      <c r="C2544" s="55" t="s">
        <v>1665</v>
      </c>
      <c r="D2544" s="73" t="s">
        <v>2274</v>
      </c>
      <c r="E2544" s="175" t="s">
        <v>2275</v>
      </c>
      <c r="F2544" s="78" t="s">
        <v>2274</v>
      </c>
      <c r="G2544" s="114" t="s">
        <v>2277</v>
      </c>
      <c r="H2544" s="94"/>
      <c r="I2544" s="235">
        <v>0</v>
      </c>
      <c r="J2544" s="235">
        <v>1</v>
      </c>
      <c r="K2544" s="235">
        <v>0</v>
      </c>
      <c r="L2544" s="235">
        <v>1</v>
      </c>
      <c r="M2544" s="235">
        <f t="shared" si="98"/>
        <v>0</v>
      </c>
      <c r="N2544" s="235">
        <v>55</v>
      </c>
      <c r="O2544" s="20" t="s">
        <v>13</v>
      </c>
      <c r="P2544" s="14">
        <v>0.09</v>
      </c>
      <c r="Q2544" s="15" t="s">
        <v>14</v>
      </c>
      <c r="R2544" s="71" t="s">
        <v>18</v>
      </c>
      <c r="S2544" s="266">
        <v>7876</v>
      </c>
      <c r="T2544" s="266">
        <v>5723.03</v>
      </c>
      <c r="U2544" s="14">
        <f t="shared" si="99"/>
        <v>0.72664169629253428</v>
      </c>
    </row>
    <row r="2545" spans="1:21" x14ac:dyDescent="0.25">
      <c r="A2545" s="1"/>
      <c r="B2545" s="9" t="s">
        <v>959</v>
      </c>
      <c r="C2545" s="41" t="s">
        <v>1021</v>
      </c>
      <c r="D2545" s="73" t="s">
        <v>1337</v>
      </c>
      <c r="E2545" s="190" t="s">
        <v>1338</v>
      </c>
      <c r="F2545" s="78" t="s">
        <v>1337</v>
      </c>
      <c r="G2545" s="174" t="s">
        <v>1339</v>
      </c>
      <c r="H2545" s="93"/>
      <c r="I2545" s="235">
        <v>0</v>
      </c>
      <c r="J2545" s="235">
        <v>0</v>
      </c>
      <c r="K2545" s="235">
        <v>0</v>
      </c>
      <c r="L2545" s="235">
        <v>1</v>
      </c>
      <c r="M2545" s="235">
        <f t="shared" si="98"/>
        <v>0</v>
      </c>
      <c r="N2545" s="235">
        <v>3402</v>
      </c>
      <c r="O2545" s="20" t="s">
        <v>13</v>
      </c>
      <c r="P2545" s="14">
        <v>0.45</v>
      </c>
      <c r="Q2545" s="52" t="s">
        <v>14</v>
      </c>
      <c r="R2545" s="71" t="s">
        <v>14405</v>
      </c>
      <c r="S2545" s="265">
        <v>403895</v>
      </c>
      <c r="T2545" s="265">
        <v>260813</v>
      </c>
      <c r="U2545" s="14">
        <f t="shared" si="99"/>
        <v>0.6457445623243665</v>
      </c>
    </row>
    <row r="2546" spans="1:21" ht="25.5" x14ac:dyDescent="0.25">
      <c r="A2546" s="1"/>
      <c r="B2546" s="19" t="s">
        <v>1644</v>
      </c>
      <c r="C2546" s="41" t="s">
        <v>1665</v>
      </c>
      <c r="D2546" s="73" t="s">
        <v>2318</v>
      </c>
      <c r="E2546" s="224" t="s">
        <v>2319</v>
      </c>
      <c r="F2546" s="78" t="s">
        <v>2318</v>
      </c>
      <c r="G2546" s="113" t="s">
        <v>2320</v>
      </c>
      <c r="H2546" s="93"/>
      <c r="I2546" s="235">
        <v>0</v>
      </c>
      <c r="J2546" s="235">
        <v>0</v>
      </c>
      <c r="K2546" s="235">
        <v>0</v>
      </c>
      <c r="L2546" s="235">
        <v>1</v>
      </c>
      <c r="M2546" s="235">
        <f t="shared" si="98"/>
        <v>0</v>
      </c>
      <c r="N2546" s="235" t="s">
        <v>13</v>
      </c>
      <c r="O2546" s="20" t="s">
        <v>13</v>
      </c>
      <c r="P2546" s="14" t="s">
        <v>13</v>
      </c>
      <c r="Q2546" s="52" t="s">
        <v>14</v>
      </c>
      <c r="R2546" s="71" t="s">
        <v>18</v>
      </c>
      <c r="S2546" s="299">
        <v>14869</v>
      </c>
      <c r="T2546" s="269">
        <v>5055.46</v>
      </c>
      <c r="U2546" s="14">
        <f t="shared" si="99"/>
        <v>0.34</v>
      </c>
    </row>
    <row r="2547" spans="1:21" ht="25.5" x14ac:dyDescent="0.25">
      <c r="A2547" s="1"/>
      <c r="B2547" s="19" t="s">
        <v>1644</v>
      </c>
      <c r="C2547" s="57" t="s">
        <v>1665</v>
      </c>
      <c r="D2547" s="73" t="s">
        <v>1666</v>
      </c>
      <c r="E2547" s="223" t="s">
        <v>1667</v>
      </c>
      <c r="F2547" s="78" t="s">
        <v>1666</v>
      </c>
      <c r="G2547" s="171" t="s">
        <v>1668</v>
      </c>
      <c r="H2547" s="99"/>
      <c r="I2547" s="235">
        <v>0</v>
      </c>
      <c r="J2547" s="235">
        <v>1</v>
      </c>
      <c r="K2547" s="235">
        <v>0</v>
      </c>
      <c r="L2547" s="235">
        <v>0</v>
      </c>
      <c r="M2547" s="235">
        <f t="shared" si="98"/>
        <v>0</v>
      </c>
      <c r="N2547" s="235" t="s">
        <v>13</v>
      </c>
      <c r="O2547" s="12" t="s">
        <v>13</v>
      </c>
      <c r="P2547" s="14" t="s">
        <v>13</v>
      </c>
      <c r="Q2547" s="52" t="s">
        <v>14</v>
      </c>
      <c r="R2547" s="71" t="s">
        <v>18</v>
      </c>
      <c r="S2547" s="265">
        <v>32142.91</v>
      </c>
      <c r="T2547" s="265">
        <v>9642.8700000000008</v>
      </c>
      <c r="U2547" s="14">
        <f t="shared" si="99"/>
        <v>0.29999990666682019</v>
      </c>
    </row>
    <row r="2548" spans="1:21" x14ac:dyDescent="0.25">
      <c r="A2548" s="1"/>
      <c r="B2548" s="18" t="s">
        <v>8618</v>
      </c>
      <c r="C2548" s="60" t="s">
        <v>8713</v>
      </c>
      <c r="D2548" s="73" t="s">
        <v>8714</v>
      </c>
      <c r="E2548" s="175" t="s">
        <v>8715</v>
      </c>
      <c r="F2548" s="78" t="s">
        <v>8714</v>
      </c>
      <c r="G2548" s="114" t="s">
        <v>8716</v>
      </c>
      <c r="H2548" s="94"/>
      <c r="I2548" s="235">
        <v>0</v>
      </c>
      <c r="J2548" s="235">
        <v>1</v>
      </c>
      <c r="K2548" s="235">
        <v>0</v>
      </c>
      <c r="L2548" s="235">
        <v>0</v>
      </c>
      <c r="M2548" s="235">
        <f t="shared" si="98"/>
        <v>0</v>
      </c>
      <c r="N2548" s="235" t="s">
        <v>13</v>
      </c>
      <c r="O2548" s="20" t="s">
        <v>13</v>
      </c>
      <c r="P2548" s="14" t="s">
        <v>13</v>
      </c>
      <c r="Q2548" s="52" t="s">
        <v>14</v>
      </c>
      <c r="R2548" s="71" t="s">
        <v>14405</v>
      </c>
      <c r="S2548" s="266">
        <v>102538</v>
      </c>
      <c r="T2548" s="266">
        <v>30761</v>
      </c>
      <c r="U2548" s="14">
        <f t="shared" si="99"/>
        <v>0.29999609900719731</v>
      </c>
    </row>
    <row r="2549" spans="1:21" x14ac:dyDescent="0.25">
      <c r="A2549" s="1"/>
      <c r="B2549" s="18" t="s">
        <v>8618</v>
      </c>
      <c r="C2549" s="60" t="s">
        <v>8713</v>
      </c>
      <c r="D2549" s="73" t="s">
        <v>8730</v>
      </c>
      <c r="E2549" s="175" t="s">
        <v>8731</v>
      </c>
      <c r="F2549" s="78" t="s">
        <v>8730</v>
      </c>
      <c r="G2549" s="175" t="s">
        <v>8732</v>
      </c>
      <c r="H2549" s="94"/>
      <c r="I2549" s="235">
        <v>0</v>
      </c>
      <c r="J2549" s="235">
        <v>1</v>
      </c>
      <c r="K2549" s="235">
        <v>0</v>
      </c>
      <c r="L2549" s="235">
        <v>0</v>
      </c>
      <c r="M2549" s="235">
        <f t="shared" si="98"/>
        <v>0</v>
      </c>
      <c r="N2549" s="235">
        <v>407</v>
      </c>
      <c r="O2549" s="12">
        <v>22385</v>
      </c>
      <c r="P2549" s="14">
        <v>0.48</v>
      </c>
      <c r="Q2549" s="52" t="s">
        <v>14</v>
      </c>
      <c r="R2549" s="71" t="s">
        <v>18</v>
      </c>
      <c r="S2549" s="266">
        <v>393886</v>
      </c>
      <c r="T2549" s="266">
        <v>157554</v>
      </c>
      <c r="U2549" s="14">
        <f t="shared" si="99"/>
        <v>0.39999898447774229</v>
      </c>
    </row>
    <row r="2550" spans="1:21" x14ac:dyDescent="0.25">
      <c r="A2550" s="1"/>
      <c r="B2550" s="18" t="s">
        <v>8618</v>
      </c>
      <c r="C2550" s="60" t="s">
        <v>8713</v>
      </c>
      <c r="D2550" s="73" t="s">
        <v>8800</v>
      </c>
      <c r="E2550" s="114" t="s">
        <v>8801</v>
      </c>
      <c r="F2550" s="78" t="s">
        <v>8800</v>
      </c>
      <c r="G2550" s="114" t="s">
        <v>8802</v>
      </c>
      <c r="H2550" s="94"/>
      <c r="I2550" s="235">
        <v>0</v>
      </c>
      <c r="J2550" s="235">
        <v>1</v>
      </c>
      <c r="K2550" s="235">
        <v>0</v>
      </c>
      <c r="L2550" s="235">
        <v>0</v>
      </c>
      <c r="M2550" s="235">
        <f t="shared" si="98"/>
        <v>0</v>
      </c>
      <c r="N2550" s="235">
        <v>131</v>
      </c>
      <c r="O2550" s="20">
        <v>29082</v>
      </c>
      <c r="P2550" s="14">
        <v>0.49</v>
      </c>
      <c r="Q2550" s="15" t="s">
        <v>14</v>
      </c>
      <c r="R2550" s="71" t="s">
        <v>18</v>
      </c>
      <c r="S2550" s="266">
        <v>39072</v>
      </c>
      <c r="T2550" s="266">
        <v>15629</v>
      </c>
      <c r="U2550" s="14">
        <f t="shared" si="99"/>
        <v>0.40000511875511874</v>
      </c>
    </row>
    <row r="2551" spans="1:21" x14ac:dyDescent="0.25">
      <c r="A2551" s="1"/>
      <c r="B2551" s="18" t="s">
        <v>8618</v>
      </c>
      <c r="C2551" s="60" t="s">
        <v>8713</v>
      </c>
      <c r="D2551" s="73" t="s">
        <v>8924</v>
      </c>
      <c r="E2551" s="114" t="s">
        <v>8925</v>
      </c>
      <c r="F2551" s="78" t="s">
        <v>8924</v>
      </c>
      <c r="G2551" s="114" t="s">
        <v>8926</v>
      </c>
      <c r="H2551" s="94"/>
      <c r="I2551" s="235">
        <v>0</v>
      </c>
      <c r="J2551" s="235">
        <v>1</v>
      </c>
      <c r="K2551" s="235">
        <v>0</v>
      </c>
      <c r="L2551" s="235">
        <v>0</v>
      </c>
      <c r="M2551" s="235">
        <f t="shared" si="98"/>
        <v>0</v>
      </c>
      <c r="N2551" s="235">
        <v>2000</v>
      </c>
      <c r="O2551" s="12">
        <v>136000</v>
      </c>
      <c r="P2551" s="14">
        <v>0.35</v>
      </c>
      <c r="Q2551" s="15" t="s">
        <v>14</v>
      </c>
      <c r="R2551" s="71" t="s">
        <v>14405</v>
      </c>
      <c r="S2551" s="266">
        <v>65082</v>
      </c>
      <c r="T2551" s="266">
        <v>26033</v>
      </c>
      <c r="U2551" s="14">
        <f t="shared" si="99"/>
        <v>0.40000307304631083</v>
      </c>
    </row>
    <row r="2552" spans="1:21" x14ac:dyDescent="0.25">
      <c r="A2552" s="1"/>
      <c r="B2552" s="18" t="s">
        <v>8618</v>
      </c>
      <c r="C2552" s="60" t="s">
        <v>8713</v>
      </c>
      <c r="D2552" s="73" t="s">
        <v>8933</v>
      </c>
      <c r="E2552" s="114" t="s">
        <v>8934</v>
      </c>
      <c r="F2552" s="78" t="s">
        <v>8933</v>
      </c>
      <c r="G2552" s="114" t="s">
        <v>8935</v>
      </c>
      <c r="H2552" s="94"/>
      <c r="I2552" s="235">
        <v>0</v>
      </c>
      <c r="J2552" s="235">
        <v>1</v>
      </c>
      <c r="K2552" s="235">
        <v>0</v>
      </c>
      <c r="L2552" s="235">
        <v>1</v>
      </c>
      <c r="M2552" s="235">
        <f t="shared" si="98"/>
        <v>0</v>
      </c>
      <c r="N2552" s="235">
        <v>200</v>
      </c>
      <c r="O2552" s="12">
        <v>28800</v>
      </c>
      <c r="P2552" s="14">
        <v>0.73</v>
      </c>
      <c r="Q2552" s="54" t="s">
        <v>14</v>
      </c>
      <c r="R2552" s="71" t="s">
        <v>14405</v>
      </c>
      <c r="S2552" s="266">
        <v>30734</v>
      </c>
      <c r="T2552" s="266">
        <v>17764</v>
      </c>
      <c r="U2552" s="14">
        <f t="shared" si="99"/>
        <v>0.57799180061170041</v>
      </c>
    </row>
    <row r="2553" spans="1:21" x14ac:dyDescent="0.25">
      <c r="A2553" s="1"/>
      <c r="B2553" s="18" t="s">
        <v>8618</v>
      </c>
      <c r="C2553" s="60" t="s">
        <v>8713</v>
      </c>
      <c r="D2553" s="73" t="s">
        <v>8941</v>
      </c>
      <c r="E2553" s="114" t="s">
        <v>8942</v>
      </c>
      <c r="F2553" s="78" t="s">
        <v>8941</v>
      </c>
      <c r="G2553" s="114" t="s">
        <v>1966</v>
      </c>
      <c r="H2553" s="94"/>
      <c r="I2553" s="235">
        <v>0</v>
      </c>
      <c r="J2553" s="235">
        <v>1</v>
      </c>
      <c r="K2553" s="235">
        <v>0</v>
      </c>
      <c r="L2553" s="235">
        <v>0</v>
      </c>
      <c r="M2553" s="235">
        <f t="shared" si="98"/>
        <v>0</v>
      </c>
      <c r="N2553" s="235" t="s">
        <v>13</v>
      </c>
      <c r="O2553" s="12" t="s">
        <v>13</v>
      </c>
      <c r="P2553" s="14">
        <v>0.41</v>
      </c>
      <c r="Q2553" s="15" t="s">
        <v>14</v>
      </c>
      <c r="R2553" s="71" t="s">
        <v>14405</v>
      </c>
      <c r="S2553" s="266">
        <v>73333</v>
      </c>
      <c r="T2553" s="266">
        <v>29333</v>
      </c>
      <c r="U2553" s="14">
        <f t="shared" si="99"/>
        <v>0.39999727271487595</v>
      </c>
    </row>
    <row r="2554" spans="1:21" x14ac:dyDescent="0.25">
      <c r="A2554" s="1"/>
      <c r="B2554" s="18" t="s">
        <v>8618</v>
      </c>
      <c r="C2554" s="60" t="s">
        <v>8713</v>
      </c>
      <c r="D2554" s="73" t="s">
        <v>8941</v>
      </c>
      <c r="E2554" s="114" t="s">
        <v>8942</v>
      </c>
      <c r="F2554" s="78" t="s">
        <v>8941</v>
      </c>
      <c r="G2554" s="114" t="s">
        <v>8943</v>
      </c>
      <c r="H2554" s="94"/>
      <c r="I2554" s="235">
        <v>0</v>
      </c>
      <c r="J2554" s="235">
        <v>1</v>
      </c>
      <c r="K2554" s="235">
        <v>0</v>
      </c>
      <c r="L2554" s="235">
        <v>0</v>
      </c>
      <c r="M2554" s="235">
        <f t="shared" si="98"/>
        <v>0</v>
      </c>
      <c r="N2554" s="235" t="s">
        <v>13</v>
      </c>
      <c r="O2554" s="12" t="s">
        <v>13</v>
      </c>
      <c r="P2554" s="14">
        <v>0.54</v>
      </c>
      <c r="Q2554" s="15" t="s">
        <v>14</v>
      </c>
      <c r="R2554" s="71" t="s">
        <v>18</v>
      </c>
      <c r="S2554" s="266">
        <v>126500</v>
      </c>
      <c r="T2554" s="266">
        <v>73117</v>
      </c>
      <c r="U2554" s="14">
        <f t="shared" si="99"/>
        <v>0.57799999999999996</v>
      </c>
    </row>
    <row r="2555" spans="1:21" x14ac:dyDescent="0.25">
      <c r="A2555" s="1"/>
      <c r="B2555" s="18" t="s">
        <v>8618</v>
      </c>
      <c r="C2555" s="55" t="s">
        <v>8713</v>
      </c>
      <c r="D2555" s="73" t="s">
        <v>8941</v>
      </c>
      <c r="E2555" s="114" t="s">
        <v>8942</v>
      </c>
      <c r="F2555" s="78" t="s">
        <v>8941</v>
      </c>
      <c r="G2555" s="114" t="s">
        <v>8944</v>
      </c>
      <c r="H2555" s="94"/>
      <c r="I2555" s="235">
        <v>0</v>
      </c>
      <c r="J2555" s="235">
        <v>1</v>
      </c>
      <c r="K2555" s="235">
        <v>0</v>
      </c>
      <c r="L2555" s="235">
        <v>0</v>
      </c>
      <c r="M2555" s="235">
        <f t="shared" si="98"/>
        <v>0</v>
      </c>
      <c r="N2555" s="235">
        <v>368</v>
      </c>
      <c r="O2555" s="12">
        <v>123574</v>
      </c>
      <c r="P2555" s="14">
        <v>0.83</v>
      </c>
      <c r="Q2555" s="15" t="s">
        <v>14</v>
      </c>
      <c r="R2555" s="71" t="s">
        <v>18</v>
      </c>
      <c r="S2555" s="266">
        <v>353250</v>
      </c>
      <c r="T2555" s="266">
        <v>204179</v>
      </c>
      <c r="U2555" s="14">
        <f t="shared" si="99"/>
        <v>0.57800141542816708</v>
      </c>
    </row>
    <row r="2556" spans="1:21" x14ac:dyDescent="0.25">
      <c r="A2556" s="1"/>
      <c r="B2556" s="18" t="s">
        <v>8618</v>
      </c>
      <c r="C2556" s="55" t="s">
        <v>8713</v>
      </c>
      <c r="D2556" s="73" t="s">
        <v>9241</v>
      </c>
      <c r="E2556" s="114" t="s">
        <v>9242</v>
      </c>
      <c r="F2556" s="78" t="s">
        <v>9241</v>
      </c>
      <c r="G2556" s="114" t="s">
        <v>6089</v>
      </c>
      <c r="H2556" s="94"/>
      <c r="I2556" s="235">
        <v>0</v>
      </c>
      <c r="J2556" s="235">
        <v>1</v>
      </c>
      <c r="K2556" s="235">
        <v>0</v>
      </c>
      <c r="L2556" s="235">
        <v>0</v>
      </c>
      <c r="M2556" s="235">
        <f t="shared" si="98"/>
        <v>0</v>
      </c>
      <c r="N2556" s="235" t="s">
        <v>13</v>
      </c>
      <c r="O2556" s="20" t="s">
        <v>13</v>
      </c>
      <c r="P2556" s="14">
        <v>0.76</v>
      </c>
      <c r="Q2556" s="54" t="s">
        <v>14</v>
      </c>
      <c r="R2556" s="71" t="s">
        <v>18</v>
      </c>
      <c r="S2556" s="266">
        <v>25160</v>
      </c>
      <c r="T2556" s="266">
        <v>14542</v>
      </c>
      <c r="U2556" s="14">
        <f t="shared" si="99"/>
        <v>0.57798092209856911</v>
      </c>
    </row>
    <row r="2557" spans="1:21" x14ac:dyDescent="0.25">
      <c r="A2557" s="1"/>
      <c r="B2557" s="18" t="s">
        <v>8618</v>
      </c>
      <c r="C2557" s="55" t="s">
        <v>8713</v>
      </c>
      <c r="D2557" s="73" t="s">
        <v>9257</v>
      </c>
      <c r="E2557" s="114" t="s">
        <v>9258</v>
      </c>
      <c r="F2557" s="78" t="s">
        <v>9257</v>
      </c>
      <c r="G2557" s="114" t="s">
        <v>9259</v>
      </c>
      <c r="H2557" s="94"/>
      <c r="I2557" s="235">
        <v>0</v>
      </c>
      <c r="J2557" s="235">
        <v>0</v>
      </c>
      <c r="K2557" s="235">
        <v>0</v>
      </c>
      <c r="L2557" s="235">
        <v>1</v>
      </c>
      <c r="M2557" s="235">
        <f t="shared" si="98"/>
        <v>0</v>
      </c>
      <c r="N2557" s="235" t="s">
        <v>13</v>
      </c>
      <c r="O2557" s="20" t="s">
        <v>13</v>
      </c>
      <c r="P2557" s="14" t="s">
        <v>13</v>
      </c>
      <c r="Q2557" s="54" t="s">
        <v>14</v>
      </c>
      <c r="R2557" s="71" t="s">
        <v>18</v>
      </c>
      <c r="S2557" s="266">
        <v>477649</v>
      </c>
      <c r="T2557" s="266">
        <v>130069</v>
      </c>
      <c r="U2557" s="14">
        <f t="shared" si="99"/>
        <v>0.27231083913082621</v>
      </c>
    </row>
    <row r="2558" spans="1:21" x14ac:dyDescent="0.25">
      <c r="A2558" s="1"/>
      <c r="B2558" s="17" t="s">
        <v>5079</v>
      </c>
      <c r="C2558" s="55" t="s">
        <v>5088</v>
      </c>
      <c r="D2558" s="73" t="s">
        <v>5733</v>
      </c>
      <c r="E2558" s="114" t="s">
        <v>5734</v>
      </c>
      <c r="F2558" s="78" t="s">
        <v>5733</v>
      </c>
      <c r="G2558" s="114" t="s">
        <v>5735</v>
      </c>
      <c r="H2558" s="93" t="s">
        <v>5083</v>
      </c>
      <c r="I2558" s="235">
        <v>0</v>
      </c>
      <c r="J2558" s="235">
        <v>0</v>
      </c>
      <c r="K2558" s="235">
        <v>0</v>
      </c>
      <c r="L2558" s="235">
        <v>1</v>
      </c>
      <c r="M2558" s="235">
        <f t="shared" si="98"/>
        <v>0</v>
      </c>
      <c r="N2558" s="235">
        <v>200</v>
      </c>
      <c r="O2558" s="11">
        <v>29000</v>
      </c>
      <c r="P2558" s="14">
        <v>0.52</v>
      </c>
      <c r="Q2558" s="54" t="s">
        <v>14</v>
      </c>
      <c r="R2558" s="71" t="s">
        <v>18</v>
      </c>
      <c r="S2558" s="266">
        <v>31123.25</v>
      </c>
      <c r="T2558" s="266">
        <v>12449</v>
      </c>
      <c r="U2558" s="14">
        <f t="shared" si="99"/>
        <v>0.39999036090382589</v>
      </c>
    </row>
    <row r="2559" spans="1:21" x14ac:dyDescent="0.25">
      <c r="A2559" s="1"/>
      <c r="B2559" s="18" t="s">
        <v>8618</v>
      </c>
      <c r="C2559" s="55" t="s">
        <v>8713</v>
      </c>
      <c r="D2559" s="73" t="s">
        <v>9358</v>
      </c>
      <c r="E2559" s="114" t="s">
        <v>9359</v>
      </c>
      <c r="F2559" s="78" t="s">
        <v>9358</v>
      </c>
      <c r="G2559" s="114" t="s">
        <v>9360</v>
      </c>
      <c r="H2559" s="94"/>
      <c r="I2559" s="235">
        <v>0</v>
      </c>
      <c r="J2559" s="235">
        <v>0</v>
      </c>
      <c r="K2559" s="235">
        <v>0</v>
      </c>
      <c r="L2559" s="235">
        <v>1</v>
      </c>
      <c r="M2559" s="235">
        <f t="shared" si="98"/>
        <v>0</v>
      </c>
      <c r="N2559" s="235" t="s">
        <v>13</v>
      </c>
      <c r="O2559" s="12" t="s">
        <v>13</v>
      </c>
      <c r="P2559" s="14">
        <v>0.32</v>
      </c>
      <c r="Q2559" s="15" t="s">
        <v>14</v>
      </c>
      <c r="R2559" s="71" t="s">
        <v>14405</v>
      </c>
      <c r="S2559" s="266">
        <v>77600</v>
      </c>
      <c r="T2559" s="266">
        <v>31040</v>
      </c>
      <c r="U2559" s="14">
        <f t="shared" si="99"/>
        <v>0.4</v>
      </c>
    </row>
    <row r="2560" spans="1:21" x14ac:dyDescent="0.25">
      <c r="A2560" s="1"/>
      <c r="B2560" s="18" t="s">
        <v>8618</v>
      </c>
      <c r="C2560" s="55" t="s">
        <v>8713</v>
      </c>
      <c r="D2560" s="73" t="s">
        <v>9412</v>
      </c>
      <c r="E2560" s="114" t="s">
        <v>9413</v>
      </c>
      <c r="F2560" s="78" t="s">
        <v>9412</v>
      </c>
      <c r="G2560" s="114" t="s">
        <v>9414</v>
      </c>
      <c r="H2560" s="94"/>
      <c r="I2560" s="235">
        <v>0</v>
      </c>
      <c r="J2560" s="235">
        <v>0</v>
      </c>
      <c r="K2560" s="235">
        <v>0</v>
      </c>
      <c r="L2560" s="235">
        <v>1</v>
      </c>
      <c r="M2560" s="235">
        <f t="shared" si="98"/>
        <v>0</v>
      </c>
      <c r="N2560" s="235">
        <v>2140</v>
      </c>
      <c r="O2560" s="11">
        <v>226840</v>
      </c>
      <c r="P2560" s="14">
        <v>0.36</v>
      </c>
      <c r="Q2560" s="15" t="s">
        <v>14</v>
      </c>
      <c r="R2560" s="71" t="s">
        <v>14405</v>
      </c>
      <c r="S2560" s="266">
        <v>160000</v>
      </c>
      <c r="T2560" s="266">
        <v>64000</v>
      </c>
      <c r="U2560" s="14">
        <f t="shared" si="99"/>
        <v>0.4</v>
      </c>
    </row>
    <row r="2561" spans="1:21" x14ac:dyDescent="0.25">
      <c r="A2561" s="1"/>
      <c r="B2561" s="18" t="s">
        <v>8618</v>
      </c>
      <c r="C2561" s="55" t="s">
        <v>8713</v>
      </c>
      <c r="D2561" s="73" t="s">
        <v>9415</v>
      </c>
      <c r="E2561" s="114" t="s">
        <v>9416</v>
      </c>
      <c r="F2561" s="78" t="s">
        <v>9415</v>
      </c>
      <c r="G2561" s="114" t="s">
        <v>9417</v>
      </c>
      <c r="H2561" s="94"/>
      <c r="I2561" s="235">
        <v>0</v>
      </c>
      <c r="J2561" s="235">
        <v>1</v>
      </c>
      <c r="K2561" s="235">
        <v>0</v>
      </c>
      <c r="L2561" s="235">
        <v>0</v>
      </c>
      <c r="M2561" s="235">
        <f t="shared" si="98"/>
        <v>0</v>
      </c>
      <c r="N2561" s="235">
        <v>338</v>
      </c>
      <c r="O2561" s="11">
        <v>1157887</v>
      </c>
      <c r="P2561" s="14">
        <v>0.68</v>
      </c>
      <c r="Q2561" s="54" t="s">
        <v>14</v>
      </c>
      <c r="R2561" s="71" t="s">
        <v>18</v>
      </c>
      <c r="S2561" s="266">
        <v>247200</v>
      </c>
      <c r="T2561" s="266">
        <v>142882</v>
      </c>
      <c r="U2561" s="14">
        <f t="shared" si="99"/>
        <v>0.57800161812297735</v>
      </c>
    </row>
    <row r="2562" spans="1:21" x14ac:dyDescent="0.25">
      <c r="A2562" s="1"/>
      <c r="B2562" s="18" t="s">
        <v>8618</v>
      </c>
      <c r="C2562" s="55" t="s">
        <v>8713</v>
      </c>
      <c r="D2562" s="73" t="s">
        <v>9424</v>
      </c>
      <c r="E2562" s="114" t="s">
        <v>9425</v>
      </c>
      <c r="F2562" s="78" t="s">
        <v>9424</v>
      </c>
      <c r="G2562" s="114" t="s">
        <v>9426</v>
      </c>
      <c r="H2562" s="94"/>
      <c r="I2562" s="235">
        <v>0</v>
      </c>
      <c r="J2562" s="235">
        <v>1</v>
      </c>
      <c r="K2562" s="235">
        <v>0</v>
      </c>
      <c r="L2562" s="235">
        <v>0</v>
      </c>
      <c r="M2562" s="235">
        <f t="shared" si="98"/>
        <v>0</v>
      </c>
      <c r="N2562" s="235">
        <v>612</v>
      </c>
      <c r="O2562" s="11">
        <v>3296232</v>
      </c>
      <c r="P2562" s="14">
        <v>0.74</v>
      </c>
      <c r="Q2562" s="54" t="s">
        <v>14</v>
      </c>
      <c r="R2562" s="71" t="s">
        <v>18</v>
      </c>
      <c r="S2562" s="266">
        <v>370665</v>
      </c>
      <c r="T2562" s="266">
        <v>214244</v>
      </c>
      <c r="U2562" s="14">
        <f t="shared" si="99"/>
        <v>0.57799900179407282</v>
      </c>
    </row>
    <row r="2563" spans="1:21" x14ac:dyDescent="0.25">
      <c r="A2563" s="1"/>
      <c r="B2563" s="18" t="s">
        <v>8618</v>
      </c>
      <c r="C2563" s="55" t="s">
        <v>8713</v>
      </c>
      <c r="D2563" s="73" t="s">
        <v>9509</v>
      </c>
      <c r="E2563" s="114" t="s">
        <v>9510</v>
      </c>
      <c r="F2563" s="78" t="s">
        <v>9509</v>
      </c>
      <c r="G2563" s="114" t="s">
        <v>9511</v>
      </c>
      <c r="H2563" s="94"/>
      <c r="I2563" s="235">
        <v>0</v>
      </c>
      <c r="J2563" s="235">
        <v>1</v>
      </c>
      <c r="K2563" s="235">
        <v>0</v>
      </c>
      <c r="L2563" s="235">
        <v>0</v>
      </c>
      <c r="M2563" s="235">
        <f t="shared" si="98"/>
        <v>0</v>
      </c>
      <c r="N2563" s="235">
        <v>1015</v>
      </c>
      <c r="O2563" s="11">
        <v>73994</v>
      </c>
      <c r="P2563" s="14">
        <v>0.25</v>
      </c>
      <c r="Q2563" s="54" t="s">
        <v>14</v>
      </c>
      <c r="R2563" s="71" t="s">
        <v>14405</v>
      </c>
      <c r="S2563" s="266">
        <v>1000000</v>
      </c>
      <c r="T2563" s="266">
        <v>300000</v>
      </c>
      <c r="U2563" s="14">
        <f t="shared" si="99"/>
        <v>0.3</v>
      </c>
    </row>
    <row r="2564" spans="1:21" x14ac:dyDescent="0.25">
      <c r="A2564" s="1"/>
      <c r="B2564" s="18" t="s">
        <v>8618</v>
      </c>
      <c r="C2564" s="55" t="s">
        <v>8713</v>
      </c>
      <c r="D2564" s="73" t="s">
        <v>9544</v>
      </c>
      <c r="E2564" s="114" t="s">
        <v>9545</v>
      </c>
      <c r="F2564" s="78" t="s">
        <v>9544</v>
      </c>
      <c r="G2564" s="114" t="s">
        <v>1966</v>
      </c>
      <c r="H2564" s="94"/>
      <c r="I2564" s="235">
        <v>0</v>
      </c>
      <c r="J2564" s="235">
        <v>1</v>
      </c>
      <c r="K2564" s="235">
        <v>0</v>
      </c>
      <c r="L2564" s="235">
        <v>0</v>
      </c>
      <c r="M2564" s="235">
        <f t="shared" si="98"/>
        <v>0</v>
      </c>
      <c r="N2564" s="235">
        <v>1138</v>
      </c>
      <c r="O2564" s="13">
        <v>6828</v>
      </c>
      <c r="P2564" s="14">
        <v>0.06</v>
      </c>
      <c r="Q2564" s="54" t="s">
        <v>14</v>
      </c>
      <c r="R2564" s="71" t="s">
        <v>14405</v>
      </c>
      <c r="S2564" s="266">
        <v>40000</v>
      </c>
      <c r="T2564" s="266">
        <v>12000</v>
      </c>
      <c r="U2564" s="14">
        <f t="shared" si="99"/>
        <v>0.3</v>
      </c>
    </row>
    <row r="2565" spans="1:21" x14ac:dyDescent="0.25">
      <c r="A2565" s="1"/>
      <c r="B2565" s="18" t="s">
        <v>8618</v>
      </c>
      <c r="C2565" s="55" t="s">
        <v>8713</v>
      </c>
      <c r="D2565" s="73" t="s">
        <v>9544</v>
      </c>
      <c r="E2565" s="114" t="s">
        <v>9545</v>
      </c>
      <c r="F2565" s="78" t="s">
        <v>9544</v>
      </c>
      <c r="G2565" s="114" t="s">
        <v>9547</v>
      </c>
      <c r="H2565" s="94"/>
      <c r="I2565" s="235">
        <v>0</v>
      </c>
      <c r="J2565" s="235">
        <v>1</v>
      </c>
      <c r="K2565" s="235">
        <v>0</v>
      </c>
      <c r="L2565" s="235">
        <v>0</v>
      </c>
      <c r="M2565" s="235">
        <f t="shared" si="98"/>
        <v>0</v>
      </c>
      <c r="N2565" s="235">
        <v>261</v>
      </c>
      <c r="O2565" s="13">
        <v>9396</v>
      </c>
      <c r="P2565" s="14">
        <v>0.78</v>
      </c>
      <c r="Q2565" s="15" t="s">
        <v>14</v>
      </c>
      <c r="R2565" s="71" t="s">
        <v>18</v>
      </c>
      <c r="S2565" s="266">
        <v>18706</v>
      </c>
      <c r="T2565" s="266">
        <v>45296</v>
      </c>
      <c r="U2565" s="14">
        <f t="shared" si="99"/>
        <v>2.4214690473644818</v>
      </c>
    </row>
    <row r="2566" spans="1:21" x14ac:dyDescent="0.25">
      <c r="A2566" s="1"/>
      <c r="B2566" s="18" t="s">
        <v>8618</v>
      </c>
      <c r="C2566" s="55" t="s">
        <v>8713</v>
      </c>
      <c r="D2566" s="73" t="s">
        <v>9544</v>
      </c>
      <c r="E2566" s="114" t="s">
        <v>9545</v>
      </c>
      <c r="F2566" s="78" t="s">
        <v>9544</v>
      </c>
      <c r="G2566" s="114" t="s">
        <v>9546</v>
      </c>
      <c r="H2566" s="94"/>
      <c r="I2566" s="235">
        <v>0</v>
      </c>
      <c r="J2566" s="235">
        <v>1</v>
      </c>
      <c r="K2566" s="235">
        <v>0</v>
      </c>
      <c r="L2566" s="235">
        <v>0</v>
      </c>
      <c r="M2566" s="235">
        <f t="shared" ref="M2566:M2629" si="100">IF(SUM(I2566:L2566)=0,1,)</f>
        <v>0</v>
      </c>
      <c r="N2566" s="235">
        <v>120</v>
      </c>
      <c r="O2566" s="13">
        <v>3679</v>
      </c>
      <c r="P2566" s="14">
        <v>0.82</v>
      </c>
      <c r="Q2566" s="54" t="s">
        <v>14</v>
      </c>
      <c r="R2566" s="71" t="s">
        <v>18</v>
      </c>
      <c r="S2566" s="266">
        <v>78366</v>
      </c>
      <c r="T2566" s="266">
        <v>10812</v>
      </c>
      <c r="U2566" s="14">
        <f t="shared" si="99"/>
        <v>0.13796799632493684</v>
      </c>
    </row>
    <row r="2567" spans="1:21" x14ac:dyDescent="0.25">
      <c r="A2567" s="1"/>
      <c r="B2567" s="18" t="s">
        <v>8618</v>
      </c>
      <c r="C2567" s="55" t="s">
        <v>8713</v>
      </c>
      <c r="D2567" s="73" t="s">
        <v>9548</v>
      </c>
      <c r="E2567" s="114" t="s">
        <v>9549</v>
      </c>
      <c r="F2567" s="78" t="s">
        <v>9548</v>
      </c>
      <c r="G2567" s="114" t="s">
        <v>1470</v>
      </c>
      <c r="H2567" s="94"/>
      <c r="I2567" s="235">
        <v>0</v>
      </c>
      <c r="J2567" s="235">
        <v>1</v>
      </c>
      <c r="K2567" s="235">
        <v>0</v>
      </c>
      <c r="L2567" s="235">
        <v>0</v>
      </c>
      <c r="M2567" s="235">
        <f t="shared" si="100"/>
        <v>0</v>
      </c>
      <c r="N2567" s="235">
        <v>84</v>
      </c>
      <c r="O2567" s="11">
        <v>31933</v>
      </c>
      <c r="P2567" s="14">
        <v>0.69</v>
      </c>
      <c r="Q2567" s="54" t="s">
        <v>14</v>
      </c>
      <c r="R2567" s="71" t="s">
        <v>18</v>
      </c>
      <c r="S2567" s="266">
        <v>192500</v>
      </c>
      <c r="T2567" s="266">
        <v>111265</v>
      </c>
      <c r="U2567" s="14">
        <f t="shared" si="99"/>
        <v>0.57799999999999996</v>
      </c>
    </row>
    <row r="2568" spans="1:21" x14ac:dyDescent="0.25">
      <c r="A2568" s="1"/>
      <c r="B2568" s="18" t="s">
        <v>8618</v>
      </c>
      <c r="C2568" s="55" t="s">
        <v>8713</v>
      </c>
      <c r="D2568" s="73" t="s">
        <v>9568</v>
      </c>
      <c r="E2568" s="114" t="s">
        <v>9569</v>
      </c>
      <c r="F2568" s="78" t="s">
        <v>9568</v>
      </c>
      <c r="G2568" s="114" t="s">
        <v>1061</v>
      </c>
      <c r="H2568" s="94"/>
      <c r="I2568" s="235">
        <v>0</v>
      </c>
      <c r="J2568" s="235">
        <v>1</v>
      </c>
      <c r="K2568" s="235">
        <v>0</v>
      </c>
      <c r="L2568" s="235">
        <v>0</v>
      </c>
      <c r="M2568" s="235">
        <f t="shared" si="100"/>
        <v>0</v>
      </c>
      <c r="N2568" s="235">
        <v>135</v>
      </c>
      <c r="O2568" s="11">
        <v>12285</v>
      </c>
      <c r="P2568" s="14">
        <v>0.67</v>
      </c>
      <c r="Q2568" s="54" t="s">
        <v>14</v>
      </c>
      <c r="R2568" s="71" t="s">
        <v>18</v>
      </c>
      <c r="S2568" s="266">
        <v>39674</v>
      </c>
      <c r="T2568" s="266">
        <v>22932</v>
      </c>
      <c r="U2568" s="14">
        <f t="shared" si="99"/>
        <v>0.57801078792156069</v>
      </c>
    </row>
    <row r="2569" spans="1:21" x14ac:dyDescent="0.25">
      <c r="A2569" s="1"/>
      <c r="B2569" s="18" t="s">
        <v>8618</v>
      </c>
      <c r="C2569" s="55" t="s">
        <v>8713</v>
      </c>
      <c r="D2569" s="73" t="s">
        <v>9593</v>
      </c>
      <c r="E2569" s="114" t="s">
        <v>9594</v>
      </c>
      <c r="F2569" s="78" t="s">
        <v>9593</v>
      </c>
      <c r="G2569" s="114" t="s">
        <v>9595</v>
      </c>
      <c r="H2569" s="94"/>
      <c r="I2569" s="235">
        <v>0</v>
      </c>
      <c r="J2569" s="235">
        <v>1</v>
      </c>
      <c r="K2569" s="235">
        <v>0</v>
      </c>
      <c r="L2569" s="235">
        <v>1</v>
      </c>
      <c r="M2569" s="235">
        <f t="shared" si="100"/>
        <v>0</v>
      </c>
      <c r="N2569" s="235">
        <v>68</v>
      </c>
      <c r="O2569" s="11">
        <v>39712</v>
      </c>
      <c r="P2569" s="14">
        <v>0.65</v>
      </c>
      <c r="Q2569" s="54" t="s">
        <v>14</v>
      </c>
      <c r="R2569" s="71" t="s">
        <v>18</v>
      </c>
      <c r="S2569" s="266">
        <v>32981</v>
      </c>
      <c r="T2569" s="266">
        <v>9894</v>
      </c>
      <c r="U2569" s="14">
        <f t="shared" si="99"/>
        <v>0.29999090385373395</v>
      </c>
    </row>
    <row r="2570" spans="1:21" x14ac:dyDescent="0.25">
      <c r="A2570" s="1"/>
      <c r="B2570" s="18" t="s">
        <v>8618</v>
      </c>
      <c r="C2570" s="55" t="s">
        <v>8713</v>
      </c>
      <c r="D2570" s="73" t="s">
        <v>9647</v>
      </c>
      <c r="E2570" s="114" t="s">
        <v>9648</v>
      </c>
      <c r="F2570" s="78" t="s">
        <v>9647</v>
      </c>
      <c r="G2570" s="114" t="s">
        <v>9649</v>
      </c>
      <c r="H2570" s="94"/>
      <c r="I2570" s="235">
        <v>0</v>
      </c>
      <c r="J2570" s="235">
        <v>1</v>
      </c>
      <c r="K2570" s="235">
        <v>0</v>
      </c>
      <c r="L2570" s="235">
        <v>0</v>
      </c>
      <c r="M2570" s="235">
        <f t="shared" si="100"/>
        <v>0</v>
      </c>
      <c r="N2570" s="235">
        <v>855</v>
      </c>
      <c r="O2570" s="11">
        <v>13957</v>
      </c>
      <c r="P2570" s="14">
        <v>0.33</v>
      </c>
      <c r="Q2570" s="54" t="s">
        <v>14</v>
      </c>
      <c r="R2570" s="71" t="s">
        <v>14405</v>
      </c>
      <c r="S2570" s="266">
        <v>98934</v>
      </c>
      <c r="T2570" s="266">
        <v>39574</v>
      </c>
      <c r="U2570" s="14">
        <f t="shared" si="99"/>
        <v>0.40000404309944004</v>
      </c>
    </row>
    <row r="2571" spans="1:21" x14ac:dyDescent="0.25">
      <c r="A2571" s="1"/>
      <c r="B2571" s="18" t="s">
        <v>8618</v>
      </c>
      <c r="C2571" s="55" t="s">
        <v>8713</v>
      </c>
      <c r="D2571" s="73" t="s">
        <v>9677</v>
      </c>
      <c r="E2571" s="114" t="s">
        <v>9678</v>
      </c>
      <c r="F2571" s="78" t="s">
        <v>9677</v>
      </c>
      <c r="G2571" s="114" t="s">
        <v>9679</v>
      </c>
      <c r="H2571" s="94"/>
      <c r="I2571" s="235">
        <v>0</v>
      </c>
      <c r="J2571" s="235">
        <v>1</v>
      </c>
      <c r="K2571" s="235">
        <v>0</v>
      </c>
      <c r="L2571" s="235">
        <v>0</v>
      </c>
      <c r="M2571" s="235">
        <f t="shared" si="100"/>
        <v>0</v>
      </c>
      <c r="N2571" s="235">
        <v>153</v>
      </c>
      <c r="O2571" s="11">
        <v>7650</v>
      </c>
      <c r="P2571" s="14">
        <v>1</v>
      </c>
      <c r="Q2571" s="15" t="s">
        <v>14</v>
      </c>
      <c r="R2571" s="71" t="s">
        <v>18</v>
      </c>
      <c r="S2571" s="266">
        <v>131400</v>
      </c>
      <c r="T2571" s="266">
        <v>75949</v>
      </c>
      <c r="U2571" s="14">
        <f t="shared" si="99"/>
        <v>0.57799847792998482</v>
      </c>
    </row>
    <row r="2572" spans="1:21" x14ac:dyDescent="0.25">
      <c r="A2572" s="1"/>
      <c r="B2572" s="18" t="s">
        <v>8618</v>
      </c>
      <c r="C2572" s="55" t="s">
        <v>8713</v>
      </c>
      <c r="D2572" s="73" t="s">
        <v>9707</v>
      </c>
      <c r="E2572" s="114" t="s">
        <v>9708</v>
      </c>
      <c r="F2572" s="78" t="s">
        <v>9707</v>
      </c>
      <c r="G2572" s="114" t="s">
        <v>9709</v>
      </c>
      <c r="H2572" s="94"/>
      <c r="I2572" s="235">
        <v>1</v>
      </c>
      <c r="J2572" s="235">
        <v>0</v>
      </c>
      <c r="K2572" s="235">
        <v>0</v>
      </c>
      <c r="L2572" s="235">
        <v>0</v>
      </c>
      <c r="M2572" s="235">
        <f t="shared" si="100"/>
        <v>0</v>
      </c>
      <c r="N2572" s="235" t="s">
        <v>13</v>
      </c>
      <c r="O2572" s="12" t="s">
        <v>13</v>
      </c>
      <c r="P2572" s="14">
        <v>0.32</v>
      </c>
      <c r="Q2572" s="15" t="s">
        <v>14</v>
      </c>
      <c r="R2572" s="71" t="s">
        <v>14405</v>
      </c>
      <c r="S2572" s="266">
        <v>28330</v>
      </c>
      <c r="T2572" s="266">
        <v>8499</v>
      </c>
      <c r="U2572" s="14">
        <f t="shared" si="99"/>
        <v>0.3</v>
      </c>
    </row>
    <row r="2573" spans="1:21" x14ac:dyDescent="0.25">
      <c r="A2573" s="1"/>
      <c r="B2573" s="18" t="s">
        <v>8618</v>
      </c>
      <c r="C2573" s="55" t="s">
        <v>8713</v>
      </c>
      <c r="D2573" s="73" t="s">
        <v>9735</v>
      </c>
      <c r="E2573" s="114" t="s">
        <v>9736</v>
      </c>
      <c r="F2573" s="78" t="s">
        <v>9735</v>
      </c>
      <c r="G2573" s="114" t="s">
        <v>9737</v>
      </c>
      <c r="H2573" s="94"/>
      <c r="I2573" s="235">
        <v>0</v>
      </c>
      <c r="J2573" s="235">
        <v>1</v>
      </c>
      <c r="K2573" s="235">
        <v>0</v>
      </c>
      <c r="L2573" s="235">
        <v>0</v>
      </c>
      <c r="M2573" s="235">
        <f t="shared" si="100"/>
        <v>0</v>
      </c>
      <c r="N2573" s="235">
        <v>230</v>
      </c>
      <c r="O2573" s="11">
        <v>90160</v>
      </c>
      <c r="P2573" s="14">
        <v>0.66</v>
      </c>
      <c r="Q2573" s="15" t="s">
        <v>14</v>
      </c>
      <c r="R2573" s="71" t="s">
        <v>14406</v>
      </c>
      <c r="S2573" s="266">
        <v>511649</v>
      </c>
      <c r="T2573" s="266">
        <v>295733</v>
      </c>
      <c r="U2573" s="14">
        <f t="shared" si="99"/>
        <v>0.57799976155528499</v>
      </c>
    </row>
    <row r="2574" spans="1:21" x14ac:dyDescent="0.25">
      <c r="A2574" s="1"/>
      <c r="B2574" s="18" t="s">
        <v>8618</v>
      </c>
      <c r="C2574" s="55" t="s">
        <v>8713</v>
      </c>
      <c r="D2574" s="73" t="s">
        <v>9856</v>
      </c>
      <c r="E2574" s="114" t="s">
        <v>9857</v>
      </c>
      <c r="F2574" s="78" t="s">
        <v>9856</v>
      </c>
      <c r="G2574" s="114" t="s">
        <v>9858</v>
      </c>
      <c r="H2574" s="94"/>
      <c r="I2574" s="235">
        <v>0</v>
      </c>
      <c r="J2574" s="235">
        <v>1</v>
      </c>
      <c r="K2574" s="235">
        <v>0</v>
      </c>
      <c r="L2574" s="235">
        <v>0</v>
      </c>
      <c r="M2574" s="235">
        <f t="shared" si="100"/>
        <v>0</v>
      </c>
      <c r="N2574" s="235">
        <v>91</v>
      </c>
      <c r="O2574" s="11">
        <v>7826</v>
      </c>
      <c r="P2574" s="14">
        <v>0.38</v>
      </c>
      <c r="Q2574" s="15" t="s">
        <v>14</v>
      </c>
      <c r="R2574" s="71" t="s">
        <v>18</v>
      </c>
      <c r="S2574" s="266">
        <v>32005</v>
      </c>
      <c r="T2574" s="266">
        <v>12484</v>
      </c>
      <c r="U2574" s="14">
        <f t="shared" si="99"/>
        <v>0.39006405249179815</v>
      </c>
    </row>
    <row r="2575" spans="1:21" x14ac:dyDescent="0.25">
      <c r="A2575" s="1"/>
      <c r="B2575" s="18" t="s">
        <v>8618</v>
      </c>
      <c r="C2575" s="55" t="s">
        <v>8713</v>
      </c>
      <c r="D2575" s="73" t="s">
        <v>9868</v>
      </c>
      <c r="E2575" s="114" t="s">
        <v>9869</v>
      </c>
      <c r="F2575" s="78" t="s">
        <v>9868</v>
      </c>
      <c r="G2575" s="114" t="s">
        <v>9870</v>
      </c>
      <c r="H2575" s="94"/>
      <c r="I2575" s="235">
        <v>0</v>
      </c>
      <c r="J2575" s="235">
        <v>0</v>
      </c>
      <c r="K2575" s="235">
        <v>0</v>
      </c>
      <c r="L2575" s="235">
        <v>1</v>
      </c>
      <c r="M2575" s="235">
        <f t="shared" si="100"/>
        <v>0</v>
      </c>
      <c r="N2575" s="235" t="s">
        <v>13</v>
      </c>
      <c r="O2575" s="20" t="s">
        <v>13</v>
      </c>
      <c r="P2575" s="14">
        <v>0.82</v>
      </c>
      <c r="Q2575" s="15" t="s">
        <v>14</v>
      </c>
      <c r="R2575" s="71" t="s">
        <v>18</v>
      </c>
      <c r="S2575" s="266">
        <v>11155</v>
      </c>
      <c r="T2575" s="266">
        <v>4462</v>
      </c>
      <c r="U2575" s="14">
        <f t="shared" si="99"/>
        <v>0.4</v>
      </c>
    </row>
    <row r="2576" spans="1:21" x14ac:dyDescent="0.25">
      <c r="A2576" s="1"/>
      <c r="B2576" s="18" t="s">
        <v>8618</v>
      </c>
      <c r="C2576" s="55" t="s">
        <v>8713</v>
      </c>
      <c r="D2576" s="73" t="s">
        <v>9920</v>
      </c>
      <c r="E2576" s="114" t="s">
        <v>9921</v>
      </c>
      <c r="F2576" s="78" t="s">
        <v>9920</v>
      </c>
      <c r="G2576" s="114" t="s">
        <v>9922</v>
      </c>
      <c r="H2576" s="94"/>
      <c r="I2576" s="235">
        <v>0</v>
      </c>
      <c r="J2576" s="235">
        <v>1</v>
      </c>
      <c r="K2576" s="235">
        <v>0</v>
      </c>
      <c r="L2576" s="235">
        <v>0</v>
      </c>
      <c r="M2576" s="235">
        <f t="shared" si="100"/>
        <v>0</v>
      </c>
      <c r="N2576" s="235">
        <v>164</v>
      </c>
      <c r="O2576" s="11">
        <v>46200</v>
      </c>
      <c r="P2576" s="14">
        <v>0.8</v>
      </c>
      <c r="Q2576" s="54" t="s">
        <v>14</v>
      </c>
      <c r="R2576" s="71" t="s">
        <v>18</v>
      </c>
      <c r="S2576" s="294">
        <v>159600</v>
      </c>
      <c r="T2576" s="266">
        <v>55252</v>
      </c>
      <c r="U2576" s="14">
        <f t="shared" si="99"/>
        <v>0.34619047619047622</v>
      </c>
    </row>
    <row r="2577" spans="1:21" x14ac:dyDescent="0.25">
      <c r="A2577" s="1"/>
      <c r="B2577" s="18" t="s">
        <v>8618</v>
      </c>
      <c r="C2577" s="55" t="s">
        <v>8713</v>
      </c>
      <c r="D2577" s="73" t="s">
        <v>9923</v>
      </c>
      <c r="E2577" s="114" t="s">
        <v>9924</v>
      </c>
      <c r="F2577" s="78" t="s">
        <v>9923</v>
      </c>
      <c r="G2577" s="114" t="s">
        <v>9925</v>
      </c>
      <c r="H2577" s="94"/>
      <c r="I2577" s="235">
        <v>0</v>
      </c>
      <c r="J2577" s="235">
        <v>1</v>
      </c>
      <c r="K2577" s="235">
        <v>0</v>
      </c>
      <c r="L2577" s="235">
        <v>0</v>
      </c>
      <c r="M2577" s="235">
        <f t="shared" si="100"/>
        <v>0</v>
      </c>
      <c r="N2577" s="235">
        <v>894</v>
      </c>
      <c r="O2577" s="20" t="s">
        <v>13</v>
      </c>
      <c r="P2577" s="14" t="s">
        <v>13</v>
      </c>
      <c r="Q2577" s="52" t="s">
        <v>14</v>
      </c>
      <c r="R2577" s="71" t="s">
        <v>18</v>
      </c>
      <c r="S2577" s="266">
        <v>315000</v>
      </c>
      <c r="T2577" s="266">
        <v>126000</v>
      </c>
      <c r="U2577" s="14">
        <f t="shared" si="99"/>
        <v>0.4</v>
      </c>
    </row>
    <row r="2578" spans="1:21" x14ac:dyDescent="0.25">
      <c r="A2578" s="1"/>
      <c r="B2578" s="18" t="s">
        <v>8618</v>
      </c>
      <c r="C2578" s="55" t="s">
        <v>8713</v>
      </c>
      <c r="D2578" s="73" t="s">
        <v>9937</v>
      </c>
      <c r="E2578" s="114" t="s">
        <v>9938</v>
      </c>
      <c r="F2578" s="78" t="s">
        <v>9937</v>
      </c>
      <c r="G2578" s="114" t="s">
        <v>9939</v>
      </c>
      <c r="H2578" s="94"/>
      <c r="I2578" s="235">
        <v>0</v>
      </c>
      <c r="J2578" s="235">
        <v>1</v>
      </c>
      <c r="K2578" s="235">
        <v>0</v>
      </c>
      <c r="L2578" s="235">
        <v>1</v>
      </c>
      <c r="M2578" s="235">
        <f t="shared" si="100"/>
        <v>0</v>
      </c>
      <c r="N2578" s="235">
        <v>624</v>
      </c>
      <c r="O2578" s="12" t="s">
        <v>13</v>
      </c>
      <c r="P2578" s="14">
        <v>0.48</v>
      </c>
      <c r="Q2578" s="54" t="s">
        <v>14</v>
      </c>
      <c r="R2578" s="71" t="s">
        <v>18</v>
      </c>
      <c r="S2578" s="266">
        <v>116034</v>
      </c>
      <c r="T2578" s="266">
        <v>46414</v>
      </c>
      <c r="U2578" s="14">
        <f t="shared" si="99"/>
        <v>0.40000344726545667</v>
      </c>
    </row>
    <row r="2579" spans="1:21" x14ac:dyDescent="0.25">
      <c r="A2579" s="1"/>
      <c r="B2579" s="18" t="s">
        <v>8618</v>
      </c>
      <c r="C2579" s="55" t="s">
        <v>8713</v>
      </c>
      <c r="D2579" s="73" t="s">
        <v>9990</v>
      </c>
      <c r="E2579" s="114" t="s">
        <v>9991</v>
      </c>
      <c r="F2579" s="78" t="s">
        <v>9990</v>
      </c>
      <c r="G2579" s="114" t="s">
        <v>9992</v>
      </c>
      <c r="H2579" s="94"/>
      <c r="I2579" s="235">
        <v>0</v>
      </c>
      <c r="J2579" s="235">
        <v>1</v>
      </c>
      <c r="K2579" s="235">
        <v>0</v>
      </c>
      <c r="L2579" s="235">
        <v>0</v>
      </c>
      <c r="M2579" s="235">
        <f t="shared" si="100"/>
        <v>0</v>
      </c>
      <c r="N2579" s="235">
        <v>331</v>
      </c>
      <c r="O2579" s="11">
        <v>14498</v>
      </c>
      <c r="P2579" s="14">
        <v>0.49</v>
      </c>
      <c r="Q2579" s="52" t="s">
        <v>14</v>
      </c>
      <c r="R2579" s="71" t="s">
        <v>18</v>
      </c>
      <c r="S2579" s="266">
        <v>51109</v>
      </c>
      <c r="T2579" s="266">
        <v>20444</v>
      </c>
      <c r="U2579" s="14">
        <f t="shared" si="99"/>
        <v>0.40000782641022131</v>
      </c>
    </row>
    <row r="2580" spans="1:21" x14ac:dyDescent="0.25">
      <c r="A2580" s="1"/>
      <c r="B2580" s="18" t="s">
        <v>8618</v>
      </c>
      <c r="C2580" s="55" t="s">
        <v>8713</v>
      </c>
      <c r="D2580" s="73" t="s">
        <v>10010</v>
      </c>
      <c r="E2580" s="114" t="s">
        <v>10011</v>
      </c>
      <c r="F2580" s="78" t="s">
        <v>10010</v>
      </c>
      <c r="G2580" s="114" t="s">
        <v>10012</v>
      </c>
      <c r="H2580" s="94"/>
      <c r="I2580" s="235">
        <v>0</v>
      </c>
      <c r="J2580" s="235">
        <v>1</v>
      </c>
      <c r="K2580" s="235">
        <v>0</v>
      </c>
      <c r="L2580" s="235">
        <v>0</v>
      </c>
      <c r="M2580" s="235">
        <f t="shared" si="100"/>
        <v>0</v>
      </c>
      <c r="N2580" s="235">
        <v>114</v>
      </c>
      <c r="O2580" s="11">
        <v>10830</v>
      </c>
      <c r="P2580" s="14">
        <v>0.65</v>
      </c>
      <c r="Q2580" s="15" t="s">
        <v>14</v>
      </c>
      <c r="R2580" s="71" t="s">
        <v>18</v>
      </c>
      <c r="S2580" s="266">
        <v>135100</v>
      </c>
      <c r="T2580" s="266">
        <v>78088</v>
      </c>
      <c r="U2580" s="14">
        <f t="shared" ref="U2580:U2643" si="101">T2580/S2580</f>
        <v>0.57800148038490007</v>
      </c>
    </row>
    <row r="2581" spans="1:21" x14ac:dyDescent="0.25">
      <c r="A2581" s="1"/>
      <c r="B2581" s="18" t="s">
        <v>8618</v>
      </c>
      <c r="C2581" s="55" t="s">
        <v>8713</v>
      </c>
      <c r="D2581" s="73" t="s">
        <v>10031</v>
      </c>
      <c r="E2581" s="114" t="s">
        <v>10032</v>
      </c>
      <c r="F2581" s="78" t="s">
        <v>10031</v>
      </c>
      <c r="G2581" s="114" t="s">
        <v>1608</v>
      </c>
      <c r="H2581" s="94"/>
      <c r="I2581" s="235">
        <v>0</v>
      </c>
      <c r="J2581" s="235">
        <v>1</v>
      </c>
      <c r="K2581" s="235">
        <v>0</v>
      </c>
      <c r="L2581" s="235">
        <v>0</v>
      </c>
      <c r="M2581" s="235">
        <f t="shared" si="100"/>
        <v>0</v>
      </c>
      <c r="N2581" s="235">
        <v>1440</v>
      </c>
      <c r="O2581" s="13">
        <v>178560</v>
      </c>
      <c r="P2581" s="14">
        <v>0.44</v>
      </c>
      <c r="Q2581" s="15" t="s">
        <v>14</v>
      </c>
      <c r="R2581" s="71" t="s">
        <v>18</v>
      </c>
      <c r="S2581" s="294">
        <v>154066</v>
      </c>
      <c r="T2581" s="266">
        <v>89050</v>
      </c>
      <c r="U2581" s="14">
        <f t="shared" si="101"/>
        <v>0.57799903937273633</v>
      </c>
    </row>
    <row r="2582" spans="1:21" x14ac:dyDescent="0.25">
      <c r="A2582" s="1"/>
      <c r="B2582" s="18" t="s">
        <v>8618</v>
      </c>
      <c r="C2582" s="55" t="s">
        <v>8713</v>
      </c>
      <c r="D2582" s="73" t="s">
        <v>10061</v>
      </c>
      <c r="E2582" s="114" t="s">
        <v>10062</v>
      </c>
      <c r="F2582" s="78" t="s">
        <v>10061</v>
      </c>
      <c r="G2582" s="114" t="s">
        <v>10063</v>
      </c>
      <c r="H2582" s="94"/>
      <c r="I2582" s="235">
        <v>0</v>
      </c>
      <c r="J2582" s="235">
        <v>1</v>
      </c>
      <c r="K2582" s="235">
        <v>1</v>
      </c>
      <c r="L2582" s="235">
        <v>1</v>
      </c>
      <c r="M2582" s="235">
        <f t="shared" si="100"/>
        <v>0</v>
      </c>
      <c r="N2582" s="235">
        <v>185</v>
      </c>
      <c r="O2582" s="13">
        <v>13135</v>
      </c>
      <c r="P2582" s="14">
        <v>0.66</v>
      </c>
      <c r="Q2582" s="15" t="s">
        <v>14</v>
      </c>
      <c r="R2582" s="71" t="s">
        <v>18</v>
      </c>
      <c r="S2582" s="294">
        <v>217341</v>
      </c>
      <c r="T2582" s="266">
        <v>125623</v>
      </c>
      <c r="U2582" s="14">
        <f t="shared" si="101"/>
        <v>0.57799954909566076</v>
      </c>
    </row>
    <row r="2583" spans="1:21" x14ac:dyDescent="0.25">
      <c r="A2583" s="1"/>
      <c r="B2583" s="18" t="s">
        <v>8618</v>
      </c>
      <c r="C2583" s="55" t="s">
        <v>8713</v>
      </c>
      <c r="D2583" s="73" t="s">
        <v>10055</v>
      </c>
      <c r="E2583" s="114" t="s">
        <v>10056</v>
      </c>
      <c r="F2583" s="78" t="s">
        <v>10055</v>
      </c>
      <c r="G2583" s="114" t="s">
        <v>10057</v>
      </c>
      <c r="H2583" s="94"/>
      <c r="I2583" s="235">
        <v>0</v>
      </c>
      <c r="J2583" s="235">
        <v>1</v>
      </c>
      <c r="K2583" s="235">
        <v>0</v>
      </c>
      <c r="L2583" s="235">
        <v>0</v>
      </c>
      <c r="M2583" s="235">
        <f t="shared" si="100"/>
        <v>0</v>
      </c>
      <c r="N2583" s="235">
        <v>114</v>
      </c>
      <c r="O2583" s="13">
        <v>37620</v>
      </c>
      <c r="P2583" s="14">
        <v>0.7</v>
      </c>
      <c r="Q2583" s="15" t="s">
        <v>14</v>
      </c>
      <c r="R2583" s="71" t="s">
        <v>14405</v>
      </c>
      <c r="S2583" s="294">
        <v>149909</v>
      </c>
      <c r="T2583" s="266">
        <v>86647</v>
      </c>
      <c r="U2583" s="14">
        <f t="shared" si="101"/>
        <v>0.57799731837314638</v>
      </c>
    </row>
    <row r="2584" spans="1:21" x14ac:dyDescent="0.25">
      <c r="A2584" s="1"/>
      <c r="B2584" s="18" t="s">
        <v>8618</v>
      </c>
      <c r="C2584" s="55" t="s">
        <v>8713</v>
      </c>
      <c r="D2584" s="73" t="s">
        <v>10097</v>
      </c>
      <c r="E2584" s="114" t="s">
        <v>10098</v>
      </c>
      <c r="F2584" s="78" t="s">
        <v>10097</v>
      </c>
      <c r="G2584" s="114" t="s">
        <v>10099</v>
      </c>
      <c r="H2584" s="94"/>
      <c r="I2584" s="235">
        <v>0</v>
      </c>
      <c r="J2584" s="235">
        <v>1</v>
      </c>
      <c r="K2584" s="235">
        <v>0</v>
      </c>
      <c r="L2584" s="235">
        <v>0</v>
      </c>
      <c r="M2584" s="235">
        <f t="shared" si="100"/>
        <v>0</v>
      </c>
      <c r="N2584" s="235" t="s">
        <v>13</v>
      </c>
      <c r="O2584" s="12" t="s">
        <v>13</v>
      </c>
      <c r="P2584" s="14">
        <v>0.55000000000000004</v>
      </c>
      <c r="Q2584" s="15" t="s">
        <v>14</v>
      </c>
      <c r="R2584" s="71" t="s">
        <v>14405</v>
      </c>
      <c r="S2584" s="266">
        <v>885444</v>
      </c>
      <c r="T2584" s="266">
        <v>511787</v>
      </c>
      <c r="U2584" s="14">
        <f t="shared" si="101"/>
        <v>0.57800041561069926</v>
      </c>
    </row>
    <row r="2585" spans="1:21" x14ac:dyDescent="0.25">
      <c r="A2585" s="1"/>
      <c r="B2585" s="18" t="s">
        <v>8618</v>
      </c>
      <c r="C2585" s="55" t="s">
        <v>8713</v>
      </c>
      <c r="D2585" s="73" t="s">
        <v>10109</v>
      </c>
      <c r="E2585" s="114" t="s">
        <v>10110</v>
      </c>
      <c r="F2585" s="78" t="s">
        <v>10109</v>
      </c>
      <c r="G2585" s="114" t="s">
        <v>10111</v>
      </c>
      <c r="H2585" s="94"/>
      <c r="I2585" s="235">
        <v>0</v>
      </c>
      <c r="J2585" s="235">
        <v>1</v>
      </c>
      <c r="K2585" s="235">
        <v>0</v>
      </c>
      <c r="L2585" s="235">
        <v>0</v>
      </c>
      <c r="M2585" s="235">
        <f t="shared" si="100"/>
        <v>0</v>
      </c>
      <c r="N2585" s="235">
        <v>149</v>
      </c>
      <c r="O2585" s="13">
        <v>67795</v>
      </c>
      <c r="P2585" s="14">
        <v>0.66</v>
      </c>
      <c r="Q2585" s="15" t="s">
        <v>14</v>
      </c>
      <c r="R2585" s="71" t="s">
        <v>18</v>
      </c>
      <c r="S2585" s="266">
        <v>109760</v>
      </c>
      <c r="T2585" s="266">
        <v>63441</v>
      </c>
      <c r="U2585" s="14">
        <f t="shared" si="101"/>
        <v>0.57799744897959182</v>
      </c>
    </row>
    <row r="2586" spans="1:21" x14ac:dyDescent="0.25">
      <c r="A2586" s="1"/>
      <c r="B2586" s="18" t="s">
        <v>8618</v>
      </c>
      <c r="C2586" s="55" t="s">
        <v>8713</v>
      </c>
      <c r="D2586" s="73" t="s">
        <v>10249</v>
      </c>
      <c r="E2586" s="114" t="s">
        <v>10250</v>
      </c>
      <c r="F2586" s="78" t="s">
        <v>10249</v>
      </c>
      <c r="G2586" s="114" t="s">
        <v>10251</v>
      </c>
      <c r="H2586" s="94"/>
      <c r="I2586" s="235">
        <v>0</v>
      </c>
      <c r="J2586" s="235">
        <v>1</v>
      </c>
      <c r="K2586" s="235">
        <v>0</v>
      </c>
      <c r="L2586" s="235">
        <v>0</v>
      </c>
      <c r="M2586" s="235">
        <f t="shared" si="100"/>
        <v>0</v>
      </c>
      <c r="N2586" s="235" t="s">
        <v>13</v>
      </c>
      <c r="O2586" s="20" t="s">
        <v>13</v>
      </c>
      <c r="P2586" s="14">
        <v>0.81</v>
      </c>
      <c r="Q2586" s="15" t="s">
        <v>14</v>
      </c>
      <c r="R2586" s="71" t="s">
        <v>18</v>
      </c>
      <c r="S2586" s="266">
        <v>461300</v>
      </c>
      <c r="T2586" s="266">
        <v>266631</v>
      </c>
      <c r="U2586" s="14">
        <f t="shared" si="101"/>
        <v>0.57799913288532412</v>
      </c>
    </row>
    <row r="2587" spans="1:21" x14ac:dyDescent="0.25">
      <c r="A2587" s="1"/>
      <c r="B2587" s="18" t="s">
        <v>8618</v>
      </c>
      <c r="C2587" s="55" t="s">
        <v>8713</v>
      </c>
      <c r="D2587" s="73" t="s">
        <v>10255</v>
      </c>
      <c r="E2587" s="114" t="s">
        <v>10256</v>
      </c>
      <c r="F2587" s="78" t="s">
        <v>10255</v>
      </c>
      <c r="G2587" s="114" t="s">
        <v>1061</v>
      </c>
      <c r="H2587" s="94"/>
      <c r="I2587" s="235">
        <v>0</v>
      </c>
      <c r="J2587" s="235">
        <v>1</v>
      </c>
      <c r="K2587" s="235">
        <v>0</v>
      </c>
      <c r="L2587" s="235">
        <v>0</v>
      </c>
      <c r="M2587" s="235">
        <f t="shared" si="100"/>
        <v>0</v>
      </c>
      <c r="N2587" s="235">
        <v>754</v>
      </c>
      <c r="O2587" s="12">
        <v>15834</v>
      </c>
      <c r="P2587" s="14">
        <v>0.31</v>
      </c>
      <c r="Q2587" s="52" t="s">
        <v>14</v>
      </c>
      <c r="R2587" s="71" t="s">
        <v>18</v>
      </c>
      <c r="S2587" s="266">
        <v>41445</v>
      </c>
      <c r="T2587" s="266">
        <v>16578</v>
      </c>
      <c r="U2587" s="14">
        <f t="shared" si="101"/>
        <v>0.4</v>
      </c>
    </row>
    <row r="2588" spans="1:21" x14ac:dyDescent="0.25">
      <c r="A2588" s="1"/>
      <c r="B2588" s="18" t="s">
        <v>8618</v>
      </c>
      <c r="C2588" s="55" t="s">
        <v>8713</v>
      </c>
      <c r="D2588" s="73" t="s">
        <v>10292</v>
      </c>
      <c r="E2588" s="114" t="s">
        <v>10293</v>
      </c>
      <c r="F2588" s="78" t="s">
        <v>10292</v>
      </c>
      <c r="G2588" s="114" t="s">
        <v>10295</v>
      </c>
      <c r="H2588" s="94"/>
      <c r="I2588" s="235">
        <v>0</v>
      </c>
      <c r="J2588" s="235">
        <v>1</v>
      </c>
      <c r="K2588" s="235">
        <v>0</v>
      </c>
      <c r="L2588" s="235">
        <v>0</v>
      </c>
      <c r="M2588" s="235">
        <f t="shared" si="100"/>
        <v>0</v>
      </c>
      <c r="N2588" s="235">
        <v>400</v>
      </c>
      <c r="O2588" s="20">
        <v>48000</v>
      </c>
      <c r="P2588" s="14">
        <v>0.6</v>
      </c>
      <c r="Q2588" s="52" t="s">
        <v>14</v>
      </c>
      <c r="R2588" s="71" t="s">
        <v>18</v>
      </c>
      <c r="S2588" s="266">
        <v>75000</v>
      </c>
      <c r="T2588" s="266">
        <v>5780</v>
      </c>
      <c r="U2588" s="14">
        <f t="shared" si="101"/>
        <v>7.7066666666666672E-2</v>
      </c>
    </row>
    <row r="2589" spans="1:21" x14ac:dyDescent="0.25">
      <c r="A2589" s="1"/>
      <c r="B2589" s="18" t="s">
        <v>8618</v>
      </c>
      <c r="C2589" s="55" t="s">
        <v>8713</v>
      </c>
      <c r="D2589" s="73" t="s">
        <v>10292</v>
      </c>
      <c r="E2589" s="114" t="s">
        <v>10293</v>
      </c>
      <c r="F2589" s="78" t="s">
        <v>10292</v>
      </c>
      <c r="G2589" s="114" t="s">
        <v>10294</v>
      </c>
      <c r="H2589" s="94"/>
      <c r="I2589" s="235">
        <v>0</v>
      </c>
      <c r="J2589" s="235">
        <v>0</v>
      </c>
      <c r="K2589" s="235">
        <v>0</v>
      </c>
      <c r="L2589" s="235">
        <v>1</v>
      </c>
      <c r="M2589" s="235">
        <f t="shared" si="100"/>
        <v>0</v>
      </c>
      <c r="N2589" s="235">
        <v>2900</v>
      </c>
      <c r="O2589" s="20">
        <v>130500</v>
      </c>
      <c r="P2589" s="14">
        <v>0.3</v>
      </c>
      <c r="Q2589" s="52" t="s">
        <v>14</v>
      </c>
      <c r="R2589" s="71" t="s">
        <v>14405</v>
      </c>
      <c r="S2589" s="266">
        <v>10000</v>
      </c>
      <c r="T2589" s="266">
        <v>30000</v>
      </c>
      <c r="U2589" s="14">
        <f t="shared" si="101"/>
        <v>3</v>
      </c>
    </row>
    <row r="2590" spans="1:21" x14ac:dyDescent="0.25">
      <c r="A2590" s="1"/>
      <c r="B2590" s="18" t="s">
        <v>8618</v>
      </c>
      <c r="C2590" s="55" t="s">
        <v>8713</v>
      </c>
      <c r="D2590" s="73" t="s">
        <v>10364</v>
      </c>
      <c r="E2590" s="114" t="s">
        <v>10365</v>
      </c>
      <c r="F2590" s="78" t="s">
        <v>10364</v>
      </c>
      <c r="G2590" s="114" t="s">
        <v>10366</v>
      </c>
      <c r="H2590" s="94"/>
      <c r="I2590" s="235">
        <v>0</v>
      </c>
      <c r="J2590" s="235">
        <v>1</v>
      </c>
      <c r="K2590" s="235">
        <v>0</v>
      </c>
      <c r="L2590" s="235">
        <v>0</v>
      </c>
      <c r="M2590" s="235">
        <f t="shared" si="100"/>
        <v>0</v>
      </c>
      <c r="N2590" s="235">
        <v>319</v>
      </c>
      <c r="O2590" s="12">
        <v>6699</v>
      </c>
      <c r="P2590" s="14">
        <v>0.32</v>
      </c>
      <c r="Q2590" s="15" t="s">
        <v>14</v>
      </c>
      <c r="R2590" s="71" t="s">
        <v>18</v>
      </c>
      <c r="S2590" s="266">
        <v>60500</v>
      </c>
      <c r="T2590" s="266">
        <v>34969</v>
      </c>
      <c r="U2590" s="14">
        <f t="shared" si="101"/>
        <v>0.57799999999999996</v>
      </c>
    </row>
    <row r="2591" spans="1:21" x14ac:dyDescent="0.25">
      <c r="A2591" s="1"/>
      <c r="B2591" s="18" t="s">
        <v>8618</v>
      </c>
      <c r="C2591" s="55" t="s">
        <v>8713</v>
      </c>
      <c r="D2591" s="73" t="s">
        <v>10439</v>
      </c>
      <c r="E2591" s="114" t="s">
        <v>10440</v>
      </c>
      <c r="F2591" s="78" t="s">
        <v>10439</v>
      </c>
      <c r="G2591" s="114" t="s">
        <v>10442</v>
      </c>
      <c r="H2591" s="94"/>
      <c r="I2591" s="235">
        <v>0</v>
      </c>
      <c r="J2591" s="235">
        <v>1</v>
      </c>
      <c r="K2591" s="235">
        <v>0</v>
      </c>
      <c r="L2591" s="235">
        <v>0</v>
      </c>
      <c r="M2591" s="235">
        <f t="shared" si="100"/>
        <v>0</v>
      </c>
      <c r="N2591" s="235">
        <v>352</v>
      </c>
      <c r="O2591" s="12">
        <v>6688</v>
      </c>
      <c r="P2591" s="14">
        <v>0.61</v>
      </c>
      <c r="Q2591" s="15" t="s">
        <v>14</v>
      </c>
      <c r="R2591" s="71" t="s">
        <v>18</v>
      </c>
      <c r="S2591" s="266">
        <v>50000</v>
      </c>
      <c r="T2591" s="266">
        <v>24000</v>
      </c>
      <c r="U2591" s="14">
        <f t="shared" si="101"/>
        <v>0.48</v>
      </c>
    </row>
    <row r="2592" spans="1:21" x14ac:dyDescent="0.25">
      <c r="A2592" s="1"/>
      <c r="B2592" s="18" t="s">
        <v>8618</v>
      </c>
      <c r="C2592" s="55" t="s">
        <v>8713</v>
      </c>
      <c r="D2592" s="73" t="s">
        <v>10439</v>
      </c>
      <c r="E2592" s="114" t="s">
        <v>10440</v>
      </c>
      <c r="F2592" s="78" t="s">
        <v>10439</v>
      </c>
      <c r="G2592" s="114" t="s">
        <v>10441</v>
      </c>
      <c r="H2592" s="94"/>
      <c r="I2592" s="235">
        <v>0</v>
      </c>
      <c r="J2592" s="235">
        <v>1</v>
      </c>
      <c r="K2592" s="235">
        <v>0</v>
      </c>
      <c r="L2592" s="235">
        <v>0</v>
      </c>
      <c r="M2592" s="235">
        <f t="shared" si="100"/>
        <v>0</v>
      </c>
      <c r="N2592" s="235">
        <v>68</v>
      </c>
      <c r="O2592" s="20">
        <v>8704</v>
      </c>
      <c r="P2592" s="14">
        <v>0.2</v>
      </c>
      <c r="Q2592" s="15" t="s">
        <v>14</v>
      </c>
      <c r="R2592" s="71" t="s">
        <v>18</v>
      </c>
      <c r="S2592" s="266">
        <v>80000</v>
      </c>
      <c r="T2592" s="266">
        <v>28900</v>
      </c>
      <c r="U2592" s="14">
        <f t="shared" si="101"/>
        <v>0.36125000000000002</v>
      </c>
    </row>
    <row r="2593" spans="1:21" x14ac:dyDescent="0.25">
      <c r="A2593" s="1"/>
      <c r="B2593" s="18" t="s">
        <v>8618</v>
      </c>
      <c r="C2593" s="55" t="s">
        <v>8713</v>
      </c>
      <c r="D2593" s="73" t="s">
        <v>10446</v>
      </c>
      <c r="E2593" s="114" t="s">
        <v>10447</v>
      </c>
      <c r="F2593" s="78" t="s">
        <v>10446</v>
      </c>
      <c r="G2593" s="114" t="s">
        <v>10448</v>
      </c>
      <c r="H2593" s="94"/>
      <c r="I2593" s="235">
        <v>0</v>
      </c>
      <c r="J2593" s="235">
        <v>0</v>
      </c>
      <c r="K2593" s="235">
        <v>0</v>
      </c>
      <c r="L2593" s="235">
        <v>1</v>
      </c>
      <c r="M2593" s="235">
        <f t="shared" si="100"/>
        <v>0</v>
      </c>
      <c r="N2593" s="235">
        <v>800</v>
      </c>
      <c r="O2593" s="20">
        <v>68800</v>
      </c>
      <c r="P2593" s="14">
        <v>0.68</v>
      </c>
      <c r="Q2593" s="54" t="s">
        <v>14</v>
      </c>
      <c r="R2593" s="71" t="s">
        <v>14406</v>
      </c>
      <c r="S2593" s="266">
        <v>34870</v>
      </c>
      <c r="T2593" s="266">
        <v>13948</v>
      </c>
      <c r="U2593" s="14">
        <f t="shared" si="101"/>
        <v>0.4</v>
      </c>
    </row>
    <row r="2594" spans="1:21" x14ac:dyDescent="0.25">
      <c r="A2594" s="1"/>
      <c r="B2594" s="17" t="s">
        <v>270</v>
      </c>
      <c r="C2594" s="41" t="s">
        <v>275</v>
      </c>
      <c r="D2594" s="73" t="s">
        <v>460</v>
      </c>
      <c r="E2594" s="113" t="s">
        <v>461</v>
      </c>
      <c r="F2594" s="78" t="s">
        <v>460</v>
      </c>
      <c r="G2594" s="169" t="s">
        <v>462</v>
      </c>
      <c r="H2594" s="197">
        <v>44440</v>
      </c>
      <c r="I2594" s="235">
        <v>0</v>
      </c>
      <c r="J2594" s="235">
        <v>1</v>
      </c>
      <c r="K2594" s="235">
        <v>0</v>
      </c>
      <c r="L2594" s="235">
        <v>0</v>
      </c>
      <c r="M2594" s="235">
        <f t="shared" si="100"/>
        <v>0</v>
      </c>
      <c r="N2594" s="235">
        <v>1120</v>
      </c>
      <c r="O2594" s="20" t="s">
        <v>13</v>
      </c>
      <c r="P2594" s="14">
        <v>0.67</v>
      </c>
      <c r="Q2594" s="15" t="s">
        <v>15195</v>
      </c>
      <c r="R2594" s="71" t="s">
        <v>14405</v>
      </c>
      <c r="S2594" s="269">
        <v>366666</v>
      </c>
      <c r="T2594" s="266">
        <v>278108</v>
      </c>
      <c r="U2594" s="14">
        <f t="shared" si="101"/>
        <v>0.7584777426868049</v>
      </c>
    </row>
    <row r="2595" spans="1:21" x14ac:dyDescent="0.25">
      <c r="A2595" s="1"/>
      <c r="B2595" s="17" t="s">
        <v>270</v>
      </c>
      <c r="C2595" s="41" t="s">
        <v>275</v>
      </c>
      <c r="D2595" s="73" t="s">
        <v>809</v>
      </c>
      <c r="E2595" s="169" t="s">
        <v>810</v>
      </c>
      <c r="F2595" s="78" t="s">
        <v>809</v>
      </c>
      <c r="G2595" s="169" t="s">
        <v>811</v>
      </c>
      <c r="H2595" s="197" t="s">
        <v>812</v>
      </c>
      <c r="I2595" s="235">
        <v>1</v>
      </c>
      <c r="J2595" s="235">
        <v>0</v>
      </c>
      <c r="K2595" s="235">
        <v>0</v>
      </c>
      <c r="L2595" s="235">
        <v>0</v>
      </c>
      <c r="M2595" s="235">
        <f t="shared" si="100"/>
        <v>0</v>
      </c>
      <c r="N2595" s="235">
        <v>12689</v>
      </c>
      <c r="O2595" s="11">
        <v>213315</v>
      </c>
      <c r="P2595" s="14">
        <v>6.5000000000000002E-2</v>
      </c>
      <c r="Q2595" s="15" t="s">
        <v>15195</v>
      </c>
      <c r="R2595" s="71" t="s">
        <v>18</v>
      </c>
      <c r="S2595" s="298">
        <v>135270</v>
      </c>
      <c r="T2595" s="264">
        <v>67635</v>
      </c>
      <c r="U2595" s="14">
        <f t="shared" si="101"/>
        <v>0.5</v>
      </c>
    </row>
    <row r="2596" spans="1:21" x14ac:dyDescent="0.25">
      <c r="A2596" s="1"/>
      <c r="B2596" s="9" t="s">
        <v>959</v>
      </c>
      <c r="C2596" s="41" t="s">
        <v>1012</v>
      </c>
      <c r="D2596" s="73" t="s">
        <v>1043</v>
      </c>
      <c r="E2596" s="174" t="s">
        <v>1044</v>
      </c>
      <c r="F2596" s="78" t="s">
        <v>1043</v>
      </c>
      <c r="G2596" s="174" t="s">
        <v>1047</v>
      </c>
      <c r="H2596" s="93" t="s">
        <v>1048</v>
      </c>
      <c r="I2596" s="235">
        <v>0</v>
      </c>
      <c r="J2596" s="235">
        <v>1</v>
      </c>
      <c r="K2596" s="235">
        <v>0</v>
      </c>
      <c r="L2596" s="235">
        <v>0</v>
      </c>
      <c r="M2596" s="235">
        <f t="shared" si="100"/>
        <v>0</v>
      </c>
      <c r="N2596" s="235">
        <v>1060</v>
      </c>
      <c r="O2596" s="20" t="s">
        <v>13</v>
      </c>
      <c r="P2596" s="14" t="s">
        <v>13</v>
      </c>
      <c r="Q2596" s="15" t="s">
        <v>15195</v>
      </c>
      <c r="R2596" s="71" t="s">
        <v>14405</v>
      </c>
      <c r="S2596" s="265">
        <v>83300</v>
      </c>
      <c r="T2596" s="265">
        <v>41650</v>
      </c>
      <c r="U2596" s="14">
        <f t="shared" si="101"/>
        <v>0.5</v>
      </c>
    </row>
    <row r="2597" spans="1:21" x14ac:dyDescent="0.25">
      <c r="A2597" s="1"/>
      <c r="B2597" s="17" t="s">
        <v>270</v>
      </c>
      <c r="C2597" s="41" t="s">
        <v>275</v>
      </c>
      <c r="D2597" s="73" t="s">
        <v>634</v>
      </c>
      <c r="E2597" s="169" t="s">
        <v>635</v>
      </c>
      <c r="F2597" s="78" t="s">
        <v>634</v>
      </c>
      <c r="G2597" s="169" t="s">
        <v>636</v>
      </c>
      <c r="H2597" s="197">
        <v>44531</v>
      </c>
      <c r="I2597" s="235">
        <v>0</v>
      </c>
      <c r="J2597" s="235">
        <v>0</v>
      </c>
      <c r="K2597" s="235">
        <v>0</v>
      </c>
      <c r="L2597" s="235">
        <v>1</v>
      </c>
      <c r="M2597" s="235">
        <f t="shared" si="100"/>
        <v>0</v>
      </c>
      <c r="N2597" s="235">
        <v>2941</v>
      </c>
      <c r="O2597" s="20" t="s">
        <v>13</v>
      </c>
      <c r="P2597" s="14">
        <v>0.5</v>
      </c>
      <c r="Q2597" s="15" t="s">
        <v>15195</v>
      </c>
      <c r="R2597" s="71" t="s">
        <v>18</v>
      </c>
      <c r="S2597" s="298">
        <v>334000</v>
      </c>
      <c r="T2597" s="264">
        <v>200400</v>
      </c>
      <c r="U2597" s="14">
        <f t="shared" si="101"/>
        <v>0.6</v>
      </c>
    </row>
    <row r="2598" spans="1:21" x14ac:dyDescent="0.25">
      <c r="A2598" s="1"/>
      <c r="B2598" s="17" t="s">
        <v>270</v>
      </c>
      <c r="C2598" s="41" t="s">
        <v>271</v>
      </c>
      <c r="D2598" s="73" t="s">
        <v>364</v>
      </c>
      <c r="E2598" s="113" t="s">
        <v>365</v>
      </c>
      <c r="F2598" s="78" t="s">
        <v>364</v>
      </c>
      <c r="G2598" s="113" t="s">
        <v>366</v>
      </c>
      <c r="H2598" s="197">
        <v>44531</v>
      </c>
      <c r="I2598" s="235">
        <v>0</v>
      </c>
      <c r="J2598" s="235">
        <v>1</v>
      </c>
      <c r="K2598" s="235">
        <v>0</v>
      </c>
      <c r="L2598" s="235">
        <v>0</v>
      </c>
      <c r="M2598" s="235">
        <f t="shared" si="100"/>
        <v>0</v>
      </c>
      <c r="N2598" s="235">
        <v>685</v>
      </c>
      <c r="O2598" s="11">
        <v>23997</v>
      </c>
      <c r="P2598" s="14">
        <v>0.79</v>
      </c>
      <c r="Q2598" s="15" t="s">
        <v>15195</v>
      </c>
      <c r="R2598" s="71" t="s">
        <v>18</v>
      </c>
      <c r="S2598" s="269">
        <v>178960.37</v>
      </c>
      <c r="T2598" s="266">
        <v>64225</v>
      </c>
      <c r="U2598" s="14">
        <f t="shared" si="101"/>
        <v>0.35887833714246348</v>
      </c>
    </row>
    <row r="2599" spans="1:21" x14ac:dyDescent="0.25">
      <c r="A2599" s="1"/>
      <c r="B2599" s="9" t="s">
        <v>959</v>
      </c>
      <c r="C2599" s="41" t="s">
        <v>1012</v>
      </c>
      <c r="D2599" s="73" t="s">
        <v>1170</v>
      </c>
      <c r="E2599" s="113" t="s">
        <v>1171</v>
      </c>
      <c r="F2599" s="78" t="s">
        <v>1170</v>
      </c>
      <c r="G2599" s="113" t="s">
        <v>1172</v>
      </c>
      <c r="H2599" s="93" t="s">
        <v>1173</v>
      </c>
      <c r="I2599" s="235">
        <v>0</v>
      </c>
      <c r="J2599" s="235">
        <v>1</v>
      </c>
      <c r="K2599" s="235">
        <v>0</v>
      </c>
      <c r="L2599" s="235">
        <v>0</v>
      </c>
      <c r="M2599" s="235">
        <f t="shared" si="100"/>
        <v>0</v>
      </c>
      <c r="N2599" s="235">
        <v>161</v>
      </c>
      <c r="O2599" s="20" t="s">
        <v>13</v>
      </c>
      <c r="P2599" s="14">
        <v>4.1099999999999998E-2</v>
      </c>
      <c r="Q2599" s="15" t="s">
        <v>14</v>
      </c>
      <c r="R2599" s="71" t="s">
        <v>18</v>
      </c>
      <c r="S2599" s="265">
        <v>35000</v>
      </c>
      <c r="T2599" s="265">
        <v>10500</v>
      </c>
      <c r="U2599" s="14">
        <f t="shared" si="101"/>
        <v>0.3</v>
      </c>
    </row>
    <row r="2600" spans="1:21" x14ac:dyDescent="0.25">
      <c r="A2600" s="1"/>
      <c r="B2600" s="9" t="s">
        <v>959</v>
      </c>
      <c r="C2600" s="41" t="s">
        <v>1012</v>
      </c>
      <c r="D2600" s="73" t="s">
        <v>1588</v>
      </c>
      <c r="E2600" s="113" t="s">
        <v>1589</v>
      </c>
      <c r="F2600" s="78" t="s">
        <v>1588</v>
      </c>
      <c r="G2600" s="113" t="s">
        <v>1590</v>
      </c>
      <c r="H2600" s="93" t="s">
        <v>1591</v>
      </c>
      <c r="I2600" s="235">
        <v>0</v>
      </c>
      <c r="J2600" s="235">
        <v>1</v>
      </c>
      <c r="K2600" s="235">
        <v>0</v>
      </c>
      <c r="L2600" s="235">
        <v>0</v>
      </c>
      <c r="M2600" s="235">
        <f t="shared" si="100"/>
        <v>0</v>
      </c>
      <c r="N2600" s="235">
        <v>2678</v>
      </c>
      <c r="O2600" s="20" t="s">
        <v>13</v>
      </c>
      <c r="P2600" s="14">
        <v>0.09</v>
      </c>
      <c r="Q2600" s="54" t="s">
        <v>14</v>
      </c>
      <c r="R2600" s="71" t="s">
        <v>14405</v>
      </c>
      <c r="S2600" s="265">
        <v>66397</v>
      </c>
      <c r="T2600" s="265">
        <v>31598</v>
      </c>
      <c r="U2600" s="14">
        <f t="shared" si="101"/>
        <v>0.47589499525580975</v>
      </c>
    </row>
    <row r="2601" spans="1:21" x14ac:dyDescent="0.25">
      <c r="A2601" s="1"/>
      <c r="B2601" s="17" t="s">
        <v>5079</v>
      </c>
      <c r="C2601" s="41" t="s">
        <v>5080</v>
      </c>
      <c r="D2601" s="73" t="s">
        <v>5398</v>
      </c>
      <c r="E2601" s="113" t="s">
        <v>5399</v>
      </c>
      <c r="F2601" s="8" t="s">
        <v>5341</v>
      </c>
      <c r="G2601" s="113" t="s">
        <v>5400</v>
      </c>
      <c r="H2601" s="93" t="s">
        <v>5083</v>
      </c>
      <c r="I2601" s="235">
        <v>1</v>
      </c>
      <c r="J2601" s="235">
        <v>0</v>
      </c>
      <c r="K2601" s="235">
        <v>0</v>
      </c>
      <c r="L2601" s="235">
        <v>1</v>
      </c>
      <c r="M2601" s="235">
        <f t="shared" si="100"/>
        <v>0</v>
      </c>
      <c r="N2601" s="235">
        <v>3730</v>
      </c>
      <c r="O2601" s="11">
        <v>471000</v>
      </c>
      <c r="P2601" s="14">
        <v>0.15</v>
      </c>
      <c r="Q2601" s="15" t="s">
        <v>15195</v>
      </c>
      <c r="R2601" s="71" t="s">
        <v>14406</v>
      </c>
      <c r="S2601" s="263">
        <v>163531</v>
      </c>
      <c r="T2601" s="263">
        <v>65412</v>
      </c>
      <c r="U2601" s="14">
        <f t="shared" si="101"/>
        <v>0.39999755398059084</v>
      </c>
    </row>
    <row r="2602" spans="1:21" x14ac:dyDescent="0.25">
      <c r="A2602" s="1"/>
      <c r="B2602" s="9" t="s">
        <v>959</v>
      </c>
      <c r="C2602" s="41" t="s">
        <v>1012</v>
      </c>
      <c r="D2602" s="73" t="s">
        <v>1203</v>
      </c>
      <c r="E2602" s="113" t="s">
        <v>1204</v>
      </c>
      <c r="F2602" s="78" t="s">
        <v>1203</v>
      </c>
      <c r="G2602" s="113" t="s">
        <v>1205</v>
      </c>
      <c r="H2602" s="93" t="s">
        <v>1206</v>
      </c>
      <c r="I2602" s="235">
        <v>0</v>
      </c>
      <c r="J2602" s="235">
        <v>0</v>
      </c>
      <c r="K2602" s="235">
        <v>0</v>
      </c>
      <c r="L2602" s="235">
        <v>1</v>
      </c>
      <c r="M2602" s="235">
        <f t="shared" si="100"/>
        <v>0</v>
      </c>
      <c r="N2602" s="235">
        <v>578</v>
      </c>
      <c r="O2602" s="20" t="s">
        <v>13</v>
      </c>
      <c r="P2602" s="14">
        <v>0</v>
      </c>
      <c r="Q2602" s="52" t="s">
        <v>14</v>
      </c>
      <c r="R2602" s="71" t="s">
        <v>18</v>
      </c>
      <c r="S2602" s="265">
        <v>42182.16</v>
      </c>
      <c r="T2602" s="265">
        <v>14764</v>
      </c>
      <c r="U2602" s="14">
        <f t="shared" si="101"/>
        <v>0.3500057844358847</v>
      </c>
    </row>
    <row r="2603" spans="1:21" x14ac:dyDescent="0.25">
      <c r="A2603" s="1"/>
      <c r="B2603" s="17" t="s">
        <v>7309</v>
      </c>
      <c r="C2603" s="41" t="s">
        <v>7323</v>
      </c>
      <c r="D2603" s="73" t="s">
        <v>7919</v>
      </c>
      <c r="E2603" s="113" t="s">
        <v>7920</v>
      </c>
      <c r="F2603" s="78" t="s">
        <v>7919</v>
      </c>
      <c r="G2603" s="113" t="s">
        <v>7921</v>
      </c>
      <c r="H2603" s="93" t="s">
        <v>7844</v>
      </c>
      <c r="I2603" s="235">
        <v>0</v>
      </c>
      <c r="J2603" s="235">
        <v>0</v>
      </c>
      <c r="K2603" s="235">
        <v>0</v>
      </c>
      <c r="L2603" s="235">
        <v>1</v>
      </c>
      <c r="M2603" s="235">
        <f t="shared" si="100"/>
        <v>0</v>
      </c>
      <c r="N2603" s="235">
        <v>1500</v>
      </c>
      <c r="O2603" s="11">
        <v>2900</v>
      </c>
      <c r="P2603" s="14">
        <v>0.4</v>
      </c>
      <c r="Q2603" s="54" t="s">
        <v>14</v>
      </c>
      <c r="R2603" s="71" t="s">
        <v>18</v>
      </c>
      <c r="S2603" s="263">
        <v>35000</v>
      </c>
      <c r="T2603" s="263">
        <v>7000</v>
      </c>
      <c r="U2603" s="14">
        <f t="shared" si="101"/>
        <v>0.2</v>
      </c>
    </row>
    <row r="2604" spans="1:21" x14ac:dyDescent="0.25">
      <c r="A2604" s="1"/>
      <c r="B2604" s="18" t="s">
        <v>13134</v>
      </c>
      <c r="C2604" s="55" t="s">
        <v>14410</v>
      </c>
      <c r="D2604" s="73" t="s">
        <v>14589</v>
      </c>
      <c r="E2604" s="114" t="s">
        <v>13303</v>
      </c>
      <c r="F2604" s="78" t="s">
        <v>14589</v>
      </c>
      <c r="G2604" s="115" t="s">
        <v>13304</v>
      </c>
      <c r="H2604" s="94"/>
      <c r="I2604" s="235">
        <v>0</v>
      </c>
      <c r="J2604" s="235">
        <v>1</v>
      </c>
      <c r="K2604" s="235">
        <v>0</v>
      </c>
      <c r="L2604" s="235">
        <v>0</v>
      </c>
      <c r="M2604" s="235">
        <f t="shared" si="100"/>
        <v>0</v>
      </c>
      <c r="N2604" s="235">
        <v>400</v>
      </c>
      <c r="O2604" s="20">
        <v>152</v>
      </c>
      <c r="P2604" s="21">
        <v>0.3</v>
      </c>
      <c r="Q2604" s="25" t="s">
        <v>14</v>
      </c>
      <c r="R2604" s="71" t="s">
        <v>18</v>
      </c>
      <c r="S2604" s="266">
        <v>23939</v>
      </c>
      <c r="T2604" s="266">
        <v>9576</v>
      </c>
      <c r="U2604" s="14">
        <f t="shared" si="101"/>
        <v>0.40001670913571996</v>
      </c>
    </row>
    <row r="2605" spans="1:21" x14ac:dyDescent="0.25">
      <c r="A2605" s="1"/>
      <c r="B2605" s="18" t="s">
        <v>6496</v>
      </c>
      <c r="C2605" s="55" t="s">
        <v>6527</v>
      </c>
      <c r="D2605" s="73" t="s">
        <v>7064</v>
      </c>
      <c r="E2605" s="114" t="s">
        <v>7065</v>
      </c>
      <c r="F2605" s="78" t="s">
        <v>7064</v>
      </c>
      <c r="G2605" s="114" t="s">
        <v>7068</v>
      </c>
      <c r="H2605" s="94"/>
      <c r="I2605" s="235">
        <v>0</v>
      </c>
      <c r="J2605" s="235">
        <v>1</v>
      </c>
      <c r="K2605" s="235">
        <v>0</v>
      </c>
      <c r="L2605" s="235">
        <v>1</v>
      </c>
      <c r="M2605" s="235">
        <f t="shared" si="100"/>
        <v>0</v>
      </c>
      <c r="N2605" s="235" t="s">
        <v>13</v>
      </c>
      <c r="O2605" s="20" t="s">
        <v>13</v>
      </c>
      <c r="P2605" s="14">
        <v>0.62</v>
      </c>
      <c r="Q2605" s="15" t="s">
        <v>15195</v>
      </c>
      <c r="R2605" s="71" t="s">
        <v>14405</v>
      </c>
      <c r="S2605" s="266">
        <v>38500</v>
      </c>
      <c r="T2605" s="266">
        <v>30800</v>
      </c>
      <c r="U2605" s="14">
        <f t="shared" si="101"/>
        <v>0.8</v>
      </c>
    </row>
    <row r="2606" spans="1:21" x14ac:dyDescent="0.25">
      <c r="A2606" s="1"/>
      <c r="B2606" s="17" t="s">
        <v>5079</v>
      </c>
      <c r="C2606" s="53" t="s">
        <v>5137</v>
      </c>
      <c r="D2606" s="73" t="s">
        <v>5623</v>
      </c>
      <c r="E2606" s="171" t="s">
        <v>5624</v>
      </c>
      <c r="F2606" s="78" t="s">
        <v>5623</v>
      </c>
      <c r="G2606" s="113" t="s">
        <v>5625</v>
      </c>
      <c r="H2606" s="93" t="s">
        <v>5083</v>
      </c>
      <c r="I2606" s="235">
        <v>0</v>
      </c>
      <c r="J2606" s="235">
        <v>1</v>
      </c>
      <c r="K2606" s="235">
        <v>0</v>
      </c>
      <c r="L2606" s="235">
        <v>0</v>
      </c>
      <c r="M2606" s="235">
        <f t="shared" si="100"/>
        <v>0</v>
      </c>
      <c r="N2606" s="235">
        <v>160</v>
      </c>
      <c r="O2606" s="13">
        <v>15360</v>
      </c>
      <c r="P2606" s="14">
        <v>0.48</v>
      </c>
      <c r="Q2606" s="54" t="s">
        <v>14</v>
      </c>
      <c r="R2606" s="71" t="s">
        <v>18</v>
      </c>
      <c r="S2606" s="268">
        <v>465700</v>
      </c>
      <c r="T2606" s="268">
        <v>76750</v>
      </c>
      <c r="U2606" s="14">
        <f t="shared" si="101"/>
        <v>0.16480566888554862</v>
      </c>
    </row>
    <row r="2607" spans="1:21" x14ac:dyDescent="0.25">
      <c r="A2607" s="1"/>
      <c r="B2607" s="9" t="s">
        <v>959</v>
      </c>
      <c r="C2607" s="41" t="s">
        <v>1012</v>
      </c>
      <c r="D2607" s="73" t="s">
        <v>1365</v>
      </c>
      <c r="E2607" s="113" t="s">
        <v>1366</v>
      </c>
      <c r="F2607" s="78" t="s">
        <v>1365</v>
      </c>
      <c r="G2607" s="113" t="s">
        <v>1367</v>
      </c>
      <c r="H2607" s="93" t="s">
        <v>1368</v>
      </c>
      <c r="I2607" s="235">
        <v>0</v>
      </c>
      <c r="J2607" s="235">
        <v>1</v>
      </c>
      <c r="K2607" s="235">
        <v>0</v>
      </c>
      <c r="L2607" s="235">
        <v>0</v>
      </c>
      <c r="M2607" s="235">
        <f t="shared" si="100"/>
        <v>0</v>
      </c>
      <c r="N2607" s="235">
        <v>380</v>
      </c>
      <c r="O2607" s="11">
        <v>1520</v>
      </c>
      <c r="P2607" s="14">
        <v>3.4000000000000002E-2</v>
      </c>
      <c r="Q2607" s="15" t="s">
        <v>14</v>
      </c>
      <c r="R2607" s="71" t="s">
        <v>18</v>
      </c>
      <c r="S2607" s="265">
        <v>250981</v>
      </c>
      <c r="T2607" s="265">
        <v>125491</v>
      </c>
      <c r="U2607" s="14">
        <f t="shared" si="101"/>
        <v>0.50000199218267516</v>
      </c>
    </row>
    <row r="2608" spans="1:21" x14ac:dyDescent="0.25">
      <c r="A2608" s="1"/>
      <c r="B2608" s="9" t="s">
        <v>959</v>
      </c>
      <c r="C2608" s="41" t="s">
        <v>1012</v>
      </c>
      <c r="D2608" s="73" t="s">
        <v>1392</v>
      </c>
      <c r="E2608" s="113" t="s">
        <v>1393</v>
      </c>
      <c r="F2608" s="78" t="s">
        <v>1392</v>
      </c>
      <c r="G2608" s="113" t="s">
        <v>1394</v>
      </c>
      <c r="H2608" s="93" t="s">
        <v>1395</v>
      </c>
      <c r="I2608" s="235">
        <v>1</v>
      </c>
      <c r="J2608" s="235">
        <v>0</v>
      </c>
      <c r="K2608" s="235">
        <v>0</v>
      </c>
      <c r="L2608" s="235">
        <v>0</v>
      </c>
      <c r="M2608" s="235">
        <f t="shared" si="100"/>
        <v>0</v>
      </c>
      <c r="N2608" s="235" t="s">
        <v>13</v>
      </c>
      <c r="O2608" s="13">
        <v>1921</v>
      </c>
      <c r="P2608" s="14">
        <v>2.9000000000000001E-2</v>
      </c>
      <c r="Q2608" s="54" t="s">
        <v>14</v>
      </c>
      <c r="R2608" s="71" t="s">
        <v>18</v>
      </c>
      <c r="S2608" s="265">
        <v>25510</v>
      </c>
      <c r="T2608" s="265">
        <v>12755</v>
      </c>
      <c r="U2608" s="14">
        <f t="shared" si="101"/>
        <v>0.5</v>
      </c>
    </row>
    <row r="2609" spans="1:21" x14ac:dyDescent="0.25">
      <c r="A2609" s="1"/>
      <c r="B2609" s="18" t="s">
        <v>10477</v>
      </c>
      <c r="C2609" s="55" t="s">
        <v>10515</v>
      </c>
      <c r="D2609" s="73" t="s">
        <v>11295</v>
      </c>
      <c r="E2609" s="114" t="s">
        <v>11296</v>
      </c>
      <c r="F2609" s="78" t="s">
        <v>11295</v>
      </c>
      <c r="G2609" s="114" t="s">
        <v>11297</v>
      </c>
      <c r="H2609" s="94"/>
      <c r="I2609" s="235">
        <v>0</v>
      </c>
      <c r="J2609" s="235">
        <v>1</v>
      </c>
      <c r="K2609" s="235">
        <v>0</v>
      </c>
      <c r="L2609" s="235">
        <v>0</v>
      </c>
      <c r="M2609" s="235">
        <f t="shared" si="100"/>
        <v>0</v>
      </c>
      <c r="N2609" s="235">
        <v>615</v>
      </c>
      <c r="O2609" s="13">
        <v>49700</v>
      </c>
      <c r="P2609" s="14">
        <v>0.6</v>
      </c>
      <c r="Q2609" s="15" t="s">
        <v>14</v>
      </c>
      <c r="R2609" s="71" t="s">
        <v>18</v>
      </c>
      <c r="S2609" s="266">
        <v>1007859</v>
      </c>
      <c r="T2609" s="266">
        <v>302357</v>
      </c>
      <c r="U2609" s="14">
        <f t="shared" si="101"/>
        <v>0.29999930545840242</v>
      </c>
    </row>
    <row r="2610" spans="1:21" ht="25.5" x14ac:dyDescent="0.25">
      <c r="A2610" s="1"/>
      <c r="B2610" s="19" t="s">
        <v>1644</v>
      </c>
      <c r="C2610" s="51" t="s">
        <v>1657</v>
      </c>
      <c r="D2610" s="73" t="s">
        <v>1984</v>
      </c>
      <c r="E2610" s="114" t="s">
        <v>1985</v>
      </c>
      <c r="F2610" s="78" t="s">
        <v>1984</v>
      </c>
      <c r="G2610" s="114" t="s">
        <v>1986</v>
      </c>
      <c r="H2610" s="94"/>
      <c r="I2610" s="235">
        <v>0</v>
      </c>
      <c r="J2610" s="235">
        <v>1</v>
      </c>
      <c r="K2610" s="235">
        <v>0</v>
      </c>
      <c r="L2610" s="235">
        <v>0</v>
      </c>
      <c r="M2610" s="235">
        <f t="shared" si="100"/>
        <v>0</v>
      </c>
      <c r="N2610" s="235">
        <v>843</v>
      </c>
      <c r="O2610" s="12" t="s">
        <v>13</v>
      </c>
      <c r="P2610" s="14">
        <v>0.3</v>
      </c>
      <c r="Q2610" s="83" t="s">
        <v>48</v>
      </c>
      <c r="R2610" s="71" t="s">
        <v>18</v>
      </c>
      <c r="S2610" s="264">
        <v>2656278</v>
      </c>
      <c r="T2610" s="264">
        <v>1001481</v>
      </c>
      <c r="U2610" s="14">
        <f t="shared" si="101"/>
        <v>0.37702416689819362</v>
      </c>
    </row>
    <row r="2611" spans="1:21" ht="25.5" x14ac:dyDescent="0.25">
      <c r="A2611" s="1"/>
      <c r="B2611" s="19" t="s">
        <v>1644</v>
      </c>
      <c r="C2611" s="55" t="s">
        <v>1645</v>
      </c>
      <c r="D2611" s="73" t="s">
        <v>1987</v>
      </c>
      <c r="E2611" s="114" t="s">
        <v>1988</v>
      </c>
      <c r="F2611" s="78" t="s">
        <v>1987</v>
      </c>
      <c r="G2611" s="114" t="s">
        <v>1989</v>
      </c>
      <c r="H2611" s="94"/>
      <c r="I2611" s="235">
        <v>0</v>
      </c>
      <c r="J2611" s="235">
        <v>1</v>
      </c>
      <c r="K2611" s="235">
        <v>0</v>
      </c>
      <c r="L2611" s="235">
        <v>0</v>
      </c>
      <c r="M2611" s="235">
        <f t="shared" si="100"/>
        <v>0</v>
      </c>
      <c r="N2611" s="235">
        <v>93</v>
      </c>
      <c r="O2611" s="12" t="s">
        <v>13</v>
      </c>
      <c r="P2611" s="14">
        <v>0.3</v>
      </c>
      <c r="Q2611" s="52" t="s">
        <v>14</v>
      </c>
      <c r="R2611" s="71" t="s">
        <v>18</v>
      </c>
      <c r="S2611" s="266">
        <v>154017</v>
      </c>
      <c r="T2611" s="266">
        <v>100000</v>
      </c>
      <c r="U2611" s="14">
        <f t="shared" si="101"/>
        <v>0.64927897569748794</v>
      </c>
    </row>
    <row r="2612" spans="1:21" x14ac:dyDescent="0.25">
      <c r="A2612" s="1"/>
      <c r="B2612" s="9" t="s">
        <v>959</v>
      </c>
      <c r="C2612" s="41" t="s">
        <v>982</v>
      </c>
      <c r="D2612" s="73" t="s">
        <v>1111</v>
      </c>
      <c r="E2612" s="113" t="s">
        <v>1112</v>
      </c>
      <c r="F2612" s="78" t="s">
        <v>15078</v>
      </c>
      <c r="G2612" s="113" t="s">
        <v>1113</v>
      </c>
      <c r="H2612" s="93" t="s">
        <v>1114</v>
      </c>
      <c r="I2612" s="235">
        <v>0</v>
      </c>
      <c r="J2612" s="235">
        <v>0</v>
      </c>
      <c r="K2612" s="235">
        <v>0</v>
      </c>
      <c r="L2612" s="235">
        <v>1</v>
      </c>
      <c r="M2612" s="235">
        <f t="shared" si="100"/>
        <v>0</v>
      </c>
      <c r="N2612" s="235">
        <v>1410</v>
      </c>
      <c r="O2612" s="20" t="s">
        <v>13</v>
      </c>
      <c r="P2612" s="14">
        <v>0.25</v>
      </c>
      <c r="Q2612" s="15" t="s">
        <v>14</v>
      </c>
      <c r="R2612" s="71" t="s">
        <v>14405</v>
      </c>
      <c r="S2612" s="265">
        <v>39146</v>
      </c>
      <c r="T2612" s="265">
        <v>21256</v>
      </c>
      <c r="U2612" s="14">
        <f t="shared" si="101"/>
        <v>0.54299289838042197</v>
      </c>
    </row>
    <row r="2613" spans="1:21" x14ac:dyDescent="0.25">
      <c r="A2613" s="1"/>
      <c r="B2613" s="17" t="s">
        <v>270</v>
      </c>
      <c r="C2613" s="41" t="s">
        <v>271</v>
      </c>
      <c r="D2613" s="73" t="s">
        <v>313</v>
      </c>
      <c r="E2613" s="113" t="s">
        <v>314</v>
      </c>
      <c r="F2613" s="78" t="s">
        <v>313</v>
      </c>
      <c r="G2613" s="113" t="s">
        <v>315</v>
      </c>
      <c r="H2613" s="197" t="s">
        <v>304</v>
      </c>
      <c r="I2613" s="235">
        <v>0</v>
      </c>
      <c r="J2613" s="235">
        <v>0</v>
      </c>
      <c r="K2613" s="235">
        <v>0</v>
      </c>
      <c r="L2613" s="235">
        <v>1</v>
      </c>
      <c r="M2613" s="235">
        <f t="shared" si="100"/>
        <v>0</v>
      </c>
      <c r="N2613" s="235">
        <v>1330</v>
      </c>
      <c r="O2613" s="11">
        <v>30340</v>
      </c>
      <c r="P2613" s="14">
        <v>0.3</v>
      </c>
      <c r="Q2613" s="15" t="s">
        <v>15195</v>
      </c>
      <c r="R2613" s="71" t="s">
        <v>18</v>
      </c>
      <c r="S2613" s="269">
        <v>52931</v>
      </c>
      <c r="T2613" s="266">
        <v>17000</v>
      </c>
      <c r="U2613" s="14">
        <f t="shared" si="101"/>
        <v>0.32117284766960758</v>
      </c>
    </row>
    <row r="2614" spans="1:21" x14ac:dyDescent="0.25">
      <c r="A2614" s="1"/>
      <c r="B2614" s="17" t="s">
        <v>7309</v>
      </c>
      <c r="C2614" s="41" t="s">
        <v>7323</v>
      </c>
      <c r="D2614" s="73" t="s">
        <v>8130</v>
      </c>
      <c r="E2614" s="113" t="s">
        <v>8131</v>
      </c>
      <c r="F2614" s="78" t="s">
        <v>8130</v>
      </c>
      <c r="G2614" s="113" t="s">
        <v>8132</v>
      </c>
      <c r="H2614" s="93" t="s">
        <v>8133</v>
      </c>
      <c r="I2614" s="235">
        <v>0</v>
      </c>
      <c r="J2614" s="235">
        <v>1</v>
      </c>
      <c r="K2614" s="235">
        <v>0</v>
      </c>
      <c r="L2614" s="235">
        <v>0</v>
      </c>
      <c r="M2614" s="235">
        <f t="shared" si="100"/>
        <v>0</v>
      </c>
      <c r="N2614" s="235">
        <v>250</v>
      </c>
      <c r="O2614" s="20" t="s">
        <v>13</v>
      </c>
      <c r="P2614" s="14">
        <v>0.4</v>
      </c>
      <c r="Q2614" s="54" t="s">
        <v>14</v>
      </c>
      <c r="R2614" s="71" t="s">
        <v>18</v>
      </c>
      <c r="S2614" s="263">
        <v>472000</v>
      </c>
      <c r="T2614" s="263">
        <v>100000</v>
      </c>
      <c r="U2614" s="14">
        <f t="shared" si="101"/>
        <v>0.21186440677966101</v>
      </c>
    </row>
    <row r="2615" spans="1:21" x14ac:dyDescent="0.25">
      <c r="A2615" s="1"/>
      <c r="B2615" s="18" t="s">
        <v>6496</v>
      </c>
      <c r="C2615" s="51" t="s">
        <v>6527</v>
      </c>
      <c r="D2615" s="73" t="s">
        <v>7128</v>
      </c>
      <c r="E2615" s="114" t="s">
        <v>7129</v>
      </c>
      <c r="F2615" s="78" t="s">
        <v>7128</v>
      </c>
      <c r="G2615" s="114" t="s">
        <v>7130</v>
      </c>
      <c r="H2615" s="94"/>
      <c r="I2615" s="235">
        <v>0</v>
      </c>
      <c r="J2615" s="235">
        <v>1</v>
      </c>
      <c r="K2615" s="235">
        <v>0</v>
      </c>
      <c r="L2615" s="235">
        <v>0</v>
      </c>
      <c r="M2615" s="235">
        <f t="shared" si="100"/>
        <v>0</v>
      </c>
      <c r="N2615" s="235">
        <v>1278</v>
      </c>
      <c r="O2615" s="11">
        <v>27676.799999999999</v>
      </c>
      <c r="P2615" s="14">
        <v>0.8</v>
      </c>
      <c r="Q2615" s="15" t="s">
        <v>15195</v>
      </c>
      <c r="R2615" s="71" t="s">
        <v>18</v>
      </c>
      <c r="S2615" s="264">
        <v>223000</v>
      </c>
      <c r="T2615" s="264">
        <v>111500</v>
      </c>
      <c r="U2615" s="14">
        <f t="shared" si="101"/>
        <v>0.5</v>
      </c>
    </row>
    <row r="2616" spans="1:21" x14ac:dyDescent="0.25">
      <c r="A2616" s="1"/>
      <c r="B2616" s="9" t="s">
        <v>959</v>
      </c>
      <c r="C2616" s="41" t="s">
        <v>973</v>
      </c>
      <c r="D2616" s="73" t="s">
        <v>1208</v>
      </c>
      <c r="E2616" s="170" t="s">
        <v>1209</v>
      </c>
      <c r="F2616" s="78" t="s">
        <v>1208</v>
      </c>
      <c r="G2616" s="170" t="s">
        <v>1210</v>
      </c>
      <c r="H2616" s="93" t="s">
        <v>1211</v>
      </c>
      <c r="I2616" s="235">
        <v>0</v>
      </c>
      <c r="J2616" s="235">
        <v>1</v>
      </c>
      <c r="K2616" s="235">
        <v>0</v>
      </c>
      <c r="L2616" s="235">
        <v>0</v>
      </c>
      <c r="M2616" s="235">
        <f t="shared" si="100"/>
        <v>0</v>
      </c>
      <c r="N2616" s="235">
        <v>471</v>
      </c>
      <c r="O2616" s="20" t="s">
        <v>13</v>
      </c>
      <c r="P2616" s="14">
        <v>0.49</v>
      </c>
      <c r="Q2616" s="15" t="s">
        <v>15195</v>
      </c>
      <c r="R2616" s="71" t="s">
        <v>18</v>
      </c>
      <c r="S2616" s="265">
        <v>105948.32</v>
      </c>
      <c r="T2616" s="265">
        <v>52010.03</v>
      </c>
      <c r="U2616" s="14">
        <f t="shared" si="101"/>
        <v>0.49089999728169353</v>
      </c>
    </row>
    <row r="2617" spans="1:21" x14ac:dyDescent="0.25">
      <c r="A2617" s="1"/>
      <c r="B2617" s="9" t="s">
        <v>959</v>
      </c>
      <c r="C2617" s="41" t="s">
        <v>1012</v>
      </c>
      <c r="D2617" s="73" t="s">
        <v>1552</v>
      </c>
      <c r="E2617" s="170" t="s">
        <v>1553</v>
      </c>
      <c r="F2617" s="78" t="s">
        <v>1552</v>
      </c>
      <c r="G2617" s="170" t="s">
        <v>1554</v>
      </c>
      <c r="H2617" s="93" t="s">
        <v>1555</v>
      </c>
      <c r="I2617" s="235">
        <v>0</v>
      </c>
      <c r="J2617" s="235">
        <v>0</v>
      </c>
      <c r="K2617" s="235">
        <v>0</v>
      </c>
      <c r="L2617" s="235">
        <v>1</v>
      </c>
      <c r="M2617" s="235">
        <f t="shared" si="100"/>
        <v>0</v>
      </c>
      <c r="N2617" s="235">
        <v>1265</v>
      </c>
      <c r="O2617" s="12" t="s">
        <v>13</v>
      </c>
      <c r="P2617" s="14">
        <v>0</v>
      </c>
      <c r="Q2617" s="52" t="s">
        <v>14</v>
      </c>
      <c r="R2617" s="71" t="s">
        <v>14405</v>
      </c>
      <c r="S2617" s="265">
        <v>334720</v>
      </c>
      <c r="T2617" s="265">
        <v>167360</v>
      </c>
      <c r="U2617" s="14">
        <f t="shared" si="101"/>
        <v>0.5</v>
      </c>
    </row>
    <row r="2618" spans="1:21" x14ac:dyDescent="0.25">
      <c r="A2618" s="1"/>
      <c r="B2618" s="9" t="s">
        <v>959</v>
      </c>
      <c r="C2618" s="41" t="s">
        <v>1012</v>
      </c>
      <c r="D2618" s="73" t="s">
        <v>1574</v>
      </c>
      <c r="E2618" s="113" t="s">
        <v>1575</v>
      </c>
      <c r="F2618" s="78" t="s">
        <v>1574</v>
      </c>
      <c r="G2618" s="113" t="s">
        <v>1576</v>
      </c>
      <c r="H2618" s="93" t="s">
        <v>1577</v>
      </c>
      <c r="I2618" s="235">
        <v>0</v>
      </c>
      <c r="J2618" s="235">
        <v>0</v>
      </c>
      <c r="K2618" s="235">
        <v>0</v>
      </c>
      <c r="L2618" s="235">
        <v>1</v>
      </c>
      <c r="M2618" s="235">
        <f t="shared" si="100"/>
        <v>0</v>
      </c>
      <c r="N2618" s="235">
        <v>2900</v>
      </c>
      <c r="O2618" s="12" t="s">
        <v>13</v>
      </c>
      <c r="P2618" s="14">
        <v>0.16769999999999999</v>
      </c>
      <c r="Q2618" s="54" t="s">
        <v>14</v>
      </c>
      <c r="R2618" s="71" t="s">
        <v>14405</v>
      </c>
      <c r="S2618" s="265">
        <v>129484</v>
      </c>
      <c r="T2618" s="265">
        <v>103587</v>
      </c>
      <c r="U2618" s="14">
        <f t="shared" si="101"/>
        <v>0.79999845540761794</v>
      </c>
    </row>
    <row r="2619" spans="1:21" x14ac:dyDescent="0.25">
      <c r="A2619" s="1"/>
      <c r="B2619" s="9" t="s">
        <v>959</v>
      </c>
      <c r="C2619" s="41" t="s">
        <v>1012</v>
      </c>
      <c r="D2619" s="73" t="s">
        <v>1596</v>
      </c>
      <c r="E2619" s="113" t="s">
        <v>1597</v>
      </c>
      <c r="F2619" s="78" t="s">
        <v>1596</v>
      </c>
      <c r="G2619" s="113" t="s">
        <v>1598</v>
      </c>
      <c r="H2619" s="93" t="s">
        <v>1599</v>
      </c>
      <c r="I2619" s="235">
        <v>1</v>
      </c>
      <c r="J2619" s="235">
        <v>0</v>
      </c>
      <c r="K2619" s="235">
        <v>0</v>
      </c>
      <c r="L2619" s="235">
        <v>0</v>
      </c>
      <c r="M2619" s="235">
        <f t="shared" si="100"/>
        <v>0</v>
      </c>
      <c r="N2619" s="235" t="s">
        <v>13</v>
      </c>
      <c r="O2619" s="11">
        <v>35763</v>
      </c>
      <c r="P2619" s="14">
        <v>0.44</v>
      </c>
      <c r="Q2619" s="15" t="s">
        <v>15195</v>
      </c>
      <c r="R2619" s="71" t="s">
        <v>18</v>
      </c>
      <c r="S2619" s="265">
        <v>158001</v>
      </c>
      <c r="T2619" s="265">
        <v>81784</v>
      </c>
      <c r="U2619" s="14">
        <f t="shared" si="101"/>
        <v>0.5176169771077398</v>
      </c>
    </row>
    <row r="2620" spans="1:21" x14ac:dyDescent="0.25">
      <c r="A2620" s="1"/>
      <c r="B2620" s="9" t="s">
        <v>959</v>
      </c>
      <c r="C2620" s="41" t="s">
        <v>1012</v>
      </c>
      <c r="D2620" s="73" t="s">
        <v>1596</v>
      </c>
      <c r="E2620" s="113" t="s">
        <v>1597</v>
      </c>
      <c r="F2620" s="78" t="s">
        <v>1596</v>
      </c>
      <c r="G2620" s="113" t="s">
        <v>1600</v>
      </c>
      <c r="H2620" s="93" t="s">
        <v>1601</v>
      </c>
      <c r="I2620" s="235">
        <v>0</v>
      </c>
      <c r="J2620" s="235">
        <v>1</v>
      </c>
      <c r="K2620" s="235">
        <v>0</v>
      </c>
      <c r="L2620" s="235">
        <v>0</v>
      </c>
      <c r="M2620" s="235">
        <f t="shared" si="100"/>
        <v>0</v>
      </c>
      <c r="N2620" s="235">
        <v>1062</v>
      </c>
      <c r="O2620" s="12" t="s">
        <v>13</v>
      </c>
      <c r="P2620" s="14">
        <v>0.63</v>
      </c>
      <c r="Q2620" s="54" t="s">
        <v>48</v>
      </c>
      <c r="R2620" s="71" t="s">
        <v>14406</v>
      </c>
      <c r="S2620" s="265">
        <v>478947</v>
      </c>
      <c r="T2620" s="265">
        <v>239474</v>
      </c>
      <c r="U2620" s="14">
        <f t="shared" si="101"/>
        <v>0.50000104395684697</v>
      </c>
    </row>
    <row r="2621" spans="1:21" ht="25.5" x14ac:dyDescent="0.25">
      <c r="A2621" s="1"/>
      <c r="B2621" s="19" t="s">
        <v>1644</v>
      </c>
      <c r="C2621" s="55" t="s">
        <v>1730</v>
      </c>
      <c r="D2621" s="73" t="s">
        <v>2088</v>
      </c>
      <c r="E2621" s="114" t="s">
        <v>2089</v>
      </c>
      <c r="F2621" s="78" t="s">
        <v>2088</v>
      </c>
      <c r="G2621" s="114" t="s">
        <v>2090</v>
      </c>
      <c r="H2621" s="94"/>
      <c r="I2621" s="235">
        <v>0</v>
      </c>
      <c r="J2621" s="235">
        <v>1</v>
      </c>
      <c r="K2621" s="235">
        <v>0</v>
      </c>
      <c r="L2621" s="235">
        <v>0</v>
      </c>
      <c r="M2621" s="235">
        <f t="shared" si="100"/>
        <v>0</v>
      </c>
      <c r="N2621" s="235">
        <v>1252</v>
      </c>
      <c r="O2621" s="12" t="s">
        <v>13</v>
      </c>
      <c r="P2621" s="14">
        <v>0.78</v>
      </c>
      <c r="Q2621" s="15" t="s">
        <v>15195</v>
      </c>
      <c r="R2621" s="71" t="s">
        <v>18</v>
      </c>
      <c r="S2621" s="266">
        <v>562843</v>
      </c>
      <c r="T2621" s="266">
        <v>217780</v>
      </c>
      <c r="U2621" s="14">
        <f t="shared" si="101"/>
        <v>0.38692850404109141</v>
      </c>
    </row>
    <row r="2622" spans="1:21" x14ac:dyDescent="0.25">
      <c r="A2622" s="1"/>
      <c r="B2622" s="9" t="s">
        <v>959</v>
      </c>
      <c r="C2622" s="41" t="s">
        <v>1012</v>
      </c>
      <c r="D2622" s="73" t="s">
        <v>1305</v>
      </c>
      <c r="E2622" s="113" t="s">
        <v>1306</v>
      </c>
      <c r="F2622" s="78" t="s">
        <v>1305</v>
      </c>
      <c r="G2622" s="113" t="s">
        <v>1307</v>
      </c>
      <c r="H2622" s="93" t="s">
        <v>1308</v>
      </c>
      <c r="I2622" s="235">
        <v>0</v>
      </c>
      <c r="J2622" s="235">
        <v>0</v>
      </c>
      <c r="K2622" s="235">
        <v>0</v>
      </c>
      <c r="L2622" s="235">
        <v>1</v>
      </c>
      <c r="M2622" s="235">
        <f t="shared" si="100"/>
        <v>0</v>
      </c>
      <c r="N2622" s="235">
        <v>1260</v>
      </c>
      <c r="O2622" s="12" t="s">
        <v>13</v>
      </c>
      <c r="P2622" s="14">
        <v>0.04</v>
      </c>
      <c r="Q2622" s="15" t="s">
        <v>14</v>
      </c>
      <c r="R2622" s="71" t="s">
        <v>14405</v>
      </c>
      <c r="S2622" s="265">
        <v>154050</v>
      </c>
      <c r="T2622" s="265">
        <v>53918</v>
      </c>
      <c r="U2622" s="14">
        <f t="shared" si="101"/>
        <v>0.35000324569944824</v>
      </c>
    </row>
    <row r="2623" spans="1:21" ht="25.5" x14ac:dyDescent="0.25">
      <c r="A2623" s="1"/>
      <c r="B2623" s="19" t="s">
        <v>1644</v>
      </c>
      <c r="C2623" s="41" t="s">
        <v>1730</v>
      </c>
      <c r="D2623" s="73" t="s">
        <v>2048</v>
      </c>
      <c r="E2623" s="169" t="s">
        <v>2049</v>
      </c>
      <c r="F2623" s="78" t="s">
        <v>2048</v>
      </c>
      <c r="G2623" s="169" t="s">
        <v>2051</v>
      </c>
      <c r="H2623" s="205"/>
      <c r="I2623" s="235">
        <v>0</v>
      </c>
      <c r="J2623" s="235">
        <v>1</v>
      </c>
      <c r="K2623" s="235">
        <v>0</v>
      </c>
      <c r="L2623" s="235">
        <v>0</v>
      </c>
      <c r="M2623" s="235">
        <f t="shared" si="100"/>
        <v>0</v>
      </c>
      <c r="N2623" s="235">
        <v>210</v>
      </c>
      <c r="O2623" s="13">
        <v>5728</v>
      </c>
      <c r="P2623" s="14">
        <v>0.23</v>
      </c>
      <c r="Q2623" s="15" t="s">
        <v>15195</v>
      </c>
      <c r="R2623" s="71" t="s">
        <v>18</v>
      </c>
      <c r="S2623" s="301">
        <v>200000</v>
      </c>
      <c r="T2623" s="264">
        <v>76336</v>
      </c>
      <c r="U2623" s="14">
        <f t="shared" si="101"/>
        <v>0.38168000000000002</v>
      </c>
    </row>
    <row r="2624" spans="1:21" ht="25.5" x14ac:dyDescent="0.25">
      <c r="A2624" s="1"/>
      <c r="B2624" s="19" t="s">
        <v>1644</v>
      </c>
      <c r="C2624" s="41" t="s">
        <v>1730</v>
      </c>
      <c r="D2624" s="73" t="s">
        <v>1793</v>
      </c>
      <c r="E2624" s="113" t="s">
        <v>1794</v>
      </c>
      <c r="F2624" s="78" t="s">
        <v>1793</v>
      </c>
      <c r="G2624" s="113" t="s">
        <v>1795</v>
      </c>
      <c r="H2624" s="93"/>
      <c r="I2624" s="235">
        <v>0</v>
      </c>
      <c r="J2624" s="235">
        <v>1</v>
      </c>
      <c r="K2624" s="235">
        <v>0</v>
      </c>
      <c r="L2624" s="235">
        <v>0</v>
      </c>
      <c r="M2624" s="235">
        <f t="shared" si="100"/>
        <v>0</v>
      </c>
      <c r="N2624" s="235">
        <v>143</v>
      </c>
      <c r="O2624" s="13">
        <v>31999</v>
      </c>
      <c r="P2624" s="14">
        <v>0.66</v>
      </c>
      <c r="Q2624" s="15" t="s">
        <v>14</v>
      </c>
      <c r="R2624" s="71" t="s">
        <v>18</v>
      </c>
      <c r="S2624" s="299">
        <v>431222</v>
      </c>
      <c r="T2624" s="269">
        <v>165985</v>
      </c>
      <c r="U2624" s="14">
        <f t="shared" si="101"/>
        <v>0.3849177453840481</v>
      </c>
    </row>
    <row r="2625" spans="1:21" x14ac:dyDescent="0.25">
      <c r="A2625" s="1"/>
      <c r="B2625" s="9" t="s">
        <v>959</v>
      </c>
      <c r="C2625" s="41" t="s">
        <v>960</v>
      </c>
      <c r="D2625" s="73" t="s">
        <v>1239</v>
      </c>
      <c r="E2625" s="113" t="s">
        <v>1240</v>
      </c>
      <c r="F2625" s="78" t="s">
        <v>1239</v>
      </c>
      <c r="G2625" s="113" t="s">
        <v>1241</v>
      </c>
      <c r="H2625" s="93" t="s">
        <v>1242</v>
      </c>
      <c r="I2625" s="235">
        <v>0</v>
      </c>
      <c r="J2625" s="235">
        <v>1</v>
      </c>
      <c r="K2625" s="235">
        <v>0</v>
      </c>
      <c r="L2625" s="235">
        <v>0</v>
      </c>
      <c r="M2625" s="235">
        <f t="shared" si="100"/>
        <v>0</v>
      </c>
      <c r="N2625" s="235">
        <v>287</v>
      </c>
      <c r="O2625" s="11">
        <v>541</v>
      </c>
      <c r="P2625" s="14">
        <v>0.9</v>
      </c>
      <c r="Q2625" s="15" t="s">
        <v>14</v>
      </c>
      <c r="R2625" s="71" t="s">
        <v>18</v>
      </c>
      <c r="S2625" s="265">
        <v>83079</v>
      </c>
      <c r="T2625" s="265">
        <v>16616</v>
      </c>
      <c r="U2625" s="14">
        <f t="shared" si="101"/>
        <v>0.20000240734722372</v>
      </c>
    </row>
    <row r="2626" spans="1:21" x14ac:dyDescent="0.25">
      <c r="A2626" s="1"/>
      <c r="B2626" s="17" t="s">
        <v>5079</v>
      </c>
      <c r="C2626" s="41" t="s">
        <v>5080</v>
      </c>
      <c r="D2626" s="73" t="s">
        <v>6171</v>
      </c>
      <c r="E2626" s="113" t="s">
        <v>6172</v>
      </c>
      <c r="F2626" s="78" t="s">
        <v>6171</v>
      </c>
      <c r="G2626" s="172" t="s">
        <v>6173</v>
      </c>
      <c r="H2626" s="93" t="s">
        <v>5083</v>
      </c>
      <c r="I2626" s="235">
        <v>0</v>
      </c>
      <c r="J2626" s="235">
        <v>1</v>
      </c>
      <c r="K2626" s="235">
        <v>0</v>
      </c>
      <c r="L2626" s="235">
        <v>0</v>
      </c>
      <c r="M2626" s="235">
        <f t="shared" si="100"/>
        <v>0</v>
      </c>
      <c r="N2626" s="235">
        <v>113</v>
      </c>
      <c r="O2626" s="11">
        <v>37010</v>
      </c>
      <c r="P2626" s="14">
        <v>0.82</v>
      </c>
      <c r="Q2626" s="15" t="s">
        <v>14</v>
      </c>
      <c r="R2626" s="71" t="s">
        <v>18</v>
      </c>
      <c r="S2626" s="263">
        <v>92518.74</v>
      </c>
      <c r="T2626" s="263">
        <v>37007</v>
      </c>
      <c r="U2626" s="14">
        <f t="shared" si="101"/>
        <v>0.39999463892396286</v>
      </c>
    </row>
    <row r="2627" spans="1:21" x14ac:dyDescent="0.25">
      <c r="A2627" s="1"/>
      <c r="B2627" s="18" t="s">
        <v>10477</v>
      </c>
      <c r="C2627" s="55" t="s">
        <v>10522</v>
      </c>
      <c r="D2627" s="73" t="s">
        <v>10523</v>
      </c>
      <c r="E2627" s="114" t="s">
        <v>10524</v>
      </c>
      <c r="F2627" s="78" t="s">
        <v>10523</v>
      </c>
      <c r="G2627" s="114" t="s">
        <v>10525</v>
      </c>
      <c r="H2627" s="94"/>
      <c r="I2627" s="235">
        <v>0</v>
      </c>
      <c r="J2627" s="235">
        <v>1</v>
      </c>
      <c r="K2627" s="235">
        <v>0</v>
      </c>
      <c r="L2627" s="235">
        <v>0</v>
      </c>
      <c r="M2627" s="235">
        <f t="shared" si="100"/>
        <v>0</v>
      </c>
      <c r="N2627" s="235">
        <v>1153</v>
      </c>
      <c r="O2627" s="12" t="s">
        <v>13</v>
      </c>
      <c r="P2627" s="14">
        <v>0.35</v>
      </c>
      <c r="Q2627" s="56" t="s">
        <v>48</v>
      </c>
      <c r="R2627" s="71" t="s">
        <v>14406</v>
      </c>
      <c r="S2627" s="266">
        <v>625000</v>
      </c>
      <c r="T2627" s="266">
        <v>187500</v>
      </c>
      <c r="U2627" s="14">
        <f t="shared" si="101"/>
        <v>0.3</v>
      </c>
    </row>
    <row r="2628" spans="1:21" x14ac:dyDescent="0.25">
      <c r="A2628" s="1"/>
      <c r="B2628" s="18" t="s">
        <v>10477</v>
      </c>
      <c r="C2628" s="55" t="s">
        <v>10522</v>
      </c>
      <c r="D2628" s="73" t="s">
        <v>10615</v>
      </c>
      <c r="E2628" s="114" t="s">
        <v>10616</v>
      </c>
      <c r="F2628" s="78" t="s">
        <v>10615</v>
      </c>
      <c r="G2628" s="114" t="s">
        <v>10617</v>
      </c>
      <c r="H2628" s="94"/>
      <c r="I2628" s="235">
        <v>1</v>
      </c>
      <c r="J2628" s="235">
        <v>1</v>
      </c>
      <c r="K2628" s="235">
        <v>0</v>
      </c>
      <c r="L2628" s="235">
        <v>0</v>
      </c>
      <c r="M2628" s="235">
        <f t="shared" si="100"/>
        <v>0</v>
      </c>
      <c r="N2628" s="235" t="s">
        <v>13</v>
      </c>
      <c r="O2628" s="12" t="s">
        <v>13</v>
      </c>
      <c r="P2628" s="14">
        <v>0.3</v>
      </c>
      <c r="Q2628" s="15" t="s">
        <v>14</v>
      </c>
      <c r="R2628" s="71" t="s">
        <v>14405</v>
      </c>
      <c r="S2628" s="266">
        <v>40826</v>
      </c>
      <c r="T2628" s="266">
        <v>12248</v>
      </c>
      <c r="U2628" s="14">
        <f t="shared" si="101"/>
        <v>0.30000489883897519</v>
      </c>
    </row>
    <row r="2629" spans="1:21" x14ac:dyDescent="0.25">
      <c r="A2629" s="1"/>
      <c r="B2629" s="18" t="s">
        <v>13134</v>
      </c>
      <c r="C2629" s="55" t="s">
        <v>14411</v>
      </c>
      <c r="D2629" s="73" t="s">
        <v>14571</v>
      </c>
      <c r="E2629" s="114" t="s">
        <v>13523</v>
      </c>
      <c r="F2629" s="78" t="s">
        <v>14571</v>
      </c>
      <c r="G2629" s="115" t="s">
        <v>13524</v>
      </c>
      <c r="H2629" s="94"/>
      <c r="I2629" s="235">
        <v>0</v>
      </c>
      <c r="J2629" s="235">
        <v>1</v>
      </c>
      <c r="K2629" s="235">
        <v>0</v>
      </c>
      <c r="L2629" s="235">
        <v>0</v>
      </c>
      <c r="M2629" s="235">
        <f t="shared" si="100"/>
        <v>0</v>
      </c>
      <c r="N2629" s="235">
        <v>87</v>
      </c>
      <c r="O2629" s="20">
        <v>389</v>
      </c>
      <c r="P2629" s="21">
        <v>0.74</v>
      </c>
      <c r="Q2629" s="25" t="s">
        <v>14</v>
      </c>
      <c r="R2629" s="71" t="s">
        <v>18</v>
      </c>
      <c r="S2629" s="266">
        <v>197034</v>
      </c>
      <c r="T2629" s="266">
        <v>98517</v>
      </c>
      <c r="U2629" s="14">
        <f t="shared" si="101"/>
        <v>0.5</v>
      </c>
    </row>
    <row r="2630" spans="1:21" x14ac:dyDescent="0.25">
      <c r="A2630" s="1"/>
      <c r="B2630" s="18" t="s">
        <v>10477</v>
      </c>
      <c r="C2630" s="55" t="s">
        <v>10522</v>
      </c>
      <c r="D2630" s="73" t="s">
        <v>10707</v>
      </c>
      <c r="E2630" s="114" t="s">
        <v>10708</v>
      </c>
      <c r="F2630" s="78" t="s">
        <v>10707</v>
      </c>
      <c r="G2630" s="114" t="s">
        <v>10709</v>
      </c>
      <c r="H2630" s="94"/>
      <c r="I2630" s="235">
        <v>0</v>
      </c>
      <c r="J2630" s="235">
        <v>1</v>
      </c>
      <c r="K2630" s="235">
        <v>0</v>
      </c>
      <c r="L2630" s="235">
        <v>0</v>
      </c>
      <c r="M2630" s="235">
        <f t="shared" ref="M2630:M2693" si="102">IF(SUM(I2630:L2630)=0,1,)</f>
        <v>0</v>
      </c>
      <c r="N2630" s="235" t="s">
        <v>13</v>
      </c>
      <c r="O2630" s="20" t="s">
        <v>13</v>
      </c>
      <c r="P2630" s="14">
        <v>0.15</v>
      </c>
      <c r="Q2630" s="15" t="s">
        <v>15195</v>
      </c>
      <c r="R2630" s="71" t="s">
        <v>18</v>
      </c>
      <c r="S2630" s="266">
        <v>173285</v>
      </c>
      <c r="T2630" s="266">
        <v>48520</v>
      </c>
      <c r="U2630" s="14">
        <f t="shared" si="101"/>
        <v>0.28000115416798915</v>
      </c>
    </row>
    <row r="2631" spans="1:21" x14ac:dyDescent="0.25">
      <c r="A2631" s="1"/>
      <c r="B2631" s="18" t="s">
        <v>10477</v>
      </c>
      <c r="C2631" s="55" t="s">
        <v>10522</v>
      </c>
      <c r="D2631" s="73" t="s">
        <v>10815</v>
      </c>
      <c r="E2631" s="114" t="s">
        <v>10816</v>
      </c>
      <c r="F2631" s="78" t="s">
        <v>10815</v>
      </c>
      <c r="G2631" s="114" t="s">
        <v>10817</v>
      </c>
      <c r="H2631" s="94"/>
      <c r="I2631" s="235">
        <v>0</v>
      </c>
      <c r="J2631" s="235">
        <v>1</v>
      </c>
      <c r="K2631" s="235">
        <v>0</v>
      </c>
      <c r="L2631" s="235">
        <v>1</v>
      </c>
      <c r="M2631" s="235">
        <f t="shared" si="102"/>
        <v>0</v>
      </c>
      <c r="N2631" s="235">
        <v>197</v>
      </c>
      <c r="O2631" s="20">
        <v>2561</v>
      </c>
      <c r="P2631" s="14">
        <v>0.46</v>
      </c>
      <c r="Q2631" s="54" t="s">
        <v>14</v>
      </c>
      <c r="R2631" s="71" t="s">
        <v>18</v>
      </c>
      <c r="S2631" s="266">
        <v>43712</v>
      </c>
      <c r="T2631" s="266">
        <v>21856</v>
      </c>
      <c r="U2631" s="14">
        <f t="shared" si="101"/>
        <v>0.5</v>
      </c>
    </row>
    <row r="2632" spans="1:21" x14ac:dyDescent="0.25">
      <c r="A2632" s="1"/>
      <c r="B2632" s="18" t="s">
        <v>10477</v>
      </c>
      <c r="C2632" s="55" t="s">
        <v>10541</v>
      </c>
      <c r="D2632" s="73" t="s">
        <v>12107</v>
      </c>
      <c r="E2632" s="114" t="s">
        <v>12108</v>
      </c>
      <c r="F2632" s="78" t="s">
        <v>12107</v>
      </c>
      <c r="G2632" s="114" t="s">
        <v>12109</v>
      </c>
      <c r="H2632" s="94"/>
      <c r="I2632" s="235">
        <v>0</v>
      </c>
      <c r="J2632" s="235">
        <v>1</v>
      </c>
      <c r="K2632" s="235">
        <v>0</v>
      </c>
      <c r="L2632" s="235">
        <v>0</v>
      </c>
      <c r="M2632" s="235">
        <f t="shared" si="102"/>
        <v>0</v>
      </c>
      <c r="N2632" s="235">
        <v>460</v>
      </c>
      <c r="O2632" s="12" t="s">
        <v>13</v>
      </c>
      <c r="P2632" s="14">
        <v>0.5</v>
      </c>
      <c r="Q2632" s="15" t="s">
        <v>14</v>
      </c>
      <c r="R2632" s="71" t="s">
        <v>14406</v>
      </c>
      <c r="S2632" s="266">
        <v>921024</v>
      </c>
      <c r="T2632" s="266">
        <v>322538</v>
      </c>
      <c r="U2632" s="14">
        <f t="shared" si="101"/>
        <v>0.35019500034743939</v>
      </c>
    </row>
    <row r="2633" spans="1:21" x14ac:dyDescent="0.25">
      <c r="A2633" s="1"/>
      <c r="B2633" s="18" t="s">
        <v>10477</v>
      </c>
      <c r="C2633" s="55" t="s">
        <v>10522</v>
      </c>
      <c r="D2633" s="73" t="s">
        <v>11005</v>
      </c>
      <c r="E2633" s="114" t="s">
        <v>11006</v>
      </c>
      <c r="F2633" s="78" t="s">
        <v>11005</v>
      </c>
      <c r="G2633" s="114" t="s">
        <v>11007</v>
      </c>
      <c r="H2633" s="94"/>
      <c r="I2633" s="235">
        <v>0</v>
      </c>
      <c r="J2633" s="235">
        <v>1</v>
      </c>
      <c r="K2633" s="235">
        <v>0</v>
      </c>
      <c r="L2633" s="235">
        <v>0</v>
      </c>
      <c r="M2633" s="235">
        <f t="shared" si="102"/>
        <v>0</v>
      </c>
      <c r="N2633" s="235" t="s">
        <v>13</v>
      </c>
      <c r="O2633" s="20" t="s">
        <v>13</v>
      </c>
      <c r="P2633" s="14" t="s">
        <v>13</v>
      </c>
      <c r="Q2633" s="54" t="s">
        <v>14</v>
      </c>
      <c r="R2633" s="71" t="s">
        <v>18</v>
      </c>
      <c r="S2633" s="266">
        <v>63554</v>
      </c>
      <c r="T2633" s="266">
        <v>31777</v>
      </c>
      <c r="U2633" s="14">
        <f t="shared" si="101"/>
        <v>0.5</v>
      </c>
    </row>
    <row r="2634" spans="1:21" x14ac:dyDescent="0.25">
      <c r="A2634" s="1"/>
      <c r="B2634" s="18" t="s">
        <v>6496</v>
      </c>
      <c r="C2634" s="51" t="s">
        <v>6540</v>
      </c>
      <c r="D2634" s="73" t="s">
        <v>6752</v>
      </c>
      <c r="E2634" s="114" t="s">
        <v>6753</v>
      </c>
      <c r="F2634" s="78" t="s">
        <v>6752</v>
      </c>
      <c r="G2634" s="114" t="s">
        <v>6754</v>
      </c>
      <c r="H2634" s="94"/>
      <c r="I2634" s="235">
        <v>0</v>
      </c>
      <c r="J2634" s="235">
        <v>1</v>
      </c>
      <c r="K2634" s="235">
        <v>0</v>
      </c>
      <c r="L2634" s="235">
        <v>1</v>
      </c>
      <c r="M2634" s="235">
        <f t="shared" si="102"/>
        <v>0</v>
      </c>
      <c r="N2634" s="235">
        <v>363</v>
      </c>
      <c r="O2634" s="20">
        <v>166656</v>
      </c>
      <c r="P2634" s="14">
        <v>0.5</v>
      </c>
      <c r="Q2634" s="15" t="s">
        <v>15195</v>
      </c>
      <c r="R2634" s="71" t="s">
        <v>18</v>
      </c>
      <c r="S2634" s="264">
        <v>816651</v>
      </c>
      <c r="T2634" s="264">
        <v>408325</v>
      </c>
      <c r="U2634" s="14">
        <f t="shared" si="101"/>
        <v>0.49999938774335673</v>
      </c>
    </row>
    <row r="2635" spans="1:21" x14ac:dyDescent="0.25">
      <c r="A2635" s="1"/>
      <c r="B2635" s="18" t="s">
        <v>6496</v>
      </c>
      <c r="C2635" s="53" t="s">
        <v>6504</v>
      </c>
      <c r="D2635" s="73" t="s">
        <v>6505</v>
      </c>
      <c r="E2635" s="171" t="s">
        <v>6506</v>
      </c>
      <c r="F2635" s="78" t="s">
        <v>6505</v>
      </c>
      <c r="G2635" s="171" t="s">
        <v>6508</v>
      </c>
      <c r="H2635" s="93"/>
      <c r="I2635" s="235">
        <v>0</v>
      </c>
      <c r="J2635" s="235">
        <v>0</v>
      </c>
      <c r="K2635" s="235">
        <v>0</v>
      </c>
      <c r="L2635" s="235">
        <v>1</v>
      </c>
      <c r="M2635" s="235">
        <f t="shared" si="102"/>
        <v>0</v>
      </c>
      <c r="N2635" s="235">
        <v>12430</v>
      </c>
      <c r="O2635" s="32">
        <v>120000</v>
      </c>
      <c r="P2635" s="14">
        <v>0.39839999999999998</v>
      </c>
      <c r="Q2635" s="15" t="s">
        <v>15195</v>
      </c>
      <c r="R2635" s="71" t="s">
        <v>18</v>
      </c>
      <c r="S2635" s="265">
        <v>228333</v>
      </c>
      <c r="T2635" s="265">
        <v>182666.4</v>
      </c>
      <c r="U2635" s="14">
        <f t="shared" si="101"/>
        <v>0.79999999999999993</v>
      </c>
    </row>
    <row r="2636" spans="1:21" x14ac:dyDescent="0.25">
      <c r="A2636" s="1"/>
      <c r="B2636" s="18" t="s">
        <v>10477</v>
      </c>
      <c r="C2636" s="55" t="s">
        <v>10522</v>
      </c>
      <c r="D2636" s="73" t="s">
        <v>11076</v>
      </c>
      <c r="E2636" s="114" t="s">
        <v>11077</v>
      </c>
      <c r="F2636" s="78" t="s">
        <v>11076</v>
      </c>
      <c r="G2636" s="114" t="s">
        <v>11079</v>
      </c>
      <c r="H2636" s="94"/>
      <c r="I2636" s="235">
        <v>0</v>
      </c>
      <c r="J2636" s="235">
        <v>0</v>
      </c>
      <c r="K2636" s="235">
        <v>0</v>
      </c>
      <c r="L2636" s="235">
        <v>1</v>
      </c>
      <c r="M2636" s="235">
        <f t="shared" si="102"/>
        <v>0</v>
      </c>
      <c r="N2636" s="235">
        <v>1300</v>
      </c>
      <c r="O2636" s="12">
        <v>351000</v>
      </c>
      <c r="P2636" s="14">
        <v>0.85</v>
      </c>
      <c r="Q2636" s="15" t="s">
        <v>15195</v>
      </c>
      <c r="R2636" s="71" t="s">
        <v>18</v>
      </c>
      <c r="S2636" s="266">
        <v>130000</v>
      </c>
      <c r="T2636" s="266">
        <v>39000</v>
      </c>
      <c r="U2636" s="14">
        <f t="shared" si="101"/>
        <v>0.3</v>
      </c>
    </row>
    <row r="2637" spans="1:21" ht="25.5" x14ac:dyDescent="0.25">
      <c r="A2637" s="1"/>
      <c r="B2637" s="19" t="s">
        <v>1644</v>
      </c>
      <c r="C2637" s="41" t="s">
        <v>1665</v>
      </c>
      <c r="D2637" s="73" t="s">
        <v>2301</v>
      </c>
      <c r="E2637" s="113" t="s">
        <v>2302</v>
      </c>
      <c r="F2637" s="78" t="s">
        <v>2301</v>
      </c>
      <c r="G2637" s="113" t="s">
        <v>2303</v>
      </c>
      <c r="H2637" s="93"/>
      <c r="I2637" s="235">
        <v>0</v>
      </c>
      <c r="J2637" s="235">
        <v>1</v>
      </c>
      <c r="K2637" s="235">
        <v>0</v>
      </c>
      <c r="L2637" s="235">
        <v>1</v>
      </c>
      <c r="M2637" s="235">
        <f t="shared" si="102"/>
        <v>0</v>
      </c>
      <c r="N2637" s="235">
        <v>357.5</v>
      </c>
      <c r="O2637" s="12" t="s">
        <v>13</v>
      </c>
      <c r="P2637" s="14" t="s">
        <v>13</v>
      </c>
      <c r="Q2637" s="15" t="s">
        <v>14</v>
      </c>
      <c r="R2637" s="71" t="s">
        <v>18</v>
      </c>
      <c r="S2637" s="299">
        <v>306124.45</v>
      </c>
      <c r="T2637" s="269">
        <v>91824.74</v>
      </c>
      <c r="U2637" s="14">
        <f t="shared" si="101"/>
        <v>0.299958856602274</v>
      </c>
    </row>
    <row r="2638" spans="1:21" x14ac:dyDescent="0.25">
      <c r="A2638" s="1"/>
      <c r="B2638" s="17" t="s">
        <v>7309</v>
      </c>
      <c r="C2638" s="41" t="s">
        <v>7319</v>
      </c>
      <c r="D2638" s="73" t="s">
        <v>7772</v>
      </c>
      <c r="E2638" s="113" t="s">
        <v>7773</v>
      </c>
      <c r="F2638" s="78" t="s">
        <v>7772</v>
      </c>
      <c r="G2638" s="113" t="s">
        <v>7774</v>
      </c>
      <c r="H2638" s="93" t="s">
        <v>7341</v>
      </c>
      <c r="I2638" s="235">
        <v>0</v>
      </c>
      <c r="J2638" s="235">
        <v>1</v>
      </c>
      <c r="K2638" s="235">
        <v>0</v>
      </c>
      <c r="L2638" s="235">
        <v>0</v>
      </c>
      <c r="M2638" s="235">
        <f t="shared" si="102"/>
        <v>0</v>
      </c>
      <c r="N2638" s="235">
        <v>99.3</v>
      </c>
      <c r="O2638" s="12" t="s">
        <v>13</v>
      </c>
      <c r="P2638" s="14">
        <v>0.31770000000000004</v>
      </c>
      <c r="Q2638" s="54" t="s">
        <v>14</v>
      </c>
      <c r="R2638" s="71" t="s">
        <v>18</v>
      </c>
      <c r="S2638" s="263">
        <v>273790</v>
      </c>
      <c r="T2638" s="263">
        <v>150370</v>
      </c>
      <c r="U2638" s="14">
        <f t="shared" si="101"/>
        <v>0.54921655283246285</v>
      </c>
    </row>
    <row r="2639" spans="1:21" x14ac:dyDescent="0.25">
      <c r="A2639" s="1"/>
      <c r="B2639" s="18" t="s">
        <v>10477</v>
      </c>
      <c r="C2639" s="55" t="s">
        <v>10522</v>
      </c>
      <c r="D2639" s="73" t="s">
        <v>11125</v>
      </c>
      <c r="E2639" s="114" t="s">
        <v>11126</v>
      </c>
      <c r="F2639" s="78" t="s">
        <v>11125</v>
      </c>
      <c r="G2639" s="114" t="s">
        <v>11127</v>
      </c>
      <c r="H2639" s="94"/>
      <c r="I2639" s="235">
        <v>0</v>
      </c>
      <c r="J2639" s="235">
        <v>0</v>
      </c>
      <c r="K2639" s="235">
        <v>0</v>
      </c>
      <c r="L2639" s="235">
        <v>1</v>
      </c>
      <c r="M2639" s="235">
        <f t="shared" si="102"/>
        <v>0</v>
      </c>
      <c r="N2639" s="235">
        <v>180</v>
      </c>
      <c r="O2639" s="12" t="s">
        <v>13</v>
      </c>
      <c r="P2639" s="14" t="s">
        <v>13</v>
      </c>
      <c r="Q2639" s="15" t="s">
        <v>14</v>
      </c>
      <c r="R2639" s="71" t="s">
        <v>14405</v>
      </c>
      <c r="S2639" s="266">
        <v>18741</v>
      </c>
      <c r="T2639" s="266">
        <v>9371</v>
      </c>
      <c r="U2639" s="14">
        <f t="shared" si="101"/>
        <v>0.50002667947281365</v>
      </c>
    </row>
    <row r="2640" spans="1:21" x14ac:dyDescent="0.25">
      <c r="A2640" s="1"/>
      <c r="B2640" s="18" t="s">
        <v>10477</v>
      </c>
      <c r="C2640" s="55" t="s">
        <v>10522</v>
      </c>
      <c r="D2640" s="73" t="s">
        <v>11162</v>
      </c>
      <c r="E2640" s="114" t="s">
        <v>11163</v>
      </c>
      <c r="F2640" s="78" t="s">
        <v>11162</v>
      </c>
      <c r="G2640" s="114" t="s">
        <v>11164</v>
      </c>
      <c r="H2640" s="94"/>
      <c r="I2640" s="235">
        <v>0</v>
      </c>
      <c r="J2640" s="235">
        <v>1</v>
      </c>
      <c r="K2640" s="235">
        <v>0</v>
      </c>
      <c r="L2640" s="235">
        <v>0</v>
      </c>
      <c r="M2640" s="235">
        <f t="shared" si="102"/>
        <v>0</v>
      </c>
      <c r="N2640" s="235">
        <v>147</v>
      </c>
      <c r="O2640" s="13">
        <v>1029</v>
      </c>
      <c r="P2640" s="14">
        <v>0.43</v>
      </c>
      <c r="Q2640" s="15" t="s">
        <v>14</v>
      </c>
      <c r="R2640" s="71" t="s">
        <v>18</v>
      </c>
      <c r="S2640" s="266">
        <v>15120</v>
      </c>
      <c r="T2640" s="266">
        <v>7440.5</v>
      </c>
      <c r="U2640" s="14">
        <f t="shared" si="101"/>
        <v>0.49209656084656084</v>
      </c>
    </row>
    <row r="2641" spans="1:21" x14ac:dyDescent="0.25">
      <c r="A2641" s="1"/>
      <c r="B2641" s="18" t="s">
        <v>10477</v>
      </c>
      <c r="C2641" s="55" t="s">
        <v>10522</v>
      </c>
      <c r="D2641" s="73" t="s">
        <v>11269</v>
      </c>
      <c r="E2641" s="114" t="s">
        <v>11270</v>
      </c>
      <c r="F2641" s="78" t="s">
        <v>11269</v>
      </c>
      <c r="G2641" s="114" t="s">
        <v>11271</v>
      </c>
      <c r="H2641" s="94"/>
      <c r="I2641" s="235">
        <v>0</v>
      </c>
      <c r="J2641" s="235">
        <v>1</v>
      </c>
      <c r="K2641" s="235">
        <v>0</v>
      </c>
      <c r="L2641" s="235">
        <v>1</v>
      </c>
      <c r="M2641" s="235">
        <f t="shared" si="102"/>
        <v>0</v>
      </c>
      <c r="N2641" s="235">
        <v>194.9</v>
      </c>
      <c r="O2641" s="12" t="s">
        <v>13</v>
      </c>
      <c r="P2641" s="14">
        <v>0.8</v>
      </c>
      <c r="Q2641" s="15" t="s">
        <v>14</v>
      </c>
      <c r="R2641" s="71" t="s">
        <v>14405</v>
      </c>
      <c r="S2641" s="266">
        <v>867007</v>
      </c>
      <c r="T2641" s="266">
        <v>94000.9</v>
      </c>
      <c r="U2641" s="14">
        <f t="shared" si="101"/>
        <v>0.10842000122259682</v>
      </c>
    </row>
    <row r="2642" spans="1:21" x14ac:dyDescent="0.25">
      <c r="A2642" s="1"/>
      <c r="B2642" s="18" t="s">
        <v>10477</v>
      </c>
      <c r="C2642" s="55" t="s">
        <v>10522</v>
      </c>
      <c r="D2642" s="73" t="s">
        <v>11303</v>
      </c>
      <c r="E2642" s="114" t="s">
        <v>11304</v>
      </c>
      <c r="F2642" s="78" t="s">
        <v>11303</v>
      </c>
      <c r="G2642" s="114" t="s">
        <v>11305</v>
      </c>
      <c r="H2642" s="94"/>
      <c r="I2642" s="235">
        <v>0</v>
      </c>
      <c r="J2642" s="235">
        <v>1</v>
      </c>
      <c r="K2642" s="235">
        <v>0</v>
      </c>
      <c r="L2642" s="235">
        <v>0</v>
      </c>
      <c r="M2642" s="235">
        <f t="shared" si="102"/>
        <v>0</v>
      </c>
      <c r="N2642" s="235">
        <v>270</v>
      </c>
      <c r="O2642" s="20" t="s">
        <v>13</v>
      </c>
      <c r="P2642" s="14">
        <v>7.0000000000000007E-2</v>
      </c>
      <c r="Q2642" s="15" t="s">
        <v>14</v>
      </c>
      <c r="R2642" s="71" t="s">
        <v>18</v>
      </c>
      <c r="S2642" s="266">
        <v>18850</v>
      </c>
      <c r="T2642" s="266">
        <v>3676</v>
      </c>
      <c r="U2642" s="14">
        <f t="shared" si="101"/>
        <v>0.19501326259946949</v>
      </c>
    </row>
    <row r="2643" spans="1:21" x14ac:dyDescent="0.25">
      <c r="A2643" s="1"/>
      <c r="B2643" s="18" t="s">
        <v>10477</v>
      </c>
      <c r="C2643" s="55" t="s">
        <v>10522</v>
      </c>
      <c r="D2643" s="73" t="s">
        <v>11365</v>
      </c>
      <c r="E2643" s="114" t="s">
        <v>11366</v>
      </c>
      <c r="F2643" s="78" t="s">
        <v>11365</v>
      </c>
      <c r="G2643" s="114" t="s">
        <v>11367</v>
      </c>
      <c r="H2643" s="94"/>
      <c r="I2643" s="235">
        <v>0</v>
      </c>
      <c r="J2643" s="235">
        <v>1</v>
      </c>
      <c r="K2643" s="235">
        <v>0</v>
      </c>
      <c r="L2643" s="235">
        <v>0</v>
      </c>
      <c r="M2643" s="235">
        <f t="shared" si="102"/>
        <v>0</v>
      </c>
      <c r="N2643" s="235" t="s">
        <v>13</v>
      </c>
      <c r="O2643" s="12" t="s">
        <v>13</v>
      </c>
      <c r="P2643" s="14" t="s">
        <v>13</v>
      </c>
      <c r="Q2643" s="15" t="s">
        <v>14</v>
      </c>
      <c r="R2643" s="71" t="s">
        <v>14405</v>
      </c>
      <c r="S2643" s="266">
        <v>62350</v>
      </c>
      <c r="T2643" s="266">
        <v>24940</v>
      </c>
      <c r="U2643" s="14">
        <f t="shared" si="101"/>
        <v>0.4</v>
      </c>
    </row>
    <row r="2644" spans="1:21" x14ac:dyDescent="0.25">
      <c r="A2644" s="1"/>
      <c r="B2644" s="18" t="s">
        <v>10477</v>
      </c>
      <c r="C2644" s="55" t="s">
        <v>10522</v>
      </c>
      <c r="D2644" s="73" t="s">
        <v>11384</v>
      </c>
      <c r="E2644" s="114" t="s">
        <v>11385</v>
      </c>
      <c r="F2644" s="78" t="s">
        <v>11384</v>
      </c>
      <c r="G2644" s="114" t="s">
        <v>11386</v>
      </c>
      <c r="H2644" s="94"/>
      <c r="I2644" s="235">
        <v>0</v>
      </c>
      <c r="J2644" s="235">
        <v>1</v>
      </c>
      <c r="K2644" s="235">
        <v>0</v>
      </c>
      <c r="L2644" s="235">
        <v>0</v>
      </c>
      <c r="M2644" s="235">
        <f t="shared" si="102"/>
        <v>0</v>
      </c>
      <c r="N2644" s="235">
        <v>280</v>
      </c>
      <c r="O2644" s="12" t="s">
        <v>13</v>
      </c>
      <c r="P2644" s="14">
        <v>0.65</v>
      </c>
      <c r="Q2644" s="15" t="s">
        <v>14</v>
      </c>
      <c r="R2644" s="71" t="s">
        <v>18</v>
      </c>
      <c r="S2644" s="266">
        <v>249392</v>
      </c>
      <c r="T2644" s="266">
        <v>87287</v>
      </c>
      <c r="U2644" s="14">
        <f t="shared" ref="U2644:U2707" si="103">T2644/S2644</f>
        <v>0.34999919804965679</v>
      </c>
    </row>
    <row r="2645" spans="1:21" x14ac:dyDescent="0.25">
      <c r="A2645" s="1"/>
      <c r="B2645" s="18" t="s">
        <v>10477</v>
      </c>
      <c r="C2645" s="55" t="s">
        <v>10522</v>
      </c>
      <c r="D2645" s="73" t="s">
        <v>11393</v>
      </c>
      <c r="E2645" s="114" t="s">
        <v>11394</v>
      </c>
      <c r="F2645" s="78" t="s">
        <v>11393</v>
      </c>
      <c r="G2645" s="114" t="s">
        <v>11395</v>
      </c>
      <c r="H2645" s="94"/>
      <c r="I2645" s="235">
        <v>0</v>
      </c>
      <c r="J2645" s="235">
        <v>1</v>
      </c>
      <c r="K2645" s="235">
        <v>0</v>
      </c>
      <c r="L2645" s="235">
        <v>0</v>
      </c>
      <c r="M2645" s="235">
        <f t="shared" si="102"/>
        <v>0</v>
      </c>
      <c r="N2645" s="235" t="s">
        <v>13</v>
      </c>
      <c r="O2645" s="12" t="s">
        <v>13</v>
      </c>
      <c r="P2645" s="14">
        <v>0.21</v>
      </c>
      <c r="Q2645" s="15" t="s">
        <v>14</v>
      </c>
      <c r="R2645" s="71" t="s">
        <v>18</v>
      </c>
      <c r="S2645" s="266">
        <v>55761</v>
      </c>
      <c r="T2645" s="266">
        <v>44609</v>
      </c>
      <c r="U2645" s="14">
        <f t="shared" si="103"/>
        <v>0.80000358673624938</v>
      </c>
    </row>
    <row r="2646" spans="1:21" x14ac:dyDescent="0.25">
      <c r="A2646" s="1"/>
      <c r="B2646" s="18" t="s">
        <v>10477</v>
      </c>
      <c r="C2646" s="55" t="s">
        <v>10522</v>
      </c>
      <c r="D2646" s="73" t="s">
        <v>11456</v>
      </c>
      <c r="E2646" s="114" t="s">
        <v>11457</v>
      </c>
      <c r="F2646" s="78" t="s">
        <v>11456</v>
      </c>
      <c r="G2646" s="114" t="s">
        <v>11458</v>
      </c>
      <c r="H2646" s="94"/>
      <c r="I2646" s="235">
        <v>0</v>
      </c>
      <c r="J2646" s="235">
        <v>1</v>
      </c>
      <c r="K2646" s="235">
        <v>0</v>
      </c>
      <c r="L2646" s="235">
        <v>0</v>
      </c>
      <c r="M2646" s="235">
        <f t="shared" si="102"/>
        <v>0</v>
      </c>
      <c r="N2646" s="235">
        <v>1925</v>
      </c>
      <c r="O2646" s="12" t="s">
        <v>13</v>
      </c>
      <c r="P2646" s="14" t="s">
        <v>13</v>
      </c>
      <c r="Q2646" s="15" t="s">
        <v>15195</v>
      </c>
      <c r="R2646" s="71" t="s">
        <v>18</v>
      </c>
      <c r="S2646" s="266">
        <v>225600</v>
      </c>
      <c r="T2646" s="266">
        <v>56400</v>
      </c>
      <c r="U2646" s="14">
        <f t="shared" si="103"/>
        <v>0.25</v>
      </c>
    </row>
    <row r="2647" spans="1:21" x14ac:dyDescent="0.25">
      <c r="A2647" s="1"/>
      <c r="B2647" s="18" t="s">
        <v>10477</v>
      </c>
      <c r="C2647" s="55" t="s">
        <v>10522</v>
      </c>
      <c r="D2647" s="73" t="s">
        <v>11483</v>
      </c>
      <c r="E2647" s="114" t="s">
        <v>11484</v>
      </c>
      <c r="F2647" s="78" t="s">
        <v>11483</v>
      </c>
      <c r="G2647" s="114" t="s">
        <v>11485</v>
      </c>
      <c r="H2647" s="94"/>
      <c r="I2647" s="235">
        <v>0</v>
      </c>
      <c r="J2647" s="235">
        <v>1</v>
      </c>
      <c r="K2647" s="235">
        <v>0</v>
      </c>
      <c r="L2647" s="235">
        <v>0</v>
      </c>
      <c r="M2647" s="235">
        <f t="shared" si="102"/>
        <v>0</v>
      </c>
      <c r="N2647" s="235">
        <v>250</v>
      </c>
      <c r="O2647" s="13">
        <v>15500</v>
      </c>
      <c r="P2647" s="14">
        <v>0.45</v>
      </c>
      <c r="Q2647" s="15" t="s">
        <v>15195</v>
      </c>
      <c r="R2647" s="71" t="s">
        <v>18</v>
      </c>
      <c r="S2647" s="266">
        <v>44857</v>
      </c>
      <c r="T2647" s="266">
        <v>13457</v>
      </c>
      <c r="U2647" s="14">
        <f t="shared" si="103"/>
        <v>0.29999777069353722</v>
      </c>
    </row>
    <row r="2648" spans="1:21" x14ac:dyDescent="0.25">
      <c r="A2648" s="1"/>
      <c r="B2648" s="18" t="s">
        <v>10477</v>
      </c>
      <c r="C2648" s="55" t="s">
        <v>10522</v>
      </c>
      <c r="D2648" s="73" t="s">
        <v>11588</v>
      </c>
      <c r="E2648" s="114" t="s">
        <v>11589</v>
      </c>
      <c r="F2648" s="78" t="s">
        <v>11588</v>
      </c>
      <c r="G2648" s="114" t="s">
        <v>11590</v>
      </c>
      <c r="H2648" s="94"/>
      <c r="I2648" s="235">
        <v>0</v>
      </c>
      <c r="J2648" s="235">
        <v>0</v>
      </c>
      <c r="K2648" s="235">
        <v>0</v>
      </c>
      <c r="L2648" s="235">
        <v>1</v>
      </c>
      <c r="M2648" s="235">
        <f t="shared" si="102"/>
        <v>0</v>
      </c>
      <c r="N2648" s="235">
        <v>300</v>
      </c>
      <c r="O2648" s="20" t="s">
        <v>13</v>
      </c>
      <c r="P2648" s="14">
        <v>0.75</v>
      </c>
      <c r="Q2648" s="15" t="s">
        <v>14</v>
      </c>
      <c r="R2648" s="71" t="s">
        <v>14405</v>
      </c>
      <c r="S2648" s="266">
        <v>17950</v>
      </c>
      <c r="T2648" s="266">
        <v>8975</v>
      </c>
      <c r="U2648" s="14">
        <f t="shared" si="103"/>
        <v>0.5</v>
      </c>
    </row>
    <row r="2649" spans="1:21" x14ac:dyDescent="0.25">
      <c r="A2649" s="1"/>
      <c r="B2649" s="18" t="s">
        <v>10477</v>
      </c>
      <c r="C2649" s="55" t="s">
        <v>10522</v>
      </c>
      <c r="D2649" s="73" t="s">
        <v>11657</v>
      </c>
      <c r="E2649" s="114" t="s">
        <v>11658</v>
      </c>
      <c r="F2649" s="78" t="s">
        <v>11657</v>
      </c>
      <c r="G2649" s="114" t="s">
        <v>11659</v>
      </c>
      <c r="H2649" s="94"/>
      <c r="I2649" s="235">
        <v>0</v>
      </c>
      <c r="J2649" s="235">
        <v>1</v>
      </c>
      <c r="K2649" s="235">
        <v>0</v>
      </c>
      <c r="L2649" s="235">
        <v>0</v>
      </c>
      <c r="M2649" s="235">
        <f t="shared" si="102"/>
        <v>0</v>
      </c>
      <c r="N2649" s="235">
        <v>1317</v>
      </c>
      <c r="O2649" s="12" t="s">
        <v>13</v>
      </c>
      <c r="P2649" s="14">
        <v>0.59</v>
      </c>
      <c r="Q2649" s="15" t="s">
        <v>15195</v>
      </c>
      <c r="R2649" s="71" t="s">
        <v>14406</v>
      </c>
      <c r="S2649" s="266">
        <v>861594</v>
      </c>
      <c r="T2649" s="266">
        <v>482492</v>
      </c>
      <c r="U2649" s="14">
        <f t="shared" si="103"/>
        <v>0.55999925719074184</v>
      </c>
    </row>
    <row r="2650" spans="1:21" x14ac:dyDescent="0.25">
      <c r="A2650" s="1"/>
      <c r="B2650" s="18" t="s">
        <v>10477</v>
      </c>
      <c r="C2650" s="55" t="s">
        <v>10522</v>
      </c>
      <c r="D2650" s="73" t="s">
        <v>11657</v>
      </c>
      <c r="E2650" s="114" t="s">
        <v>11658</v>
      </c>
      <c r="F2650" s="78" t="s">
        <v>11657</v>
      </c>
      <c r="G2650" s="114" t="s">
        <v>11660</v>
      </c>
      <c r="H2650" s="94"/>
      <c r="I2650" s="235">
        <v>0</v>
      </c>
      <c r="J2650" s="235">
        <v>1</v>
      </c>
      <c r="K2650" s="235">
        <v>0</v>
      </c>
      <c r="L2650" s="235">
        <v>0</v>
      </c>
      <c r="M2650" s="235">
        <f t="shared" si="102"/>
        <v>0</v>
      </c>
      <c r="N2650" s="235">
        <v>2690</v>
      </c>
      <c r="O2650" s="13">
        <v>92628</v>
      </c>
      <c r="P2650" s="21">
        <v>0.59</v>
      </c>
      <c r="Q2650" s="15" t="s">
        <v>15195</v>
      </c>
      <c r="R2650" s="71" t="s">
        <v>14405</v>
      </c>
      <c r="S2650" s="266">
        <v>2076489</v>
      </c>
      <c r="T2650" s="266">
        <v>937508</v>
      </c>
      <c r="U2650" s="14">
        <f t="shared" si="103"/>
        <v>0.45148710154496363</v>
      </c>
    </row>
    <row r="2651" spans="1:21" x14ac:dyDescent="0.25">
      <c r="A2651" s="1"/>
      <c r="B2651" s="18" t="s">
        <v>10477</v>
      </c>
      <c r="C2651" s="55" t="s">
        <v>10522</v>
      </c>
      <c r="D2651" s="73" t="s">
        <v>11664</v>
      </c>
      <c r="E2651" s="114" t="s">
        <v>11665</v>
      </c>
      <c r="F2651" s="78" t="s">
        <v>11664</v>
      </c>
      <c r="G2651" s="114" t="s">
        <v>11666</v>
      </c>
      <c r="H2651" s="94"/>
      <c r="I2651" s="235">
        <v>0</v>
      </c>
      <c r="J2651" s="235">
        <v>1</v>
      </c>
      <c r="K2651" s="235">
        <v>0</v>
      </c>
      <c r="L2651" s="235">
        <v>0</v>
      </c>
      <c r="M2651" s="235">
        <f t="shared" si="102"/>
        <v>0</v>
      </c>
      <c r="N2651" s="235" t="s">
        <v>13</v>
      </c>
      <c r="O2651" s="12" t="s">
        <v>13</v>
      </c>
      <c r="P2651" s="14" t="s">
        <v>13</v>
      </c>
      <c r="Q2651" s="15" t="s">
        <v>15195</v>
      </c>
      <c r="R2651" s="71" t="s">
        <v>18</v>
      </c>
      <c r="S2651" s="266">
        <v>73000</v>
      </c>
      <c r="T2651" s="266">
        <v>21900</v>
      </c>
      <c r="U2651" s="14">
        <f t="shared" si="103"/>
        <v>0.3</v>
      </c>
    </row>
    <row r="2652" spans="1:21" x14ac:dyDescent="0.25">
      <c r="A2652" s="1"/>
      <c r="B2652" s="18" t="s">
        <v>10477</v>
      </c>
      <c r="C2652" s="55" t="s">
        <v>10522</v>
      </c>
      <c r="D2652" s="73" t="s">
        <v>11975</v>
      </c>
      <c r="E2652" s="114" t="s">
        <v>11976</v>
      </c>
      <c r="F2652" s="78" t="s">
        <v>11975</v>
      </c>
      <c r="G2652" s="114" t="s">
        <v>11977</v>
      </c>
      <c r="H2652" s="94"/>
      <c r="I2652" s="235">
        <v>0</v>
      </c>
      <c r="J2652" s="235">
        <v>1</v>
      </c>
      <c r="K2652" s="235">
        <v>0</v>
      </c>
      <c r="L2652" s="235">
        <v>0</v>
      </c>
      <c r="M2652" s="235">
        <f t="shared" si="102"/>
        <v>0</v>
      </c>
      <c r="N2652" s="235">
        <v>340</v>
      </c>
      <c r="O2652" s="12" t="s">
        <v>13</v>
      </c>
      <c r="P2652" s="14" t="s">
        <v>13</v>
      </c>
      <c r="Q2652" s="15" t="s">
        <v>14</v>
      </c>
      <c r="R2652" s="71" t="s">
        <v>18</v>
      </c>
      <c r="S2652" s="266">
        <v>413302</v>
      </c>
      <c r="T2652" s="266">
        <v>100019</v>
      </c>
      <c r="U2652" s="14">
        <f t="shared" si="103"/>
        <v>0.24199979675878655</v>
      </c>
    </row>
    <row r="2653" spans="1:21" x14ac:dyDescent="0.25">
      <c r="A2653" s="1"/>
      <c r="B2653" s="18" t="s">
        <v>10477</v>
      </c>
      <c r="C2653" s="55" t="s">
        <v>10522</v>
      </c>
      <c r="D2653" s="73" t="s">
        <v>11978</v>
      </c>
      <c r="E2653" s="114" t="s">
        <v>11979</v>
      </c>
      <c r="F2653" s="78" t="s">
        <v>11978</v>
      </c>
      <c r="G2653" s="114" t="s">
        <v>11980</v>
      </c>
      <c r="H2653" s="94"/>
      <c r="I2653" s="235">
        <v>0</v>
      </c>
      <c r="J2653" s="235">
        <v>1</v>
      </c>
      <c r="K2653" s="235">
        <v>0</v>
      </c>
      <c r="L2653" s="235">
        <v>1</v>
      </c>
      <c r="M2653" s="235">
        <f t="shared" si="102"/>
        <v>0</v>
      </c>
      <c r="N2653" s="235">
        <v>291</v>
      </c>
      <c r="O2653" s="12">
        <v>26385</v>
      </c>
      <c r="P2653" s="14">
        <v>0.56000000000000005</v>
      </c>
      <c r="Q2653" s="15" t="s">
        <v>14</v>
      </c>
      <c r="R2653" s="71" t="s">
        <v>14405</v>
      </c>
      <c r="S2653" s="266">
        <v>143112</v>
      </c>
      <c r="T2653" s="266">
        <v>42933.599999999999</v>
      </c>
      <c r="U2653" s="14">
        <f t="shared" si="103"/>
        <v>0.3</v>
      </c>
    </row>
    <row r="2654" spans="1:21" x14ac:dyDescent="0.25">
      <c r="A2654" s="1"/>
      <c r="B2654" s="18" t="s">
        <v>10477</v>
      </c>
      <c r="C2654" s="55" t="s">
        <v>10522</v>
      </c>
      <c r="D2654" s="73" t="s">
        <v>11807</v>
      </c>
      <c r="E2654" s="114" t="s">
        <v>11808</v>
      </c>
      <c r="F2654" s="78" t="s">
        <v>11807</v>
      </c>
      <c r="G2654" s="114" t="s">
        <v>11809</v>
      </c>
      <c r="H2654" s="94"/>
      <c r="I2654" s="235">
        <v>0</v>
      </c>
      <c r="J2654" s="235">
        <v>1</v>
      </c>
      <c r="K2654" s="235">
        <v>0</v>
      </c>
      <c r="L2654" s="235">
        <v>0</v>
      </c>
      <c r="M2654" s="235">
        <f t="shared" si="102"/>
        <v>0</v>
      </c>
      <c r="N2654" s="235">
        <v>265</v>
      </c>
      <c r="O2654" s="20" t="s">
        <v>13</v>
      </c>
      <c r="P2654" s="14">
        <v>0.61</v>
      </c>
      <c r="Q2654" s="15" t="s">
        <v>15195</v>
      </c>
      <c r="R2654" s="71" t="s">
        <v>14405</v>
      </c>
      <c r="S2654" s="266">
        <v>59465</v>
      </c>
      <c r="T2654" s="266">
        <v>11893</v>
      </c>
      <c r="U2654" s="14">
        <f t="shared" si="103"/>
        <v>0.2</v>
      </c>
    </row>
    <row r="2655" spans="1:21" x14ac:dyDescent="0.25">
      <c r="A2655" s="1"/>
      <c r="B2655" s="18" t="s">
        <v>6496</v>
      </c>
      <c r="C2655" s="51" t="s">
        <v>6540</v>
      </c>
      <c r="D2655" s="73" t="s">
        <v>6934</v>
      </c>
      <c r="E2655" s="114" t="s">
        <v>6935</v>
      </c>
      <c r="F2655" s="78" t="s">
        <v>6934</v>
      </c>
      <c r="G2655" s="114" t="s">
        <v>6936</v>
      </c>
      <c r="H2655" s="94"/>
      <c r="I2655" s="235">
        <v>0</v>
      </c>
      <c r="J2655" s="235">
        <v>1</v>
      </c>
      <c r="K2655" s="235">
        <v>0</v>
      </c>
      <c r="L2655" s="235">
        <v>0</v>
      </c>
      <c r="M2655" s="235">
        <f t="shared" si="102"/>
        <v>0</v>
      </c>
      <c r="N2655" s="235">
        <v>185</v>
      </c>
      <c r="O2655" s="13">
        <v>29970</v>
      </c>
      <c r="P2655" s="14">
        <v>0.4</v>
      </c>
      <c r="Q2655" s="15" t="s">
        <v>15195</v>
      </c>
      <c r="R2655" s="71" t="s">
        <v>18</v>
      </c>
      <c r="S2655" s="264">
        <v>175100</v>
      </c>
      <c r="T2655" s="264">
        <v>70040</v>
      </c>
      <c r="U2655" s="14">
        <f t="shared" si="103"/>
        <v>0.4</v>
      </c>
    </row>
    <row r="2656" spans="1:21" x14ac:dyDescent="0.25">
      <c r="A2656" s="1"/>
      <c r="B2656" s="18" t="s">
        <v>10477</v>
      </c>
      <c r="C2656" s="55" t="s">
        <v>10522</v>
      </c>
      <c r="D2656" s="73" t="s">
        <v>11807</v>
      </c>
      <c r="E2656" s="114" t="s">
        <v>11808</v>
      </c>
      <c r="F2656" s="78" t="s">
        <v>11807</v>
      </c>
      <c r="G2656" s="114" t="s">
        <v>11811</v>
      </c>
      <c r="H2656" s="94"/>
      <c r="I2656" s="235">
        <v>0</v>
      </c>
      <c r="J2656" s="235">
        <v>1</v>
      </c>
      <c r="K2656" s="235">
        <v>0</v>
      </c>
      <c r="L2656" s="235">
        <v>0</v>
      </c>
      <c r="M2656" s="235">
        <f t="shared" si="102"/>
        <v>0</v>
      </c>
      <c r="N2656" s="235" t="s">
        <v>13</v>
      </c>
      <c r="O2656" s="20" t="s">
        <v>13</v>
      </c>
      <c r="P2656" s="14">
        <v>0.21</v>
      </c>
      <c r="Q2656" s="15" t="s">
        <v>15195</v>
      </c>
      <c r="R2656" s="71" t="s">
        <v>18</v>
      </c>
      <c r="S2656" s="266">
        <v>71480</v>
      </c>
      <c r="T2656" s="266">
        <v>14296</v>
      </c>
      <c r="U2656" s="14">
        <f t="shared" si="103"/>
        <v>0.2</v>
      </c>
    </row>
    <row r="2657" spans="1:21" x14ac:dyDescent="0.25">
      <c r="A2657" s="1"/>
      <c r="B2657" s="18" t="s">
        <v>10477</v>
      </c>
      <c r="C2657" s="55" t="s">
        <v>10522</v>
      </c>
      <c r="D2657" s="73" t="s">
        <v>11807</v>
      </c>
      <c r="E2657" s="114" t="s">
        <v>11808</v>
      </c>
      <c r="F2657" s="78" t="s">
        <v>11807</v>
      </c>
      <c r="G2657" s="114" t="s">
        <v>11812</v>
      </c>
      <c r="H2657" s="94"/>
      <c r="I2657" s="235">
        <v>0</v>
      </c>
      <c r="J2657" s="235">
        <v>1</v>
      </c>
      <c r="K2657" s="235">
        <v>0</v>
      </c>
      <c r="L2657" s="235">
        <v>0</v>
      </c>
      <c r="M2657" s="235">
        <f t="shared" si="102"/>
        <v>0</v>
      </c>
      <c r="N2657" s="235">
        <v>590</v>
      </c>
      <c r="O2657" s="13">
        <v>44000</v>
      </c>
      <c r="P2657" s="14">
        <v>0.26</v>
      </c>
      <c r="Q2657" s="15" t="s">
        <v>15195</v>
      </c>
      <c r="R2657" s="71" t="s">
        <v>18</v>
      </c>
      <c r="S2657" s="266">
        <v>43760</v>
      </c>
      <c r="T2657" s="266">
        <v>8752</v>
      </c>
      <c r="U2657" s="14">
        <f t="shared" si="103"/>
        <v>0.2</v>
      </c>
    </row>
    <row r="2658" spans="1:21" x14ac:dyDescent="0.25">
      <c r="A2658" s="1"/>
      <c r="B2658" s="18" t="s">
        <v>10477</v>
      </c>
      <c r="C2658" s="55" t="s">
        <v>10522</v>
      </c>
      <c r="D2658" s="73" t="s">
        <v>11986</v>
      </c>
      <c r="E2658" s="114" t="s">
        <v>11987</v>
      </c>
      <c r="F2658" s="78" t="s">
        <v>11986</v>
      </c>
      <c r="G2658" s="114" t="s">
        <v>8579</v>
      </c>
      <c r="H2658" s="94"/>
      <c r="I2658" s="235">
        <v>0</v>
      </c>
      <c r="J2658" s="235">
        <v>1</v>
      </c>
      <c r="K2658" s="235">
        <v>0</v>
      </c>
      <c r="L2658" s="235">
        <v>0</v>
      </c>
      <c r="M2658" s="235">
        <f t="shared" si="102"/>
        <v>0</v>
      </c>
      <c r="N2658" s="235">
        <v>425</v>
      </c>
      <c r="O2658" s="12">
        <v>3103</v>
      </c>
      <c r="P2658" s="14">
        <v>0.3</v>
      </c>
      <c r="Q2658" s="15" t="s">
        <v>15195</v>
      </c>
      <c r="R2658" s="71" t="s">
        <v>18</v>
      </c>
      <c r="S2658" s="266">
        <v>104500</v>
      </c>
      <c r="T2658" s="266">
        <v>31350</v>
      </c>
      <c r="U2658" s="14">
        <f t="shared" si="103"/>
        <v>0.3</v>
      </c>
    </row>
    <row r="2659" spans="1:21" x14ac:dyDescent="0.25">
      <c r="A2659" s="1"/>
      <c r="B2659" s="18" t="s">
        <v>10477</v>
      </c>
      <c r="C2659" s="55" t="s">
        <v>10522</v>
      </c>
      <c r="D2659" s="73" t="s">
        <v>11986</v>
      </c>
      <c r="E2659" s="114" t="s">
        <v>11987</v>
      </c>
      <c r="F2659" s="78" t="s">
        <v>11986</v>
      </c>
      <c r="G2659" s="114" t="s">
        <v>11988</v>
      </c>
      <c r="H2659" s="94"/>
      <c r="I2659" s="235">
        <v>0</v>
      </c>
      <c r="J2659" s="235">
        <v>1</v>
      </c>
      <c r="K2659" s="235">
        <v>0</v>
      </c>
      <c r="L2659" s="235">
        <v>0</v>
      </c>
      <c r="M2659" s="235">
        <f t="shared" si="102"/>
        <v>0</v>
      </c>
      <c r="N2659" s="235">
        <v>100</v>
      </c>
      <c r="O2659" s="12">
        <v>730</v>
      </c>
      <c r="P2659" s="14">
        <v>0.3</v>
      </c>
      <c r="Q2659" s="15" t="s">
        <v>15195</v>
      </c>
      <c r="R2659" s="71" t="s">
        <v>18</v>
      </c>
      <c r="S2659" s="266">
        <v>104500</v>
      </c>
      <c r="T2659" s="266">
        <v>52250</v>
      </c>
      <c r="U2659" s="14">
        <f t="shared" si="103"/>
        <v>0.5</v>
      </c>
    </row>
    <row r="2660" spans="1:21" x14ac:dyDescent="0.25">
      <c r="A2660" s="1"/>
      <c r="B2660" s="18" t="s">
        <v>10477</v>
      </c>
      <c r="C2660" s="55" t="s">
        <v>10522</v>
      </c>
      <c r="D2660" s="73" t="s">
        <v>11989</v>
      </c>
      <c r="E2660" s="114" t="s">
        <v>11990</v>
      </c>
      <c r="F2660" s="78" t="s">
        <v>11989</v>
      </c>
      <c r="G2660" s="114" t="s">
        <v>11991</v>
      </c>
      <c r="H2660" s="94"/>
      <c r="I2660" s="235">
        <v>0</v>
      </c>
      <c r="J2660" s="235">
        <v>1</v>
      </c>
      <c r="K2660" s="235">
        <v>0</v>
      </c>
      <c r="L2660" s="235">
        <v>0</v>
      </c>
      <c r="M2660" s="235">
        <f t="shared" si="102"/>
        <v>0</v>
      </c>
      <c r="N2660" s="235" t="s">
        <v>13</v>
      </c>
      <c r="O2660" s="12" t="s">
        <v>13</v>
      </c>
      <c r="P2660" s="14" t="s">
        <v>13</v>
      </c>
      <c r="Q2660" s="15" t="s">
        <v>14</v>
      </c>
      <c r="R2660" s="71" t="s">
        <v>18</v>
      </c>
      <c r="S2660" s="266">
        <v>138188</v>
      </c>
      <c r="T2660" s="266">
        <v>41456</v>
      </c>
      <c r="U2660" s="14">
        <f t="shared" si="103"/>
        <v>0.29999710539265351</v>
      </c>
    </row>
    <row r="2661" spans="1:21" x14ac:dyDescent="0.25">
      <c r="A2661" s="1"/>
      <c r="B2661" s="18" t="s">
        <v>10477</v>
      </c>
      <c r="C2661" s="55" t="s">
        <v>10522</v>
      </c>
      <c r="D2661" s="73" t="s">
        <v>11829</v>
      </c>
      <c r="E2661" s="114" t="s">
        <v>11830</v>
      </c>
      <c r="F2661" s="78" t="s">
        <v>11829</v>
      </c>
      <c r="G2661" s="114" t="s">
        <v>11831</v>
      </c>
      <c r="H2661" s="94"/>
      <c r="I2661" s="235">
        <v>0</v>
      </c>
      <c r="J2661" s="235">
        <v>1</v>
      </c>
      <c r="K2661" s="235">
        <v>0</v>
      </c>
      <c r="L2661" s="235">
        <v>0</v>
      </c>
      <c r="M2661" s="235">
        <f t="shared" si="102"/>
        <v>0</v>
      </c>
      <c r="N2661" s="235">
        <v>22981</v>
      </c>
      <c r="O2661" s="12" t="s">
        <v>13</v>
      </c>
      <c r="P2661" s="14">
        <v>0.72</v>
      </c>
      <c r="Q2661" s="15" t="s">
        <v>15195</v>
      </c>
      <c r="R2661" s="71" t="s">
        <v>14405</v>
      </c>
      <c r="S2661" s="266">
        <v>1319000</v>
      </c>
      <c r="T2661" s="266">
        <v>263819.65000000002</v>
      </c>
      <c r="U2661" s="14">
        <f t="shared" si="103"/>
        <v>0.20001489764973465</v>
      </c>
    </row>
    <row r="2662" spans="1:21" x14ac:dyDescent="0.25">
      <c r="A2662" s="1"/>
      <c r="B2662" s="18" t="s">
        <v>6496</v>
      </c>
      <c r="C2662" s="51" t="s">
        <v>6540</v>
      </c>
      <c r="D2662" s="73" t="s">
        <v>6733</v>
      </c>
      <c r="E2662" s="114" t="s">
        <v>6734</v>
      </c>
      <c r="F2662" s="78" t="s">
        <v>6733</v>
      </c>
      <c r="G2662" s="114" t="s">
        <v>6735</v>
      </c>
      <c r="H2662" s="94"/>
      <c r="I2662" s="235">
        <v>0</v>
      </c>
      <c r="J2662" s="235">
        <v>1</v>
      </c>
      <c r="K2662" s="235">
        <v>0</v>
      </c>
      <c r="L2662" s="235">
        <v>0</v>
      </c>
      <c r="M2662" s="235">
        <f t="shared" si="102"/>
        <v>0</v>
      </c>
      <c r="N2662" s="235">
        <v>246</v>
      </c>
      <c r="O2662" s="12" t="s">
        <v>13</v>
      </c>
      <c r="P2662" s="14">
        <v>0.5</v>
      </c>
      <c r="Q2662" s="15" t="s">
        <v>15195</v>
      </c>
      <c r="R2662" s="71" t="s">
        <v>18</v>
      </c>
      <c r="S2662" s="264">
        <v>350000</v>
      </c>
      <c r="T2662" s="264">
        <v>176752</v>
      </c>
      <c r="U2662" s="14">
        <f t="shared" si="103"/>
        <v>0.50500571428571428</v>
      </c>
    </row>
    <row r="2663" spans="1:21" x14ac:dyDescent="0.25">
      <c r="A2663" s="1"/>
      <c r="B2663" s="18" t="s">
        <v>10477</v>
      </c>
      <c r="C2663" s="55" t="s">
        <v>10522</v>
      </c>
      <c r="D2663" s="73" t="s">
        <v>11737</v>
      </c>
      <c r="E2663" s="114" t="s">
        <v>11738</v>
      </c>
      <c r="F2663" s="78" t="s">
        <v>11737</v>
      </c>
      <c r="G2663" s="114" t="s">
        <v>11739</v>
      </c>
      <c r="H2663" s="94"/>
      <c r="I2663" s="235">
        <v>0</v>
      </c>
      <c r="J2663" s="235">
        <v>1</v>
      </c>
      <c r="K2663" s="235">
        <v>0</v>
      </c>
      <c r="L2663" s="235">
        <v>0</v>
      </c>
      <c r="M2663" s="235">
        <f t="shared" si="102"/>
        <v>0</v>
      </c>
      <c r="N2663" s="235">
        <v>2648</v>
      </c>
      <c r="O2663" s="12" t="s">
        <v>13</v>
      </c>
      <c r="P2663" s="14">
        <v>0.28000000000000003</v>
      </c>
      <c r="Q2663" s="15" t="s">
        <v>15195</v>
      </c>
      <c r="R2663" s="71" t="s">
        <v>14406</v>
      </c>
      <c r="S2663" s="266">
        <v>462000</v>
      </c>
      <c r="T2663" s="266">
        <v>92400</v>
      </c>
      <c r="U2663" s="14">
        <f t="shared" si="103"/>
        <v>0.2</v>
      </c>
    </row>
    <row r="2664" spans="1:21" x14ac:dyDescent="0.25">
      <c r="A2664" s="1"/>
      <c r="B2664" s="18" t="s">
        <v>10477</v>
      </c>
      <c r="C2664" s="55" t="s">
        <v>10522</v>
      </c>
      <c r="D2664" s="73" t="s">
        <v>12003</v>
      </c>
      <c r="E2664" s="114" t="s">
        <v>12004</v>
      </c>
      <c r="F2664" s="78" t="s">
        <v>12003</v>
      </c>
      <c r="G2664" s="114" t="s">
        <v>12005</v>
      </c>
      <c r="H2664" s="94"/>
      <c r="I2664" s="235">
        <v>0</v>
      </c>
      <c r="J2664" s="235">
        <v>1</v>
      </c>
      <c r="K2664" s="235">
        <v>0</v>
      </c>
      <c r="L2664" s="235">
        <v>0</v>
      </c>
      <c r="M2664" s="235">
        <f t="shared" si="102"/>
        <v>0</v>
      </c>
      <c r="N2664" s="235">
        <v>710</v>
      </c>
      <c r="O2664" s="12" t="s">
        <v>13</v>
      </c>
      <c r="P2664" s="14">
        <v>0.25</v>
      </c>
      <c r="Q2664" s="15" t="s">
        <v>15195</v>
      </c>
      <c r="R2664" s="71" t="s">
        <v>14405</v>
      </c>
      <c r="S2664" s="266">
        <v>150108</v>
      </c>
      <c r="T2664" s="266">
        <v>37527</v>
      </c>
      <c r="U2664" s="14">
        <f t="shared" si="103"/>
        <v>0.25</v>
      </c>
    </row>
    <row r="2665" spans="1:21" x14ac:dyDescent="0.25">
      <c r="A2665" s="1"/>
      <c r="B2665" s="18" t="s">
        <v>10477</v>
      </c>
      <c r="C2665" s="55" t="s">
        <v>10522</v>
      </c>
      <c r="D2665" s="73" t="s">
        <v>12003</v>
      </c>
      <c r="E2665" s="114" t="s">
        <v>12004</v>
      </c>
      <c r="F2665" s="78" t="s">
        <v>12003</v>
      </c>
      <c r="G2665" s="114" t="s">
        <v>12006</v>
      </c>
      <c r="H2665" s="94"/>
      <c r="I2665" s="235">
        <v>0</v>
      </c>
      <c r="J2665" s="235">
        <v>1</v>
      </c>
      <c r="K2665" s="235">
        <v>0</v>
      </c>
      <c r="L2665" s="235">
        <v>0</v>
      </c>
      <c r="M2665" s="235">
        <f t="shared" si="102"/>
        <v>0</v>
      </c>
      <c r="N2665" s="235">
        <v>1375</v>
      </c>
      <c r="O2665" s="12" t="s">
        <v>13</v>
      </c>
      <c r="P2665" s="14">
        <v>0.3</v>
      </c>
      <c r="Q2665" s="15" t="s">
        <v>15195</v>
      </c>
      <c r="R2665" s="71" t="s">
        <v>14406</v>
      </c>
      <c r="S2665" s="266">
        <v>328500</v>
      </c>
      <c r="T2665" s="266">
        <v>82125</v>
      </c>
      <c r="U2665" s="14">
        <f t="shared" si="103"/>
        <v>0.25</v>
      </c>
    </row>
    <row r="2666" spans="1:21" x14ac:dyDescent="0.25">
      <c r="A2666" s="1"/>
      <c r="B2666" s="18" t="s">
        <v>13134</v>
      </c>
      <c r="C2666" s="55" t="s">
        <v>14410</v>
      </c>
      <c r="D2666" s="73" t="s">
        <v>14664</v>
      </c>
      <c r="E2666" s="114" t="s">
        <v>13429</v>
      </c>
      <c r="F2666" s="78" t="s">
        <v>14664</v>
      </c>
      <c r="G2666" s="115" t="s">
        <v>13430</v>
      </c>
      <c r="H2666" s="94"/>
      <c r="I2666" s="235">
        <v>0</v>
      </c>
      <c r="J2666" s="235">
        <v>1</v>
      </c>
      <c r="K2666" s="235">
        <v>0</v>
      </c>
      <c r="L2666" s="235">
        <v>0</v>
      </c>
      <c r="M2666" s="235">
        <f t="shared" si="102"/>
        <v>0</v>
      </c>
      <c r="N2666" s="235">
        <v>323</v>
      </c>
      <c r="O2666" s="20">
        <v>553.4</v>
      </c>
      <c r="P2666" s="21">
        <v>0.84399999999999997</v>
      </c>
      <c r="Q2666" s="25" t="s">
        <v>14</v>
      </c>
      <c r="R2666" s="71" t="s">
        <v>18</v>
      </c>
      <c r="S2666" s="266">
        <v>204100</v>
      </c>
      <c r="T2666" s="266">
        <v>40004</v>
      </c>
      <c r="U2666" s="14">
        <f t="shared" si="103"/>
        <v>0.19600195982361587</v>
      </c>
    </row>
    <row r="2667" spans="1:21" x14ac:dyDescent="0.25">
      <c r="A2667" s="1"/>
      <c r="B2667" s="18" t="s">
        <v>10477</v>
      </c>
      <c r="C2667" s="55" t="s">
        <v>10522</v>
      </c>
      <c r="D2667" s="73" t="s">
        <v>12036</v>
      </c>
      <c r="E2667" s="114" t="s">
        <v>12037</v>
      </c>
      <c r="F2667" s="78" t="s">
        <v>12036</v>
      </c>
      <c r="G2667" s="114" t="s">
        <v>4896</v>
      </c>
      <c r="H2667" s="94"/>
      <c r="I2667" s="235">
        <v>0</v>
      </c>
      <c r="J2667" s="235">
        <v>1</v>
      </c>
      <c r="K2667" s="235">
        <v>0</v>
      </c>
      <c r="L2667" s="235">
        <v>0</v>
      </c>
      <c r="M2667" s="235">
        <f t="shared" si="102"/>
        <v>0</v>
      </c>
      <c r="N2667" s="235" t="s">
        <v>13</v>
      </c>
      <c r="O2667" s="12" t="s">
        <v>13</v>
      </c>
      <c r="P2667" s="14" t="s">
        <v>13</v>
      </c>
      <c r="Q2667" s="54" t="s">
        <v>14</v>
      </c>
      <c r="R2667" s="71" t="s">
        <v>18</v>
      </c>
      <c r="S2667" s="266">
        <v>47027</v>
      </c>
      <c r="T2667" s="266">
        <v>14108</v>
      </c>
      <c r="U2667" s="14">
        <f t="shared" si="103"/>
        <v>0.29999787356199631</v>
      </c>
    </row>
    <row r="2668" spans="1:21" x14ac:dyDescent="0.25">
      <c r="A2668" s="1"/>
      <c r="B2668" s="18" t="s">
        <v>6496</v>
      </c>
      <c r="C2668" s="53" t="s">
        <v>6497</v>
      </c>
      <c r="D2668" s="73" t="s">
        <v>7037</v>
      </c>
      <c r="E2668" s="171" t="s">
        <v>7038</v>
      </c>
      <c r="F2668" s="78" t="s">
        <v>7037</v>
      </c>
      <c r="G2668" s="171" t="s">
        <v>7039</v>
      </c>
      <c r="H2668" s="93"/>
      <c r="I2668" s="235">
        <v>0</v>
      </c>
      <c r="J2668" s="235">
        <v>1</v>
      </c>
      <c r="K2668" s="235">
        <v>0</v>
      </c>
      <c r="L2668" s="235">
        <v>0</v>
      </c>
      <c r="M2668" s="235">
        <f t="shared" si="102"/>
        <v>0</v>
      </c>
      <c r="N2668" s="235">
        <v>200</v>
      </c>
      <c r="O2668" s="13">
        <v>29457</v>
      </c>
      <c r="P2668" s="14">
        <v>0.83</v>
      </c>
      <c r="Q2668" s="54" t="s">
        <v>14</v>
      </c>
      <c r="R2668" s="71" t="s">
        <v>18</v>
      </c>
      <c r="S2668" s="265">
        <v>200000</v>
      </c>
      <c r="T2668" s="265">
        <v>160000</v>
      </c>
      <c r="U2668" s="14">
        <f t="shared" si="103"/>
        <v>0.8</v>
      </c>
    </row>
    <row r="2669" spans="1:21" x14ac:dyDescent="0.25">
      <c r="A2669" s="1"/>
      <c r="B2669" s="18" t="s">
        <v>10477</v>
      </c>
      <c r="C2669" s="55" t="s">
        <v>10522</v>
      </c>
      <c r="D2669" s="73" t="s">
        <v>11093</v>
      </c>
      <c r="E2669" s="114" t="s">
        <v>11094</v>
      </c>
      <c r="F2669" s="78" t="s">
        <v>11093</v>
      </c>
      <c r="G2669" s="114" t="s">
        <v>11095</v>
      </c>
      <c r="H2669" s="94"/>
      <c r="I2669" s="235">
        <v>0</v>
      </c>
      <c r="J2669" s="235">
        <v>1</v>
      </c>
      <c r="K2669" s="235">
        <v>0</v>
      </c>
      <c r="L2669" s="235">
        <v>0</v>
      </c>
      <c r="M2669" s="235">
        <f t="shared" si="102"/>
        <v>0</v>
      </c>
      <c r="N2669" s="235">
        <v>1150</v>
      </c>
      <c r="O2669" s="12" t="s">
        <v>13</v>
      </c>
      <c r="P2669" s="14">
        <v>0.35</v>
      </c>
      <c r="Q2669" s="15" t="s">
        <v>15195</v>
      </c>
      <c r="R2669" s="71" t="s">
        <v>14405</v>
      </c>
      <c r="S2669" s="266">
        <v>306973.84000000003</v>
      </c>
      <c r="T2669" s="266">
        <v>76743</v>
      </c>
      <c r="U2669" s="14">
        <f t="shared" si="103"/>
        <v>0.24999850150097477</v>
      </c>
    </row>
    <row r="2670" spans="1:21" x14ac:dyDescent="0.25">
      <c r="A2670" s="1"/>
      <c r="B2670" s="18" t="s">
        <v>10477</v>
      </c>
      <c r="C2670" s="55" t="s">
        <v>10522</v>
      </c>
      <c r="D2670" s="73" t="s">
        <v>11897</v>
      </c>
      <c r="E2670" s="114" t="s">
        <v>11898</v>
      </c>
      <c r="F2670" s="78" t="s">
        <v>11897</v>
      </c>
      <c r="G2670" s="114" t="s">
        <v>1851</v>
      </c>
      <c r="H2670" s="94"/>
      <c r="I2670" s="235">
        <v>0</v>
      </c>
      <c r="J2670" s="235">
        <v>1</v>
      </c>
      <c r="K2670" s="235">
        <v>0</v>
      </c>
      <c r="L2670" s="235">
        <v>0</v>
      </c>
      <c r="M2670" s="235">
        <f t="shared" si="102"/>
        <v>0</v>
      </c>
      <c r="N2670" s="235">
        <v>1174</v>
      </c>
      <c r="O2670" s="12" t="s">
        <v>13</v>
      </c>
      <c r="P2670" s="14">
        <v>0.31</v>
      </c>
      <c r="Q2670" s="54" t="s">
        <v>14</v>
      </c>
      <c r="R2670" s="71" t="s">
        <v>14406</v>
      </c>
      <c r="S2670" s="266">
        <v>145463</v>
      </c>
      <c r="T2670" s="266">
        <v>36365</v>
      </c>
      <c r="U2670" s="14">
        <f t="shared" si="103"/>
        <v>0.24999484404968961</v>
      </c>
    </row>
    <row r="2671" spans="1:21" x14ac:dyDescent="0.25">
      <c r="A2671" s="1"/>
      <c r="B2671" s="18" t="s">
        <v>10477</v>
      </c>
      <c r="C2671" s="55" t="s">
        <v>10522</v>
      </c>
      <c r="D2671" s="73" t="s">
        <v>12049</v>
      </c>
      <c r="E2671" s="114" t="s">
        <v>12050</v>
      </c>
      <c r="F2671" s="78" t="s">
        <v>12049</v>
      </c>
      <c r="G2671" s="114" t="s">
        <v>1030</v>
      </c>
      <c r="H2671" s="94"/>
      <c r="I2671" s="235">
        <v>0</v>
      </c>
      <c r="J2671" s="235">
        <v>1</v>
      </c>
      <c r="K2671" s="235">
        <v>0</v>
      </c>
      <c r="L2671" s="235">
        <v>0</v>
      </c>
      <c r="M2671" s="235">
        <f t="shared" si="102"/>
        <v>0</v>
      </c>
      <c r="N2671" s="235">
        <v>305</v>
      </c>
      <c r="O2671" s="20">
        <v>37576</v>
      </c>
      <c r="P2671" s="14">
        <v>0.55000000000000004</v>
      </c>
      <c r="Q2671" s="54" t="s">
        <v>14</v>
      </c>
      <c r="R2671" s="71" t="s">
        <v>14405</v>
      </c>
      <c r="S2671" s="266">
        <v>177682.44</v>
      </c>
      <c r="T2671" s="266">
        <v>62188.85</v>
      </c>
      <c r="U2671" s="14">
        <f t="shared" si="103"/>
        <v>0.34999997748792733</v>
      </c>
    </row>
    <row r="2672" spans="1:21" x14ac:dyDescent="0.25">
      <c r="A2672" s="1"/>
      <c r="B2672" s="18" t="s">
        <v>10477</v>
      </c>
      <c r="C2672" s="55" t="s">
        <v>10522</v>
      </c>
      <c r="D2672" s="73" t="s">
        <v>12060</v>
      </c>
      <c r="E2672" s="114" t="s">
        <v>12061</v>
      </c>
      <c r="F2672" s="78" t="s">
        <v>12060</v>
      </c>
      <c r="G2672" s="114" t="s">
        <v>12062</v>
      </c>
      <c r="H2672" s="94"/>
      <c r="I2672" s="235">
        <v>0</v>
      </c>
      <c r="J2672" s="235">
        <v>1</v>
      </c>
      <c r="K2672" s="235">
        <v>0</v>
      </c>
      <c r="L2672" s="235">
        <v>0</v>
      </c>
      <c r="M2672" s="235">
        <f t="shared" si="102"/>
        <v>0</v>
      </c>
      <c r="N2672" s="235" t="s">
        <v>13</v>
      </c>
      <c r="O2672" s="20" t="s">
        <v>13</v>
      </c>
      <c r="P2672" s="14">
        <v>0.67</v>
      </c>
      <c r="Q2672" s="15" t="s">
        <v>15195</v>
      </c>
      <c r="R2672" s="71" t="s">
        <v>18</v>
      </c>
      <c r="S2672" s="266">
        <v>410135</v>
      </c>
      <c r="T2672" s="266">
        <v>123041</v>
      </c>
      <c r="U2672" s="14">
        <f t="shared" si="103"/>
        <v>0.30000121911078059</v>
      </c>
    </row>
    <row r="2673" spans="1:21" x14ac:dyDescent="0.25">
      <c r="A2673" s="1"/>
      <c r="B2673" s="17" t="s">
        <v>270</v>
      </c>
      <c r="C2673" s="41" t="s">
        <v>293</v>
      </c>
      <c r="D2673" s="73" t="s">
        <v>916</v>
      </c>
      <c r="E2673" s="113" t="s">
        <v>917</v>
      </c>
      <c r="F2673" s="78" t="s">
        <v>916</v>
      </c>
      <c r="G2673" s="113" t="s">
        <v>918</v>
      </c>
      <c r="H2673" s="197">
        <v>44440</v>
      </c>
      <c r="I2673" s="235">
        <v>1</v>
      </c>
      <c r="J2673" s="235">
        <v>1</v>
      </c>
      <c r="K2673" s="235">
        <v>1</v>
      </c>
      <c r="L2673" s="235">
        <v>0</v>
      </c>
      <c r="M2673" s="235">
        <f t="shared" si="102"/>
        <v>0</v>
      </c>
      <c r="N2673" s="235">
        <v>1679</v>
      </c>
      <c r="O2673" s="13">
        <v>76100</v>
      </c>
      <c r="P2673" s="14">
        <v>0.36599999999999999</v>
      </c>
      <c r="Q2673" s="15" t="s">
        <v>15195</v>
      </c>
      <c r="R2673" s="71" t="s">
        <v>14405</v>
      </c>
      <c r="S2673" s="269">
        <v>740000</v>
      </c>
      <c r="T2673" s="266">
        <v>274500</v>
      </c>
      <c r="U2673" s="14">
        <f t="shared" si="103"/>
        <v>0.37094594594594593</v>
      </c>
    </row>
    <row r="2674" spans="1:21" x14ac:dyDescent="0.25">
      <c r="A2674" s="1"/>
      <c r="B2674" s="18" t="s">
        <v>10477</v>
      </c>
      <c r="C2674" s="55" t="s">
        <v>10522</v>
      </c>
      <c r="D2674" s="73" t="s">
        <v>12126</v>
      </c>
      <c r="E2674" s="114" t="s">
        <v>12127</v>
      </c>
      <c r="F2674" s="78" t="s">
        <v>12126</v>
      </c>
      <c r="G2674" s="114" t="s">
        <v>12128</v>
      </c>
      <c r="H2674" s="94"/>
      <c r="I2674" s="235">
        <v>0</v>
      </c>
      <c r="J2674" s="235">
        <v>1</v>
      </c>
      <c r="K2674" s="235">
        <v>0</v>
      </c>
      <c r="L2674" s="235">
        <v>0</v>
      </c>
      <c r="M2674" s="235">
        <f t="shared" si="102"/>
        <v>0</v>
      </c>
      <c r="N2674" s="235">
        <v>145</v>
      </c>
      <c r="O2674" s="12">
        <v>688750</v>
      </c>
      <c r="P2674" s="14">
        <v>0.4</v>
      </c>
      <c r="Q2674" s="54" t="s">
        <v>14</v>
      </c>
      <c r="R2674" s="71" t="s">
        <v>18</v>
      </c>
      <c r="S2674" s="266">
        <v>118200</v>
      </c>
      <c r="T2674" s="266">
        <v>41370</v>
      </c>
      <c r="U2674" s="14">
        <f t="shared" si="103"/>
        <v>0.35</v>
      </c>
    </row>
    <row r="2675" spans="1:21" x14ac:dyDescent="0.25">
      <c r="A2675" s="1"/>
      <c r="B2675" s="18" t="s">
        <v>10477</v>
      </c>
      <c r="C2675" s="55" t="s">
        <v>10522</v>
      </c>
      <c r="D2675" s="73" t="s">
        <v>12180</v>
      </c>
      <c r="E2675" s="114" t="s">
        <v>12181</v>
      </c>
      <c r="F2675" s="78" t="s">
        <v>12180</v>
      </c>
      <c r="G2675" s="114" t="s">
        <v>12182</v>
      </c>
      <c r="H2675" s="94"/>
      <c r="I2675" s="235">
        <v>0</v>
      </c>
      <c r="J2675" s="235">
        <v>1</v>
      </c>
      <c r="K2675" s="235">
        <v>0</v>
      </c>
      <c r="L2675" s="235">
        <v>0</v>
      </c>
      <c r="M2675" s="235">
        <f t="shared" si="102"/>
        <v>0</v>
      </c>
      <c r="N2675" s="235">
        <v>735</v>
      </c>
      <c r="O2675" s="12">
        <v>9555</v>
      </c>
      <c r="P2675" s="14">
        <v>0.13</v>
      </c>
      <c r="Q2675" s="15" t="s">
        <v>15195</v>
      </c>
      <c r="R2675" s="71" t="s">
        <v>14405</v>
      </c>
      <c r="S2675" s="266">
        <v>82148</v>
      </c>
      <c r="T2675" s="266">
        <v>32859</v>
      </c>
      <c r="U2675" s="14">
        <f t="shared" si="103"/>
        <v>0.39999756536982034</v>
      </c>
    </row>
    <row r="2676" spans="1:21" x14ac:dyDescent="0.25">
      <c r="A2676" s="1"/>
      <c r="B2676" s="10" t="s">
        <v>3058</v>
      </c>
      <c r="C2676" s="40" t="s">
        <v>3095</v>
      </c>
      <c r="D2676" s="73" t="s">
        <v>3275</v>
      </c>
      <c r="E2676" s="170" t="s">
        <v>3276</v>
      </c>
      <c r="F2676" s="78" t="s">
        <v>3275</v>
      </c>
      <c r="G2676" s="170" t="s">
        <v>3277</v>
      </c>
      <c r="H2676" s="97" t="s">
        <v>3278</v>
      </c>
      <c r="I2676" s="235">
        <v>0</v>
      </c>
      <c r="J2676" s="235">
        <v>1</v>
      </c>
      <c r="K2676" s="235">
        <v>0</v>
      </c>
      <c r="L2676" s="235">
        <v>0</v>
      </c>
      <c r="M2676" s="235">
        <f t="shared" si="102"/>
        <v>0</v>
      </c>
      <c r="N2676" s="235">
        <v>505</v>
      </c>
      <c r="O2676" s="12">
        <v>43</v>
      </c>
      <c r="P2676" s="14">
        <v>0.5</v>
      </c>
      <c r="Q2676" s="15" t="s">
        <v>15195</v>
      </c>
      <c r="R2676" s="71" t="s">
        <v>14405</v>
      </c>
      <c r="S2676" s="265">
        <v>391759.38</v>
      </c>
      <c r="T2676" s="265">
        <v>235055.63</v>
      </c>
      <c r="U2676" s="14">
        <f t="shared" si="103"/>
        <v>0.60000000510517448</v>
      </c>
    </row>
    <row r="2677" spans="1:21" x14ac:dyDescent="0.25">
      <c r="A2677" s="1"/>
      <c r="B2677" s="10" t="s">
        <v>3058</v>
      </c>
      <c r="C2677" s="42" t="s">
        <v>3091</v>
      </c>
      <c r="D2677" s="73" t="s">
        <v>3930</v>
      </c>
      <c r="E2677" s="173" t="s">
        <v>3931</v>
      </c>
      <c r="F2677" s="78" t="s">
        <v>3930</v>
      </c>
      <c r="G2677" s="173" t="s">
        <v>3932</v>
      </c>
      <c r="H2677" s="96" t="s">
        <v>3933</v>
      </c>
      <c r="I2677" s="235">
        <v>1</v>
      </c>
      <c r="J2677" s="235">
        <v>1</v>
      </c>
      <c r="K2677" s="235">
        <v>0</v>
      </c>
      <c r="L2677" s="235">
        <v>0</v>
      </c>
      <c r="M2677" s="235">
        <f t="shared" si="102"/>
        <v>0</v>
      </c>
      <c r="N2677" s="235">
        <v>903</v>
      </c>
      <c r="O2677" s="11">
        <v>13244.55</v>
      </c>
      <c r="P2677" s="14">
        <v>0.15</v>
      </c>
      <c r="Q2677" s="54" t="s">
        <v>14</v>
      </c>
      <c r="R2677" s="71" t="s">
        <v>14405</v>
      </c>
      <c r="S2677" s="265">
        <v>74839.09</v>
      </c>
      <c r="T2677" s="265">
        <v>50157</v>
      </c>
      <c r="U2677" s="14">
        <f t="shared" si="103"/>
        <v>0.67019788722711626</v>
      </c>
    </row>
    <row r="2678" spans="1:21" x14ac:dyDescent="0.25">
      <c r="A2678" s="1"/>
      <c r="B2678" s="18" t="s">
        <v>10477</v>
      </c>
      <c r="C2678" s="55" t="s">
        <v>10522</v>
      </c>
      <c r="D2678" s="73" t="s">
        <v>10884</v>
      </c>
      <c r="E2678" s="114" t="s">
        <v>10885</v>
      </c>
      <c r="F2678" s="78" t="s">
        <v>10884</v>
      </c>
      <c r="G2678" s="114" t="s">
        <v>10886</v>
      </c>
      <c r="H2678" s="94"/>
      <c r="I2678" s="235">
        <v>0</v>
      </c>
      <c r="J2678" s="235">
        <v>1</v>
      </c>
      <c r="K2678" s="235">
        <v>0</v>
      </c>
      <c r="L2678" s="235">
        <v>0</v>
      </c>
      <c r="M2678" s="235">
        <f t="shared" si="102"/>
        <v>0</v>
      </c>
      <c r="N2678" s="235" t="s">
        <v>13</v>
      </c>
      <c r="O2678" s="20" t="s">
        <v>13</v>
      </c>
      <c r="P2678" s="14">
        <v>0.12</v>
      </c>
      <c r="Q2678" s="15" t="s">
        <v>14</v>
      </c>
      <c r="R2678" s="71" t="s">
        <v>14405</v>
      </c>
      <c r="S2678" s="266">
        <v>37560</v>
      </c>
      <c r="T2678" s="266">
        <v>7512</v>
      </c>
      <c r="U2678" s="14">
        <f t="shared" si="103"/>
        <v>0.2</v>
      </c>
    </row>
    <row r="2679" spans="1:21" x14ac:dyDescent="0.25">
      <c r="A2679" s="1"/>
      <c r="B2679" s="18" t="s">
        <v>13134</v>
      </c>
      <c r="C2679" s="55" t="s">
        <v>14410</v>
      </c>
      <c r="D2679" s="73" t="s">
        <v>14599</v>
      </c>
      <c r="E2679" s="114" t="s">
        <v>13364</v>
      </c>
      <c r="F2679" s="78" t="s">
        <v>14599</v>
      </c>
      <c r="G2679" s="115" t="s">
        <v>13365</v>
      </c>
      <c r="H2679" s="94"/>
      <c r="I2679" s="235">
        <v>0</v>
      </c>
      <c r="J2679" s="235">
        <v>1</v>
      </c>
      <c r="K2679" s="235">
        <v>0</v>
      </c>
      <c r="L2679" s="235">
        <v>0</v>
      </c>
      <c r="M2679" s="235">
        <f t="shared" si="102"/>
        <v>0</v>
      </c>
      <c r="N2679" s="235">
        <v>280</v>
      </c>
      <c r="O2679" s="20">
        <v>55</v>
      </c>
      <c r="P2679" s="21">
        <v>0.5</v>
      </c>
      <c r="Q2679" s="56" t="s">
        <v>14</v>
      </c>
      <c r="R2679" s="71" t="s">
        <v>14405</v>
      </c>
      <c r="S2679" s="266">
        <v>41002</v>
      </c>
      <c r="T2679" s="266">
        <v>16401</v>
      </c>
      <c r="U2679" s="14">
        <f t="shared" si="103"/>
        <v>0.40000487781083849</v>
      </c>
    </row>
    <row r="2680" spans="1:21" x14ac:dyDescent="0.25">
      <c r="A2680" s="1"/>
      <c r="B2680" s="18" t="s">
        <v>10477</v>
      </c>
      <c r="C2680" s="55" t="s">
        <v>10610</v>
      </c>
      <c r="D2680" s="73" t="s">
        <v>10687</v>
      </c>
      <c r="E2680" s="114" t="s">
        <v>10688</v>
      </c>
      <c r="F2680" s="78" t="s">
        <v>10687</v>
      </c>
      <c r="G2680" s="114" t="s">
        <v>10689</v>
      </c>
      <c r="H2680" s="94" t="s">
        <v>10690</v>
      </c>
      <c r="I2680" s="235">
        <v>0</v>
      </c>
      <c r="J2680" s="235">
        <v>1</v>
      </c>
      <c r="K2680" s="235">
        <v>0</v>
      </c>
      <c r="L2680" s="235">
        <v>0</v>
      </c>
      <c r="M2680" s="235">
        <f t="shared" si="102"/>
        <v>0</v>
      </c>
      <c r="N2680" s="235">
        <v>1020</v>
      </c>
      <c r="O2680" s="12">
        <v>57120</v>
      </c>
      <c r="P2680" s="14">
        <v>0.5</v>
      </c>
      <c r="Q2680" s="15" t="s">
        <v>14</v>
      </c>
      <c r="R2680" s="71" t="s">
        <v>18</v>
      </c>
      <c r="S2680" s="266">
        <v>809909</v>
      </c>
      <c r="T2680" s="266">
        <v>417986.9</v>
      </c>
      <c r="U2680" s="14">
        <f t="shared" si="103"/>
        <v>0.51609119049177132</v>
      </c>
    </row>
    <row r="2681" spans="1:21" x14ac:dyDescent="0.25">
      <c r="A2681" s="1"/>
      <c r="B2681" s="18" t="s">
        <v>10477</v>
      </c>
      <c r="C2681" s="55" t="s">
        <v>10610</v>
      </c>
      <c r="D2681" s="73" t="s">
        <v>11272</v>
      </c>
      <c r="E2681" s="114" t="s">
        <v>11273</v>
      </c>
      <c r="F2681" s="78" t="s">
        <v>11272</v>
      </c>
      <c r="G2681" s="114" t="s">
        <v>11274</v>
      </c>
      <c r="H2681" s="94" t="s">
        <v>11275</v>
      </c>
      <c r="I2681" s="235">
        <v>0</v>
      </c>
      <c r="J2681" s="235">
        <v>1</v>
      </c>
      <c r="K2681" s="235">
        <v>0</v>
      </c>
      <c r="L2681" s="235">
        <v>1</v>
      </c>
      <c r="M2681" s="235">
        <f t="shared" si="102"/>
        <v>0</v>
      </c>
      <c r="N2681" s="235">
        <v>375</v>
      </c>
      <c r="O2681" s="11">
        <v>109500</v>
      </c>
      <c r="P2681" s="21">
        <v>0.76</v>
      </c>
      <c r="Q2681" s="15" t="s">
        <v>14</v>
      </c>
      <c r="R2681" s="71" t="s">
        <v>14405</v>
      </c>
      <c r="S2681" s="266">
        <v>119382</v>
      </c>
      <c r="T2681" s="266">
        <v>57303</v>
      </c>
      <c r="U2681" s="14">
        <f t="shared" si="103"/>
        <v>0.47999698447002059</v>
      </c>
    </row>
    <row r="2682" spans="1:21" x14ac:dyDescent="0.25">
      <c r="A2682" s="1"/>
      <c r="B2682" s="18" t="s">
        <v>10477</v>
      </c>
      <c r="C2682" s="55" t="s">
        <v>10610</v>
      </c>
      <c r="D2682" s="73" t="s">
        <v>11272</v>
      </c>
      <c r="E2682" s="114" t="s">
        <v>11273</v>
      </c>
      <c r="F2682" s="78" t="s">
        <v>11272</v>
      </c>
      <c r="G2682" s="114" t="s">
        <v>11276</v>
      </c>
      <c r="H2682" s="94" t="s">
        <v>11277</v>
      </c>
      <c r="I2682" s="235">
        <v>0</v>
      </c>
      <c r="J2682" s="235">
        <v>1</v>
      </c>
      <c r="K2682" s="235">
        <v>0</v>
      </c>
      <c r="L2682" s="235">
        <v>0</v>
      </c>
      <c r="M2682" s="235">
        <f t="shared" si="102"/>
        <v>0</v>
      </c>
      <c r="N2682" s="235" t="s">
        <v>13</v>
      </c>
      <c r="O2682" s="20" t="s">
        <v>13</v>
      </c>
      <c r="P2682" s="14">
        <v>0.76</v>
      </c>
      <c r="Q2682" s="54" t="s">
        <v>14</v>
      </c>
      <c r="R2682" s="71" t="s">
        <v>14405</v>
      </c>
      <c r="S2682" s="266">
        <v>4450</v>
      </c>
      <c r="T2682" s="266">
        <v>3560</v>
      </c>
      <c r="U2682" s="14">
        <f t="shared" si="103"/>
        <v>0.8</v>
      </c>
    </row>
    <row r="2683" spans="1:21" x14ac:dyDescent="0.25">
      <c r="A2683" s="1"/>
      <c r="B2683" s="18" t="s">
        <v>10477</v>
      </c>
      <c r="C2683" s="55" t="s">
        <v>10610</v>
      </c>
      <c r="D2683" s="73" t="s">
        <v>10811</v>
      </c>
      <c r="E2683" s="114" t="s">
        <v>10812</v>
      </c>
      <c r="F2683" s="78" t="s">
        <v>10811</v>
      </c>
      <c r="G2683" s="114" t="s">
        <v>10813</v>
      </c>
      <c r="H2683" s="94" t="s">
        <v>10814</v>
      </c>
      <c r="I2683" s="235">
        <v>0</v>
      </c>
      <c r="J2683" s="235">
        <v>0</v>
      </c>
      <c r="K2683" s="235">
        <v>0</v>
      </c>
      <c r="L2683" s="235">
        <v>0</v>
      </c>
      <c r="M2683" s="235">
        <f t="shared" si="102"/>
        <v>1</v>
      </c>
      <c r="N2683" s="235" t="s">
        <v>13</v>
      </c>
      <c r="O2683" s="12" t="s">
        <v>13</v>
      </c>
      <c r="P2683" s="14" t="s">
        <v>13</v>
      </c>
      <c r="Q2683" s="54" t="s">
        <v>14</v>
      </c>
      <c r="R2683" s="71" t="s">
        <v>18</v>
      </c>
      <c r="S2683" s="266">
        <v>3000</v>
      </c>
      <c r="T2683" s="266">
        <v>2400</v>
      </c>
      <c r="U2683" s="14">
        <f t="shared" si="103"/>
        <v>0.8</v>
      </c>
    </row>
    <row r="2684" spans="1:21" x14ac:dyDescent="0.25">
      <c r="A2684" s="1"/>
      <c r="B2684" s="18" t="s">
        <v>10477</v>
      </c>
      <c r="C2684" s="55" t="s">
        <v>10610</v>
      </c>
      <c r="D2684" s="73" t="s">
        <v>11001</v>
      </c>
      <c r="E2684" s="114" t="s">
        <v>11002</v>
      </c>
      <c r="F2684" s="78" t="s">
        <v>11001</v>
      </c>
      <c r="G2684" s="114" t="s">
        <v>11003</v>
      </c>
      <c r="H2684" s="94" t="s">
        <v>11004</v>
      </c>
      <c r="I2684" s="235">
        <v>1</v>
      </c>
      <c r="J2684" s="235">
        <v>1</v>
      </c>
      <c r="K2684" s="235">
        <v>0</v>
      </c>
      <c r="L2684" s="235">
        <v>1</v>
      </c>
      <c r="M2684" s="235">
        <f t="shared" si="102"/>
        <v>0</v>
      </c>
      <c r="N2684" s="235" t="s">
        <v>13</v>
      </c>
      <c r="O2684" s="12" t="s">
        <v>13</v>
      </c>
      <c r="P2684" s="14" t="s">
        <v>13</v>
      </c>
      <c r="Q2684" s="54" t="s">
        <v>14</v>
      </c>
      <c r="R2684" s="71" t="s">
        <v>14406</v>
      </c>
      <c r="S2684" s="266">
        <v>2800</v>
      </c>
      <c r="T2684" s="266">
        <v>2240</v>
      </c>
      <c r="U2684" s="14">
        <f t="shared" si="103"/>
        <v>0.8</v>
      </c>
    </row>
    <row r="2685" spans="1:21" x14ac:dyDescent="0.25">
      <c r="A2685" s="1"/>
      <c r="B2685" s="18" t="s">
        <v>10477</v>
      </c>
      <c r="C2685" s="55" t="s">
        <v>10610</v>
      </c>
      <c r="D2685" s="73" t="s">
        <v>11035</v>
      </c>
      <c r="E2685" s="114" t="s">
        <v>11036</v>
      </c>
      <c r="F2685" s="78" t="s">
        <v>11035</v>
      </c>
      <c r="G2685" s="114" t="s">
        <v>11037</v>
      </c>
      <c r="H2685" s="94" t="s">
        <v>11038</v>
      </c>
      <c r="I2685" s="235">
        <v>0</v>
      </c>
      <c r="J2685" s="235">
        <v>1</v>
      </c>
      <c r="K2685" s="235">
        <v>0</v>
      </c>
      <c r="L2685" s="235">
        <v>0</v>
      </c>
      <c r="M2685" s="235">
        <f t="shared" si="102"/>
        <v>0</v>
      </c>
      <c r="N2685" s="235">
        <v>390</v>
      </c>
      <c r="O2685" s="20">
        <v>61230</v>
      </c>
      <c r="P2685" s="14">
        <v>0.62</v>
      </c>
      <c r="Q2685" s="54" t="s">
        <v>14</v>
      </c>
      <c r="R2685" s="71" t="s">
        <v>14405</v>
      </c>
      <c r="S2685" s="266">
        <v>402480</v>
      </c>
      <c r="T2685" s="266">
        <v>200000</v>
      </c>
      <c r="U2685" s="14">
        <f t="shared" si="103"/>
        <v>0.49691910157026437</v>
      </c>
    </row>
    <row r="2686" spans="1:21" x14ac:dyDescent="0.25">
      <c r="A2686" s="1"/>
      <c r="B2686" s="17" t="s">
        <v>5079</v>
      </c>
      <c r="C2686" s="41" t="s">
        <v>5088</v>
      </c>
      <c r="D2686" s="73" t="s">
        <v>5836</v>
      </c>
      <c r="E2686" s="113" t="s">
        <v>5837</v>
      </c>
      <c r="F2686" s="78" t="s">
        <v>5836</v>
      </c>
      <c r="G2686" s="113" t="s">
        <v>5838</v>
      </c>
      <c r="H2686" s="93" t="s">
        <v>5083</v>
      </c>
      <c r="I2686" s="235">
        <v>0</v>
      </c>
      <c r="J2686" s="235">
        <v>1</v>
      </c>
      <c r="K2686" s="235">
        <v>0</v>
      </c>
      <c r="L2686" s="235">
        <v>0</v>
      </c>
      <c r="M2686" s="235">
        <f t="shared" si="102"/>
        <v>0</v>
      </c>
      <c r="N2686" s="235">
        <v>1060</v>
      </c>
      <c r="O2686" s="11">
        <v>244860</v>
      </c>
      <c r="P2686" s="14">
        <v>0.5</v>
      </c>
      <c r="Q2686" s="15" t="s">
        <v>14</v>
      </c>
      <c r="R2686" s="71" t="s">
        <v>14405</v>
      </c>
      <c r="S2686" s="269">
        <v>80573.08</v>
      </c>
      <c r="T2686" s="269">
        <v>40287</v>
      </c>
      <c r="U2686" s="14">
        <f t="shared" si="103"/>
        <v>0.50000570910284181</v>
      </c>
    </row>
    <row r="2687" spans="1:21" x14ac:dyDescent="0.25">
      <c r="A2687" s="1"/>
      <c r="B2687" s="18" t="s">
        <v>10477</v>
      </c>
      <c r="C2687" s="55" t="s">
        <v>10610</v>
      </c>
      <c r="D2687" s="73" t="s">
        <v>11096</v>
      </c>
      <c r="E2687" s="114" t="s">
        <v>11097</v>
      </c>
      <c r="F2687" s="78" t="s">
        <v>11096</v>
      </c>
      <c r="G2687" s="114" t="s">
        <v>11098</v>
      </c>
      <c r="H2687" s="94" t="s">
        <v>11099</v>
      </c>
      <c r="I2687" s="235">
        <v>0</v>
      </c>
      <c r="J2687" s="235">
        <v>1</v>
      </c>
      <c r="K2687" s="235">
        <v>0</v>
      </c>
      <c r="L2687" s="235">
        <v>0</v>
      </c>
      <c r="M2687" s="235">
        <f t="shared" si="102"/>
        <v>0</v>
      </c>
      <c r="N2687" s="235" t="s">
        <v>13</v>
      </c>
      <c r="O2687" s="12" t="s">
        <v>13</v>
      </c>
      <c r="P2687" s="14" t="s">
        <v>13</v>
      </c>
      <c r="Q2687" s="15" t="s">
        <v>14</v>
      </c>
      <c r="R2687" s="71" t="s">
        <v>18</v>
      </c>
      <c r="S2687" s="266">
        <v>2600</v>
      </c>
      <c r="T2687" s="266">
        <v>2080</v>
      </c>
      <c r="U2687" s="14">
        <f t="shared" si="103"/>
        <v>0.8</v>
      </c>
    </row>
    <row r="2688" spans="1:21" x14ac:dyDescent="0.25">
      <c r="A2688" s="1"/>
      <c r="B2688" s="18" t="s">
        <v>10477</v>
      </c>
      <c r="C2688" s="55" t="s">
        <v>10610</v>
      </c>
      <c r="D2688" s="73" t="s">
        <v>11096</v>
      </c>
      <c r="E2688" s="114" t="s">
        <v>11097</v>
      </c>
      <c r="F2688" s="78" t="s">
        <v>11096</v>
      </c>
      <c r="G2688" s="114" t="s">
        <v>11100</v>
      </c>
      <c r="H2688" s="94" t="s">
        <v>11101</v>
      </c>
      <c r="I2688" s="235">
        <v>0</v>
      </c>
      <c r="J2688" s="235">
        <v>1</v>
      </c>
      <c r="K2688" s="235">
        <v>0</v>
      </c>
      <c r="L2688" s="235">
        <v>0</v>
      </c>
      <c r="M2688" s="235">
        <f t="shared" si="102"/>
        <v>0</v>
      </c>
      <c r="N2688" s="235">
        <v>170</v>
      </c>
      <c r="O2688" s="12">
        <v>11730</v>
      </c>
      <c r="P2688" s="14">
        <v>0.25</v>
      </c>
      <c r="Q2688" s="15" t="s">
        <v>14</v>
      </c>
      <c r="R2688" s="71" t="s">
        <v>18</v>
      </c>
      <c r="S2688" s="266">
        <v>142780</v>
      </c>
      <c r="T2688" s="266">
        <v>42834</v>
      </c>
      <c r="U2688" s="14">
        <f t="shared" si="103"/>
        <v>0.3</v>
      </c>
    </row>
    <row r="2689" spans="1:21" x14ac:dyDescent="0.25">
      <c r="A2689" s="1"/>
      <c r="B2689" s="18" t="s">
        <v>10477</v>
      </c>
      <c r="C2689" s="55" t="s">
        <v>10610</v>
      </c>
      <c r="D2689" s="73" t="s">
        <v>11251</v>
      </c>
      <c r="E2689" s="114" t="s">
        <v>11252</v>
      </c>
      <c r="F2689" s="78" t="s">
        <v>11251</v>
      </c>
      <c r="G2689" s="114" t="s">
        <v>11253</v>
      </c>
      <c r="H2689" s="94" t="s">
        <v>11254</v>
      </c>
      <c r="I2689" s="235">
        <v>0</v>
      </c>
      <c r="J2689" s="235">
        <v>1</v>
      </c>
      <c r="K2689" s="235">
        <v>0</v>
      </c>
      <c r="L2689" s="235">
        <v>0</v>
      </c>
      <c r="M2689" s="235">
        <f t="shared" si="102"/>
        <v>0</v>
      </c>
      <c r="N2689" s="235" t="s">
        <v>13</v>
      </c>
      <c r="O2689" s="12" t="s">
        <v>13</v>
      </c>
      <c r="P2689" s="14" t="s">
        <v>13</v>
      </c>
      <c r="Q2689" s="54" t="s">
        <v>14</v>
      </c>
      <c r="R2689" s="71" t="s">
        <v>18</v>
      </c>
      <c r="S2689" s="266">
        <v>2100</v>
      </c>
      <c r="T2689" s="266">
        <v>1680</v>
      </c>
      <c r="U2689" s="14">
        <f t="shared" si="103"/>
        <v>0.8</v>
      </c>
    </row>
    <row r="2690" spans="1:21" x14ac:dyDescent="0.25">
      <c r="A2690" s="1"/>
      <c r="B2690" s="18" t="s">
        <v>10477</v>
      </c>
      <c r="C2690" s="55" t="s">
        <v>10610</v>
      </c>
      <c r="D2690" s="73" t="s">
        <v>11290</v>
      </c>
      <c r="E2690" s="114" t="s">
        <v>11291</v>
      </c>
      <c r="F2690" s="78" t="s">
        <v>11290</v>
      </c>
      <c r="G2690" s="114" t="s">
        <v>11292</v>
      </c>
      <c r="H2690" s="94" t="s">
        <v>11277</v>
      </c>
      <c r="I2690" s="235">
        <v>0</v>
      </c>
      <c r="J2690" s="235">
        <v>1</v>
      </c>
      <c r="K2690" s="235">
        <v>0</v>
      </c>
      <c r="L2690" s="235">
        <v>0</v>
      </c>
      <c r="M2690" s="235">
        <f t="shared" si="102"/>
        <v>0</v>
      </c>
      <c r="N2690" s="235">
        <v>301</v>
      </c>
      <c r="O2690" s="11">
        <v>21070</v>
      </c>
      <c r="P2690" s="14">
        <v>0.4</v>
      </c>
      <c r="Q2690" s="25" t="s">
        <v>48</v>
      </c>
      <c r="R2690" s="71" t="s">
        <v>18</v>
      </c>
      <c r="S2690" s="266">
        <v>1119736</v>
      </c>
      <c r="T2690" s="266">
        <v>299337</v>
      </c>
      <c r="U2690" s="14">
        <f t="shared" si="103"/>
        <v>0.26732819164517352</v>
      </c>
    </row>
    <row r="2691" spans="1:21" x14ac:dyDescent="0.25">
      <c r="A2691" s="1"/>
      <c r="B2691" s="18" t="s">
        <v>10477</v>
      </c>
      <c r="C2691" s="55" t="s">
        <v>10610</v>
      </c>
      <c r="D2691" s="73" t="s">
        <v>11290</v>
      </c>
      <c r="E2691" s="114" t="s">
        <v>11291</v>
      </c>
      <c r="F2691" s="78" t="s">
        <v>11290</v>
      </c>
      <c r="G2691" s="114" t="s">
        <v>11293</v>
      </c>
      <c r="H2691" s="94" t="s">
        <v>11294</v>
      </c>
      <c r="I2691" s="235">
        <v>0</v>
      </c>
      <c r="J2691" s="235">
        <v>1</v>
      </c>
      <c r="K2691" s="235">
        <v>0</v>
      </c>
      <c r="L2691" s="235">
        <v>0</v>
      </c>
      <c r="M2691" s="235">
        <f t="shared" si="102"/>
        <v>0</v>
      </c>
      <c r="N2691" s="235">
        <v>720</v>
      </c>
      <c r="O2691" s="11">
        <v>277920</v>
      </c>
      <c r="P2691" s="14">
        <v>0.62</v>
      </c>
      <c r="Q2691" s="15" t="s">
        <v>15195</v>
      </c>
      <c r="R2691" s="71" t="s">
        <v>18</v>
      </c>
      <c r="S2691" s="266">
        <v>2866319.5</v>
      </c>
      <c r="T2691" s="266">
        <v>563870.1</v>
      </c>
      <c r="U2691" s="14">
        <f t="shared" si="103"/>
        <v>0.19672269612651344</v>
      </c>
    </row>
    <row r="2692" spans="1:21" x14ac:dyDescent="0.25">
      <c r="A2692" s="1"/>
      <c r="B2692" s="18" t="s">
        <v>10477</v>
      </c>
      <c r="C2692" s="55" t="s">
        <v>10610</v>
      </c>
      <c r="D2692" s="73" t="s">
        <v>11997</v>
      </c>
      <c r="E2692" s="114" t="s">
        <v>11998</v>
      </c>
      <c r="F2692" s="78" t="s">
        <v>11997</v>
      </c>
      <c r="G2692" s="114" t="s">
        <v>11999</v>
      </c>
      <c r="H2692" s="94" t="s">
        <v>12000</v>
      </c>
      <c r="I2692" s="235">
        <v>0</v>
      </c>
      <c r="J2692" s="235">
        <v>1</v>
      </c>
      <c r="K2692" s="235">
        <v>0</v>
      </c>
      <c r="L2692" s="235">
        <v>0</v>
      </c>
      <c r="M2692" s="235">
        <f t="shared" si="102"/>
        <v>0</v>
      </c>
      <c r="N2692" s="235" t="s">
        <v>13</v>
      </c>
      <c r="O2692" s="12" t="s">
        <v>13</v>
      </c>
      <c r="P2692" s="14" t="s">
        <v>13</v>
      </c>
      <c r="Q2692" s="15" t="s">
        <v>14</v>
      </c>
      <c r="R2692" s="71" t="s">
        <v>18</v>
      </c>
      <c r="S2692" s="266">
        <v>1200</v>
      </c>
      <c r="T2692" s="266">
        <v>960</v>
      </c>
      <c r="U2692" s="14">
        <f t="shared" si="103"/>
        <v>0.8</v>
      </c>
    </row>
    <row r="2693" spans="1:21" x14ac:dyDescent="0.25">
      <c r="A2693" s="1"/>
      <c r="B2693" s="18" t="s">
        <v>10477</v>
      </c>
      <c r="C2693" s="55" t="s">
        <v>10610</v>
      </c>
      <c r="D2693" s="73" t="s">
        <v>11997</v>
      </c>
      <c r="E2693" s="114" t="s">
        <v>11998</v>
      </c>
      <c r="F2693" s="78" t="s">
        <v>11997</v>
      </c>
      <c r="G2693" s="114" t="s">
        <v>12001</v>
      </c>
      <c r="H2693" s="94" t="s">
        <v>12002</v>
      </c>
      <c r="I2693" s="235">
        <v>0</v>
      </c>
      <c r="J2693" s="235">
        <v>1</v>
      </c>
      <c r="K2693" s="235">
        <v>0</v>
      </c>
      <c r="L2693" s="235">
        <v>0</v>
      </c>
      <c r="M2693" s="235">
        <f t="shared" si="102"/>
        <v>0</v>
      </c>
      <c r="N2693" s="235">
        <v>157</v>
      </c>
      <c r="O2693" s="12">
        <v>57619</v>
      </c>
      <c r="P2693" s="14">
        <v>0.85</v>
      </c>
      <c r="Q2693" s="52" t="s">
        <v>14</v>
      </c>
      <c r="R2693" s="71" t="s">
        <v>18</v>
      </c>
      <c r="S2693" s="266">
        <v>278840</v>
      </c>
      <c r="T2693" s="266">
        <v>167304</v>
      </c>
      <c r="U2693" s="14">
        <f t="shared" si="103"/>
        <v>0.6</v>
      </c>
    </row>
    <row r="2694" spans="1:21" x14ac:dyDescent="0.25">
      <c r="A2694" s="1"/>
      <c r="B2694" s="18" t="s">
        <v>10477</v>
      </c>
      <c r="C2694" s="55" t="s">
        <v>10610</v>
      </c>
      <c r="D2694" s="73" t="s">
        <v>12015</v>
      </c>
      <c r="E2694" s="114" t="s">
        <v>12016</v>
      </c>
      <c r="F2694" s="78" t="s">
        <v>12015</v>
      </c>
      <c r="G2694" s="114" t="s">
        <v>12017</v>
      </c>
      <c r="H2694" s="94" t="s">
        <v>12018</v>
      </c>
      <c r="I2694" s="235">
        <v>0</v>
      </c>
      <c r="J2694" s="235">
        <v>1</v>
      </c>
      <c r="K2694" s="235">
        <v>0</v>
      </c>
      <c r="L2694" s="235">
        <v>0</v>
      </c>
      <c r="M2694" s="235">
        <f t="shared" ref="M2694:M2757" si="104">IF(SUM(I2694:L2694)=0,1,)</f>
        <v>0</v>
      </c>
      <c r="N2694" s="235">
        <v>250</v>
      </c>
      <c r="O2694" s="12">
        <v>40000</v>
      </c>
      <c r="P2694" s="14">
        <v>0.62</v>
      </c>
      <c r="Q2694" s="15" t="s">
        <v>14</v>
      </c>
      <c r="R2694" s="71" t="s">
        <v>18</v>
      </c>
      <c r="S2694" s="294">
        <v>77766</v>
      </c>
      <c r="T2694" s="266">
        <v>29325</v>
      </c>
      <c r="U2694" s="14">
        <f t="shared" si="103"/>
        <v>0.37709281691227531</v>
      </c>
    </row>
    <row r="2695" spans="1:21" x14ac:dyDescent="0.25">
      <c r="A2695" s="1"/>
      <c r="B2695" s="18" t="s">
        <v>10477</v>
      </c>
      <c r="C2695" s="55" t="s">
        <v>10610</v>
      </c>
      <c r="D2695" s="73" t="s">
        <v>12027</v>
      </c>
      <c r="E2695" s="114" t="s">
        <v>12028</v>
      </c>
      <c r="F2695" s="78" t="s">
        <v>12027</v>
      </c>
      <c r="G2695" s="114" t="s">
        <v>12029</v>
      </c>
      <c r="H2695" s="94" t="s">
        <v>11038</v>
      </c>
      <c r="I2695" s="235">
        <v>0</v>
      </c>
      <c r="J2695" s="235">
        <v>1</v>
      </c>
      <c r="K2695" s="235">
        <v>0</v>
      </c>
      <c r="L2695" s="235">
        <v>0</v>
      </c>
      <c r="M2695" s="235">
        <f t="shared" si="104"/>
        <v>0</v>
      </c>
      <c r="N2695" s="235">
        <v>430</v>
      </c>
      <c r="O2695" s="20">
        <v>61920</v>
      </c>
      <c r="P2695" s="14">
        <v>0.62</v>
      </c>
      <c r="Q2695" s="52" t="s">
        <v>14</v>
      </c>
      <c r="R2695" s="71" t="s">
        <v>18</v>
      </c>
      <c r="S2695" s="266">
        <v>395890</v>
      </c>
      <c r="T2695" s="266">
        <v>200652</v>
      </c>
      <c r="U2695" s="14">
        <f t="shared" si="103"/>
        <v>0.50683775796307051</v>
      </c>
    </row>
    <row r="2696" spans="1:21" x14ac:dyDescent="0.25">
      <c r="A2696" s="1"/>
      <c r="B2696" s="18" t="s">
        <v>10477</v>
      </c>
      <c r="C2696" s="55" t="s">
        <v>10610</v>
      </c>
      <c r="D2696" s="73" t="s">
        <v>11769</v>
      </c>
      <c r="E2696" s="114" t="s">
        <v>11770</v>
      </c>
      <c r="F2696" s="78" t="s">
        <v>11769</v>
      </c>
      <c r="G2696" s="114" t="s">
        <v>11771</v>
      </c>
      <c r="H2696" s="94" t="s">
        <v>11772</v>
      </c>
      <c r="I2696" s="235">
        <v>0</v>
      </c>
      <c r="J2696" s="235">
        <v>1</v>
      </c>
      <c r="K2696" s="235">
        <v>0</v>
      </c>
      <c r="L2696" s="235">
        <v>1</v>
      </c>
      <c r="M2696" s="235">
        <f t="shared" si="104"/>
        <v>0</v>
      </c>
      <c r="N2696" s="235">
        <v>50.4</v>
      </c>
      <c r="O2696" s="11">
        <v>34020</v>
      </c>
      <c r="P2696" s="14">
        <v>0.62</v>
      </c>
      <c r="Q2696" s="52" t="s">
        <v>14</v>
      </c>
      <c r="R2696" s="71" t="s">
        <v>18</v>
      </c>
      <c r="S2696" s="266">
        <v>93628</v>
      </c>
      <c r="T2696" s="266">
        <v>28088.1</v>
      </c>
      <c r="U2696" s="14">
        <f t="shared" si="103"/>
        <v>0.29999679583030714</v>
      </c>
    </row>
    <row r="2697" spans="1:21" x14ac:dyDescent="0.25">
      <c r="A2697" s="1"/>
      <c r="B2697" s="18" t="s">
        <v>10477</v>
      </c>
      <c r="C2697" s="55" t="s">
        <v>10610</v>
      </c>
      <c r="D2697" s="73" t="s">
        <v>12043</v>
      </c>
      <c r="E2697" s="114" t="s">
        <v>12044</v>
      </c>
      <c r="F2697" s="78" t="s">
        <v>12043</v>
      </c>
      <c r="G2697" s="114" t="s">
        <v>12045</v>
      </c>
      <c r="H2697" s="94" t="s">
        <v>11254</v>
      </c>
      <c r="I2697" s="235">
        <v>0</v>
      </c>
      <c r="J2697" s="235">
        <v>0</v>
      </c>
      <c r="K2697" s="235">
        <v>0</v>
      </c>
      <c r="L2697" s="235">
        <v>1</v>
      </c>
      <c r="M2697" s="235">
        <f t="shared" si="104"/>
        <v>0</v>
      </c>
      <c r="N2697" s="235" t="s">
        <v>13</v>
      </c>
      <c r="O2697" s="20" t="s">
        <v>13</v>
      </c>
      <c r="P2697" s="14" t="s">
        <v>13</v>
      </c>
      <c r="Q2697" s="15" t="s">
        <v>14</v>
      </c>
      <c r="R2697" s="71" t="s">
        <v>18</v>
      </c>
      <c r="S2697" s="294">
        <v>10500</v>
      </c>
      <c r="T2697" s="266">
        <v>1050</v>
      </c>
      <c r="U2697" s="14">
        <f t="shared" si="103"/>
        <v>0.1</v>
      </c>
    </row>
    <row r="2698" spans="1:21" x14ac:dyDescent="0.25">
      <c r="A2698" s="1"/>
      <c r="B2698" s="18" t="s">
        <v>10477</v>
      </c>
      <c r="C2698" s="55" t="s">
        <v>10610</v>
      </c>
      <c r="D2698" s="73" t="s">
        <v>11940</v>
      </c>
      <c r="E2698" s="114" t="s">
        <v>11941</v>
      </c>
      <c r="F2698" s="78" t="s">
        <v>11940</v>
      </c>
      <c r="G2698" s="114" t="s">
        <v>11942</v>
      </c>
      <c r="H2698" s="94" t="s">
        <v>11943</v>
      </c>
      <c r="I2698" s="235">
        <v>0</v>
      </c>
      <c r="J2698" s="235">
        <v>0</v>
      </c>
      <c r="K2698" s="235">
        <v>0</v>
      </c>
      <c r="L2698" s="235">
        <v>1</v>
      </c>
      <c r="M2698" s="235">
        <f t="shared" si="104"/>
        <v>0</v>
      </c>
      <c r="N2698" s="235" t="s">
        <v>13</v>
      </c>
      <c r="O2698" s="12" t="s">
        <v>13</v>
      </c>
      <c r="P2698" s="14" t="s">
        <v>13</v>
      </c>
      <c r="Q2698" s="15" t="s">
        <v>14</v>
      </c>
      <c r="R2698" s="71" t="s">
        <v>14405</v>
      </c>
      <c r="S2698" s="294">
        <v>5000</v>
      </c>
      <c r="T2698" s="266">
        <v>2500</v>
      </c>
      <c r="U2698" s="14">
        <f t="shared" si="103"/>
        <v>0.5</v>
      </c>
    </row>
    <row r="2699" spans="1:21" x14ac:dyDescent="0.25">
      <c r="A2699" s="1"/>
      <c r="B2699" s="18" t="s">
        <v>10477</v>
      </c>
      <c r="C2699" s="55" t="s">
        <v>10610</v>
      </c>
      <c r="D2699" s="73" t="s">
        <v>11940</v>
      </c>
      <c r="E2699" s="114" t="s">
        <v>11941</v>
      </c>
      <c r="F2699" s="78" t="s">
        <v>11940</v>
      </c>
      <c r="G2699" s="114" t="s">
        <v>11944</v>
      </c>
      <c r="H2699" s="94" t="s">
        <v>11945</v>
      </c>
      <c r="I2699" s="235">
        <v>0</v>
      </c>
      <c r="J2699" s="235">
        <v>0</v>
      </c>
      <c r="K2699" s="235">
        <v>0</v>
      </c>
      <c r="L2699" s="235">
        <v>1</v>
      </c>
      <c r="M2699" s="235">
        <f t="shared" si="104"/>
        <v>0</v>
      </c>
      <c r="N2699" s="235">
        <v>701</v>
      </c>
      <c r="O2699" s="12">
        <v>138741</v>
      </c>
      <c r="P2699" s="14">
        <v>0.62</v>
      </c>
      <c r="Q2699" s="15" t="s">
        <v>14</v>
      </c>
      <c r="R2699" s="71" t="s">
        <v>14405</v>
      </c>
      <c r="S2699" s="294">
        <v>69655</v>
      </c>
      <c r="T2699" s="266">
        <v>17414</v>
      </c>
      <c r="U2699" s="14">
        <f t="shared" si="103"/>
        <v>0.25000358911779486</v>
      </c>
    </row>
    <row r="2700" spans="1:21" x14ac:dyDescent="0.25">
      <c r="A2700" s="1"/>
      <c r="B2700" s="18" t="s">
        <v>10477</v>
      </c>
      <c r="C2700" s="55" t="s">
        <v>10610</v>
      </c>
      <c r="D2700" s="73" t="s">
        <v>12081</v>
      </c>
      <c r="E2700" s="114" t="s">
        <v>12082</v>
      </c>
      <c r="F2700" s="78" t="s">
        <v>12081</v>
      </c>
      <c r="G2700" s="114" t="s">
        <v>12083</v>
      </c>
      <c r="H2700" s="94" t="s">
        <v>12084</v>
      </c>
      <c r="I2700" s="235">
        <v>0</v>
      </c>
      <c r="J2700" s="235">
        <v>1</v>
      </c>
      <c r="K2700" s="235">
        <v>0</v>
      </c>
      <c r="L2700" s="235">
        <v>0</v>
      </c>
      <c r="M2700" s="235">
        <f t="shared" si="104"/>
        <v>0</v>
      </c>
      <c r="N2700" s="235">
        <v>1095</v>
      </c>
      <c r="O2700" s="12">
        <v>64605</v>
      </c>
      <c r="P2700" s="14">
        <v>0.23</v>
      </c>
      <c r="Q2700" s="52" t="s">
        <v>14</v>
      </c>
      <c r="R2700" s="71" t="s">
        <v>18</v>
      </c>
      <c r="S2700" s="294">
        <v>259000</v>
      </c>
      <c r="T2700" s="266">
        <v>127200</v>
      </c>
      <c r="U2700" s="14">
        <f t="shared" si="103"/>
        <v>0.49111969111969112</v>
      </c>
    </row>
    <row r="2701" spans="1:21" x14ac:dyDescent="0.25">
      <c r="A2701" s="1"/>
      <c r="B2701" s="18" t="s">
        <v>10477</v>
      </c>
      <c r="C2701" s="55" t="s">
        <v>10610</v>
      </c>
      <c r="D2701" s="73" t="s">
        <v>15206</v>
      </c>
      <c r="E2701" s="114" t="s">
        <v>10806</v>
      </c>
      <c r="F2701" s="78" t="s">
        <v>14408</v>
      </c>
      <c r="G2701" s="114" t="s">
        <v>10807</v>
      </c>
      <c r="H2701" s="94" t="s">
        <v>10808</v>
      </c>
      <c r="I2701" s="235">
        <v>0</v>
      </c>
      <c r="J2701" s="235">
        <v>1</v>
      </c>
      <c r="K2701" s="235">
        <v>0</v>
      </c>
      <c r="L2701" s="235">
        <v>0</v>
      </c>
      <c r="M2701" s="235">
        <f t="shared" si="104"/>
        <v>0</v>
      </c>
      <c r="N2701" s="235" t="s">
        <v>13</v>
      </c>
      <c r="O2701" s="12" t="s">
        <v>13</v>
      </c>
      <c r="P2701" s="14" t="s">
        <v>13</v>
      </c>
      <c r="Q2701" s="52" t="s">
        <v>14</v>
      </c>
      <c r="R2701" s="71" t="s">
        <v>18</v>
      </c>
      <c r="S2701" s="294">
        <v>20384</v>
      </c>
      <c r="T2701" s="266">
        <v>16307</v>
      </c>
      <c r="U2701" s="14">
        <f t="shared" si="103"/>
        <v>0.79999018838304548</v>
      </c>
    </row>
    <row r="2702" spans="1:21" x14ac:dyDescent="0.25">
      <c r="A2702" s="1"/>
      <c r="B2702" s="18" t="s">
        <v>10477</v>
      </c>
      <c r="C2702" s="55" t="s">
        <v>10610</v>
      </c>
      <c r="D2702" s="73" t="s">
        <v>15207</v>
      </c>
      <c r="E2702" s="114" t="s">
        <v>3527</v>
      </c>
      <c r="F2702" s="78" t="s">
        <v>14408</v>
      </c>
      <c r="G2702" s="114" t="s">
        <v>10809</v>
      </c>
      <c r="H2702" s="94" t="s">
        <v>10810</v>
      </c>
      <c r="I2702" s="235">
        <v>0</v>
      </c>
      <c r="J2702" s="235">
        <v>1</v>
      </c>
      <c r="K2702" s="235">
        <v>0</v>
      </c>
      <c r="L2702" s="235">
        <v>0</v>
      </c>
      <c r="M2702" s="235">
        <f t="shared" si="104"/>
        <v>0</v>
      </c>
      <c r="N2702" s="235" t="s">
        <v>13</v>
      </c>
      <c r="O2702" s="20" t="s">
        <v>13</v>
      </c>
      <c r="P2702" s="14" t="s">
        <v>13</v>
      </c>
      <c r="Q2702" s="15" t="s">
        <v>15195</v>
      </c>
      <c r="R2702" s="71" t="s">
        <v>18</v>
      </c>
      <c r="S2702" s="266">
        <v>160000</v>
      </c>
      <c r="T2702" s="266">
        <v>78000</v>
      </c>
      <c r="U2702" s="14">
        <f t="shared" si="103"/>
        <v>0.48749999999999999</v>
      </c>
    </row>
    <row r="2703" spans="1:21" x14ac:dyDescent="0.25">
      <c r="A2703" s="1"/>
      <c r="B2703" s="18" t="s">
        <v>6496</v>
      </c>
      <c r="C2703" s="51" t="s">
        <v>6513</v>
      </c>
      <c r="D2703" s="73" t="s">
        <v>7031</v>
      </c>
      <c r="E2703" s="114" t="s">
        <v>7032</v>
      </c>
      <c r="F2703" s="78" t="s">
        <v>7031</v>
      </c>
      <c r="G2703" s="114" t="s">
        <v>7033</v>
      </c>
      <c r="H2703" s="94"/>
      <c r="I2703" s="235">
        <v>0</v>
      </c>
      <c r="J2703" s="235">
        <v>1</v>
      </c>
      <c r="K2703" s="235">
        <v>0</v>
      </c>
      <c r="L2703" s="235">
        <v>1</v>
      </c>
      <c r="M2703" s="235">
        <f t="shared" si="104"/>
        <v>0</v>
      </c>
      <c r="N2703" s="235" t="s">
        <v>13</v>
      </c>
      <c r="O2703" s="11">
        <v>25400</v>
      </c>
      <c r="P2703" s="14">
        <v>0.56000000000000005</v>
      </c>
      <c r="Q2703" s="15" t="s">
        <v>15195</v>
      </c>
      <c r="R2703" s="71" t="s">
        <v>18</v>
      </c>
      <c r="S2703" s="264">
        <v>68130</v>
      </c>
      <c r="T2703" s="264">
        <v>30000</v>
      </c>
      <c r="U2703" s="14">
        <f t="shared" si="103"/>
        <v>0.44033465433729635</v>
      </c>
    </row>
    <row r="2704" spans="1:21" x14ac:dyDescent="0.25">
      <c r="A2704" s="1"/>
      <c r="B2704" s="18" t="s">
        <v>13134</v>
      </c>
      <c r="C2704" s="55" t="s">
        <v>14413</v>
      </c>
      <c r="D2704" s="73" t="s">
        <v>14468</v>
      </c>
      <c r="E2704" s="114" t="s">
        <v>13759</v>
      </c>
      <c r="F2704" s="18" t="s">
        <v>15080</v>
      </c>
      <c r="G2704" s="115" t="s">
        <v>13760</v>
      </c>
      <c r="H2704" s="94"/>
      <c r="I2704" s="235">
        <v>0</v>
      </c>
      <c r="J2704" s="235">
        <v>1</v>
      </c>
      <c r="K2704" s="235">
        <v>0</v>
      </c>
      <c r="L2704" s="235">
        <v>0</v>
      </c>
      <c r="M2704" s="235">
        <f t="shared" si="104"/>
        <v>0</v>
      </c>
      <c r="N2704" s="235">
        <v>3532</v>
      </c>
      <c r="O2704" s="20">
        <v>70200</v>
      </c>
      <c r="P2704" s="21">
        <v>0.4</v>
      </c>
      <c r="Q2704" s="15" t="s">
        <v>15195</v>
      </c>
      <c r="R2704" s="71" t="s">
        <v>18</v>
      </c>
      <c r="S2704" s="266">
        <v>365128</v>
      </c>
      <c r="T2704" s="266">
        <v>182564</v>
      </c>
      <c r="U2704" s="14">
        <f t="shared" si="103"/>
        <v>0.5</v>
      </c>
    </row>
    <row r="2705" spans="1:21" x14ac:dyDescent="0.25">
      <c r="A2705" s="1"/>
      <c r="B2705" s="18" t="s">
        <v>10477</v>
      </c>
      <c r="C2705" s="55" t="s">
        <v>10511</v>
      </c>
      <c r="D2705" s="73" t="s">
        <v>11390</v>
      </c>
      <c r="E2705" s="114" t="s">
        <v>11391</v>
      </c>
      <c r="F2705" s="78" t="s">
        <v>11390</v>
      </c>
      <c r="G2705" s="114" t="s">
        <v>11392</v>
      </c>
      <c r="H2705" s="199" t="s">
        <v>10922</v>
      </c>
      <c r="I2705" s="235">
        <v>0</v>
      </c>
      <c r="J2705" s="235">
        <v>1</v>
      </c>
      <c r="K2705" s="235">
        <v>0</v>
      </c>
      <c r="L2705" s="235">
        <v>1</v>
      </c>
      <c r="M2705" s="235">
        <f t="shared" si="104"/>
        <v>0</v>
      </c>
      <c r="N2705" s="235" t="s">
        <v>13</v>
      </c>
      <c r="O2705" s="13">
        <v>26534</v>
      </c>
      <c r="P2705" s="14">
        <v>0.22</v>
      </c>
      <c r="Q2705" s="25" t="s">
        <v>48</v>
      </c>
      <c r="R2705" s="71" t="s">
        <v>14405</v>
      </c>
      <c r="S2705" s="266">
        <v>173373</v>
      </c>
      <c r="T2705" s="266">
        <v>84066</v>
      </c>
      <c r="U2705" s="14">
        <f t="shared" si="103"/>
        <v>0.48488518973542594</v>
      </c>
    </row>
    <row r="2706" spans="1:21" x14ac:dyDescent="0.25">
      <c r="A2706" s="1"/>
      <c r="B2706" s="18" t="s">
        <v>6496</v>
      </c>
      <c r="C2706" s="53" t="s">
        <v>6497</v>
      </c>
      <c r="D2706" s="73" t="s">
        <v>6883</v>
      </c>
      <c r="E2706" s="171" t="s">
        <v>6884</v>
      </c>
      <c r="F2706" s="78" t="s">
        <v>6883</v>
      </c>
      <c r="G2706" s="171" t="s">
        <v>6885</v>
      </c>
      <c r="H2706" s="93"/>
      <c r="I2706" s="235">
        <v>0</v>
      </c>
      <c r="J2706" s="235">
        <v>1</v>
      </c>
      <c r="K2706" s="235">
        <v>0</v>
      </c>
      <c r="L2706" s="235">
        <v>0</v>
      </c>
      <c r="M2706" s="235">
        <f t="shared" si="104"/>
        <v>0</v>
      </c>
      <c r="N2706" s="235">
        <v>214</v>
      </c>
      <c r="O2706" s="13">
        <v>20350</v>
      </c>
      <c r="P2706" s="14">
        <v>0.42</v>
      </c>
      <c r="Q2706" s="15" t="s">
        <v>14</v>
      </c>
      <c r="R2706" s="71" t="s">
        <v>18</v>
      </c>
      <c r="S2706" s="265">
        <v>38682.660000000003</v>
      </c>
      <c r="T2706" s="265">
        <v>30946</v>
      </c>
      <c r="U2706" s="14">
        <f t="shared" si="103"/>
        <v>0.79999669102383331</v>
      </c>
    </row>
    <row r="2707" spans="1:21" x14ac:dyDescent="0.25">
      <c r="A2707" s="1"/>
      <c r="B2707" s="17" t="s">
        <v>270</v>
      </c>
      <c r="C2707" s="41" t="s">
        <v>282</v>
      </c>
      <c r="D2707" s="73" t="s">
        <v>785</v>
      </c>
      <c r="E2707" s="169" t="s">
        <v>786</v>
      </c>
      <c r="F2707" s="78" t="s">
        <v>785</v>
      </c>
      <c r="G2707" s="169" t="s">
        <v>787</v>
      </c>
      <c r="H2707" s="197">
        <v>44439</v>
      </c>
      <c r="I2707" s="235">
        <v>0</v>
      </c>
      <c r="J2707" s="235">
        <v>1</v>
      </c>
      <c r="K2707" s="235">
        <v>0</v>
      </c>
      <c r="L2707" s="235">
        <v>0</v>
      </c>
      <c r="M2707" s="235">
        <f t="shared" si="104"/>
        <v>0</v>
      </c>
      <c r="N2707" s="235">
        <v>208.15</v>
      </c>
      <c r="O2707" s="12" t="s">
        <v>13</v>
      </c>
      <c r="P2707" s="14">
        <v>0.25</v>
      </c>
      <c r="Q2707" s="15" t="s">
        <v>48</v>
      </c>
      <c r="R2707" s="71" t="s">
        <v>14405</v>
      </c>
      <c r="S2707" s="298">
        <v>417890.83</v>
      </c>
      <c r="T2707" s="264">
        <v>208945</v>
      </c>
      <c r="U2707" s="14">
        <f t="shared" si="103"/>
        <v>0.49999900691766791</v>
      </c>
    </row>
    <row r="2708" spans="1:21" x14ac:dyDescent="0.25">
      <c r="A2708" s="1"/>
      <c r="B2708" s="18" t="s">
        <v>6496</v>
      </c>
      <c r="C2708" s="53" t="s">
        <v>6497</v>
      </c>
      <c r="D2708" s="73" t="s">
        <v>6566</v>
      </c>
      <c r="E2708" s="171" t="s">
        <v>6567</v>
      </c>
      <c r="F2708" s="78" t="s">
        <v>6566</v>
      </c>
      <c r="G2708" s="171" t="s">
        <v>6569</v>
      </c>
      <c r="H2708" s="93"/>
      <c r="I2708" s="235">
        <v>0</v>
      </c>
      <c r="J2708" s="235">
        <v>1</v>
      </c>
      <c r="K2708" s="235">
        <v>0</v>
      </c>
      <c r="L2708" s="235">
        <v>0</v>
      </c>
      <c r="M2708" s="235">
        <f t="shared" si="104"/>
        <v>0</v>
      </c>
      <c r="N2708" s="235">
        <v>1000</v>
      </c>
      <c r="O2708" s="13">
        <v>172800</v>
      </c>
      <c r="P2708" s="14">
        <v>0.28999999999999998</v>
      </c>
      <c r="Q2708" s="15" t="s">
        <v>15195</v>
      </c>
      <c r="R2708" s="71" t="s">
        <v>18</v>
      </c>
      <c r="S2708" s="265">
        <v>35000</v>
      </c>
      <c r="T2708" s="265">
        <v>28000</v>
      </c>
      <c r="U2708" s="14">
        <f t="shared" ref="U2708:U2771" si="105">T2708/S2708</f>
        <v>0.8</v>
      </c>
    </row>
    <row r="2709" spans="1:21" x14ac:dyDescent="0.25">
      <c r="A2709" s="1"/>
      <c r="B2709" s="18" t="s">
        <v>6496</v>
      </c>
      <c r="C2709" s="53" t="s">
        <v>6497</v>
      </c>
      <c r="D2709" s="73" t="s">
        <v>6574</v>
      </c>
      <c r="E2709" s="171" t="s">
        <v>6575</v>
      </c>
      <c r="F2709" s="78" t="s">
        <v>6574</v>
      </c>
      <c r="G2709" s="171" t="s">
        <v>6576</v>
      </c>
      <c r="H2709" s="93"/>
      <c r="I2709" s="235">
        <v>0</v>
      </c>
      <c r="J2709" s="235">
        <v>0</v>
      </c>
      <c r="K2709" s="235">
        <v>1</v>
      </c>
      <c r="L2709" s="235">
        <v>0</v>
      </c>
      <c r="M2709" s="235">
        <f t="shared" si="104"/>
        <v>0</v>
      </c>
      <c r="N2709" s="235">
        <v>568</v>
      </c>
      <c r="O2709" s="13">
        <v>1000</v>
      </c>
      <c r="P2709" s="14">
        <v>0.33</v>
      </c>
      <c r="Q2709" s="15" t="s">
        <v>14</v>
      </c>
      <c r="R2709" s="71" t="s">
        <v>14405</v>
      </c>
      <c r="S2709" s="265">
        <v>124000</v>
      </c>
      <c r="T2709" s="265">
        <v>24800</v>
      </c>
      <c r="U2709" s="14">
        <f t="shared" si="105"/>
        <v>0.2</v>
      </c>
    </row>
    <row r="2710" spans="1:21" x14ac:dyDescent="0.25">
      <c r="A2710" s="1"/>
      <c r="B2710" s="18" t="s">
        <v>6496</v>
      </c>
      <c r="C2710" s="53" t="s">
        <v>6497</v>
      </c>
      <c r="D2710" s="73" t="s">
        <v>6586</v>
      </c>
      <c r="E2710" s="171" t="s">
        <v>6587</v>
      </c>
      <c r="F2710" s="78" t="s">
        <v>6586</v>
      </c>
      <c r="G2710" s="171" t="s">
        <v>6588</v>
      </c>
      <c r="H2710" s="93"/>
      <c r="I2710" s="235">
        <v>0</v>
      </c>
      <c r="J2710" s="235">
        <v>1</v>
      </c>
      <c r="K2710" s="235">
        <v>0</v>
      </c>
      <c r="L2710" s="235">
        <v>0</v>
      </c>
      <c r="M2710" s="235">
        <f t="shared" si="104"/>
        <v>0</v>
      </c>
      <c r="N2710" s="235">
        <v>870</v>
      </c>
      <c r="O2710" s="13">
        <v>8664.6</v>
      </c>
      <c r="P2710" s="14">
        <v>0.2</v>
      </c>
      <c r="Q2710" s="15" t="s">
        <v>14</v>
      </c>
      <c r="R2710" s="71" t="s">
        <v>18</v>
      </c>
      <c r="S2710" s="292">
        <v>60000</v>
      </c>
      <c r="T2710" s="265">
        <v>30000</v>
      </c>
      <c r="U2710" s="14">
        <f t="shared" si="105"/>
        <v>0.5</v>
      </c>
    </row>
    <row r="2711" spans="1:21" x14ac:dyDescent="0.25">
      <c r="A2711" s="1"/>
      <c r="B2711" s="17" t="s">
        <v>5079</v>
      </c>
      <c r="C2711" s="53" t="s">
        <v>5170</v>
      </c>
      <c r="D2711" s="73" t="s">
        <v>6165</v>
      </c>
      <c r="E2711" s="171" t="s">
        <v>6166</v>
      </c>
      <c r="F2711" s="78" t="s">
        <v>6165</v>
      </c>
      <c r="G2711" s="171" t="s">
        <v>6167</v>
      </c>
      <c r="H2711" s="93" t="s">
        <v>5083</v>
      </c>
      <c r="I2711" s="235">
        <v>0</v>
      </c>
      <c r="J2711" s="235">
        <v>1</v>
      </c>
      <c r="K2711" s="235">
        <v>0</v>
      </c>
      <c r="L2711" s="235">
        <v>1</v>
      </c>
      <c r="M2711" s="235">
        <f t="shared" si="104"/>
        <v>0</v>
      </c>
      <c r="N2711" s="235">
        <v>404.9</v>
      </c>
      <c r="O2711" s="11">
        <v>15241</v>
      </c>
      <c r="P2711" s="14">
        <v>0.32</v>
      </c>
      <c r="Q2711" s="15" t="s">
        <v>14</v>
      </c>
      <c r="R2711" s="71" t="s">
        <v>18</v>
      </c>
      <c r="S2711" s="265">
        <v>622307</v>
      </c>
      <c r="T2711" s="265">
        <v>248923</v>
      </c>
      <c r="U2711" s="14">
        <f t="shared" si="105"/>
        <v>0.40000032138478275</v>
      </c>
    </row>
    <row r="2712" spans="1:21" x14ac:dyDescent="0.25">
      <c r="A2712" s="1"/>
      <c r="B2712" s="9" t="s">
        <v>959</v>
      </c>
      <c r="C2712" s="41" t="s">
        <v>1012</v>
      </c>
      <c r="D2712" s="73" t="s">
        <v>1247</v>
      </c>
      <c r="E2712" s="113" t="s">
        <v>1248</v>
      </c>
      <c r="F2712" s="78" t="s">
        <v>1247</v>
      </c>
      <c r="G2712" s="113" t="s">
        <v>1249</v>
      </c>
      <c r="H2712" s="93" t="s">
        <v>1250</v>
      </c>
      <c r="I2712" s="235">
        <v>0</v>
      </c>
      <c r="J2712" s="235">
        <v>1</v>
      </c>
      <c r="K2712" s="235">
        <v>0</v>
      </c>
      <c r="L2712" s="235">
        <v>0</v>
      </c>
      <c r="M2712" s="235">
        <f t="shared" si="104"/>
        <v>0</v>
      </c>
      <c r="N2712" s="235">
        <v>120</v>
      </c>
      <c r="O2712" s="20" t="s">
        <v>13</v>
      </c>
      <c r="P2712" s="14">
        <v>0.82099999999999995</v>
      </c>
      <c r="Q2712" s="15" t="s">
        <v>14</v>
      </c>
      <c r="R2712" s="71" t="s">
        <v>18</v>
      </c>
      <c r="S2712" s="265">
        <v>221206</v>
      </c>
      <c r="T2712" s="265">
        <v>100649</v>
      </c>
      <c r="U2712" s="14">
        <f t="shared" si="105"/>
        <v>0.45500122058172021</v>
      </c>
    </row>
    <row r="2713" spans="1:21" x14ac:dyDescent="0.25">
      <c r="A2713" s="1"/>
      <c r="B2713" s="18" t="s">
        <v>6496</v>
      </c>
      <c r="C2713" s="53" t="s">
        <v>6497</v>
      </c>
      <c r="D2713" s="73" t="s">
        <v>6816</v>
      </c>
      <c r="E2713" s="171" t="s">
        <v>6817</v>
      </c>
      <c r="F2713" s="78" t="s">
        <v>6816</v>
      </c>
      <c r="G2713" s="171" t="s">
        <v>6818</v>
      </c>
      <c r="H2713" s="93"/>
      <c r="I2713" s="235">
        <v>0</v>
      </c>
      <c r="J2713" s="235">
        <v>1</v>
      </c>
      <c r="K2713" s="235">
        <v>0</v>
      </c>
      <c r="L2713" s="235">
        <v>0</v>
      </c>
      <c r="M2713" s="235">
        <f t="shared" si="104"/>
        <v>0</v>
      </c>
      <c r="N2713" s="235">
        <v>2060</v>
      </c>
      <c r="O2713" s="13">
        <v>131100</v>
      </c>
      <c r="P2713" s="14">
        <v>0.31</v>
      </c>
      <c r="Q2713" s="15" t="s">
        <v>15195</v>
      </c>
      <c r="R2713" s="71" t="s">
        <v>14405</v>
      </c>
      <c r="S2713" s="265">
        <v>215628.73</v>
      </c>
      <c r="T2713" s="265">
        <v>64688.62</v>
      </c>
      <c r="U2713" s="14">
        <f t="shared" si="105"/>
        <v>0.30000000463760096</v>
      </c>
    </row>
    <row r="2714" spans="1:21" x14ac:dyDescent="0.25">
      <c r="A2714" s="1"/>
      <c r="B2714" s="18" t="s">
        <v>6496</v>
      </c>
      <c r="C2714" s="51" t="s">
        <v>6497</v>
      </c>
      <c r="D2714" s="73" t="s">
        <v>6661</v>
      </c>
      <c r="E2714" s="114" t="s">
        <v>6662</v>
      </c>
      <c r="F2714" s="78" t="s">
        <v>6661</v>
      </c>
      <c r="G2714" s="114" t="s">
        <v>6663</v>
      </c>
      <c r="H2714" s="94"/>
      <c r="I2714" s="235">
        <v>0</v>
      </c>
      <c r="J2714" s="235">
        <v>1</v>
      </c>
      <c r="K2714" s="235">
        <v>0</v>
      </c>
      <c r="L2714" s="235">
        <v>0</v>
      </c>
      <c r="M2714" s="235">
        <f t="shared" si="104"/>
        <v>0</v>
      </c>
      <c r="N2714" s="235">
        <v>9743</v>
      </c>
      <c r="O2714" s="20">
        <v>31698</v>
      </c>
      <c r="P2714" s="14">
        <v>0.24</v>
      </c>
      <c r="Q2714" s="15" t="s">
        <v>15195</v>
      </c>
      <c r="R2714" s="71" t="s">
        <v>14405</v>
      </c>
      <c r="S2714" s="264">
        <v>166000</v>
      </c>
      <c r="T2714" s="264">
        <v>132800</v>
      </c>
      <c r="U2714" s="14">
        <f t="shared" si="105"/>
        <v>0.8</v>
      </c>
    </row>
    <row r="2715" spans="1:21" ht="25.5" x14ac:dyDescent="0.25">
      <c r="A2715" s="1"/>
      <c r="B2715" s="19" t="s">
        <v>1644</v>
      </c>
      <c r="C2715" s="55" t="s">
        <v>1645</v>
      </c>
      <c r="D2715" s="73" t="s">
        <v>2036</v>
      </c>
      <c r="E2715" s="114" t="s">
        <v>2037</v>
      </c>
      <c r="F2715" s="78" t="s">
        <v>2036</v>
      </c>
      <c r="G2715" s="114" t="s">
        <v>2038</v>
      </c>
      <c r="H2715" s="94"/>
      <c r="I2715" s="235">
        <v>0</v>
      </c>
      <c r="J2715" s="235">
        <v>1</v>
      </c>
      <c r="K2715" s="235">
        <v>0</v>
      </c>
      <c r="L2715" s="235">
        <v>0</v>
      </c>
      <c r="M2715" s="235">
        <f t="shared" si="104"/>
        <v>0</v>
      </c>
      <c r="N2715" s="235">
        <v>320</v>
      </c>
      <c r="O2715" s="13">
        <v>35000</v>
      </c>
      <c r="P2715" s="14">
        <v>0.63639999999999997</v>
      </c>
      <c r="Q2715" s="15" t="s">
        <v>14</v>
      </c>
      <c r="R2715" s="71" t="s">
        <v>18</v>
      </c>
      <c r="S2715" s="294">
        <v>649683</v>
      </c>
      <c r="T2715" s="266">
        <v>300000</v>
      </c>
      <c r="U2715" s="14">
        <f t="shared" si="105"/>
        <v>0.46176366012347558</v>
      </c>
    </row>
    <row r="2716" spans="1:21" x14ac:dyDescent="0.25">
      <c r="A2716" s="1"/>
      <c r="B2716" s="10" t="s">
        <v>2326</v>
      </c>
      <c r="C2716" s="40" t="s">
        <v>2327</v>
      </c>
      <c r="D2716" s="73" t="s">
        <v>2903</v>
      </c>
      <c r="E2716" s="170" t="s">
        <v>2904</v>
      </c>
      <c r="F2716" s="78" t="s">
        <v>2903</v>
      </c>
      <c r="G2716" s="170" t="s">
        <v>2905</v>
      </c>
      <c r="H2716" s="98"/>
      <c r="I2716" s="235">
        <v>0</v>
      </c>
      <c r="J2716" s="235">
        <v>1</v>
      </c>
      <c r="K2716" s="235">
        <v>0</v>
      </c>
      <c r="L2716" s="235">
        <v>0</v>
      </c>
      <c r="M2716" s="235">
        <f t="shared" si="104"/>
        <v>0</v>
      </c>
      <c r="N2716" s="235">
        <v>42</v>
      </c>
      <c r="O2716" s="11">
        <v>59360</v>
      </c>
      <c r="P2716" s="14">
        <v>0.79</v>
      </c>
      <c r="Q2716" s="15" t="s">
        <v>14</v>
      </c>
      <c r="R2716" s="71" t="s">
        <v>14405</v>
      </c>
      <c r="S2716" s="296">
        <v>214175</v>
      </c>
      <c r="T2716" s="266">
        <v>85670</v>
      </c>
      <c r="U2716" s="14">
        <f t="shared" si="105"/>
        <v>0.4</v>
      </c>
    </row>
    <row r="2717" spans="1:21" x14ac:dyDescent="0.25">
      <c r="A2717" s="1"/>
      <c r="B2717" s="9" t="s">
        <v>959</v>
      </c>
      <c r="C2717" s="41" t="s">
        <v>960</v>
      </c>
      <c r="D2717" s="73" t="s">
        <v>1641</v>
      </c>
      <c r="E2717" s="170" t="s">
        <v>1642</v>
      </c>
      <c r="F2717" s="78" t="s">
        <v>1641</v>
      </c>
      <c r="G2717" s="170" t="s">
        <v>1643</v>
      </c>
      <c r="H2717" s="93" t="s">
        <v>1070</v>
      </c>
      <c r="I2717" s="235">
        <v>0</v>
      </c>
      <c r="J2717" s="235">
        <v>1</v>
      </c>
      <c r="K2717" s="235">
        <v>0</v>
      </c>
      <c r="L2717" s="235">
        <v>0</v>
      </c>
      <c r="M2717" s="235">
        <f t="shared" si="104"/>
        <v>0</v>
      </c>
      <c r="N2717" s="235">
        <v>206</v>
      </c>
      <c r="O2717" s="11">
        <v>33609</v>
      </c>
      <c r="P2717" s="14">
        <v>0.9</v>
      </c>
      <c r="Q2717" s="15" t="s">
        <v>14</v>
      </c>
      <c r="R2717" s="71" t="s">
        <v>18</v>
      </c>
      <c r="S2717" s="292">
        <v>66000</v>
      </c>
      <c r="T2717" s="265">
        <v>18093</v>
      </c>
      <c r="U2717" s="14">
        <f t="shared" si="105"/>
        <v>0.27413636363636362</v>
      </c>
    </row>
    <row r="2718" spans="1:21" x14ac:dyDescent="0.25">
      <c r="A2718" s="1"/>
      <c r="B2718" s="18" t="s">
        <v>6496</v>
      </c>
      <c r="C2718" s="53" t="s">
        <v>6497</v>
      </c>
      <c r="D2718" s="73" t="s">
        <v>6800</v>
      </c>
      <c r="E2718" s="171" t="s">
        <v>6801</v>
      </c>
      <c r="F2718" s="78" t="s">
        <v>6800</v>
      </c>
      <c r="G2718" s="171" t="s">
        <v>6802</v>
      </c>
      <c r="H2718" s="93"/>
      <c r="I2718" s="235">
        <v>0</v>
      </c>
      <c r="J2718" s="235">
        <v>1</v>
      </c>
      <c r="K2718" s="235">
        <v>0</v>
      </c>
      <c r="L2718" s="235">
        <v>0</v>
      </c>
      <c r="M2718" s="235">
        <f t="shared" si="104"/>
        <v>0</v>
      </c>
      <c r="N2718" s="235">
        <v>36</v>
      </c>
      <c r="O2718" s="13">
        <v>516460</v>
      </c>
      <c r="P2718" s="14">
        <v>0.35220000000000001</v>
      </c>
      <c r="Q2718" s="15" t="s">
        <v>15195</v>
      </c>
      <c r="R2718" s="71" t="s">
        <v>18</v>
      </c>
      <c r="S2718" s="292">
        <v>1000000</v>
      </c>
      <c r="T2718" s="265">
        <v>350000</v>
      </c>
      <c r="U2718" s="14">
        <f t="shared" si="105"/>
        <v>0.35</v>
      </c>
    </row>
    <row r="2719" spans="1:21" x14ac:dyDescent="0.25">
      <c r="A2719" s="1"/>
      <c r="B2719" s="18" t="s">
        <v>6496</v>
      </c>
      <c r="C2719" s="55" t="s">
        <v>6497</v>
      </c>
      <c r="D2719" s="73" t="s">
        <v>6763</v>
      </c>
      <c r="E2719" s="114" t="s">
        <v>6764</v>
      </c>
      <c r="F2719" s="78" t="s">
        <v>6763</v>
      </c>
      <c r="G2719" s="114" t="s">
        <v>6765</v>
      </c>
      <c r="H2719" s="94"/>
      <c r="I2719" s="235">
        <v>0</v>
      </c>
      <c r="J2719" s="235">
        <v>1</v>
      </c>
      <c r="K2719" s="235">
        <v>0</v>
      </c>
      <c r="L2719" s="235">
        <v>0</v>
      </c>
      <c r="M2719" s="235">
        <f t="shared" si="104"/>
        <v>0</v>
      </c>
      <c r="N2719" s="235">
        <v>1603</v>
      </c>
      <c r="O2719" s="12" t="s">
        <v>13</v>
      </c>
      <c r="P2719" s="14" t="s">
        <v>13</v>
      </c>
      <c r="Q2719" s="15" t="s">
        <v>15195</v>
      </c>
      <c r="R2719" s="71" t="s">
        <v>18</v>
      </c>
      <c r="S2719" s="266">
        <v>94000</v>
      </c>
      <c r="T2719" s="266">
        <v>47000</v>
      </c>
      <c r="U2719" s="14">
        <f t="shared" si="105"/>
        <v>0.5</v>
      </c>
    </row>
    <row r="2720" spans="1:21" x14ac:dyDescent="0.25">
      <c r="A2720" s="1"/>
      <c r="B2720" s="17" t="s">
        <v>7309</v>
      </c>
      <c r="C2720" s="41" t="s">
        <v>7319</v>
      </c>
      <c r="D2720" s="73" t="s">
        <v>7706</v>
      </c>
      <c r="E2720" s="113" t="s">
        <v>7707</v>
      </c>
      <c r="F2720" s="78" t="s">
        <v>7706</v>
      </c>
      <c r="G2720" s="113" t="s">
        <v>7708</v>
      </c>
      <c r="H2720" s="94"/>
      <c r="I2720" s="235">
        <v>0</v>
      </c>
      <c r="J2720" s="235">
        <v>1</v>
      </c>
      <c r="K2720" s="235">
        <v>0</v>
      </c>
      <c r="L2720" s="235">
        <v>0</v>
      </c>
      <c r="M2720" s="235">
        <f t="shared" si="104"/>
        <v>0</v>
      </c>
      <c r="N2720" s="235">
        <v>1260</v>
      </c>
      <c r="O2720" s="20" t="s">
        <v>13</v>
      </c>
      <c r="P2720" s="14">
        <v>0.35</v>
      </c>
      <c r="Q2720" s="15" t="s">
        <v>14</v>
      </c>
      <c r="R2720" s="71" t="s">
        <v>14406</v>
      </c>
      <c r="S2720" s="263">
        <v>816000</v>
      </c>
      <c r="T2720" s="263">
        <v>400000</v>
      </c>
      <c r="U2720" s="14">
        <f t="shared" si="105"/>
        <v>0.49019607843137253</v>
      </c>
    </row>
    <row r="2721" spans="1:21" x14ac:dyDescent="0.25">
      <c r="A2721" s="1"/>
      <c r="B2721" s="17" t="s">
        <v>270</v>
      </c>
      <c r="C2721" s="41" t="s">
        <v>316</v>
      </c>
      <c r="D2721" s="73" t="s">
        <v>499</v>
      </c>
      <c r="E2721" s="113" t="s">
        <v>500</v>
      </c>
      <c r="F2721" s="8" t="s">
        <v>15038</v>
      </c>
      <c r="G2721" s="113" t="s">
        <v>501</v>
      </c>
      <c r="H2721" s="197">
        <v>44469</v>
      </c>
      <c r="I2721" s="235">
        <v>0</v>
      </c>
      <c r="J2721" s="235">
        <v>1</v>
      </c>
      <c r="K2721" s="235">
        <v>0</v>
      </c>
      <c r="L2721" s="235">
        <v>0</v>
      </c>
      <c r="M2721" s="235">
        <f t="shared" si="104"/>
        <v>0</v>
      </c>
      <c r="N2721" s="235">
        <v>1797</v>
      </c>
      <c r="O2721" s="12" t="s">
        <v>13</v>
      </c>
      <c r="P2721" s="14">
        <v>0.3</v>
      </c>
      <c r="Q2721" s="15" t="s">
        <v>48</v>
      </c>
      <c r="R2721" s="71" t="s">
        <v>14406</v>
      </c>
      <c r="S2721" s="265">
        <v>1300000</v>
      </c>
      <c r="T2721" s="264">
        <v>570600</v>
      </c>
      <c r="U2721" s="14">
        <f t="shared" si="105"/>
        <v>0.43892307692307692</v>
      </c>
    </row>
    <row r="2722" spans="1:21" x14ac:dyDescent="0.25">
      <c r="A2722" s="1"/>
      <c r="B2722" s="18" t="s">
        <v>6496</v>
      </c>
      <c r="C2722" s="53" t="s">
        <v>6497</v>
      </c>
      <c r="D2722" s="73" t="s">
        <v>6775</v>
      </c>
      <c r="E2722" s="171" t="s">
        <v>6776</v>
      </c>
      <c r="F2722" s="78" t="s">
        <v>6775</v>
      </c>
      <c r="G2722" s="171" t="s">
        <v>6777</v>
      </c>
      <c r="H2722" s="93"/>
      <c r="I2722" s="235">
        <v>0</v>
      </c>
      <c r="J2722" s="235">
        <v>0</v>
      </c>
      <c r="K2722" s="235">
        <v>1</v>
      </c>
      <c r="L2722" s="235">
        <v>0</v>
      </c>
      <c r="M2722" s="235">
        <f t="shared" si="104"/>
        <v>0</v>
      </c>
      <c r="N2722" s="235">
        <v>1200</v>
      </c>
      <c r="O2722" s="13">
        <v>10030</v>
      </c>
      <c r="P2722" s="14">
        <v>0.36</v>
      </c>
      <c r="Q2722" s="15" t="s">
        <v>14</v>
      </c>
      <c r="R2722" s="71" t="s">
        <v>18</v>
      </c>
      <c r="S2722" s="265">
        <v>76950</v>
      </c>
      <c r="T2722" s="265">
        <v>61560</v>
      </c>
      <c r="U2722" s="14">
        <f t="shared" si="105"/>
        <v>0.8</v>
      </c>
    </row>
    <row r="2723" spans="1:21" x14ac:dyDescent="0.25">
      <c r="A2723" s="1"/>
      <c r="B2723" s="18" t="s">
        <v>6496</v>
      </c>
      <c r="C2723" s="51" t="s">
        <v>6497</v>
      </c>
      <c r="D2723" s="73" t="s">
        <v>6781</v>
      </c>
      <c r="E2723" s="114" t="s">
        <v>6782</v>
      </c>
      <c r="F2723" s="78" t="s">
        <v>6781</v>
      </c>
      <c r="G2723" s="114" t="s">
        <v>6783</v>
      </c>
      <c r="H2723" s="94"/>
      <c r="I2723" s="235">
        <v>0</v>
      </c>
      <c r="J2723" s="235">
        <v>1</v>
      </c>
      <c r="K2723" s="235">
        <v>0</v>
      </c>
      <c r="L2723" s="235">
        <v>0</v>
      </c>
      <c r="M2723" s="235">
        <f t="shared" si="104"/>
        <v>0</v>
      </c>
      <c r="N2723" s="235">
        <v>814</v>
      </c>
      <c r="O2723" s="20" t="s">
        <v>13</v>
      </c>
      <c r="P2723" s="14">
        <v>0.5</v>
      </c>
      <c r="Q2723" s="15" t="s">
        <v>14</v>
      </c>
      <c r="R2723" s="71" t="s">
        <v>18</v>
      </c>
      <c r="S2723" s="264">
        <v>50000</v>
      </c>
      <c r="T2723" s="264">
        <v>40000</v>
      </c>
      <c r="U2723" s="14">
        <f t="shared" si="105"/>
        <v>0.8</v>
      </c>
    </row>
    <row r="2724" spans="1:21" x14ac:dyDescent="0.25">
      <c r="A2724" s="1"/>
      <c r="B2724" s="18" t="s">
        <v>13134</v>
      </c>
      <c r="C2724" s="55" t="s">
        <v>14410</v>
      </c>
      <c r="D2724" s="73" t="s">
        <v>14614</v>
      </c>
      <c r="E2724" s="114" t="s">
        <v>13282</v>
      </c>
      <c r="F2724" s="78" t="s">
        <v>14614</v>
      </c>
      <c r="G2724" s="115" t="s">
        <v>13283</v>
      </c>
      <c r="H2724" s="94"/>
      <c r="I2724" s="235">
        <v>0</v>
      </c>
      <c r="J2724" s="235">
        <v>1</v>
      </c>
      <c r="K2724" s="235">
        <v>0</v>
      </c>
      <c r="L2724" s="235">
        <v>0</v>
      </c>
      <c r="M2724" s="235">
        <f t="shared" si="104"/>
        <v>0</v>
      </c>
      <c r="N2724" s="235">
        <v>51</v>
      </c>
      <c r="O2724" s="20">
        <v>6.37</v>
      </c>
      <c r="P2724" s="21">
        <v>0.3</v>
      </c>
      <c r="Q2724" s="25" t="s">
        <v>14</v>
      </c>
      <c r="R2724" s="71" t="s">
        <v>18</v>
      </c>
      <c r="S2724" s="266">
        <v>7915</v>
      </c>
      <c r="T2724" s="266">
        <v>6333</v>
      </c>
      <c r="U2724" s="14">
        <f t="shared" si="105"/>
        <v>0.80012634238787117</v>
      </c>
    </row>
    <row r="2725" spans="1:21" x14ac:dyDescent="0.25">
      <c r="A2725" s="1"/>
      <c r="B2725" s="10" t="s">
        <v>3058</v>
      </c>
      <c r="C2725" s="40" t="s">
        <v>3091</v>
      </c>
      <c r="D2725" s="73" t="s">
        <v>3150</v>
      </c>
      <c r="E2725" s="113" t="s">
        <v>3151</v>
      </c>
      <c r="F2725" s="78" t="s">
        <v>3150</v>
      </c>
      <c r="G2725" s="113" t="s">
        <v>3152</v>
      </c>
      <c r="H2725" s="98" t="s">
        <v>3153</v>
      </c>
      <c r="I2725" s="235">
        <v>0</v>
      </c>
      <c r="J2725" s="235">
        <v>1</v>
      </c>
      <c r="K2725" s="235">
        <v>0</v>
      </c>
      <c r="L2725" s="235">
        <v>1</v>
      </c>
      <c r="M2725" s="235">
        <f t="shared" si="104"/>
        <v>0</v>
      </c>
      <c r="N2725" s="235">
        <v>1276</v>
      </c>
      <c r="O2725" s="11">
        <v>60023.040000000001</v>
      </c>
      <c r="P2725" s="14">
        <v>0.31</v>
      </c>
      <c r="Q2725" s="15" t="s">
        <v>14</v>
      </c>
      <c r="R2725" s="71" t="s">
        <v>14406</v>
      </c>
      <c r="S2725" s="265">
        <v>491335</v>
      </c>
      <c r="T2725" s="265">
        <v>294801</v>
      </c>
      <c r="U2725" s="14">
        <f t="shared" si="105"/>
        <v>0.6</v>
      </c>
    </row>
    <row r="2726" spans="1:21" x14ac:dyDescent="0.25">
      <c r="A2726" s="1"/>
      <c r="B2726" s="18" t="s">
        <v>6496</v>
      </c>
      <c r="C2726" s="51" t="s">
        <v>6504</v>
      </c>
      <c r="D2726" s="73" t="s">
        <v>7111</v>
      </c>
      <c r="E2726" s="114" t="s">
        <v>7112</v>
      </c>
      <c r="F2726" s="78" t="s">
        <v>7111</v>
      </c>
      <c r="G2726" s="114" t="s">
        <v>7115</v>
      </c>
      <c r="H2726" s="94"/>
      <c r="I2726" s="235">
        <v>1</v>
      </c>
      <c r="J2726" s="235">
        <v>1</v>
      </c>
      <c r="K2726" s="235">
        <v>0</v>
      </c>
      <c r="L2726" s="235">
        <v>1</v>
      </c>
      <c r="M2726" s="235">
        <f t="shared" si="104"/>
        <v>0</v>
      </c>
      <c r="N2726" s="235">
        <v>1250</v>
      </c>
      <c r="O2726" s="11">
        <v>79375</v>
      </c>
      <c r="P2726" s="14">
        <v>0.4829</v>
      </c>
      <c r="Q2726" s="15" t="s">
        <v>15195</v>
      </c>
      <c r="R2726" s="71" t="s">
        <v>14406</v>
      </c>
      <c r="S2726" s="264">
        <v>175000</v>
      </c>
      <c r="T2726" s="264">
        <v>96137.01</v>
      </c>
      <c r="U2726" s="14">
        <f t="shared" si="105"/>
        <v>0.5493543428571428</v>
      </c>
    </row>
    <row r="2727" spans="1:21" x14ac:dyDescent="0.25">
      <c r="A2727" s="1"/>
      <c r="B2727" s="18" t="s">
        <v>6496</v>
      </c>
      <c r="C2727" s="51" t="s">
        <v>6527</v>
      </c>
      <c r="D2727" s="73" t="s">
        <v>7134</v>
      </c>
      <c r="E2727" s="114" t="s">
        <v>7135</v>
      </c>
      <c r="F2727" s="78" t="s">
        <v>7134</v>
      </c>
      <c r="G2727" s="114" t="s">
        <v>7136</v>
      </c>
      <c r="H2727" s="94"/>
      <c r="I2727" s="235">
        <v>0</v>
      </c>
      <c r="J2727" s="235">
        <v>1</v>
      </c>
      <c r="K2727" s="235">
        <v>0</v>
      </c>
      <c r="L2727" s="235">
        <v>0</v>
      </c>
      <c r="M2727" s="235">
        <f t="shared" si="104"/>
        <v>0</v>
      </c>
      <c r="N2727" s="235" t="s">
        <v>13</v>
      </c>
      <c r="O2727" s="13">
        <v>16815</v>
      </c>
      <c r="P2727" s="14">
        <v>0.75</v>
      </c>
      <c r="Q2727" s="15" t="s">
        <v>15195</v>
      </c>
      <c r="R2727" s="71" t="s">
        <v>18</v>
      </c>
      <c r="S2727" s="264">
        <v>327518</v>
      </c>
      <c r="T2727" s="264">
        <v>181507</v>
      </c>
      <c r="U2727" s="14">
        <f t="shared" si="105"/>
        <v>0.55418938806416751</v>
      </c>
    </row>
    <row r="2728" spans="1:21" x14ac:dyDescent="0.25">
      <c r="A2728" s="1"/>
      <c r="B2728" s="18" t="s">
        <v>6496</v>
      </c>
      <c r="C2728" s="53" t="s">
        <v>6497</v>
      </c>
      <c r="D2728" s="73" t="s">
        <v>6998</v>
      </c>
      <c r="E2728" s="171" t="s">
        <v>6999</v>
      </c>
      <c r="F2728" s="78" t="s">
        <v>6998</v>
      </c>
      <c r="G2728" s="171" t="s">
        <v>7000</v>
      </c>
      <c r="H2728" s="93"/>
      <c r="I2728" s="235">
        <v>0</v>
      </c>
      <c r="J2728" s="235">
        <v>1</v>
      </c>
      <c r="K2728" s="235">
        <v>0</v>
      </c>
      <c r="L2728" s="235">
        <v>1</v>
      </c>
      <c r="M2728" s="235">
        <f t="shared" si="104"/>
        <v>0</v>
      </c>
      <c r="N2728" s="235">
        <v>681</v>
      </c>
      <c r="O2728" s="20" t="s">
        <v>13</v>
      </c>
      <c r="P2728" s="14" t="s">
        <v>13</v>
      </c>
      <c r="Q2728" s="54" t="s">
        <v>14</v>
      </c>
      <c r="R2728" s="71" t="s">
        <v>18</v>
      </c>
      <c r="S2728" s="265">
        <v>71533.2</v>
      </c>
      <c r="T2728" s="265">
        <v>35766.6</v>
      </c>
      <c r="U2728" s="14">
        <f t="shared" si="105"/>
        <v>0.5</v>
      </c>
    </row>
    <row r="2729" spans="1:21" x14ac:dyDescent="0.25">
      <c r="A2729" s="1"/>
      <c r="B2729" s="18" t="s">
        <v>6496</v>
      </c>
      <c r="C2729" s="51" t="s">
        <v>6497</v>
      </c>
      <c r="D2729" s="73" t="s">
        <v>6998</v>
      </c>
      <c r="E2729" s="114" t="s">
        <v>6999</v>
      </c>
      <c r="F2729" s="78" t="s">
        <v>6998</v>
      </c>
      <c r="G2729" s="114" t="s">
        <v>7001</v>
      </c>
      <c r="H2729" s="94"/>
      <c r="I2729" s="235">
        <v>0</v>
      </c>
      <c r="J2729" s="235">
        <v>1</v>
      </c>
      <c r="K2729" s="235">
        <v>0</v>
      </c>
      <c r="L2729" s="235">
        <v>0</v>
      </c>
      <c r="M2729" s="235">
        <f t="shared" si="104"/>
        <v>0</v>
      </c>
      <c r="N2729" s="235">
        <v>606</v>
      </c>
      <c r="O2729" s="20" t="s">
        <v>13</v>
      </c>
      <c r="P2729" s="14" t="s">
        <v>13</v>
      </c>
      <c r="Q2729" s="54" t="s">
        <v>14</v>
      </c>
      <c r="R2729" s="71" t="s">
        <v>14405</v>
      </c>
      <c r="S2729" s="264">
        <v>17880</v>
      </c>
      <c r="T2729" s="264">
        <v>8940</v>
      </c>
      <c r="U2729" s="14">
        <f t="shared" si="105"/>
        <v>0.5</v>
      </c>
    </row>
    <row r="2730" spans="1:21" x14ac:dyDescent="0.25">
      <c r="A2730" s="1"/>
      <c r="B2730" s="17" t="s">
        <v>5079</v>
      </c>
      <c r="C2730" s="53" t="s">
        <v>5137</v>
      </c>
      <c r="D2730" s="73" t="s">
        <v>5268</v>
      </c>
      <c r="E2730" s="171" t="s">
        <v>5269</v>
      </c>
      <c r="F2730" s="78" t="s">
        <v>5268</v>
      </c>
      <c r="G2730" s="113" t="s">
        <v>5270</v>
      </c>
      <c r="H2730" s="93" t="s">
        <v>5083</v>
      </c>
      <c r="I2730" s="235">
        <v>0</v>
      </c>
      <c r="J2730" s="235">
        <v>1</v>
      </c>
      <c r="K2730" s="235">
        <v>0</v>
      </c>
      <c r="L2730" s="235">
        <v>0</v>
      </c>
      <c r="M2730" s="235">
        <f t="shared" si="104"/>
        <v>0</v>
      </c>
      <c r="N2730" s="235">
        <v>353</v>
      </c>
      <c r="O2730" s="11">
        <v>67801</v>
      </c>
      <c r="P2730" s="14">
        <v>0.34</v>
      </c>
      <c r="Q2730" s="54" t="s">
        <v>14</v>
      </c>
      <c r="R2730" s="71" t="s">
        <v>18</v>
      </c>
      <c r="S2730" s="265">
        <v>219566</v>
      </c>
      <c r="T2730" s="265">
        <v>52700</v>
      </c>
      <c r="U2730" s="14">
        <f t="shared" si="105"/>
        <v>0.24001894646712149</v>
      </c>
    </row>
    <row r="2731" spans="1:21" x14ac:dyDescent="0.25">
      <c r="A2731" s="1"/>
      <c r="B2731" s="17" t="s">
        <v>7309</v>
      </c>
      <c r="C2731" s="41" t="s">
        <v>7319</v>
      </c>
      <c r="D2731" s="73" t="s">
        <v>7550</v>
      </c>
      <c r="E2731" s="113" t="s">
        <v>7551</v>
      </c>
      <c r="F2731" s="78" t="s">
        <v>7550</v>
      </c>
      <c r="G2731" s="113" t="s">
        <v>7553</v>
      </c>
      <c r="H2731" s="93" t="s">
        <v>7341</v>
      </c>
      <c r="I2731" s="235">
        <v>0</v>
      </c>
      <c r="J2731" s="235">
        <v>1</v>
      </c>
      <c r="K2731" s="235">
        <v>0</v>
      </c>
      <c r="L2731" s="235">
        <v>0</v>
      </c>
      <c r="M2731" s="235">
        <f t="shared" si="104"/>
        <v>0</v>
      </c>
      <c r="N2731" s="235">
        <v>1254</v>
      </c>
      <c r="O2731" s="20" t="s">
        <v>13</v>
      </c>
      <c r="P2731" s="14">
        <v>0.51670000000000005</v>
      </c>
      <c r="Q2731" s="15" t="s">
        <v>14</v>
      </c>
      <c r="R2731" s="71" t="s">
        <v>14406</v>
      </c>
      <c r="S2731" s="263">
        <v>615048</v>
      </c>
      <c r="T2731" s="263">
        <v>300000</v>
      </c>
      <c r="U2731" s="14">
        <f t="shared" si="105"/>
        <v>0.48776680844421899</v>
      </c>
    </row>
    <row r="2732" spans="1:21" x14ac:dyDescent="0.25">
      <c r="A2732" s="1"/>
      <c r="B2732" s="18" t="s">
        <v>6496</v>
      </c>
      <c r="C2732" s="51" t="s">
        <v>6513</v>
      </c>
      <c r="D2732" s="73" t="s">
        <v>6532</v>
      </c>
      <c r="E2732" s="114" t="s">
        <v>6533</v>
      </c>
      <c r="F2732" s="78" t="s">
        <v>6532</v>
      </c>
      <c r="G2732" s="114" t="s">
        <v>1829</v>
      </c>
      <c r="H2732" s="94"/>
      <c r="I2732" s="235">
        <v>0</v>
      </c>
      <c r="J2732" s="235">
        <v>1</v>
      </c>
      <c r="K2732" s="235">
        <v>0</v>
      </c>
      <c r="L2732" s="235">
        <v>0</v>
      </c>
      <c r="M2732" s="235">
        <f t="shared" si="104"/>
        <v>0</v>
      </c>
      <c r="N2732" s="235">
        <v>394</v>
      </c>
      <c r="O2732" s="20">
        <v>20280</v>
      </c>
      <c r="P2732" s="14">
        <v>0.79</v>
      </c>
      <c r="Q2732" s="15" t="s">
        <v>15195</v>
      </c>
      <c r="R2732" s="71" t="s">
        <v>18</v>
      </c>
      <c r="S2732" s="264">
        <v>242300</v>
      </c>
      <c r="T2732" s="264">
        <v>100000</v>
      </c>
      <c r="U2732" s="14">
        <f t="shared" si="105"/>
        <v>0.41271151465125877</v>
      </c>
    </row>
    <row r="2733" spans="1:21" x14ac:dyDescent="0.25">
      <c r="A2733" s="1"/>
      <c r="B2733" s="17" t="s">
        <v>5079</v>
      </c>
      <c r="C2733" s="53" t="s">
        <v>5137</v>
      </c>
      <c r="D2733" s="73" t="s">
        <v>5819</v>
      </c>
      <c r="E2733" s="114" t="s">
        <v>5820</v>
      </c>
      <c r="F2733" s="78" t="s">
        <v>5819</v>
      </c>
      <c r="G2733" s="177" t="s">
        <v>1829</v>
      </c>
      <c r="H2733" s="93" t="s">
        <v>5083</v>
      </c>
      <c r="I2733" s="235">
        <v>0</v>
      </c>
      <c r="J2733" s="235">
        <v>1</v>
      </c>
      <c r="K2733" s="235">
        <v>0</v>
      </c>
      <c r="L2733" s="235">
        <v>0</v>
      </c>
      <c r="M2733" s="235">
        <f t="shared" si="104"/>
        <v>0</v>
      </c>
      <c r="N2733" s="235">
        <v>344</v>
      </c>
      <c r="O2733" s="11">
        <v>4500</v>
      </c>
      <c r="P2733" s="14">
        <v>0.3</v>
      </c>
      <c r="Q2733" s="15" t="s">
        <v>14</v>
      </c>
      <c r="R2733" s="71" t="s">
        <v>18</v>
      </c>
      <c r="S2733" s="264">
        <v>157457</v>
      </c>
      <c r="T2733" s="264">
        <v>68200</v>
      </c>
      <c r="U2733" s="14">
        <f t="shared" si="105"/>
        <v>0.43313412550728136</v>
      </c>
    </row>
    <row r="2734" spans="1:21" x14ac:dyDescent="0.25">
      <c r="A2734" s="1"/>
      <c r="B2734" s="18" t="s">
        <v>6496</v>
      </c>
      <c r="C2734" s="51" t="s">
        <v>6527</v>
      </c>
      <c r="D2734" s="73" t="s">
        <v>6806</v>
      </c>
      <c r="E2734" s="114" t="s">
        <v>6807</v>
      </c>
      <c r="F2734" s="78" t="s">
        <v>6806</v>
      </c>
      <c r="G2734" s="114" t="s">
        <v>6808</v>
      </c>
      <c r="H2734" s="94"/>
      <c r="I2734" s="235">
        <v>0</v>
      </c>
      <c r="J2734" s="235">
        <v>1</v>
      </c>
      <c r="K2734" s="235">
        <v>0</v>
      </c>
      <c r="L2734" s="235">
        <v>0</v>
      </c>
      <c r="M2734" s="235">
        <f t="shared" si="104"/>
        <v>0</v>
      </c>
      <c r="N2734" s="235">
        <v>597</v>
      </c>
      <c r="O2734" s="13">
        <v>30475.31</v>
      </c>
      <c r="P2734" s="14">
        <v>0.53</v>
      </c>
      <c r="Q2734" s="15" t="s">
        <v>15195</v>
      </c>
      <c r="R2734" s="71" t="s">
        <v>18</v>
      </c>
      <c r="S2734" s="264">
        <v>610099</v>
      </c>
      <c r="T2734" s="264">
        <v>168690</v>
      </c>
      <c r="U2734" s="14">
        <f t="shared" si="105"/>
        <v>0.27649610964777849</v>
      </c>
    </row>
    <row r="2735" spans="1:21" ht="25.5" x14ac:dyDescent="0.25">
      <c r="A2735" s="1"/>
      <c r="B2735" s="19" t="s">
        <v>1644</v>
      </c>
      <c r="C2735" s="41" t="s">
        <v>1796</v>
      </c>
      <c r="D2735" s="73" t="s">
        <v>2147</v>
      </c>
      <c r="E2735" s="113" t="s">
        <v>2148</v>
      </c>
      <c r="F2735" s="78" t="s">
        <v>2147</v>
      </c>
      <c r="G2735" s="113" t="s">
        <v>2149</v>
      </c>
      <c r="H2735" s="93"/>
      <c r="I2735" s="235">
        <v>0</v>
      </c>
      <c r="J2735" s="235">
        <v>1</v>
      </c>
      <c r="K2735" s="235">
        <v>0</v>
      </c>
      <c r="L2735" s="235">
        <v>0</v>
      </c>
      <c r="M2735" s="235">
        <f t="shared" si="104"/>
        <v>0</v>
      </c>
      <c r="N2735" s="235">
        <v>177</v>
      </c>
      <c r="O2735" s="11">
        <v>30453</v>
      </c>
      <c r="P2735" s="14">
        <v>0.32</v>
      </c>
      <c r="Q2735" s="15" t="s">
        <v>14</v>
      </c>
      <c r="R2735" s="71" t="s">
        <v>18</v>
      </c>
      <c r="S2735" s="299">
        <v>46784</v>
      </c>
      <c r="T2735" s="269">
        <v>23392</v>
      </c>
      <c r="U2735" s="14">
        <f t="shared" si="105"/>
        <v>0.5</v>
      </c>
    </row>
    <row r="2736" spans="1:21" x14ac:dyDescent="0.25">
      <c r="A2736" s="1"/>
      <c r="B2736" s="18" t="s">
        <v>6496</v>
      </c>
      <c r="C2736" s="53" t="s">
        <v>6497</v>
      </c>
      <c r="D2736" s="73" t="s">
        <v>7028</v>
      </c>
      <c r="E2736" s="171" t="s">
        <v>7029</v>
      </c>
      <c r="F2736" s="78" t="s">
        <v>7028</v>
      </c>
      <c r="G2736" s="171" t="s">
        <v>7030</v>
      </c>
      <c r="H2736" s="93"/>
      <c r="I2736" s="235">
        <v>0</v>
      </c>
      <c r="J2736" s="235">
        <v>1</v>
      </c>
      <c r="K2736" s="235">
        <v>0</v>
      </c>
      <c r="L2736" s="235">
        <v>0</v>
      </c>
      <c r="M2736" s="235">
        <f t="shared" si="104"/>
        <v>0</v>
      </c>
      <c r="N2736" s="235">
        <v>1100</v>
      </c>
      <c r="O2736" s="12" t="s">
        <v>13</v>
      </c>
      <c r="P2736" s="14">
        <v>0.35</v>
      </c>
      <c r="Q2736" s="15" t="s">
        <v>14</v>
      </c>
      <c r="R2736" s="71" t="s">
        <v>14405</v>
      </c>
      <c r="S2736" s="265">
        <v>500000</v>
      </c>
      <c r="T2736" s="265">
        <v>250000</v>
      </c>
      <c r="U2736" s="14">
        <f t="shared" si="105"/>
        <v>0.5</v>
      </c>
    </row>
    <row r="2737" spans="1:21" x14ac:dyDescent="0.25">
      <c r="A2737" s="1"/>
      <c r="B2737" s="18" t="s">
        <v>6496</v>
      </c>
      <c r="C2737" s="53" t="s">
        <v>6497</v>
      </c>
      <c r="D2737" s="73" t="s">
        <v>6853</v>
      </c>
      <c r="E2737" s="171" t="s">
        <v>6854</v>
      </c>
      <c r="F2737" s="78" t="s">
        <v>6853</v>
      </c>
      <c r="G2737" s="171" t="s">
        <v>6855</v>
      </c>
      <c r="H2737" s="93"/>
      <c r="I2737" s="235">
        <v>0</v>
      </c>
      <c r="J2737" s="235">
        <v>1</v>
      </c>
      <c r="K2737" s="235">
        <v>0</v>
      </c>
      <c r="L2737" s="235">
        <v>0</v>
      </c>
      <c r="M2737" s="235">
        <f t="shared" si="104"/>
        <v>0</v>
      </c>
      <c r="N2737" s="235">
        <v>3000</v>
      </c>
      <c r="O2737" s="12" t="s">
        <v>13</v>
      </c>
      <c r="P2737" s="14" t="s">
        <v>13</v>
      </c>
      <c r="Q2737" s="15" t="s">
        <v>14</v>
      </c>
      <c r="R2737" s="71" t="s">
        <v>14405</v>
      </c>
      <c r="S2737" s="265">
        <v>24645</v>
      </c>
      <c r="T2737" s="265">
        <v>19716</v>
      </c>
      <c r="U2737" s="14">
        <f t="shared" si="105"/>
        <v>0.8</v>
      </c>
    </row>
    <row r="2738" spans="1:21" x14ac:dyDescent="0.25">
      <c r="A2738" s="1"/>
      <c r="B2738" s="17" t="s">
        <v>5079</v>
      </c>
      <c r="C2738" s="51" t="s">
        <v>5088</v>
      </c>
      <c r="D2738" s="73" t="s">
        <v>6356</v>
      </c>
      <c r="E2738" s="114" t="s">
        <v>6357</v>
      </c>
      <c r="F2738" s="78" t="s">
        <v>6356</v>
      </c>
      <c r="G2738" s="114" t="s">
        <v>6358</v>
      </c>
      <c r="H2738" s="93" t="s">
        <v>5083</v>
      </c>
      <c r="I2738" s="235">
        <v>0</v>
      </c>
      <c r="J2738" s="235">
        <v>1</v>
      </c>
      <c r="K2738" s="235">
        <v>0</v>
      </c>
      <c r="L2738" s="235">
        <v>0</v>
      </c>
      <c r="M2738" s="235">
        <f t="shared" si="104"/>
        <v>0</v>
      </c>
      <c r="N2738" s="235">
        <v>315</v>
      </c>
      <c r="O2738" s="13">
        <v>31414</v>
      </c>
      <c r="P2738" s="14">
        <v>0.41</v>
      </c>
      <c r="Q2738" s="15" t="s">
        <v>14</v>
      </c>
      <c r="R2738" s="71" t="s">
        <v>18</v>
      </c>
      <c r="S2738" s="266">
        <v>38172.1</v>
      </c>
      <c r="T2738" s="266">
        <v>11452</v>
      </c>
      <c r="U2738" s="14">
        <f t="shared" si="105"/>
        <v>0.30000969294327534</v>
      </c>
    </row>
    <row r="2739" spans="1:21" x14ac:dyDescent="0.25">
      <c r="A2739" s="1"/>
      <c r="B2739" s="10" t="s">
        <v>3058</v>
      </c>
      <c r="C2739" s="42" t="s">
        <v>3091</v>
      </c>
      <c r="D2739" s="73" t="s">
        <v>4205</v>
      </c>
      <c r="E2739" s="173" t="s">
        <v>4206</v>
      </c>
      <c r="F2739" s="78" t="s">
        <v>4205</v>
      </c>
      <c r="G2739" s="173" t="s">
        <v>4214</v>
      </c>
      <c r="H2739" s="96" t="s">
        <v>4215</v>
      </c>
      <c r="I2739" s="235">
        <v>0</v>
      </c>
      <c r="J2739" s="235">
        <v>1</v>
      </c>
      <c r="K2739" s="235">
        <v>0</v>
      </c>
      <c r="L2739" s="235">
        <v>0</v>
      </c>
      <c r="M2739" s="235">
        <f t="shared" si="104"/>
        <v>0</v>
      </c>
      <c r="N2739" s="235">
        <v>776</v>
      </c>
      <c r="O2739" s="13">
        <v>21900</v>
      </c>
      <c r="P2739" s="14">
        <v>0.22</v>
      </c>
      <c r="Q2739" s="15" t="s">
        <v>15195</v>
      </c>
      <c r="R2739" s="71" t="s">
        <v>18</v>
      </c>
      <c r="S2739" s="265">
        <v>195833</v>
      </c>
      <c r="T2739" s="265">
        <v>98993</v>
      </c>
      <c r="U2739" s="14">
        <f t="shared" si="105"/>
        <v>0.50549703063324358</v>
      </c>
    </row>
    <row r="2740" spans="1:21" x14ac:dyDescent="0.25">
      <c r="A2740" s="1"/>
      <c r="B2740" s="10" t="s">
        <v>2326</v>
      </c>
      <c r="C2740" s="41" t="s">
        <v>2351</v>
      </c>
      <c r="D2740" s="73" t="s">
        <v>2793</v>
      </c>
      <c r="E2740" s="113" t="s">
        <v>2794</v>
      </c>
      <c r="F2740" s="78" t="s">
        <v>2793</v>
      </c>
      <c r="G2740" s="113" t="s">
        <v>2795</v>
      </c>
      <c r="H2740" s="93"/>
      <c r="I2740" s="235">
        <v>0</v>
      </c>
      <c r="J2740" s="235">
        <v>1</v>
      </c>
      <c r="K2740" s="235">
        <v>0</v>
      </c>
      <c r="L2740" s="235">
        <v>1</v>
      </c>
      <c r="M2740" s="235">
        <f t="shared" si="104"/>
        <v>0</v>
      </c>
      <c r="N2740" s="235">
        <v>315</v>
      </c>
      <c r="O2740" s="13">
        <v>29925</v>
      </c>
      <c r="P2740" s="14">
        <v>0.55882352941176505</v>
      </c>
      <c r="Q2740" s="15" t="s">
        <v>14</v>
      </c>
      <c r="R2740" s="71" t="s">
        <v>14405</v>
      </c>
      <c r="S2740" s="299">
        <v>199867.5</v>
      </c>
      <c r="T2740" s="269">
        <v>77268.77</v>
      </c>
      <c r="U2740" s="14">
        <f t="shared" si="105"/>
        <v>0.38659997248176919</v>
      </c>
    </row>
    <row r="2741" spans="1:21" x14ac:dyDescent="0.25">
      <c r="A2741" s="1"/>
      <c r="B2741" s="17" t="s">
        <v>270</v>
      </c>
      <c r="C2741" s="41" t="s">
        <v>271</v>
      </c>
      <c r="D2741" s="73" t="s">
        <v>913</v>
      </c>
      <c r="E2741" s="113" t="s">
        <v>914</v>
      </c>
      <c r="F2741" s="78" t="s">
        <v>913</v>
      </c>
      <c r="G2741" s="113" t="s">
        <v>915</v>
      </c>
      <c r="H2741" s="197">
        <v>44440</v>
      </c>
      <c r="I2741" s="235">
        <v>0</v>
      </c>
      <c r="J2741" s="235">
        <v>1</v>
      </c>
      <c r="K2741" s="235">
        <v>0</v>
      </c>
      <c r="L2741" s="235">
        <v>0</v>
      </c>
      <c r="M2741" s="235">
        <f t="shared" si="104"/>
        <v>0</v>
      </c>
      <c r="N2741" s="235">
        <v>1894</v>
      </c>
      <c r="O2741" s="20" t="s">
        <v>13</v>
      </c>
      <c r="P2741" s="14">
        <v>0.1</v>
      </c>
      <c r="Q2741" s="15" t="s">
        <v>15195</v>
      </c>
      <c r="R2741" s="71" t="s">
        <v>14405</v>
      </c>
      <c r="S2741" s="269">
        <v>170000</v>
      </c>
      <c r="T2741" s="266">
        <v>50000</v>
      </c>
      <c r="U2741" s="14">
        <f t="shared" si="105"/>
        <v>0.29411764705882354</v>
      </c>
    </row>
    <row r="2742" spans="1:21" x14ac:dyDescent="0.25">
      <c r="A2742" s="1"/>
      <c r="B2742" s="17" t="s">
        <v>7309</v>
      </c>
      <c r="C2742" s="41" t="s">
        <v>7347</v>
      </c>
      <c r="D2742" s="73" t="s">
        <v>8332</v>
      </c>
      <c r="E2742" s="113" t="s">
        <v>8333</v>
      </c>
      <c r="F2742" s="78" t="s">
        <v>8332</v>
      </c>
      <c r="G2742" s="113" t="s">
        <v>8337</v>
      </c>
      <c r="H2742" s="93" t="s">
        <v>8338</v>
      </c>
      <c r="I2742" s="235">
        <v>0</v>
      </c>
      <c r="J2742" s="235">
        <v>1</v>
      </c>
      <c r="K2742" s="235">
        <v>0</v>
      </c>
      <c r="L2742" s="235">
        <v>0</v>
      </c>
      <c r="M2742" s="235">
        <f t="shared" si="104"/>
        <v>0</v>
      </c>
      <c r="N2742" s="235">
        <v>1360</v>
      </c>
      <c r="O2742" s="11">
        <v>57120</v>
      </c>
      <c r="P2742" s="14">
        <v>0.6</v>
      </c>
      <c r="Q2742" s="15" t="s">
        <v>15195</v>
      </c>
      <c r="R2742" s="71" t="s">
        <v>14406</v>
      </c>
      <c r="S2742" s="263">
        <v>341667</v>
      </c>
      <c r="T2742" s="263">
        <v>80000</v>
      </c>
      <c r="U2742" s="14">
        <f t="shared" si="105"/>
        <v>0.23414611302818242</v>
      </c>
    </row>
    <row r="2743" spans="1:21" x14ac:dyDescent="0.25">
      <c r="A2743" s="1"/>
      <c r="B2743" s="18" t="s">
        <v>6496</v>
      </c>
      <c r="C2743" s="53" t="s">
        <v>6497</v>
      </c>
      <c r="D2743" s="73" t="s">
        <v>7074</v>
      </c>
      <c r="E2743" s="171" t="s">
        <v>7075</v>
      </c>
      <c r="F2743" s="78" t="s">
        <v>7074</v>
      </c>
      <c r="G2743" s="171" t="s">
        <v>7076</v>
      </c>
      <c r="H2743" s="93"/>
      <c r="I2743" s="235">
        <v>0</v>
      </c>
      <c r="J2743" s="235">
        <v>0</v>
      </c>
      <c r="K2743" s="235">
        <v>0</v>
      </c>
      <c r="L2743" s="235">
        <v>1</v>
      </c>
      <c r="M2743" s="235">
        <f t="shared" si="104"/>
        <v>0</v>
      </c>
      <c r="N2743" s="235">
        <v>775</v>
      </c>
      <c r="O2743" s="13">
        <v>45760</v>
      </c>
      <c r="P2743" s="14">
        <v>0.71970000000000001</v>
      </c>
      <c r="Q2743" s="15" t="s">
        <v>14</v>
      </c>
      <c r="R2743" s="71" t="s">
        <v>18</v>
      </c>
      <c r="S2743" s="265">
        <v>62381.99</v>
      </c>
      <c r="T2743" s="265">
        <v>20000</v>
      </c>
      <c r="U2743" s="14">
        <f t="shared" si="105"/>
        <v>0.32060535420559683</v>
      </c>
    </row>
    <row r="2744" spans="1:21" x14ac:dyDescent="0.25">
      <c r="A2744" s="1"/>
      <c r="B2744" s="18" t="s">
        <v>6496</v>
      </c>
      <c r="C2744" s="53" t="s">
        <v>6497</v>
      </c>
      <c r="D2744" s="73" t="s">
        <v>7101</v>
      </c>
      <c r="E2744" s="171" t="s">
        <v>7102</v>
      </c>
      <c r="F2744" s="78" t="s">
        <v>7101</v>
      </c>
      <c r="G2744" s="171" t="s">
        <v>7103</v>
      </c>
      <c r="H2744" s="93"/>
      <c r="I2744" s="235">
        <v>0</v>
      </c>
      <c r="J2744" s="235">
        <v>0</v>
      </c>
      <c r="K2744" s="235">
        <v>0</v>
      </c>
      <c r="L2744" s="235">
        <v>1</v>
      </c>
      <c r="M2744" s="235">
        <f t="shared" si="104"/>
        <v>0</v>
      </c>
      <c r="N2744" s="235">
        <v>40</v>
      </c>
      <c r="O2744" s="12" t="s">
        <v>13</v>
      </c>
      <c r="P2744" s="14">
        <v>0.09</v>
      </c>
      <c r="Q2744" s="15" t="s">
        <v>14</v>
      </c>
      <c r="R2744" s="71" t="s">
        <v>18</v>
      </c>
      <c r="S2744" s="265">
        <v>190000</v>
      </c>
      <c r="T2744" s="265">
        <v>57000</v>
      </c>
      <c r="U2744" s="14">
        <f t="shared" si="105"/>
        <v>0.3</v>
      </c>
    </row>
    <row r="2745" spans="1:21" x14ac:dyDescent="0.25">
      <c r="A2745" s="1"/>
      <c r="B2745" s="17" t="s">
        <v>7309</v>
      </c>
      <c r="C2745" s="41" t="s">
        <v>7319</v>
      </c>
      <c r="D2745" s="73" t="s">
        <v>7913</v>
      </c>
      <c r="E2745" s="113" t="s">
        <v>7914</v>
      </c>
      <c r="F2745" s="78" t="s">
        <v>7913</v>
      </c>
      <c r="G2745" s="113" t="s">
        <v>7915</v>
      </c>
      <c r="H2745" s="93" t="s">
        <v>7341</v>
      </c>
      <c r="I2745" s="235">
        <v>0</v>
      </c>
      <c r="J2745" s="235">
        <v>1</v>
      </c>
      <c r="K2745" s="235">
        <v>0</v>
      </c>
      <c r="L2745" s="235">
        <v>0</v>
      </c>
      <c r="M2745" s="235">
        <f t="shared" si="104"/>
        <v>0</v>
      </c>
      <c r="N2745" s="235" t="s">
        <v>13</v>
      </c>
      <c r="O2745" s="20" t="s">
        <v>13</v>
      </c>
      <c r="P2745" s="14">
        <v>0.72</v>
      </c>
      <c r="Q2745" s="52" t="s">
        <v>14</v>
      </c>
      <c r="R2745" s="71" t="s">
        <v>14405</v>
      </c>
      <c r="S2745" s="263">
        <v>111802</v>
      </c>
      <c r="T2745" s="263">
        <v>36625</v>
      </c>
      <c r="U2745" s="14">
        <f t="shared" si="105"/>
        <v>0.32758805745872166</v>
      </c>
    </row>
    <row r="2746" spans="1:21" x14ac:dyDescent="0.25">
      <c r="A2746" s="1"/>
      <c r="B2746" s="17" t="s">
        <v>5079</v>
      </c>
      <c r="C2746" s="41" t="s">
        <v>5080</v>
      </c>
      <c r="D2746" s="73" t="s">
        <v>5865</v>
      </c>
      <c r="E2746" s="113" t="s">
        <v>5866</v>
      </c>
      <c r="F2746" s="78" t="s">
        <v>5865</v>
      </c>
      <c r="G2746" s="172" t="s">
        <v>5867</v>
      </c>
      <c r="H2746" s="93" t="s">
        <v>5083</v>
      </c>
      <c r="I2746" s="235">
        <v>0</v>
      </c>
      <c r="J2746" s="235">
        <v>0</v>
      </c>
      <c r="K2746" s="235">
        <v>0</v>
      </c>
      <c r="L2746" s="235">
        <v>1</v>
      </c>
      <c r="M2746" s="235">
        <f t="shared" si="104"/>
        <v>0</v>
      </c>
      <c r="N2746" s="235">
        <v>795</v>
      </c>
      <c r="O2746" s="11">
        <v>111513</v>
      </c>
      <c r="P2746" s="14">
        <v>0.61399999999999999</v>
      </c>
      <c r="Q2746" s="15" t="s">
        <v>14</v>
      </c>
      <c r="R2746" s="71" t="s">
        <v>18</v>
      </c>
      <c r="S2746" s="263">
        <v>161557</v>
      </c>
      <c r="T2746" s="263">
        <v>64623</v>
      </c>
      <c r="U2746" s="14">
        <f t="shared" si="105"/>
        <v>0.40000123795316822</v>
      </c>
    </row>
    <row r="2747" spans="1:21" x14ac:dyDescent="0.25">
      <c r="A2747" s="1"/>
      <c r="B2747" s="18" t="s">
        <v>6496</v>
      </c>
      <c r="C2747" s="53" t="s">
        <v>6497</v>
      </c>
      <c r="D2747" s="73" t="s">
        <v>7146</v>
      </c>
      <c r="E2747" s="171" t="s">
        <v>7147</v>
      </c>
      <c r="F2747" s="78" t="s">
        <v>7146</v>
      </c>
      <c r="G2747" s="171" t="s">
        <v>7148</v>
      </c>
      <c r="H2747" s="93"/>
      <c r="I2747" s="235">
        <v>0</v>
      </c>
      <c r="J2747" s="235">
        <v>1</v>
      </c>
      <c r="K2747" s="235">
        <v>0</v>
      </c>
      <c r="L2747" s="235">
        <v>0</v>
      </c>
      <c r="M2747" s="235">
        <f t="shared" si="104"/>
        <v>0</v>
      </c>
      <c r="N2747" s="235">
        <v>200</v>
      </c>
      <c r="O2747" s="13">
        <v>14015</v>
      </c>
      <c r="P2747" s="14">
        <v>0.5</v>
      </c>
      <c r="Q2747" s="15" t="s">
        <v>14</v>
      </c>
      <c r="R2747" s="71" t="s">
        <v>18</v>
      </c>
      <c r="S2747" s="265">
        <v>74400</v>
      </c>
      <c r="T2747" s="265">
        <v>50040.28</v>
      </c>
      <c r="U2747" s="14">
        <f t="shared" si="105"/>
        <v>0.67258440860215052</v>
      </c>
    </row>
    <row r="2748" spans="1:21" ht="25.5" x14ac:dyDescent="0.25">
      <c r="A2748" s="1"/>
      <c r="B2748" s="19" t="s">
        <v>1644</v>
      </c>
      <c r="C2748" s="41" t="s">
        <v>1661</v>
      </c>
      <c r="D2748" s="73" t="s">
        <v>1708</v>
      </c>
      <c r="E2748" s="113" t="s">
        <v>1709</v>
      </c>
      <c r="F2748" s="78" t="s">
        <v>1708</v>
      </c>
      <c r="G2748" s="113" t="s">
        <v>1710</v>
      </c>
      <c r="H2748" s="93"/>
      <c r="I2748" s="235">
        <v>0</v>
      </c>
      <c r="J2748" s="235">
        <v>1</v>
      </c>
      <c r="K2748" s="235">
        <v>0</v>
      </c>
      <c r="L2748" s="235">
        <v>1</v>
      </c>
      <c r="M2748" s="235">
        <f t="shared" si="104"/>
        <v>0</v>
      </c>
      <c r="N2748" s="235">
        <v>471.95</v>
      </c>
      <c r="O2748" s="11">
        <v>117043.6</v>
      </c>
      <c r="P2748" s="14">
        <v>0.90100000000000002</v>
      </c>
      <c r="Q2748" s="15" t="s">
        <v>14</v>
      </c>
      <c r="R2748" s="71" t="s">
        <v>18</v>
      </c>
      <c r="S2748" s="269">
        <v>980914.63</v>
      </c>
      <c r="T2748" s="269">
        <v>98087</v>
      </c>
      <c r="U2748" s="14">
        <f t="shared" si="105"/>
        <v>9.9995450164710051E-2</v>
      </c>
    </row>
    <row r="2749" spans="1:21" x14ac:dyDescent="0.25">
      <c r="A2749" s="1"/>
      <c r="B2749" s="18" t="s">
        <v>6496</v>
      </c>
      <c r="C2749" s="53" t="s">
        <v>6497</v>
      </c>
      <c r="D2749" s="73" t="s">
        <v>7169</v>
      </c>
      <c r="E2749" s="171" t="s">
        <v>7170</v>
      </c>
      <c r="F2749" s="78" t="s">
        <v>7169</v>
      </c>
      <c r="G2749" s="171" t="s">
        <v>7171</v>
      </c>
      <c r="H2749" s="93"/>
      <c r="I2749" s="235">
        <v>0</v>
      </c>
      <c r="J2749" s="235">
        <v>0</v>
      </c>
      <c r="K2749" s="235">
        <v>1</v>
      </c>
      <c r="L2749" s="235">
        <v>0</v>
      </c>
      <c r="M2749" s="235">
        <f t="shared" si="104"/>
        <v>0</v>
      </c>
      <c r="N2749" s="235">
        <v>16029</v>
      </c>
      <c r="O2749" s="13">
        <v>160540</v>
      </c>
      <c r="P2749" s="14">
        <v>0.45</v>
      </c>
      <c r="Q2749" s="15" t="s">
        <v>15195</v>
      </c>
      <c r="R2749" s="71" t="s">
        <v>18</v>
      </c>
      <c r="S2749" s="265">
        <v>330400</v>
      </c>
      <c r="T2749" s="265">
        <v>143920</v>
      </c>
      <c r="U2749" s="14">
        <f t="shared" si="105"/>
        <v>0.43559322033898307</v>
      </c>
    </row>
    <row r="2750" spans="1:21" x14ac:dyDescent="0.25">
      <c r="A2750" s="1"/>
      <c r="B2750" s="17" t="s">
        <v>7309</v>
      </c>
      <c r="C2750" s="41" t="s">
        <v>7347</v>
      </c>
      <c r="D2750" s="73" t="s">
        <v>8568</v>
      </c>
      <c r="E2750" s="113" t="s">
        <v>8569</v>
      </c>
      <c r="F2750" s="78" t="s">
        <v>8568</v>
      </c>
      <c r="G2750" s="113" t="s">
        <v>8570</v>
      </c>
      <c r="H2750" s="94"/>
      <c r="I2750" s="235">
        <v>0</v>
      </c>
      <c r="J2750" s="235">
        <v>1</v>
      </c>
      <c r="K2750" s="235">
        <v>0</v>
      </c>
      <c r="L2750" s="235">
        <v>1</v>
      </c>
      <c r="M2750" s="235">
        <f t="shared" si="104"/>
        <v>0</v>
      </c>
      <c r="N2750" s="235">
        <v>249</v>
      </c>
      <c r="O2750" s="13">
        <v>53960</v>
      </c>
      <c r="P2750" s="14">
        <v>0.87</v>
      </c>
      <c r="Q2750" s="15" t="s">
        <v>15195</v>
      </c>
      <c r="R2750" s="71" t="s">
        <v>18</v>
      </c>
      <c r="S2750" s="263">
        <v>525000</v>
      </c>
      <c r="T2750" s="263">
        <v>267500</v>
      </c>
      <c r="U2750" s="14">
        <f t="shared" si="105"/>
        <v>0.50952380952380949</v>
      </c>
    </row>
    <row r="2751" spans="1:21" x14ac:dyDescent="0.25">
      <c r="A2751" s="1"/>
      <c r="B2751" s="18" t="s">
        <v>8618</v>
      </c>
      <c r="C2751" s="41" t="s">
        <v>8646</v>
      </c>
      <c r="D2751" s="73" t="s">
        <v>9232</v>
      </c>
      <c r="E2751" s="113" t="s">
        <v>9233</v>
      </c>
      <c r="F2751" s="78" t="s">
        <v>9232</v>
      </c>
      <c r="G2751" s="113" t="s">
        <v>9234</v>
      </c>
      <c r="H2751" s="93"/>
      <c r="I2751" s="235">
        <v>0</v>
      </c>
      <c r="J2751" s="235">
        <v>1</v>
      </c>
      <c r="K2751" s="235">
        <v>0</v>
      </c>
      <c r="L2751" s="235">
        <v>0</v>
      </c>
      <c r="M2751" s="235">
        <f t="shared" si="104"/>
        <v>0</v>
      </c>
      <c r="N2751" s="235">
        <v>1250</v>
      </c>
      <c r="O2751" s="20" t="s">
        <v>13</v>
      </c>
      <c r="P2751" s="14">
        <v>0.65500000000000003</v>
      </c>
      <c r="Q2751" s="15" t="s">
        <v>14</v>
      </c>
      <c r="R2751" s="71" t="s">
        <v>14405</v>
      </c>
      <c r="S2751" s="269">
        <v>584924</v>
      </c>
      <c r="T2751" s="269">
        <v>204730</v>
      </c>
      <c r="U2751" s="14">
        <f t="shared" si="105"/>
        <v>0.35001128351717486</v>
      </c>
    </row>
    <row r="2752" spans="1:21" x14ac:dyDescent="0.25">
      <c r="A2752" s="1"/>
      <c r="B2752" s="9" t="s">
        <v>959</v>
      </c>
      <c r="C2752" s="41" t="s">
        <v>982</v>
      </c>
      <c r="D2752" s="73" t="s">
        <v>1476</v>
      </c>
      <c r="E2752" s="113" t="s">
        <v>1477</v>
      </c>
      <c r="F2752" s="78" t="s">
        <v>1476</v>
      </c>
      <c r="G2752" s="113" t="s">
        <v>1478</v>
      </c>
      <c r="H2752" s="93" t="s">
        <v>1479</v>
      </c>
      <c r="I2752" s="235">
        <v>1</v>
      </c>
      <c r="J2752" s="235">
        <v>0</v>
      </c>
      <c r="K2752" s="235">
        <v>0</v>
      </c>
      <c r="L2752" s="235">
        <v>0</v>
      </c>
      <c r="M2752" s="235">
        <f t="shared" si="104"/>
        <v>0</v>
      </c>
      <c r="N2752" s="235">
        <v>5000</v>
      </c>
      <c r="O2752" s="13">
        <v>5507</v>
      </c>
      <c r="P2752" s="14">
        <v>0.49</v>
      </c>
      <c r="Q2752" s="15" t="s">
        <v>15195</v>
      </c>
      <c r="R2752" s="71" t="s">
        <v>14406</v>
      </c>
      <c r="S2752" s="265">
        <v>41525.15</v>
      </c>
      <c r="T2752" s="265">
        <v>22008</v>
      </c>
      <c r="U2752" s="14">
        <f t="shared" si="105"/>
        <v>0.52999206504973495</v>
      </c>
    </row>
    <row r="2753" spans="1:21" x14ac:dyDescent="0.25">
      <c r="A2753" s="1"/>
      <c r="B2753" s="18" t="s">
        <v>6496</v>
      </c>
      <c r="C2753" s="55" t="s">
        <v>6497</v>
      </c>
      <c r="D2753" s="73" t="s">
        <v>7122</v>
      </c>
      <c r="E2753" s="114" t="s">
        <v>7123</v>
      </c>
      <c r="F2753" s="78" t="s">
        <v>7122</v>
      </c>
      <c r="G2753" s="114" t="s">
        <v>7124</v>
      </c>
      <c r="H2753" s="94"/>
      <c r="I2753" s="235">
        <v>0</v>
      </c>
      <c r="J2753" s="235">
        <v>0</v>
      </c>
      <c r="K2753" s="235">
        <v>0</v>
      </c>
      <c r="L2753" s="235">
        <v>1</v>
      </c>
      <c r="M2753" s="235">
        <f t="shared" si="104"/>
        <v>0</v>
      </c>
      <c r="N2753" s="235">
        <v>126</v>
      </c>
      <c r="O2753" s="13">
        <v>11102</v>
      </c>
      <c r="P2753" s="14">
        <v>0.67</v>
      </c>
      <c r="Q2753" s="15" t="s">
        <v>15195</v>
      </c>
      <c r="R2753" s="71" t="s">
        <v>18</v>
      </c>
      <c r="S2753" s="266">
        <v>9786.5</v>
      </c>
      <c r="T2753" s="266">
        <v>7350</v>
      </c>
      <c r="U2753" s="14">
        <f t="shared" si="105"/>
        <v>0.75103458846369997</v>
      </c>
    </row>
    <row r="2754" spans="1:21" x14ac:dyDescent="0.25">
      <c r="A2754" s="1"/>
      <c r="B2754" s="18" t="s">
        <v>6496</v>
      </c>
      <c r="C2754" s="55" t="s">
        <v>6497</v>
      </c>
      <c r="D2754" s="73" t="s">
        <v>7237</v>
      </c>
      <c r="E2754" s="114" t="s">
        <v>7238</v>
      </c>
      <c r="F2754" s="78" t="s">
        <v>7237</v>
      </c>
      <c r="G2754" s="114" t="s">
        <v>7239</v>
      </c>
      <c r="H2754" s="94"/>
      <c r="I2754" s="235">
        <v>0</v>
      </c>
      <c r="J2754" s="235">
        <v>1</v>
      </c>
      <c r="K2754" s="235">
        <v>0</v>
      </c>
      <c r="L2754" s="235">
        <v>1</v>
      </c>
      <c r="M2754" s="235">
        <f t="shared" si="104"/>
        <v>0</v>
      </c>
      <c r="N2754" s="235">
        <v>372</v>
      </c>
      <c r="O2754" s="12">
        <v>3472</v>
      </c>
      <c r="P2754" s="21">
        <v>0.3</v>
      </c>
      <c r="Q2754" s="15" t="s">
        <v>15195</v>
      </c>
      <c r="R2754" s="71" t="s">
        <v>18</v>
      </c>
      <c r="S2754" s="266">
        <v>494732</v>
      </c>
      <c r="T2754" s="266">
        <v>296838</v>
      </c>
      <c r="U2754" s="14">
        <f t="shared" si="105"/>
        <v>0.59999757444434565</v>
      </c>
    </row>
    <row r="2755" spans="1:21" x14ac:dyDescent="0.25">
      <c r="A2755" s="1"/>
      <c r="B2755" s="18" t="s">
        <v>6496</v>
      </c>
      <c r="C2755" s="55" t="s">
        <v>6497</v>
      </c>
      <c r="D2755" s="73" t="s">
        <v>7237</v>
      </c>
      <c r="E2755" s="114" t="s">
        <v>7238</v>
      </c>
      <c r="F2755" s="78" t="s">
        <v>7237</v>
      </c>
      <c r="G2755" s="114" t="s">
        <v>7240</v>
      </c>
      <c r="H2755" s="94"/>
      <c r="I2755" s="235">
        <v>0</v>
      </c>
      <c r="J2755" s="235">
        <v>0</v>
      </c>
      <c r="K2755" s="235">
        <v>0</v>
      </c>
      <c r="L2755" s="235">
        <v>1</v>
      </c>
      <c r="M2755" s="235">
        <f t="shared" si="104"/>
        <v>0</v>
      </c>
      <c r="N2755" s="235">
        <v>725</v>
      </c>
      <c r="O2755" s="12">
        <v>3472</v>
      </c>
      <c r="P2755" s="14">
        <v>0.3</v>
      </c>
      <c r="Q2755" s="15" t="s">
        <v>15195</v>
      </c>
      <c r="R2755" s="71" t="s">
        <v>14406</v>
      </c>
      <c r="S2755" s="266">
        <v>74125</v>
      </c>
      <c r="T2755" s="266">
        <v>59300</v>
      </c>
      <c r="U2755" s="14">
        <f t="shared" si="105"/>
        <v>0.8</v>
      </c>
    </row>
    <row r="2756" spans="1:21" x14ac:dyDescent="0.25">
      <c r="A2756" s="1"/>
      <c r="B2756" s="18" t="s">
        <v>6496</v>
      </c>
      <c r="C2756" s="55" t="s">
        <v>6497</v>
      </c>
      <c r="D2756" s="73" t="s">
        <v>7247</v>
      </c>
      <c r="E2756" s="114" t="s">
        <v>7248</v>
      </c>
      <c r="F2756" s="78" t="s">
        <v>7247</v>
      </c>
      <c r="G2756" s="114" t="s">
        <v>7249</v>
      </c>
      <c r="H2756" s="94"/>
      <c r="I2756" s="235">
        <v>0</v>
      </c>
      <c r="J2756" s="235">
        <v>1</v>
      </c>
      <c r="K2756" s="235">
        <v>0</v>
      </c>
      <c r="L2756" s="235">
        <v>0</v>
      </c>
      <c r="M2756" s="235">
        <f t="shared" si="104"/>
        <v>0</v>
      </c>
      <c r="N2756" s="235">
        <v>1430</v>
      </c>
      <c r="O2756" s="12">
        <v>1000</v>
      </c>
      <c r="P2756" s="14">
        <v>0.33</v>
      </c>
      <c r="Q2756" s="15" t="s">
        <v>14</v>
      </c>
      <c r="R2756" s="71" t="s">
        <v>14405</v>
      </c>
      <c r="S2756" s="266">
        <v>35334</v>
      </c>
      <c r="T2756" s="266">
        <v>28267</v>
      </c>
      <c r="U2756" s="14">
        <f t="shared" si="105"/>
        <v>0.79999433972943912</v>
      </c>
    </row>
    <row r="2757" spans="1:21" x14ac:dyDescent="0.25">
      <c r="A2757" s="1"/>
      <c r="B2757" s="10" t="s">
        <v>2326</v>
      </c>
      <c r="C2757" s="41" t="s">
        <v>2384</v>
      </c>
      <c r="D2757" s="73" t="s">
        <v>2497</v>
      </c>
      <c r="E2757" s="113" t="s">
        <v>2498</v>
      </c>
      <c r="F2757" s="78" t="s">
        <v>2497</v>
      </c>
      <c r="G2757" s="113" t="s">
        <v>2500</v>
      </c>
      <c r="H2757" s="93"/>
      <c r="I2757" s="235">
        <v>0</v>
      </c>
      <c r="J2757" s="235">
        <v>1</v>
      </c>
      <c r="K2757" s="235">
        <v>0</v>
      </c>
      <c r="L2757" s="235">
        <v>0</v>
      </c>
      <c r="M2757" s="235">
        <f t="shared" si="104"/>
        <v>0</v>
      </c>
      <c r="N2757" s="235">
        <v>777</v>
      </c>
      <c r="O2757" s="13">
        <v>17400</v>
      </c>
      <c r="P2757" s="14">
        <v>0.3</v>
      </c>
      <c r="Q2757" s="15" t="s">
        <v>15195</v>
      </c>
      <c r="R2757" s="71" t="s">
        <v>14405</v>
      </c>
      <c r="S2757" s="299">
        <v>230000</v>
      </c>
      <c r="T2757" s="269">
        <v>92000</v>
      </c>
      <c r="U2757" s="14">
        <f t="shared" si="105"/>
        <v>0.4</v>
      </c>
    </row>
    <row r="2758" spans="1:21" x14ac:dyDescent="0.25">
      <c r="A2758" s="1"/>
      <c r="B2758" s="18" t="s">
        <v>6496</v>
      </c>
      <c r="C2758" s="53" t="s">
        <v>6497</v>
      </c>
      <c r="D2758" s="73" t="s">
        <v>7265</v>
      </c>
      <c r="E2758" s="171" t="s">
        <v>7266</v>
      </c>
      <c r="F2758" s="78" t="s">
        <v>7265</v>
      </c>
      <c r="G2758" s="171" t="s">
        <v>7267</v>
      </c>
      <c r="H2758" s="93"/>
      <c r="I2758" s="235">
        <v>0</v>
      </c>
      <c r="J2758" s="235">
        <v>0</v>
      </c>
      <c r="K2758" s="235">
        <v>1</v>
      </c>
      <c r="L2758" s="235">
        <v>0</v>
      </c>
      <c r="M2758" s="235">
        <f t="shared" ref="M2758:M2821" si="106">IF(SUM(I2758:L2758)=0,1,)</f>
        <v>0</v>
      </c>
      <c r="N2758" s="235">
        <v>3300</v>
      </c>
      <c r="O2758" s="11">
        <v>57000</v>
      </c>
      <c r="P2758" s="14">
        <v>6.8699999999999997E-2</v>
      </c>
      <c r="Q2758" s="15" t="s">
        <v>15195</v>
      </c>
      <c r="R2758" s="71" t="s">
        <v>18</v>
      </c>
      <c r="S2758" s="265">
        <v>147834</v>
      </c>
      <c r="T2758" s="265">
        <v>50000</v>
      </c>
      <c r="U2758" s="14">
        <f t="shared" si="105"/>
        <v>0.33821718955044172</v>
      </c>
    </row>
    <row r="2759" spans="1:21" x14ac:dyDescent="0.25">
      <c r="A2759" s="1"/>
      <c r="B2759" s="18" t="s">
        <v>10477</v>
      </c>
      <c r="C2759" s="55" t="s">
        <v>10545</v>
      </c>
      <c r="D2759" s="73" t="s">
        <v>12202</v>
      </c>
      <c r="E2759" s="114" t="s">
        <v>12203</v>
      </c>
      <c r="F2759" s="78" t="s">
        <v>12202</v>
      </c>
      <c r="G2759" s="114" t="s">
        <v>12204</v>
      </c>
      <c r="H2759" s="94"/>
      <c r="I2759" s="235">
        <v>0</v>
      </c>
      <c r="J2759" s="235">
        <v>1</v>
      </c>
      <c r="K2759" s="235">
        <v>0</v>
      </c>
      <c r="L2759" s="235">
        <v>0</v>
      </c>
      <c r="M2759" s="235">
        <f t="shared" si="106"/>
        <v>0</v>
      </c>
      <c r="N2759" s="235">
        <v>1302</v>
      </c>
      <c r="O2759" s="20">
        <v>60000</v>
      </c>
      <c r="P2759" s="14">
        <v>0.3</v>
      </c>
      <c r="Q2759" s="15" t="s">
        <v>14</v>
      </c>
      <c r="R2759" s="71" t="s">
        <v>14405</v>
      </c>
      <c r="S2759" s="266">
        <v>150000</v>
      </c>
      <c r="T2759" s="266">
        <v>53100</v>
      </c>
      <c r="U2759" s="14">
        <f t="shared" si="105"/>
        <v>0.35399999999999998</v>
      </c>
    </row>
    <row r="2760" spans="1:21" x14ac:dyDescent="0.25">
      <c r="A2760" s="1"/>
      <c r="B2760" s="18" t="s">
        <v>6496</v>
      </c>
      <c r="C2760" s="53" t="s">
        <v>6497</v>
      </c>
      <c r="D2760" s="73" t="s">
        <v>7280</v>
      </c>
      <c r="E2760" s="171" t="s">
        <v>7281</v>
      </c>
      <c r="F2760" s="78" t="s">
        <v>7280</v>
      </c>
      <c r="G2760" s="171" t="s">
        <v>7282</v>
      </c>
      <c r="H2760" s="93"/>
      <c r="I2760" s="235">
        <v>0</v>
      </c>
      <c r="J2760" s="235">
        <v>1</v>
      </c>
      <c r="K2760" s="235">
        <v>0</v>
      </c>
      <c r="L2760" s="235">
        <v>0</v>
      </c>
      <c r="M2760" s="235">
        <f t="shared" si="106"/>
        <v>0</v>
      </c>
      <c r="N2760" s="235">
        <v>1541</v>
      </c>
      <c r="O2760" s="11">
        <v>10950</v>
      </c>
      <c r="P2760" s="14">
        <v>0.1</v>
      </c>
      <c r="Q2760" s="15" t="s">
        <v>15195</v>
      </c>
      <c r="R2760" s="71" t="s">
        <v>14406</v>
      </c>
      <c r="S2760" s="265">
        <v>120000</v>
      </c>
      <c r="T2760" s="265">
        <v>94000</v>
      </c>
      <c r="U2760" s="14">
        <f t="shared" si="105"/>
        <v>0.78333333333333333</v>
      </c>
    </row>
    <row r="2761" spans="1:21" x14ac:dyDescent="0.25">
      <c r="A2761" s="1"/>
      <c r="B2761" s="18" t="s">
        <v>6496</v>
      </c>
      <c r="C2761" s="51" t="s">
        <v>6527</v>
      </c>
      <c r="D2761" s="73" t="s">
        <v>6995</v>
      </c>
      <c r="E2761" s="114" t="s">
        <v>6996</v>
      </c>
      <c r="F2761" s="78" t="s">
        <v>6995</v>
      </c>
      <c r="G2761" s="114" t="s">
        <v>6997</v>
      </c>
      <c r="H2761" s="94"/>
      <c r="I2761" s="235">
        <v>0</v>
      </c>
      <c r="J2761" s="235">
        <v>1</v>
      </c>
      <c r="K2761" s="235">
        <v>0</v>
      </c>
      <c r="L2761" s="235">
        <v>0</v>
      </c>
      <c r="M2761" s="235">
        <f t="shared" si="106"/>
        <v>0</v>
      </c>
      <c r="N2761" s="235">
        <v>69.319999999999993</v>
      </c>
      <c r="O2761" s="13">
        <v>105450</v>
      </c>
      <c r="P2761" s="14">
        <v>0.6</v>
      </c>
      <c r="Q2761" s="15" t="s">
        <v>15195</v>
      </c>
      <c r="R2761" s="71" t="s">
        <v>14405</v>
      </c>
      <c r="S2761" s="264">
        <v>1739500</v>
      </c>
      <c r="T2761" s="264">
        <v>230133.46</v>
      </c>
      <c r="U2761" s="14">
        <f t="shared" si="105"/>
        <v>0.13229862604196607</v>
      </c>
    </row>
    <row r="2762" spans="1:21" x14ac:dyDescent="0.25">
      <c r="A2762" s="1"/>
      <c r="B2762" s="18" t="s">
        <v>6496</v>
      </c>
      <c r="C2762" s="55" t="s">
        <v>6497</v>
      </c>
      <c r="D2762" s="73" t="s">
        <v>7286</v>
      </c>
      <c r="E2762" s="114" t="s">
        <v>7287</v>
      </c>
      <c r="F2762" s="78" t="s">
        <v>7286</v>
      </c>
      <c r="G2762" s="114" t="s">
        <v>7289</v>
      </c>
      <c r="H2762" s="94"/>
      <c r="I2762" s="235">
        <v>0</v>
      </c>
      <c r="J2762" s="235">
        <v>1</v>
      </c>
      <c r="K2762" s="235">
        <v>0</v>
      </c>
      <c r="L2762" s="235">
        <v>0</v>
      </c>
      <c r="M2762" s="235">
        <f t="shared" si="106"/>
        <v>0</v>
      </c>
      <c r="N2762" s="235">
        <v>216</v>
      </c>
      <c r="O2762" s="20" t="s">
        <v>13</v>
      </c>
      <c r="P2762" s="14">
        <v>0.16</v>
      </c>
      <c r="Q2762" s="15" t="s">
        <v>14</v>
      </c>
      <c r="R2762" s="71" t="s">
        <v>14406</v>
      </c>
      <c r="S2762" s="266">
        <v>84756.19</v>
      </c>
      <c r="T2762" s="266">
        <v>29665</v>
      </c>
      <c r="U2762" s="14">
        <f t="shared" si="105"/>
        <v>0.3500039348158524</v>
      </c>
    </row>
    <row r="2763" spans="1:21" x14ac:dyDescent="0.25">
      <c r="A2763" s="1"/>
      <c r="B2763" s="18" t="s">
        <v>6496</v>
      </c>
      <c r="C2763" s="51" t="s">
        <v>6540</v>
      </c>
      <c r="D2763" s="73" t="s">
        <v>6877</v>
      </c>
      <c r="E2763" s="114" t="s">
        <v>6878</v>
      </c>
      <c r="F2763" s="78" t="s">
        <v>6877</v>
      </c>
      <c r="G2763" s="114" t="s">
        <v>6879</v>
      </c>
      <c r="H2763" s="94"/>
      <c r="I2763" s="235">
        <v>0</v>
      </c>
      <c r="J2763" s="235">
        <v>1</v>
      </c>
      <c r="K2763" s="235">
        <v>0</v>
      </c>
      <c r="L2763" s="235">
        <v>0</v>
      </c>
      <c r="M2763" s="235">
        <f t="shared" si="106"/>
        <v>0</v>
      </c>
      <c r="N2763" s="235">
        <v>417</v>
      </c>
      <c r="O2763" s="20" t="s">
        <v>13</v>
      </c>
      <c r="P2763" s="14">
        <v>0.3</v>
      </c>
      <c r="Q2763" s="15" t="s">
        <v>15195</v>
      </c>
      <c r="R2763" s="71" t="s">
        <v>18</v>
      </c>
      <c r="S2763" s="264">
        <v>906600</v>
      </c>
      <c r="T2763" s="264">
        <v>350000</v>
      </c>
      <c r="U2763" s="14">
        <f t="shared" si="105"/>
        <v>0.38605779836752702</v>
      </c>
    </row>
    <row r="2764" spans="1:21" x14ac:dyDescent="0.25">
      <c r="A2764" s="1"/>
      <c r="B2764" s="17" t="s">
        <v>7309</v>
      </c>
      <c r="C2764" s="41" t="s">
        <v>7323</v>
      </c>
      <c r="D2764" s="73" t="s">
        <v>7528</v>
      </c>
      <c r="E2764" s="113" t="s">
        <v>7529</v>
      </c>
      <c r="F2764" s="78" t="s">
        <v>7528</v>
      </c>
      <c r="G2764" s="113" t="s">
        <v>7530</v>
      </c>
      <c r="H2764" s="93" t="s">
        <v>7531</v>
      </c>
      <c r="I2764" s="235">
        <v>0</v>
      </c>
      <c r="J2764" s="235">
        <v>1</v>
      </c>
      <c r="K2764" s="235">
        <v>0</v>
      </c>
      <c r="L2764" s="235">
        <v>1</v>
      </c>
      <c r="M2764" s="235">
        <f t="shared" si="106"/>
        <v>0</v>
      </c>
      <c r="N2764" s="235">
        <v>1000</v>
      </c>
      <c r="O2764" s="13">
        <v>68000</v>
      </c>
      <c r="P2764" s="14">
        <v>0.4</v>
      </c>
      <c r="Q2764" s="15" t="s">
        <v>14</v>
      </c>
      <c r="R2764" s="71" t="s">
        <v>18</v>
      </c>
      <c r="S2764" s="263">
        <v>473313</v>
      </c>
      <c r="T2764" s="263">
        <v>150000</v>
      </c>
      <c r="U2764" s="14">
        <f t="shared" si="105"/>
        <v>0.31691502240589209</v>
      </c>
    </row>
    <row r="2765" spans="1:21" x14ac:dyDescent="0.25">
      <c r="A2765" s="1"/>
      <c r="B2765" s="9" t="s">
        <v>959</v>
      </c>
      <c r="C2765" s="41" t="s">
        <v>982</v>
      </c>
      <c r="D2765" s="73" t="s">
        <v>999</v>
      </c>
      <c r="E2765" s="113" t="s">
        <v>1000</v>
      </c>
      <c r="F2765" s="78" t="s">
        <v>999</v>
      </c>
      <c r="G2765" s="113" t="s">
        <v>1001</v>
      </c>
      <c r="H2765" s="93" t="s">
        <v>1002</v>
      </c>
      <c r="I2765" s="235">
        <v>0</v>
      </c>
      <c r="J2765" s="235">
        <v>1</v>
      </c>
      <c r="K2765" s="235">
        <v>0</v>
      </c>
      <c r="L2765" s="235">
        <v>0</v>
      </c>
      <c r="M2765" s="235">
        <f t="shared" si="106"/>
        <v>0</v>
      </c>
      <c r="N2765" s="235">
        <v>80</v>
      </c>
      <c r="O2765" s="20" t="s">
        <v>13</v>
      </c>
      <c r="P2765" s="14">
        <v>0.05</v>
      </c>
      <c r="Q2765" s="15" t="s">
        <v>14</v>
      </c>
      <c r="R2765" s="71" t="s">
        <v>14405</v>
      </c>
      <c r="S2765" s="265">
        <v>13938</v>
      </c>
      <c r="T2765" s="265">
        <v>7666</v>
      </c>
      <c r="U2765" s="14">
        <f t="shared" si="105"/>
        <v>0.55000717463050652</v>
      </c>
    </row>
    <row r="2766" spans="1:21" x14ac:dyDescent="0.25">
      <c r="A2766" s="1"/>
      <c r="B2766" s="9" t="s">
        <v>959</v>
      </c>
      <c r="C2766" s="41" t="s">
        <v>982</v>
      </c>
      <c r="D2766" s="73" t="s">
        <v>1017</v>
      </c>
      <c r="E2766" s="113" t="s">
        <v>1018</v>
      </c>
      <c r="F2766" s="78" t="s">
        <v>1017</v>
      </c>
      <c r="G2766" s="113" t="s">
        <v>1019</v>
      </c>
      <c r="H2766" s="93" t="s">
        <v>1020</v>
      </c>
      <c r="I2766" s="235">
        <v>0</v>
      </c>
      <c r="J2766" s="235">
        <v>0</v>
      </c>
      <c r="K2766" s="235">
        <v>0</v>
      </c>
      <c r="L2766" s="235">
        <v>1</v>
      </c>
      <c r="M2766" s="235">
        <f t="shared" si="106"/>
        <v>0</v>
      </c>
      <c r="N2766" s="235">
        <v>1160</v>
      </c>
      <c r="O2766" s="12" t="s">
        <v>13</v>
      </c>
      <c r="P2766" s="14" t="s">
        <v>13</v>
      </c>
      <c r="Q2766" s="15" t="s">
        <v>15195</v>
      </c>
      <c r="R2766" s="71" t="s">
        <v>18</v>
      </c>
      <c r="S2766" s="265">
        <v>54000</v>
      </c>
      <c r="T2766" s="265">
        <v>21600</v>
      </c>
      <c r="U2766" s="14">
        <f t="shared" si="105"/>
        <v>0.4</v>
      </c>
    </row>
    <row r="2767" spans="1:21" x14ac:dyDescent="0.25">
      <c r="A2767" s="1"/>
      <c r="B2767" s="9" t="s">
        <v>959</v>
      </c>
      <c r="C2767" s="41" t="s">
        <v>982</v>
      </c>
      <c r="D2767" s="73" t="s">
        <v>1049</v>
      </c>
      <c r="E2767" s="113" t="s">
        <v>1050</v>
      </c>
      <c r="F2767" s="78" t="s">
        <v>1049</v>
      </c>
      <c r="G2767" s="113" t="s">
        <v>1051</v>
      </c>
      <c r="H2767" s="93" t="s">
        <v>1052</v>
      </c>
      <c r="I2767" s="235">
        <v>0</v>
      </c>
      <c r="J2767" s="235">
        <v>0</v>
      </c>
      <c r="K2767" s="235">
        <v>0</v>
      </c>
      <c r="L2767" s="235">
        <v>1</v>
      </c>
      <c r="M2767" s="235">
        <f t="shared" si="106"/>
        <v>0</v>
      </c>
      <c r="N2767" s="235">
        <v>1518</v>
      </c>
      <c r="O2767" s="20" t="s">
        <v>13</v>
      </c>
      <c r="P2767" s="14">
        <v>0.06</v>
      </c>
      <c r="Q2767" s="15" t="s">
        <v>15195</v>
      </c>
      <c r="R2767" s="71" t="s">
        <v>14406</v>
      </c>
      <c r="S2767" s="265">
        <v>34800</v>
      </c>
      <c r="T2767" s="265">
        <v>27840</v>
      </c>
      <c r="U2767" s="14">
        <f t="shared" si="105"/>
        <v>0.8</v>
      </c>
    </row>
    <row r="2768" spans="1:21" x14ac:dyDescent="0.25">
      <c r="A2768" s="1"/>
      <c r="B2768" s="18" t="s">
        <v>6496</v>
      </c>
      <c r="C2768" s="53" t="s">
        <v>6527</v>
      </c>
      <c r="D2768" s="73" t="s">
        <v>7196</v>
      </c>
      <c r="E2768" s="171" t="s">
        <v>7197</v>
      </c>
      <c r="F2768" s="78" t="s">
        <v>7196</v>
      </c>
      <c r="G2768" s="171" t="s">
        <v>7198</v>
      </c>
      <c r="H2768" s="93"/>
      <c r="I2768" s="235">
        <v>0</v>
      </c>
      <c r="J2768" s="235">
        <v>1</v>
      </c>
      <c r="K2768" s="235">
        <v>0</v>
      </c>
      <c r="L2768" s="235">
        <v>0</v>
      </c>
      <c r="M2768" s="235">
        <f t="shared" si="106"/>
        <v>0</v>
      </c>
      <c r="N2768" s="235">
        <v>700</v>
      </c>
      <c r="O2768" s="33">
        <v>30646</v>
      </c>
      <c r="P2768" s="14">
        <v>0.93500000000000005</v>
      </c>
      <c r="Q2768" s="15" t="s">
        <v>15195</v>
      </c>
      <c r="R2768" s="71" t="s">
        <v>14405</v>
      </c>
      <c r="S2768" s="265">
        <v>250000</v>
      </c>
      <c r="T2768" s="265">
        <v>132000</v>
      </c>
      <c r="U2768" s="14">
        <f t="shared" si="105"/>
        <v>0.52800000000000002</v>
      </c>
    </row>
    <row r="2769" spans="1:21" x14ac:dyDescent="0.25">
      <c r="A2769" s="1"/>
      <c r="B2769" s="17" t="s">
        <v>270</v>
      </c>
      <c r="C2769" s="41" t="s">
        <v>282</v>
      </c>
      <c r="D2769" s="73" t="s">
        <v>822</v>
      </c>
      <c r="E2769" s="169" t="s">
        <v>823</v>
      </c>
      <c r="F2769" s="78" t="s">
        <v>822</v>
      </c>
      <c r="G2769" s="169" t="s">
        <v>824</v>
      </c>
      <c r="H2769" s="197">
        <v>44501</v>
      </c>
      <c r="I2769" s="235">
        <v>0</v>
      </c>
      <c r="J2769" s="235">
        <v>1</v>
      </c>
      <c r="K2769" s="235">
        <v>0</v>
      </c>
      <c r="L2769" s="235">
        <v>0</v>
      </c>
      <c r="M2769" s="235">
        <f t="shared" si="106"/>
        <v>0</v>
      </c>
      <c r="N2769" s="235">
        <v>2223</v>
      </c>
      <c r="O2769" s="12" t="s">
        <v>13</v>
      </c>
      <c r="P2769" s="14">
        <v>0.13</v>
      </c>
      <c r="Q2769" s="15" t="s">
        <v>14</v>
      </c>
      <c r="R2769" s="71" t="s">
        <v>14405</v>
      </c>
      <c r="S2769" s="298">
        <v>299091</v>
      </c>
      <c r="T2769" s="264">
        <v>179455</v>
      </c>
      <c r="U2769" s="14">
        <f t="shared" si="105"/>
        <v>0.60000133738561179</v>
      </c>
    </row>
    <row r="2770" spans="1:21" x14ac:dyDescent="0.25">
      <c r="A2770" s="1"/>
      <c r="B2770" s="9" t="s">
        <v>959</v>
      </c>
      <c r="C2770" s="41" t="s">
        <v>982</v>
      </c>
      <c r="D2770" s="73" t="s">
        <v>1131</v>
      </c>
      <c r="E2770" s="113" t="s">
        <v>1132</v>
      </c>
      <c r="F2770" s="78" t="s">
        <v>1131</v>
      </c>
      <c r="G2770" s="113" t="s">
        <v>1133</v>
      </c>
      <c r="H2770" s="93"/>
      <c r="I2770" s="235">
        <v>1</v>
      </c>
      <c r="J2770" s="235">
        <v>0</v>
      </c>
      <c r="K2770" s="235">
        <v>0</v>
      </c>
      <c r="L2770" s="235">
        <v>0</v>
      </c>
      <c r="M2770" s="235">
        <f t="shared" si="106"/>
        <v>0</v>
      </c>
      <c r="N2770" s="235" t="s">
        <v>13</v>
      </c>
      <c r="O2770" s="11">
        <v>8005</v>
      </c>
      <c r="P2770" s="14">
        <v>0.6</v>
      </c>
      <c r="Q2770" s="15" t="s">
        <v>14</v>
      </c>
      <c r="R2770" s="71" t="s">
        <v>18</v>
      </c>
      <c r="S2770" s="265">
        <v>49595</v>
      </c>
      <c r="T2770" s="265">
        <v>39676</v>
      </c>
      <c r="U2770" s="14">
        <f t="shared" si="105"/>
        <v>0.8</v>
      </c>
    </row>
    <row r="2771" spans="1:21" x14ac:dyDescent="0.25">
      <c r="A2771" s="1"/>
      <c r="B2771" s="9" t="s">
        <v>959</v>
      </c>
      <c r="C2771" s="41" t="s">
        <v>982</v>
      </c>
      <c r="D2771" s="73" t="s">
        <v>1134</v>
      </c>
      <c r="E2771" s="113" t="s">
        <v>1135</v>
      </c>
      <c r="F2771" s="78" t="s">
        <v>1134</v>
      </c>
      <c r="G2771" s="113" t="s">
        <v>1136</v>
      </c>
      <c r="H2771" s="93" t="s">
        <v>1137</v>
      </c>
      <c r="I2771" s="235">
        <v>1</v>
      </c>
      <c r="J2771" s="235">
        <v>0</v>
      </c>
      <c r="K2771" s="235">
        <v>1</v>
      </c>
      <c r="L2771" s="235">
        <v>0</v>
      </c>
      <c r="M2771" s="235">
        <f t="shared" si="106"/>
        <v>0</v>
      </c>
      <c r="N2771" s="235" t="s">
        <v>13</v>
      </c>
      <c r="O2771" s="12" t="s">
        <v>13</v>
      </c>
      <c r="P2771" s="14">
        <v>0</v>
      </c>
      <c r="Q2771" s="15" t="s">
        <v>14</v>
      </c>
      <c r="R2771" s="71" t="s">
        <v>18</v>
      </c>
      <c r="S2771" s="265">
        <v>22520</v>
      </c>
      <c r="T2771" s="265">
        <v>11260</v>
      </c>
      <c r="U2771" s="14">
        <f t="shared" si="105"/>
        <v>0.5</v>
      </c>
    </row>
    <row r="2772" spans="1:21" x14ac:dyDescent="0.25">
      <c r="A2772" s="1"/>
      <c r="B2772" s="9" t="s">
        <v>959</v>
      </c>
      <c r="C2772" s="41" t="s">
        <v>982</v>
      </c>
      <c r="D2772" s="73" t="s">
        <v>1243</v>
      </c>
      <c r="E2772" s="113" t="s">
        <v>1244</v>
      </c>
      <c r="F2772" s="78" t="s">
        <v>1243</v>
      </c>
      <c r="G2772" s="113" t="s">
        <v>1245</v>
      </c>
      <c r="H2772" s="93" t="s">
        <v>1246</v>
      </c>
      <c r="I2772" s="235">
        <v>0</v>
      </c>
      <c r="J2772" s="235">
        <v>0</v>
      </c>
      <c r="K2772" s="235">
        <v>0</v>
      </c>
      <c r="L2772" s="235">
        <v>1</v>
      </c>
      <c r="M2772" s="235">
        <f t="shared" si="106"/>
        <v>0</v>
      </c>
      <c r="N2772" s="235">
        <v>4087</v>
      </c>
      <c r="O2772" s="11">
        <v>36505</v>
      </c>
      <c r="P2772" s="14">
        <v>0.12</v>
      </c>
      <c r="Q2772" s="15" t="s">
        <v>15195</v>
      </c>
      <c r="R2772" s="71" t="s">
        <v>14405</v>
      </c>
      <c r="S2772" s="265">
        <v>203022.77</v>
      </c>
      <c r="T2772" s="265">
        <v>112400</v>
      </c>
      <c r="U2772" s="14">
        <f t="shared" ref="U2772:U2835" si="107">T2772/S2772</f>
        <v>0.55363248171621349</v>
      </c>
    </row>
    <row r="2773" spans="1:21" x14ac:dyDescent="0.25">
      <c r="A2773" s="1"/>
      <c r="B2773" s="18" t="s">
        <v>6496</v>
      </c>
      <c r="C2773" s="51" t="s">
        <v>6497</v>
      </c>
      <c r="D2773" s="73" t="s">
        <v>7169</v>
      </c>
      <c r="E2773" s="114" t="s">
        <v>7170</v>
      </c>
      <c r="F2773" s="78" t="s">
        <v>7169</v>
      </c>
      <c r="G2773" s="114" t="s">
        <v>7174</v>
      </c>
      <c r="H2773" s="94"/>
      <c r="I2773" s="235">
        <v>0</v>
      </c>
      <c r="J2773" s="235">
        <v>0</v>
      </c>
      <c r="K2773" s="235">
        <v>0</v>
      </c>
      <c r="L2773" s="235">
        <v>1</v>
      </c>
      <c r="M2773" s="235">
        <f t="shared" si="106"/>
        <v>0</v>
      </c>
      <c r="N2773" s="235">
        <v>6772.5</v>
      </c>
      <c r="O2773" s="20">
        <v>62000</v>
      </c>
      <c r="P2773" s="14">
        <v>0.14000000000000001</v>
      </c>
      <c r="Q2773" s="15" t="s">
        <v>15195</v>
      </c>
      <c r="R2773" s="71" t="s">
        <v>14405</v>
      </c>
      <c r="S2773" s="264">
        <v>621560.37</v>
      </c>
      <c r="T2773" s="264">
        <v>497248</v>
      </c>
      <c r="U2773" s="14">
        <f t="shared" si="107"/>
        <v>0.79999952377916239</v>
      </c>
    </row>
    <row r="2774" spans="1:21" x14ac:dyDescent="0.25">
      <c r="A2774" s="1"/>
      <c r="B2774" s="9" t="s">
        <v>959</v>
      </c>
      <c r="C2774" s="41" t="s">
        <v>982</v>
      </c>
      <c r="D2774" s="73" t="s">
        <v>1158</v>
      </c>
      <c r="E2774" s="113" t="s">
        <v>1159</v>
      </c>
      <c r="F2774" s="78" t="s">
        <v>1158</v>
      </c>
      <c r="G2774" s="113" t="s">
        <v>1160</v>
      </c>
      <c r="H2774" s="93" t="s">
        <v>1161</v>
      </c>
      <c r="I2774" s="235">
        <v>0</v>
      </c>
      <c r="J2774" s="235">
        <v>1</v>
      </c>
      <c r="K2774" s="235">
        <v>0</v>
      </c>
      <c r="L2774" s="235">
        <v>0</v>
      </c>
      <c r="M2774" s="235">
        <f t="shared" si="106"/>
        <v>0</v>
      </c>
      <c r="N2774" s="235" t="s">
        <v>13</v>
      </c>
      <c r="O2774" s="20" t="s">
        <v>13</v>
      </c>
      <c r="P2774" s="14" t="s">
        <v>13</v>
      </c>
      <c r="Q2774" s="15" t="s">
        <v>14</v>
      </c>
      <c r="R2774" s="71" t="s">
        <v>18</v>
      </c>
      <c r="S2774" s="292">
        <v>11360.3</v>
      </c>
      <c r="T2774" s="265">
        <v>6155</v>
      </c>
      <c r="U2774" s="14">
        <f t="shared" si="107"/>
        <v>0.54179907220760015</v>
      </c>
    </row>
    <row r="2775" spans="1:21" x14ac:dyDescent="0.25">
      <c r="A2775" s="1"/>
      <c r="B2775" s="9" t="s">
        <v>959</v>
      </c>
      <c r="C2775" s="41" t="s">
        <v>982</v>
      </c>
      <c r="D2775" s="73" t="s">
        <v>1186</v>
      </c>
      <c r="E2775" s="113" t="s">
        <v>1187</v>
      </c>
      <c r="F2775" s="78" t="s">
        <v>1186</v>
      </c>
      <c r="G2775" s="113" t="s">
        <v>1188</v>
      </c>
      <c r="H2775" s="93" t="s">
        <v>1189</v>
      </c>
      <c r="I2775" s="235">
        <v>1</v>
      </c>
      <c r="J2775" s="235">
        <v>0</v>
      </c>
      <c r="K2775" s="235">
        <v>0</v>
      </c>
      <c r="L2775" s="235">
        <v>0</v>
      </c>
      <c r="M2775" s="235">
        <f t="shared" si="106"/>
        <v>0</v>
      </c>
      <c r="N2775" s="235" t="s">
        <v>13</v>
      </c>
      <c r="O2775" s="11">
        <v>14496</v>
      </c>
      <c r="P2775" s="14">
        <v>0.252</v>
      </c>
      <c r="Q2775" s="15" t="s">
        <v>14</v>
      </c>
      <c r="R2775" s="71" t="s">
        <v>14406</v>
      </c>
      <c r="S2775" s="265">
        <v>205982</v>
      </c>
      <c r="T2775" s="265">
        <v>164786</v>
      </c>
      <c r="U2775" s="14">
        <f t="shared" si="107"/>
        <v>0.80000194191725493</v>
      </c>
    </row>
    <row r="2776" spans="1:21" x14ac:dyDescent="0.25">
      <c r="A2776" s="1"/>
      <c r="B2776" s="17" t="s">
        <v>270</v>
      </c>
      <c r="C2776" s="41" t="s">
        <v>271</v>
      </c>
      <c r="D2776" s="73" t="s">
        <v>548</v>
      </c>
      <c r="E2776" s="178" t="s">
        <v>549</v>
      </c>
      <c r="F2776" s="78" t="s">
        <v>548</v>
      </c>
      <c r="G2776" s="178" t="s">
        <v>550</v>
      </c>
      <c r="H2776" s="197">
        <v>44774</v>
      </c>
      <c r="I2776" s="235">
        <v>1</v>
      </c>
      <c r="J2776" s="235">
        <v>0</v>
      </c>
      <c r="K2776" s="235">
        <v>0</v>
      </c>
      <c r="L2776" s="235">
        <v>1</v>
      </c>
      <c r="M2776" s="235">
        <f t="shared" si="106"/>
        <v>0</v>
      </c>
      <c r="N2776" s="235">
        <v>4316</v>
      </c>
      <c r="O2776" s="11">
        <v>153812</v>
      </c>
      <c r="P2776" s="14">
        <v>0.19</v>
      </c>
      <c r="Q2776" s="15" t="s">
        <v>15195</v>
      </c>
      <c r="R2776" s="71" t="s">
        <v>14406</v>
      </c>
      <c r="S2776" s="268">
        <v>264825</v>
      </c>
      <c r="T2776" s="267">
        <v>99500</v>
      </c>
      <c r="U2776" s="14">
        <f t="shared" si="107"/>
        <v>0.3757198149721514</v>
      </c>
    </row>
    <row r="2777" spans="1:21" x14ac:dyDescent="0.25">
      <c r="A2777" s="1"/>
      <c r="B2777" s="18" t="s">
        <v>10477</v>
      </c>
      <c r="C2777" s="55" t="s">
        <v>10522</v>
      </c>
      <c r="D2777" s="73" t="s">
        <v>11076</v>
      </c>
      <c r="E2777" s="114" t="s">
        <v>11077</v>
      </c>
      <c r="F2777" s="78" t="s">
        <v>11076</v>
      </c>
      <c r="G2777" s="114" t="s">
        <v>11078</v>
      </c>
      <c r="H2777" s="94"/>
      <c r="I2777" s="235">
        <v>0</v>
      </c>
      <c r="J2777" s="235">
        <v>1</v>
      </c>
      <c r="K2777" s="235">
        <v>0</v>
      </c>
      <c r="L2777" s="235">
        <v>0</v>
      </c>
      <c r="M2777" s="235">
        <f t="shared" si="106"/>
        <v>0</v>
      </c>
      <c r="N2777" s="235">
        <v>3600</v>
      </c>
      <c r="O2777" s="20" t="s">
        <v>13</v>
      </c>
      <c r="P2777" s="14">
        <v>0.13</v>
      </c>
      <c r="Q2777" s="15" t="s">
        <v>15195</v>
      </c>
      <c r="R2777" s="71" t="s">
        <v>14406</v>
      </c>
      <c r="S2777" s="266">
        <v>408000</v>
      </c>
      <c r="T2777" s="266">
        <v>122400</v>
      </c>
      <c r="U2777" s="14">
        <f t="shared" si="107"/>
        <v>0.3</v>
      </c>
    </row>
    <row r="2778" spans="1:21" x14ac:dyDescent="0.25">
      <c r="A2778" s="1"/>
      <c r="B2778" s="9" t="s">
        <v>959</v>
      </c>
      <c r="C2778" s="41" t="s">
        <v>982</v>
      </c>
      <c r="D2778" s="73" t="s">
        <v>1259</v>
      </c>
      <c r="E2778" s="113" t="s">
        <v>1260</v>
      </c>
      <c r="F2778" s="78" t="s">
        <v>1259</v>
      </c>
      <c r="G2778" s="113" t="s">
        <v>1261</v>
      </c>
      <c r="H2778" s="93" t="s">
        <v>1262</v>
      </c>
      <c r="I2778" s="235">
        <v>0</v>
      </c>
      <c r="J2778" s="235">
        <v>1</v>
      </c>
      <c r="K2778" s="235">
        <v>0</v>
      </c>
      <c r="L2778" s="235">
        <v>0</v>
      </c>
      <c r="M2778" s="235">
        <f t="shared" si="106"/>
        <v>0</v>
      </c>
      <c r="N2778" s="235">
        <v>1540</v>
      </c>
      <c r="O2778" s="11">
        <v>67451</v>
      </c>
      <c r="P2778" s="14">
        <v>0.25</v>
      </c>
      <c r="Q2778" s="15" t="s">
        <v>48</v>
      </c>
      <c r="R2778" s="71" t="s">
        <v>14405</v>
      </c>
      <c r="S2778" s="265">
        <v>495605</v>
      </c>
      <c r="T2778" s="265">
        <v>396484</v>
      </c>
      <c r="U2778" s="14">
        <f t="shared" si="107"/>
        <v>0.8</v>
      </c>
    </row>
    <row r="2779" spans="1:21" x14ac:dyDescent="0.25">
      <c r="A2779" s="1"/>
      <c r="B2779" s="17" t="s">
        <v>5079</v>
      </c>
      <c r="C2779" s="41" t="s">
        <v>5127</v>
      </c>
      <c r="D2779" s="73" t="s">
        <v>5299</v>
      </c>
      <c r="E2779" s="113" t="s">
        <v>5300</v>
      </c>
      <c r="F2779" s="8" t="s">
        <v>15089</v>
      </c>
      <c r="G2779" s="113" t="s">
        <v>5301</v>
      </c>
      <c r="H2779" s="93" t="s">
        <v>5083</v>
      </c>
      <c r="I2779" s="235">
        <v>0</v>
      </c>
      <c r="J2779" s="235">
        <v>1</v>
      </c>
      <c r="K2779" s="235">
        <v>0</v>
      </c>
      <c r="L2779" s="235">
        <v>0</v>
      </c>
      <c r="M2779" s="235">
        <f t="shared" si="106"/>
        <v>0</v>
      </c>
      <c r="N2779" s="235">
        <v>3282</v>
      </c>
      <c r="O2779" s="11">
        <v>48363</v>
      </c>
      <c r="P2779" s="14">
        <v>0.16</v>
      </c>
      <c r="Q2779" s="15" t="s">
        <v>15195</v>
      </c>
      <c r="R2779" s="71" t="s">
        <v>18</v>
      </c>
      <c r="S2779" s="263">
        <v>301163.75</v>
      </c>
      <c r="T2779" s="263">
        <v>120466</v>
      </c>
      <c r="U2779" s="14">
        <f t="shared" si="107"/>
        <v>0.40000166022637185</v>
      </c>
    </row>
    <row r="2780" spans="1:21" x14ac:dyDescent="0.25">
      <c r="A2780" s="1"/>
      <c r="B2780" s="18" t="s">
        <v>60</v>
      </c>
      <c r="C2780" s="55" t="s">
        <v>61</v>
      </c>
      <c r="D2780" s="73" t="s">
        <v>62</v>
      </c>
      <c r="E2780" s="114" t="s">
        <v>63</v>
      </c>
      <c r="F2780" s="8" t="s">
        <v>13</v>
      </c>
      <c r="G2780" s="114" t="s">
        <v>64</v>
      </c>
      <c r="H2780" s="94"/>
      <c r="I2780" s="235">
        <v>0</v>
      </c>
      <c r="J2780" s="235">
        <v>0</v>
      </c>
      <c r="K2780" s="235">
        <v>0</v>
      </c>
      <c r="L2780" s="235">
        <v>1</v>
      </c>
      <c r="M2780" s="235">
        <f t="shared" si="106"/>
        <v>0</v>
      </c>
      <c r="N2780" s="235" t="s">
        <v>13</v>
      </c>
      <c r="O2780" s="20" t="s">
        <v>13</v>
      </c>
      <c r="P2780" s="14" t="s">
        <v>13</v>
      </c>
      <c r="Q2780" s="15" t="s">
        <v>15195</v>
      </c>
      <c r="R2780" s="71" t="s">
        <v>18</v>
      </c>
      <c r="S2780" s="266">
        <v>394990</v>
      </c>
      <c r="T2780" s="266">
        <v>315992</v>
      </c>
      <c r="U2780" s="14">
        <f t="shared" si="107"/>
        <v>0.8</v>
      </c>
    </row>
    <row r="2781" spans="1:21" x14ac:dyDescent="0.25">
      <c r="A2781" s="1"/>
      <c r="B2781" s="18" t="s">
        <v>60</v>
      </c>
      <c r="C2781" s="55" t="s">
        <v>61</v>
      </c>
      <c r="D2781" s="73" t="s">
        <v>62</v>
      </c>
      <c r="E2781" s="114" t="s">
        <v>63</v>
      </c>
      <c r="F2781" s="18" t="s">
        <v>84</v>
      </c>
      <c r="G2781" s="114" t="s">
        <v>65</v>
      </c>
      <c r="H2781" s="94"/>
      <c r="I2781" s="235">
        <v>0</v>
      </c>
      <c r="J2781" s="235">
        <v>1</v>
      </c>
      <c r="K2781" s="235">
        <v>0</v>
      </c>
      <c r="L2781" s="235">
        <v>0</v>
      </c>
      <c r="M2781" s="235">
        <f t="shared" si="106"/>
        <v>0</v>
      </c>
      <c r="N2781" s="235">
        <v>535</v>
      </c>
      <c r="O2781" s="20">
        <v>101000</v>
      </c>
      <c r="P2781" s="14" t="s">
        <v>13</v>
      </c>
      <c r="Q2781" s="15" t="s">
        <v>15195</v>
      </c>
      <c r="R2781" s="71" t="s">
        <v>18</v>
      </c>
      <c r="S2781" s="266">
        <v>328455</v>
      </c>
      <c r="T2781" s="266">
        <v>262764</v>
      </c>
      <c r="U2781" s="14">
        <f t="shared" si="107"/>
        <v>0.8</v>
      </c>
    </row>
    <row r="2782" spans="1:21" x14ac:dyDescent="0.25">
      <c r="A2782" s="1"/>
      <c r="B2782" s="9" t="s">
        <v>959</v>
      </c>
      <c r="C2782" s="41" t="s">
        <v>1012</v>
      </c>
      <c r="D2782" s="73" t="s">
        <v>1627</v>
      </c>
      <c r="E2782" s="113" t="s">
        <v>1628</v>
      </c>
      <c r="F2782" s="78" t="s">
        <v>1627</v>
      </c>
      <c r="G2782" s="113" t="s">
        <v>1629</v>
      </c>
      <c r="H2782" s="93" t="s">
        <v>1630</v>
      </c>
      <c r="I2782" s="235">
        <v>0</v>
      </c>
      <c r="J2782" s="235">
        <v>1</v>
      </c>
      <c r="K2782" s="235">
        <v>0</v>
      </c>
      <c r="L2782" s="235">
        <v>1</v>
      </c>
      <c r="M2782" s="235">
        <f t="shared" si="106"/>
        <v>0</v>
      </c>
      <c r="N2782" s="235">
        <v>285</v>
      </c>
      <c r="O2782" s="12" t="s">
        <v>13</v>
      </c>
      <c r="P2782" s="14">
        <v>0.153</v>
      </c>
      <c r="Q2782" s="15" t="s">
        <v>14</v>
      </c>
      <c r="R2782" s="71" t="s">
        <v>18</v>
      </c>
      <c r="S2782" s="265">
        <v>13971</v>
      </c>
      <c r="T2782" s="265">
        <v>11177</v>
      </c>
      <c r="U2782" s="14">
        <f t="shared" si="107"/>
        <v>0.80001431536754708</v>
      </c>
    </row>
    <row r="2783" spans="1:21" x14ac:dyDescent="0.25">
      <c r="A2783" s="1"/>
      <c r="B2783" s="10" t="s">
        <v>2326</v>
      </c>
      <c r="C2783" s="41" t="s">
        <v>2351</v>
      </c>
      <c r="D2783" s="73" t="s">
        <v>2352</v>
      </c>
      <c r="E2783" s="169" t="s">
        <v>2353</v>
      </c>
      <c r="F2783" s="78" t="s">
        <v>2352</v>
      </c>
      <c r="G2783" s="169" t="s">
        <v>2354</v>
      </c>
      <c r="H2783" s="93"/>
      <c r="I2783" s="235">
        <v>0</v>
      </c>
      <c r="J2783" s="235">
        <v>1</v>
      </c>
      <c r="K2783" s="235">
        <v>0</v>
      </c>
      <c r="L2783" s="235">
        <v>0</v>
      </c>
      <c r="M2783" s="235">
        <f t="shared" si="106"/>
        <v>0</v>
      </c>
      <c r="N2783" s="235">
        <v>60</v>
      </c>
      <c r="O2783" s="13">
        <v>7285</v>
      </c>
      <c r="P2783" s="14">
        <v>0.67</v>
      </c>
      <c r="Q2783" s="15" t="s">
        <v>14</v>
      </c>
      <c r="R2783" s="71" t="s">
        <v>18</v>
      </c>
      <c r="S2783" s="298">
        <v>77342</v>
      </c>
      <c r="T2783" s="264">
        <v>30936.799999999999</v>
      </c>
      <c r="U2783" s="14">
        <f t="shared" si="107"/>
        <v>0.39999999999999997</v>
      </c>
    </row>
    <row r="2784" spans="1:21" x14ac:dyDescent="0.25">
      <c r="A2784" s="1"/>
      <c r="B2784" s="17" t="s">
        <v>5079</v>
      </c>
      <c r="C2784" s="41" t="s">
        <v>5188</v>
      </c>
      <c r="D2784" s="73" t="s">
        <v>5850</v>
      </c>
      <c r="E2784" s="113" t="s">
        <v>5851</v>
      </c>
      <c r="F2784" s="78" t="s">
        <v>5850</v>
      </c>
      <c r="G2784" s="113" t="s">
        <v>5852</v>
      </c>
      <c r="H2784" s="93" t="s">
        <v>5083</v>
      </c>
      <c r="I2784" s="235">
        <v>0</v>
      </c>
      <c r="J2784" s="235">
        <v>1</v>
      </c>
      <c r="K2784" s="235">
        <v>0</v>
      </c>
      <c r="L2784" s="235">
        <v>0</v>
      </c>
      <c r="M2784" s="235">
        <f t="shared" si="106"/>
        <v>0</v>
      </c>
      <c r="N2784" s="235">
        <v>330.97</v>
      </c>
      <c r="O2784" s="13">
        <v>50784</v>
      </c>
      <c r="P2784" s="14">
        <v>0.95</v>
      </c>
      <c r="Q2784" s="15" t="s">
        <v>14</v>
      </c>
      <c r="R2784" s="71" t="s">
        <v>18</v>
      </c>
      <c r="S2784" s="263">
        <v>245625</v>
      </c>
      <c r="T2784" s="263">
        <v>115000</v>
      </c>
      <c r="U2784" s="14">
        <f t="shared" si="107"/>
        <v>0.4681933842239186</v>
      </c>
    </row>
    <row r="2785" spans="1:21" x14ac:dyDescent="0.25">
      <c r="A2785" s="1"/>
      <c r="B2785" s="9" t="s">
        <v>959</v>
      </c>
      <c r="C2785" s="41" t="s">
        <v>982</v>
      </c>
      <c r="D2785" s="73" t="s">
        <v>1309</v>
      </c>
      <c r="E2785" s="113" t="s">
        <v>1310</v>
      </c>
      <c r="F2785" s="78" t="s">
        <v>1309</v>
      </c>
      <c r="G2785" s="113" t="s">
        <v>1311</v>
      </c>
      <c r="H2785" s="93" t="s">
        <v>1161</v>
      </c>
      <c r="I2785" s="235">
        <v>0</v>
      </c>
      <c r="J2785" s="235">
        <v>1</v>
      </c>
      <c r="K2785" s="235">
        <v>0</v>
      </c>
      <c r="L2785" s="235">
        <v>0</v>
      </c>
      <c r="M2785" s="235">
        <f t="shared" si="106"/>
        <v>0</v>
      </c>
      <c r="N2785" s="235" t="s">
        <v>13</v>
      </c>
      <c r="O2785" s="20" t="s">
        <v>13</v>
      </c>
      <c r="P2785" s="14" t="s">
        <v>13</v>
      </c>
      <c r="Q2785" s="15" t="s">
        <v>14</v>
      </c>
      <c r="R2785" s="71" t="s">
        <v>18</v>
      </c>
      <c r="S2785" s="265">
        <v>10888.47</v>
      </c>
      <c r="T2785" s="265">
        <v>544</v>
      </c>
      <c r="U2785" s="14">
        <f t="shared" si="107"/>
        <v>4.9961105646615184E-2</v>
      </c>
    </row>
    <row r="2786" spans="1:21" x14ac:dyDescent="0.25">
      <c r="A2786" s="1"/>
      <c r="B2786" s="18" t="s">
        <v>13134</v>
      </c>
      <c r="C2786" s="55" t="s">
        <v>14411</v>
      </c>
      <c r="D2786" s="73" t="s">
        <v>15208</v>
      </c>
      <c r="E2786" s="114" t="s">
        <v>13546</v>
      </c>
      <c r="F2786" s="73" t="s">
        <v>15208</v>
      </c>
      <c r="G2786" s="115" t="s">
        <v>13547</v>
      </c>
      <c r="H2786" s="94"/>
      <c r="I2786" s="235">
        <v>0</v>
      </c>
      <c r="J2786" s="235">
        <v>1</v>
      </c>
      <c r="K2786" s="235">
        <v>0</v>
      </c>
      <c r="L2786" s="235">
        <v>0</v>
      </c>
      <c r="M2786" s="235">
        <f t="shared" si="106"/>
        <v>0</v>
      </c>
      <c r="N2786" s="235">
        <v>726</v>
      </c>
      <c r="O2786" s="20">
        <v>109</v>
      </c>
      <c r="P2786" s="21">
        <v>0.377</v>
      </c>
      <c r="Q2786" s="25" t="s">
        <v>14</v>
      </c>
      <c r="R2786" s="71" t="s">
        <v>18</v>
      </c>
      <c r="S2786" s="266">
        <v>500000</v>
      </c>
      <c r="T2786" s="266">
        <v>250000</v>
      </c>
      <c r="U2786" s="14">
        <f t="shared" si="107"/>
        <v>0.5</v>
      </c>
    </row>
    <row r="2787" spans="1:21" x14ac:dyDescent="0.25">
      <c r="A2787" s="1"/>
      <c r="B2787" s="9" t="s">
        <v>959</v>
      </c>
      <c r="C2787" s="41" t="s">
        <v>982</v>
      </c>
      <c r="D2787" s="73" t="s">
        <v>1361</v>
      </c>
      <c r="E2787" s="113" t="s">
        <v>1362</v>
      </c>
      <c r="F2787" s="78" t="s">
        <v>1361</v>
      </c>
      <c r="G2787" s="113" t="s">
        <v>1363</v>
      </c>
      <c r="H2787" s="93" t="s">
        <v>1364</v>
      </c>
      <c r="I2787" s="235">
        <v>0</v>
      </c>
      <c r="J2787" s="235">
        <v>1</v>
      </c>
      <c r="K2787" s="235">
        <v>0</v>
      </c>
      <c r="L2787" s="235">
        <v>0</v>
      </c>
      <c r="M2787" s="235">
        <f t="shared" si="106"/>
        <v>0</v>
      </c>
      <c r="N2787" s="235">
        <v>3840</v>
      </c>
      <c r="O2787" s="20" t="s">
        <v>13</v>
      </c>
      <c r="P2787" s="14">
        <v>0.13</v>
      </c>
      <c r="Q2787" s="15" t="s">
        <v>15195</v>
      </c>
      <c r="R2787" s="71" t="s">
        <v>18</v>
      </c>
      <c r="S2787" s="265">
        <v>623719.38</v>
      </c>
      <c r="T2787" s="265">
        <v>200000</v>
      </c>
      <c r="U2787" s="14">
        <f t="shared" si="107"/>
        <v>0.32065702367625648</v>
      </c>
    </row>
    <row r="2788" spans="1:21" x14ac:dyDescent="0.25">
      <c r="A2788" s="1"/>
      <c r="B2788" s="10" t="s">
        <v>3058</v>
      </c>
      <c r="C2788" s="79" t="s">
        <v>3059</v>
      </c>
      <c r="D2788" s="73" t="s">
        <v>3620</v>
      </c>
      <c r="E2788" s="179" t="s">
        <v>3621</v>
      </c>
      <c r="F2788" s="78" t="s">
        <v>3620</v>
      </c>
      <c r="G2788" s="179" t="s">
        <v>3622</v>
      </c>
      <c r="H2788" s="94" t="s">
        <v>3623</v>
      </c>
      <c r="I2788" s="235">
        <v>0</v>
      </c>
      <c r="J2788" s="235">
        <v>1</v>
      </c>
      <c r="K2788" s="235">
        <v>0</v>
      </c>
      <c r="L2788" s="235">
        <v>0</v>
      </c>
      <c r="M2788" s="235">
        <f t="shared" si="106"/>
        <v>0</v>
      </c>
      <c r="N2788" s="235">
        <v>176</v>
      </c>
      <c r="O2788" s="33">
        <v>8800</v>
      </c>
      <c r="P2788" s="14">
        <v>0.15</v>
      </c>
      <c r="Q2788" s="15" t="s">
        <v>15195</v>
      </c>
      <c r="R2788" s="71" t="s">
        <v>18</v>
      </c>
      <c r="S2788" s="303">
        <v>27789</v>
      </c>
      <c r="T2788" s="266">
        <v>22231</v>
      </c>
      <c r="U2788" s="14">
        <f t="shared" si="107"/>
        <v>0.79999280290762531</v>
      </c>
    </row>
    <row r="2789" spans="1:21" x14ac:dyDescent="0.25">
      <c r="A2789" s="1"/>
      <c r="B2789" s="18" t="s">
        <v>6496</v>
      </c>
      <c r="C2789" s="51" t="s">
        <v>6504</v>
      </c>
      <c r="D2789" s="73" t="s">
        <v>6534</v>
      </c>
      <c r="E2789" s="114" t="s">
        <v>6535</v>
      </c>
      <c r="F2789" s="78" t="s">
        <v>6534</v>
      </c>
      <c r="G2789" s="114" t="s">
        <v>6536</v>
      </c>
      <c r="H2789" s="94"/>
      <c r="I2789" s="235">
        <v>0</v>
      </c>
      <c r="J2789" s="235">
        <v>1</v>
      </c>
      <c r="K2789" s="235">
        <v>0</v>
      </c>
      <c r="L2789" s="235">
        <v>0</v>
      </c>
      <c r="M2789" s="235">
        <f t="shared" si="106"/>
        <v>0</v>
      </c>
      <c r="N2789" s="235">
        <v>3920</v>
      </c>
      <c r="O2789" s="33">
        <v>165650</v>
      </c>
      <c r="P2789" s="14" t="s">
        <v>13</v>
      </c>
      <c r="Q2789" s="15" t="s">
        <v>15195</v>
      </c>
      <c r="R2789" s="71" t="s">
        <v>18</v>
      </c>
      <c r="S2789" s="264">
        <v>386587.15</v>
      </c>
      <c r="T2789" s="264">
        <v>229659</v>
      </c>
      <c r="U2789" s="14">
        <f t="shared" si="107"/>
        <v>0.59406785766159065</v>
      </c>
    </row>
    <row r="2790" spans="1:21" x14ac:dyDescent="0.25">
      <c r="A2790" s="1"/>
      <c r="B2790" s="10" t="s">
        <v>3058</v>
      </c>
      <c r="C2790" s="40" t="s">
        <v>3068</v>
      </c>
      <c r="D2790" s="73" t="s">
        <v>4199</v>
      </c>
      <c r="E2790" s="113" t="s">
        <v>4200</v>
      </c>
      <c r="F2790" s="78" t="s">
        <v>4199</v>
      </c>
      <c r="G2790" s="170" t="s">
        <v>4201</v>
      </c>
      <c r="H2790" s="98"/>
      <c r="I2790" s="235">
        <v>0</v>
      </c>
      <c r="J2790" s="235">
        <v>1</v>
      </c>
      <c r="K2790" s="235">
        <v>0</v>
      </c>
      <c r="L2790" s="235">
        <v>0</v>
      </c>
      <c r="M2790" s="235">
        <f t="shared" si="106"/>
        <v>0</v>
      </c>
      <c r="N2790" s="235" t="s">
        <v>13</v>
      </c>
      <c r="O2790" s="20" t="s">
        <v>13</v>
      </c>
      <c r="P2790" s="14">
        <v>0.2828</v>
      </c>
      <c r="Q2790" s="15" t="s">
        <v>15195</v>
      </c>
      <c r="R2790" s="71" t="s">
        <v>14406</v>
      </c>
      <c r="S2790" s="265">
        <v>608500</v>
      </c>
      <c r="T2790" s="265">
        <v>292080</v>
      </c>
      <c r="U2790" s="14">
        <f t="shared" si="107"/>
        <v>0.48</v>
      </c>
    </row>
    <row r="2791" spans="1:21" x14ac:dyDescent="0.25">
      <c r="A2791" s="1"/>
      <c r="B2791" s="9" t="s">
        <v>959</v>
      </c>
      <c r="C2791" s="41" t="s">
        <v>982</v>
      </c>
      <c r="D2791" s="73" t="s">
        <v>1399</v>
      </c>
      <c r="E2791" s="113" t="s">
        <v>1400</v>
      </c>
      <c r="F2791" s="78" t="s">
        <v>1399</v>
      </c>
      <c r="G2791" s="113" t="s">
        <v>1401</v>
      </c>
      <c r="H2791" s="93" t="s">
        <v>1402</v>
      </c>
      <c r="I2791" s="235">
        <v>0</v>
      </c>
      <c r="J2791" s="235">
        <v>1</v>
      </c>
      <c r="K2791" s="235">
        <v>0</v>
      </c>
      <c r="L2791" s="235">
        <v>0</v>
      </c>
      <c r="M2791" s="235">
        <f t="shared" si="106"/>
        <v>0</v>
      </c>
      <c r="N2791" s="235">
        <v>84</v>
      </c>
      <c r="O2791" s="20" t="s">
        <v>13</v>
      </c>
      <c r="P2791" s="14" t="s">
        <v>13</v>
      </c>
      <c r="Q2791" s="15" t="s">
        <v>14</v>
      </c>
      <c r="R2791" s="71" t="s">
        <v>18</v>
      </c>
      <c r="S2791" s="265">
        <v>13265.38</v>
      </c>
      <c r="T2791" s="265">
        <v>7296</v>
      </c>
      <c r="U2791" s="14">
        <f t="shared" si="107"/>
        <v>0.5500030907520177</v>
      </c>
    </row>
    <row r="2792" spans="1:21" x14ac:dyDescent="0.25">
      <c r="A2792" s="1"/>
      <c r="B2792" s="17" t="s">
        <v>7309</v>
      </c>
      <c r="C2792" s="41" t="s">
        <v>7310</v>
      </c>
      <c r="D2792" s="73" t="s">
        <v>7516</v>
      </c>
      <c r="E2792" s="113" t="s">
        <v>7517</v>
      </c>
      <c r="F2792" s="78" t="s">
        <v>7516</v>
      </c>
      <c r="G2792" s="113" t="s">
        <v>7518</v>
      </c>
      <c r="H2792" s="94" t="s">
        <v>7519</v>
      </c>
      <c r="I2792" s="235">
        <v>0</v>
      </c>
      <c r="J2792" s="235">
        <v>1</v>
      </c>
      <c r="K2792" s="235">
        <v>0</v>
      </c>
      <c r="L2792" s="235">
        <v>0</v>
      </c>
      <c r="M2792" s="235">
        <f t="shared" si="106"/>
        <v>0</v>
      </c>
      <c r="N2792" s="235">
        <v>1100</v>
      </c>
      <c r="O2792" s="13">
        <v>57000</v>
      </c>
      <c r="P2792" s="14">
        <v>0.3</v>
      </c>
      <c r="Q2792" s="15" t="s">
        <v>15195</v>
      </c>
      <c r="R2792" s="71" t="s">
        <v>18</v>
      </c>
      <c r="S2792" s="263">
        <v>480168</v>
      </c>
      <c r="T2792" s="263">
        <v>100000</v>
      </c>
      <c r="U2792" s="14">
        <f t="shared" si="107"/>
        <v>0.20826044217857084</v>
      </c>
    </row>
    <row r="2793" spans="1:21" x14ac:dyDescent="0.25">
      <c r="A2793" s="1"/>
      <c r="B2793" s="18" t="s">
        <v>13134</v>
      </c>
      <c r="C2793" s="55" t="s">
        <v>14414</v>
      </c>
      <c r="D2793" s="73" t="s">
        <v>14879</v>
      </c>
      <c r="E2793" s="114" t="s">
        <v>13666</v>
      </c>
      <c r="F2793" s="78" t="s">
        <v>14879</v>
      </c>
      <c r="G2793" s="115" t="s">
        <v>14028</v>
      </c>
      <c r="H2793" s="94"/>
      <c r="I2793" s="235">
        <v>0</v>
      </c>
      <c r="J2793" s="235">
        <v>1</v>
      </c>
      <c r="K2793" s="235">
        <v>0</v>
      </c>
      <c r="L2793" s="235">
        <v>0</v>
      </c>
      <c r="M2793" s="235">
        <f t="shared" si="106"/>
        <v>0</v>
      </c>
      <c r="N2793" s="235">
        <v>332.77</v>
      </c>
      <c r="O2793" s="12">
        <v>47253.34</v>
      </c>
      <c r="P2793" s="21">
        <v>0.68799999999999994</v>
      </c>
      <c r="Q2793" s="56" t="s">
        <v>14</v>
      </c>
      <c r="R2793" s="71" t="s">
        <v>18</v>
      </c>
      <c r="S2793" s="266">
        <v>470125</v>
      </c>
      <c r="T2793" s="266">
        <v>282075</v>
      </c>
      <c r="U2793" s="14">
        <f t="shared" si="107"/>
        <v>0.6</v>
      </c>
    </row>
    <row r="2794" spans="1:21" x14ac:dyDescent="0.25">
      <c r="A2794" s="1"/>
      <c r="B2794" s="10" t="s">
        <v>2326</v>
      </c>
      <c r="C2794" s="41" t="s">
        <v>2384</v>
      </c>
      <c r="D2794" s="73" t="s">
        <v>2497</v>
      </c>
      <c r="E2794" s="113" t="s">
        <v>2498</v>
      </c>
      <c r="F2794" s="78" t="s">
        <v>2497</v>
      </c>
      <c r="G2794" s="113" t="s">
        <v>2502</v>
      </c>
      <c r="H2794" s="93"/>
      <c r="I2794" s="235">
        <v>0</v>
      </c>
      <c r="J2794" s="235">
        <v>1</v>
      </c>
      <c r="K2794" s="235">
        <v>0</v>
      </c>
      <c r="L2794" s="235">
        <v>0</v>
      </c>
      <c r="M2794" s="235">
        <f t="shared" si="106"/>
        <v>0</v>
      </c>
      <c r="N2794" s="235">
        <v>1594</v>
      </c>
      <c r="O2794" s="13">
        <v>309570</v>
      </c>
      <c r="P2794" s="14">
        <v>0.223</v>
      </c>
      <c r="Q2794" s="15" t="s">
        <v>15195</v>
      </c>
      <c r="R2794" s="71" t="s">
        <v>18</v>
      </c>
      <c r="S2794" s="299">
        <v>1753255.1</v>
      </c>
      <c r="T2794" s="269">
        <v>525976.53</v>
      </c>
      <c r="U2794" s="14">
        <f t="shared" si="107"/>
        <v>0.3</v>
      </c>
    </row>
    <row r="2795" spans="1:21" x14ac:dyDescent="0.25">
      <c r="A2795" s="1"/>
      <c r="B2795" s="18" t="s">
        <v>10477</v>
      </c>
      <c r="C2795" s="55" t="s">
        <v>10499</v>
      </c>
      <c r="D2795" s="73" t="s">
        <v>10893</v>
      </c>
      <c r="E2795" s="114" t="s">
        <v>10894</v>
      </c>
      <c r="F2795" s="78" t="s">
        <v>10893</v>
      </c>
      <c r="G2795" s="114" t="s">
        <v>10896</v>
      </c>
      <c r="H2795" s="94"/>
      <c r="I2795" s="235">
        <v>0</v>
      </c>
      <c r="J2795" s="235">
        <v>1</v>
      </c>
      <c r="K2795" s="235">
        <v>0</v>
      </c>
      <c r="L2795" s="235">
        <v>0</v>
      </c>
      <c r="M2795" s="235">
        <f t="shared" si="106"/>
        <v>0</v>
      </c>
      <c r="N2795" s="235" t="s">
        <v>13</v>
      </c>
      <c r="O2795" s="12" t="s">
        <v>13</v>
      </c>
      <c r="P2795" s="14">
        <v>0.6</v>
      </c>
      <c r="Q2795" s="54" t="s">
        <v>14</v>
      </c>
      <c r="R2795" s="71" t="s">
        <v>18</v>
      </c>
      <c r="S2795" s="266">
        <v>370000</v>
      </c>
      <c r="T2795" s="266">
        <v>72000</v>
      </c>
      <c r="U2795" s="14">
        <f t="shared" si="107"/>
        <v>0.19459459459459461</v>
      </c>
    </row>
    <row r="2796" spans="1:21" x14ac:dyDescent="0.25">
      <c r="A2796" s="1"/>
      <c r="B2796" s="9" t="s">
        <v>959</v>
      </c>
      <c r="C2796" s="41" t="s">
        <v>982</v>
      </c>
      <c r="D2796" s="73" t="s">
        <v>1441</v>
      </c>
      <c r="E2796" s="113" t="s">
        <v>1442</v>
      </c>
      <c r="F2796" s="78" t="s">
        <v>1441</v>
      </c>
      <c r="G2796" s="113" t="s">
        <v>1445</v>
      </c>
      <c r="H2796" s="93" t="s">
        <v>1446</v>
      </c>
      <c r="I2796" s="235">
        <v>0</v>
      </c>
      <c r="J2796" s="235">
        <v>0</v>
      </c>
      <c r="K2796" s="235">
        <v>0</v>
      </c>
      <c r="L2796" s="235">
        <v>1</v>
      </c>
      <c r="M2796" s="235">
        <f t="shared" si="106"/>
        <v>0</v>
      </c>
      <c r="N2796" s="235">
        <v>500</v>
      </c>
      <c r="O2796" s="11">
        <v>4000</v>
      </c>
      <c r="P2796" s="14">
        <v>0.4</v>
      </c>
      <c r="Q2796" s="15" t="s">
        <v>14</v>
      </c>
      <c r="R2796" s="71" t="s">
        <v>14405</v>
      </c>
      <c r="S2796" s="265">
        <v>171090</v>
      </c>
      <c r="T2796" s="265">
        <v>85545</v>
      </c>
      <c r="U2796" s="14">
        <f t="shared" si="107"/>
        <v>0.5</v>
      </c>
    </row>
    <row r="2797" spans="1:21" x14ac:dyDescent="0.25">
      <c r="A2797" s="1"/>
      <c r="B2797" s="9" t="s">
        <v>959</v>
      </c>
      <c r="C2797" s="41" t="s">
        <v>982</v>
      </c>
      <c r="D2797" s="73" t="s">
        <v>1450</v>
      </c>
      <c r="E2797" s="113" t="s">
        <v>1451</v>
      </c>
      <c r="F2797" s="78" t="s">
        <v>1450</v>
      </c>
      <c r="G2797" s="113" t="s">
        <v>1452</v>
      </c>
      <c r="H2797" s="93" t="s">
        <v>1453</v>
      </c>
      <c r="I2797" s="235">
        <v>1</v>
      </c>
      <c r="J2797" s="235">
        <v>0</v>
      </c>
      <c r="K2797" s="235">
        <v>0</v>
      </c>
      <c r="L2797" s="235">
        <v>0</v>
      </c>
      <c r="M2797" s="235">
        <f t="shared" si="106"/>
        <v>0</v>
      </c>
      <c r="N2797" s="235">
        <v>145</v>
      </c>
      <c r="O2797" s="12" t="s">
        <v>13</v>
      </c>
      <c r="P2797" s="14">
        <v>0.5</v>
      </c>
      <c r="Q2797" s="15" t="s">
        <v>14</v>
      </c>
      <c r="R2797" s="71" t="s">
        <v>18</v>
      </c>
      <c r="S2797" s="265">
        <v>2776</v>
      </c>
      <c r="T2797" s="265">
        <v>833</v>
      </c>
      <c r="U2797" s="14">
        <f t="shared" si="107"/>
        <v>0.3000720461095101</v>
      </c>
    </row>
    <row r="2798" spans="1:21" x14ac:dyDescent="0.25">
      <c r="A2798" s="1"/>
      <c r="B2798" s="9" t="s">
        <v>959</v>
      </c>
      <c r="C2798" s="41" t="s">
        <v>982</v>
      </c>
      <c r="D2798" s="73" t="s">
        <v>1104</v>
      </c>
      <c r="E2798" s="113" t="s">
        <v>1105</v>
      </c>
      <c r="F2798" s="78" t="s">
        <v>1013</v>
      </c>
      <c r="G2798" s="113" t="s">
        <v>1106</v>
      </c>
      <c r="H2798" s="93" t="s">
        <v>1107</v>
      </c>
      <c r="I2798" s="235">
        <v>0</v>
      </c>
      <c r="J2798" s="235">
        <v>0</v>
      </c>
      <c r="K2798" s="235">
        <v>0</v>
      </c>
      <c r="L2798" s="235">
        <v>1</v>
      </c>
      <c r="M2798" s="235">
        <f t="shared" si="106"/>
        <v>0</v>
      </c>
      <c r="N2798" s="235">
        <v>1393</v>
      </c>
      <c r="O2798" s="20" t="s">
        <v>13</v>
      </c>
      <c r="P2798" s="14">
        <v>0.5</v>
      </c>
      <c r="Q2798" s="15" t="s">
        <v>15195</v>
      </c>
      <c r="R2798" s="71" t="s">
        <v>14406</v>
      </c>
      <c r="S2798" s="265">
        <v>242709</v>
      </c>
      <c r="T2798" s="265">
        <v>55546</v>
      </c>
      <c r="U2798" s="14">
        <f t="shared" si="107"/>
        <v>0.22885842716998545</v>
      </c>
    </row>
    <row r="2799" spans="1:21" x14ac:dyDescent="0.25">
      <c r="A2799" s="1"/>
      <c r="B2799" s="10" t="s">
        <v>2326</v>
      </c>
      <c r="C2799" s="41" t="s">
        <v>2384</v>
      </c>
      <c r="D2799" s="73" t="s">
        <v>2497</v>
      </c>
      <c r="E2799" s="113" t="s">
        <v>2498</v>
      </c>
      <c r="F2799" s="78" t="s">
        <v>2497</v>
      </c>
      <c r="G2799" s="172" t="s">
        <v>2501</v>
      </c>
      <c r="H2799" s="96"/>
      <c r="I2799" s="235">
        <v>0</v>
      </c>
      <c r="J2799" s="235">
        <v>1</v>
      </c>
      <c r="K2799" s="235">
        <v>0</v>
      </c>
      <c r="L2799" s="235">
        <v>0</v>
      </c>
      <c r="M2799" s="235">
        <f t="shared" si="106"/>
        <v>0</v>
      </c>
      <c r="N2799" s="235">
        <v>300</v>
      </c>
      <c r="O2799" s="11">
        <v>16986</v>
      </c>
      <c r="P2799" s="14">
        <v>6.93E-2</v>
      </c>
      <c r="Q2799" s="15" t="s">
        <v>15195</v>
      </c>
      <c r="R2799" s="71" t="s">
        <v>14406</v>
      </c>
      <c r="S2799" s="299">
        <v>1868000</v>
      </c>
      <c r="T2799" s="271">
        <v>560400</v>
      </c>
      <c r="U2799" s="14">
        <f t="shared" si="107"/>
        <v>0.3</v>
      </c>
    </row>
    <row r="2800" spans="1:21" x14ac:dyDescent="0.25">
      <c r="A2800" s="1"/>
      <c r="B2800" s="17" t="s">
        <v>270</v>
      </c>
      <c r="C2800" s="41" t="s">
        <v>282</v>
      </c>
      <c r="D2800" s="73" t="s">
        <v>668</v>
      </c>
      <c r="E2800" s="169" t="s">
        <v>669</v>
      </c>
      <c r="F2800" s="78" t="s">
        <v>668</v>
      </c>
      <c r="G2800" s="169" t="s">
        <v>670</v>
      </c>
      <c r="H2800" s="197">
        <v>44805</v>
      </c>
      <c r="I2800" s="235">
        <v>0</v>
      </c>
      <c r="J2800" s="235">
        <v>1</v>
      </c>
      <c r="K2800" s="235">
        <v>0</v>
      </c>
      <c r="L2800" s="235">
        <v>0</v>
      </c>
      <c r="M2800" s="235">
        <f t="shared" si="106"/>
        <v>0</v>
      </c>
      <c r="N2800" s="235">
        <v>1347</v>
      </c>
      <c r="O2800" s="13">
        <v>42461</v>
      </c>
      <c r="P2800" s="14">
        <v>0.2</v>
      </c>
      <c r="Q2800" s="15" t="s">
        <v>15195</v>
      </c>
      <c r="R2800" s="71" t="s">
        <v>14406</v>
      </c>
      <c r="S2800" s="298">
        <v>503173.68</v>
      </c>
      <c r="T2800" s="264">
        <v>100634</v>
      </c>
      <c r="U2800" s="14">
        <f t="shared" si="107"/>
        <v>0.1999985372843826</v>
      </c>
    </row>
    <row r="2801" spans="1:21" x14ac:dyDescent="0.25">
      <c r="A2801" s="1"/>
      <c r="B2801" s="18" t="s">
        <v>6496</v>
      </c>
      <c r="C2801" s="51" t="s">
        <v>6513</v>
      </c>
      <c r="D2801" s="73" t="s">
        <v>6517</v>
      </c>
      <c r="E2801" s="114" t="s">
        <v>6518</v>
      </c>
      <c r="F2801" s="78" t="s">
        <v>6517</v>
      </c>
      <c r="G2801" s="114" t="s">
        <v>6519</v>
      </c>
      <c r="H2801" s="94"/>
      <c r="I2801" s="235">
        <v>0</v>
      </c>
      <c r="J2801" s="235">
        <v>1</v>
      </c>
      <c r="K2801" s="235">
        <v>0</v>
      </c>
      <c r="L2801" s="235">
        <v>0</v>
      </c>
      <c r="M2801" s="235">
        <f t="shared" si="106"/>
        <v>0</v>
      </c>
      <c r="N2801" s="235" t="s">
        <v>13</v>
      </c>
      <c r="O2801" s="12">
        <v>96977</v>
      </c>
      <c r="P2801" s="14">
        <v>0.37</v>
      </c>
      <c r="Q2801" s="15" t="s">
        <v>15195</v>
      </c>
      <c r="R2801" s="71" t="s">
        <v>14406</v>
      </c>
      <c r="S2801" s="264">
        <v>1502300</v>
      </c>
      <c r="T2801" s="264">
        <v>375750</v>
      </c>
      <c r="U2801" s="14">
        <f t="shared" si="107"/>
        <v>0.25011648805165415</v>
      </c>
    </row>
    <row r="2802" spans="1:21" x14ac:dyDescent="0.25">
      <c r="A2802" s="1"/>
      <c r="B2802" s="18" t="s">
        <v>6496</v>
      </c>
      <c r="C2802" s="51" t="s">
        <v>6504</v>
      </c>
      <c r="D2802" s="73" t="s">
        <v>7111</v>
      </c>
      <c r="E2802" s="114" t="s">
        <v>7112</v>
      </c>
      <c r="F2802" s="78" t="s">
        <v>7111</v>
      </c>
      <c r="G2802" s="114" t="s">
        <v>7114</v>
      </c>
      <c r="H2802" s="94"/>
      <c r="I2802" s="235">
        <v>1</v>
      </c>
      <c r="J2802" s="235">
        <v>1</v>
      </c>
      <c r="K2802" s="235">
        <v>0</v>
      </c>
      <c r="L2802" s="235">
        <v>1</v>
      </c>
      <c r="M2802" s="235">
        <f t="shared" si="106"/>
        <v>0</v>
      </c>
      <c r="N2802" s="235">
        <v>2160</v>
      </c>
      <c r="O2802" s="11">
        <v>217728</v>
      </c>
      <c r="P2802" s="14">
        <v>0.55049999999999999</v>
      </c>
      <c r="Q2802" s="15" t="s">
        <v>15195</v>
      </c>
      <c r="R2802" s="71" t="s">
        <v>14406</v>
      </c>
      <c r="S2802" s="264">
        <v>209000</v>
      </c>
      <c r="T2802" s="264">
        <v>125400</v>
      </c>
      <c r="U2802" s="14">
        <f t="shared" si="107"/>
        <v>0.6</v>
      </c>
    </row>
    <row r="2803" spans="1:21" x14ac:dyDescent="0.25">
      <c r="A2803" s="1"/>
      <c r="B2803" s="18" t="s">
        <v>13134</v>
      </c>
      <c r="C2803" s="55" t="s">
        <v>14410</v>
      </c>
      <c r="D2803" s="73" t="s">
        <v>14603</v>
      </c>
      <c r="E2803" s="114" t="s">
        <v>13396</v>
      </c>
      <c r="F2803" s="78" t="s">
        <v>14603</v>
      </c>
      <c r="G2803" s="115" t="s">
        <v>13397</v>
      </c>
      <c r="H2803" s="94"/>
      <c r="I2803" s="235">
        <v>0</v>
      </c>
      <c r="J2803" s="235">
        <v>1</v>
      </c>
      <c r="K2803" s="235">
        <v>0</v>
      </c>
      <c r="L2803" s="235">
        <v>0</v>
      </c>
      <c r="M2803" s="235">
        <f t="shared" si="106"/>
        <v>0</v>
      </c>
      <c r="N2803" s="235">
        <v>250</v>
      </c>
      <c r="O2803" s="12">
        <v>27</v>
      </c>
      <c r="P2803" s="21">
        <v>0.3</v>
      </c>
      <c r="Q2803" s="25" t="s">
        <v>14</v>
      </c>
      <c r="R2803" s="71" t="s">
        <v>18</v>
      </c>
      <c r="S2803" s="266">
        <v>50710</v>
      </c>
      <c r="T2803" s="266">
        <v>25355</v>
      </c>
      <c r="U2803" s="14">
        <f t="shared" si="107"/>
        <v>0.5</v>
      </c>
    </row>
    <row r="2804" spans="1:21" x14ac:dyDescent="0.25">
      <c r="A2804" s="1"/>
      <c r="B2804" s="10" t="s">
        <v>2326</v>
      </c>
      <c r="C2804" s="41" t="s">
        <v>2351</v>
      </c>
      <c r="D2804" s="73" t="s">
        <v>2825</v>
      </c>
      <c r="E2804" s="113" t="s">
        <v>2826</v>
      </c>
      <c r="F2804" s="78" t="s">
        <v>2825</v>
      </c>
      <c r="G2804" s="113" t="s">
        <v>2828</v>
      </c>
      <c r="H2804" s="93"/>
      <c r="I2804" s="235">
        <v>0</v>
      </c>
      <c r="J2804" s="235">
        <v>1</v>
      </c>
      <c r="K2804" s="235">
        <v>0</v>
      </c>
      <c r="L2804" s="235">
        <v>0</v>
      </c>
      <c r="M2804" s="235">
        <f t="shared" si="106"/>
        <v>0</v>
      </c>
      <c r="N2804" s="235">
        <v>2721</v>
      </c>
      <c r="O2804" s="13">
        <v>151287.6</v>
      </c>
      <c r="P2804" s="14">
        <v>0.29973045822102401</v>
      </c>
      <c r="Q2804" s="15" t="s">
        <v>15195</v>
      </c>
      <c r="R2804" s="71" t="s">
        <v>18</v>
      </c>
      <c r="S2804" s="299">
        <v>1944610</v>
      </c>
      <c r="T2804" s="269">
        <v>777844</v>
      </c>
      <c r="U2804" s="14">
        <f t="shared" si="107"/>
        <v>0.4</v>
      </c>
    </row>
    <row r="2805" spans="1:21" x14ac:dyDescent="0.25">
      <c r="A2805" s="1"/>
      <c r="B2805" s="9" t="s">
        <v>959</v>
      </c>
      <c r="C2805" s="41" t="s">
        <v>982</v>
      </c>
      <c r="D2805" s="73" t="s">
        <v>1523</v>
      </c>
      <c r="E2805" s="113" t="s">
        <v>1524</v>
      </c>
      <c r="F2805" s="78" t="s">
        <v>1523</v>
      </c>
      <c r="G2805" s="113" t="s">
        <v>1525</v>
      </c>
      <c r="H2805" s="93" t="s">
        <v>1526</v>
      </c>
      <c r="I2805" s="235">
        <v>0</v>
      </c>
      <c r="J2805" s="235">
        <v>0</v>
      </c>
      <c r="K2805" s="235">
        <v>0</v>
      </c>
      <c r="L2805" s="235">
        <v>1</v>
      </c>
      <c r="M2805" s="235">
        <f t="shared" si="106"/>
        <v>0</v>
      </c>
      <c r="N2805" s="235">
        <v>47</v>
      </c>
      <c r="O2805" s="20" t="s">
        <v>13</v>
      </c>
      <c r="P2805" s="14">
        <v>0.35</v>
      </c>
      <c r="Q2805" s="15" t="s">
        <v>14</v>
      </c>
      <c r="R2805" s="71" t="s">
        <v>18</v>
      </c>
      <c r="S2805" s="265">
        <v>1936.68</v>
      </c>
      <c r="T2805" s="265">
        <v>260</v>
      </c>
      <c r="U2805" s="14">
        <f t="shared" si="107"/>
        <v>0.13425036660677034</v>
      </c>
    </row>
    <row r="2806" spans="1:21" x14ac:dyDescent="0.25">
      <c r="A2806" s="1"/>
      <c r="B2806" s="9" t="s">
        <v>959</v>
      </c>
      <c r="C2806" s="41" t="s">
        <v>982</v>
      </c>
      <c r="D2806" s="73" t="s">
        <v>1527</v>
      </c>
      <c r="E2806" s="113" t="s">
        <v>1528</v>
      </c>
      <c r="F2806" s="78" t="s">
        <v>1527</v>
      </c>
      <c r="G2806" s="113" t="s">
        <v>1529</v>
      </c>
      <c r="H2806" s="93" t="s">
        <v>1530</v>
      </c>
      <c r="I2806" s="235">
        <v>0</v>
      </c>
      <c r="J2806" s="235">
        <v>1</v>
      </c>
      <c r="K2806" s="235">
        <v>0</v>
      </c>
      <c r="L2806" s="235">
        <v>0</v>
      </c>
      <c r="M2806" s="235">
        <f t="shared" si="106"/>
        <v>0</v>
      </c>
      <c r="N2806" s="235">
        <v>1180</v>
      </c>
      <c r="O2806" s="11">
        <v>72000</v>
      </c>
      <c r="P2806" s="14">
        <v>0.2</v>
      </c>
      <c r="Q2806" s="15" t="s">
        <v>15195</v>
      </c>
      <c r="R2806" s="71" t="s">
        <v>14405</v>
      </c>
      <c r="S2806" s="265">
        <v>565537.29</v>
      </c>
      <c r="T2806" s="265">
        <v>226215</v>
      </c>
      <c r="U2806" s="14">
        <f t="shared" si="107"/>
        <v>0.40000014853131965</v>
      </c>
    </row>
    <row r="2807" spans="1:21" x14ac:dyDescent="0.25">
      <c r="A2807" s="1"/>
      <c r="B2807" s="17" t="s">
        <v>5079</v>
      </c>
      <c r="C2807" s="41" t="s">
        <v>5084</v>
      </c>
      <c r="D2807" s="73" t="s">
        <v>5901</v>
      </c>
      <c r="E2807" s="113" t="s">
        <v>5902</v>
      </c>
      <c r="F2807" s="78" t="s">
        <v>5901</v>
      </c>
      <c r="G2807" s="113" t="s">
        <v>5903</v>
      </c>
      <c r="H2807" s="93" t="s">
        <v>5083</v>
      </c>
      <c r="I2807" s="235">
        <v>0</v>
      </c>
      <c r="J2807" s="235">
        <v>1</v>
      </c>
      <c r="K2807" s="235">
        <v>0</v>
      </c>
      <c r="L2807" s="235">
        <v>0</v>
      </c>
      <c r="M2807" s="235">
        <f t="shared" si="106"/>
        <v>0</v>
      </c>
      <c r="N2807" s="235">
        <v>2382</v>
      </c>
      <c r="O2807" s="13">
        <v>364500</v>
      </c>
      <c r="P2807" s="14">
        <v>0.68400000000000005</v>
      </c>
      <c r="Q2807" s="15" t="s">
        <v>15195</v>
      </c>
      <c r="R2807" s="71" t="s">
        <v>14405</v>
      </c>
      <c r="S2807" s="263">
        <v>1463358</v>
      </c>
      <c r="T2807" s="263">
        <v>292671</v>
      </c>
      <c r="U2807" s="14">
        <f t="shared" si="107"/>
        <v>0.19999958998413239</v>
      </c>
    </row>
    <row r="2808" spans="1:21" x14ac:dyDescent="0.25">
      <c r="A2808" s="1"/>
      <c r="B2808" s="17" t="s">
        <v>5079</v>
      </c>
      <c r="C2808" s="41" t="s">
        <v>5084</v>
      </c>
      <c r="D2808" s="73" t="s">
        <v>5943</v>
      </c>
      <c r="E2808" s="113" t="s">
        <v>5944</v>
      </c>
      <c r="F2808" s="78" t="s">
        <v>5943</v>
      </c>
      <c r="G2808" s="113" t="s">
        <v>5945</v>
      </c>
      <c r="H2808" s="203" t="s">
        <v>5946</v>
      </c>
      <c r="I2808" s="235">
        <v>0</v>
      </c>
      <c r="J2808" s="235">
        <v>1</v>
      </c>
      <c r="K2808" s="235">
        <v>0</v>
      </c>
      <c r="L2808" s="235">
        <v>0</v>
      </c>
      <c r="M2808" s="235">
        <f t="shared" si="106"/>
        <v>0</v>
      </c>
      <c r="N2808" s="235">
        <v>214</v>
      </c>
      <c r="O2808" s="13" t="s">
        <v>13</v>
      </c>
      <c r="P2808" s="14">
        <v>0.27</v>
      </c>
      <c r="Q2808" s="54" t="s">
        <v>14</v>
      </c>
      <c r="R2808" s="71" t="s">
        <v>14405</v>
      </c>
      <c r="S2808" s="263">
        <v>44126</v>
      </c>
      <c r="T2808" s="263">
        <v>17512</v>
      </c>
      <c r="U2808" s="14">
        <f t="shared" si="107"/>
        <v>0.39686352717218876</v>
      </c>
    </row>
    <row r="2809" spans="1:21" x14ac:dyDescent="0.25">
      <c r="A2809" s="1"/>
      <c r="B2809" s="9" t="s">
        <v>959</v>
      </c>
      <c r="C2809" s="41" t="s">
        <v>982</v>
      </c>
      <c r="D2809" s="73" t="s">
        <v>1602</v>
      </c>
      <c r="E2809" s="113" t="s">
        <v>1603</v>
      </c>
      <c r="F2809" s="78" t="s">
        <v>1602</v>
      </c>
      <c r="G2809" s="113" t="s">
        <v>1604</v>
      </c>
      <c r="H2809" s="93" t="s">
        <v>1605</v>
      </c>
      <c r="I2809" s="235">
        <v>0</v>
      </c>
      <c r="J2809" s="235">
        <v>0</v>
      </c>
      <c r="K2809" s="235">
        <v>0</v>
      </c>
      <c r="L2809" s="235">
        <v>1</v>
      </c>
      <c r="M2809" s="235">
        <f t="shared" si="106"/>
        <v>0</v>
      </c>
      <c r="N2809" s="235">
        <v>3096</v>
      </c>
      <c r="O2809" s="13">
        <v>44172</v>
      </c>
      <c r="P2809" s="14">
        <v>0.09</v>
      </c>
      <c r="Q2809" s="15" t="s">
        <v>15195</v>
      </c>
      <c r="R2809" s="71" t="s">
        <v>14405</v>
      </c>
      <c r="S2809" s="265">
        <v>352440</v>
      </c>
      <c r="T2809" s="265">
        <v>88110</v>
      </c>
      <c r="U2809" s="14">
        <f t="shared" si="107"/>
        <v>0.25</v>
      </c>
    </row>
    <row r="2810" spans="1:21" x14ac:dyDescent="0.25">
      <c r="A2810" s="1"/>
      <c r="B2810" s="18" t="s">
        <v>13134</v>
      </c>
      <c r="C2810" s="55" t="s">
        <v>14419</v>
      </c>
      <c r="D2810" s="73" t="s">
        <v>14857</v>
      </c>
      <c r="E2810" s="114" t="s">
        <v>14009</v>
      </c>
      <c r="F2810" s="78" t="s">
        <v>14857</v>
      </c>
      <c r="G2810" s="115" t="s">
        <v>13640</v>
      </c>
      <c r="H2810" s="94" t="s">
        <v>14010</v>
      </c>
      <c r="I2810" s="235">
        <v>0</v>
      </c>
      <c r="J2810" s="235">
        <v>1</v>
      </c>
      <c r="K2810" s="235">
        <v>0</v>
      </c>
      <c r="L2810" s="235">
        <v>0</v>
      </c>
      <c r="M2810" s="235">
        <f t="shared" si="106"/>
        <v>0</v>
      </c>
      <c r="N2810" s="235">
        <v>583</v>
      </c>
      <c r="O2810" s="20">
        <v>90255</v>
      </c>
      <c r="P2810" s="21">
        <v>0.6</v>
      </c>
      <c r="Q2810" s="25" t="s">
        <v>14</v>
      </c>
      <c r="R2810" s="71" t="s">
        <v>14405</v>
      </c>
      <c r="S2810" s="266">
        <v>492069</v>
      </c>
      <c r="T2810" s="266">
        <v>350894</v>
      </c>
      <c r="U2810" s="14">
        <f t="shared" si="107"/>
        <v>0.71309917918015564</v>
      </c>
    </row>
    <row r="2811" spans="1:21" x14ac:dyDescent="0.25">
      <c r="A2811" s="1"/>
      <c r="B2811" s="18" t="s">
        <v>13134</v>
      </c>
      <c r="C2811" s="55" t="s">
        <v>14419</v>
      </c>
      <c r="D2811" s="73" t="s">
        <v>14858</v>
      </c>
      <c r="E2811" s="114" t="s">
        <v>13988</v>
      </c>
      <c r="F2811" s="78" t="s">
        <v>14858</v>
      </c>
      <c r="G2811" s="115" t="s">
        <v>13989</v>
      </c>
      <c r="H2811" s="94" t="s">
        <v>13963</v>
      </c>
      <c r="I2811" s="235">
        <v>0</v>
      </c>
      <c r="J2811" s="235">
        <v>1</v>
      </c>
      <c r="K2811" s="235">
        <v>0</v>
      </c>
      <c r="L2811" s="235">
        <v>0</v>
      </c>
      <c r="M2811" s="235">
        <f t="shared" si="106"/>
        <v>0</v>
      </c>
      <c r="N2811" s="235">
        <v>854</v>
      </c>
      <c r="O2811" s="12">
        <v>42114</v>
      </c>
      <c r="P2811" s="21">
        <v>0.45700000000000002</v>
      </c>
      <c r="Q2811" s="25" t="s">
        <v>14</v>
      </c>
      <c r="R2811" s="71" t="s">
        <v>14405</v>
      </c>
      <c r="S2811" s="266">
        <v>132063</v>
      </c>
      <c r="T2811" s="266">
        <v>105650</v>
      </c>
      <c r="U2811" s="14">
        <f t="shared" si="107"/>
        <v>0.79999697114256074</v>
      </c>
    </row>
    <row r="2812" spans="1:21" x14ac:dyDescent="0.25">
      <c r="A2812" s="1"/>
      <c r="B2812" s="18" t="s">
        <v>13134</v>
      </c>
      <c r="C2812" s="55" t="s">
        <v>14419</v>
      </c>
      <c r="D2812" s="73" t="s">
        <v>14859</v>
      </c>
      <c r="E2812" s="114" t="s">
        <v>13979</v>
      </c>
      <c r="F2812" s="78" t="s">
        <v>14859</v>
      </c>
      <c r="G2812" s="115" t="s">
        <v>13980</v>
      </c>
      <c r="H2812" s="94" t="s">
        <v>13963</v>
      </c>
      <c r="I2812" s="235">
        <v>0</v>
      </c>
      <c r="J2812" s="235">
        <v>1</v>
      </c>
      <c r="K2812" s="235">
        <v>0</v>
      </c>
      <c r="L2812" s="235">
        <v>0</v>
      </c>
      <c r="M2812" s="235">
        <f t="shared" si="106"/>
        <v>0</v>
      </c>
      <c r="N2812" s="235">
        <v>247</v>
      </c>
      <c r="O2812" s="20" t="s">
        <v>13</v>
      </c>
      <c r="P2812" s="21" t="s">
        <v>13</v>
      </c>
      <c r="Q2812" s="25" t="s">
        <v>14</v>
      </c>
      <c r="R2812" s="71" t="s">
        <v>18</v>
      </c>
      <c r="S2812" s="266">
        <v>57801</v>
      </c>
      <c r="T2812" s="266">
        <v>34681</v>
      </c>
      <c r="U2812" s="14">
        <f t="shared" si="107"/>
        <v>0.60000692029549663</v>
      </c>
    </row>
    <row r="2813" spans="1:21" x14ac:dyDescent="0.25">
      <c r="A2813" s="1"/>
      <c r="B2813" s="18" t="s">
        <v>13134</v>
      </c>
      <c r="C2813" s="55" t="s">
        <v>14419</v>
      </c>
      <c r="D2813" s="73" t="s">
        <v>14860</v>
      </c>
      <c r="E2813" s="114" t="s">
        <v>14002</v>
      </c>
      <c r="F2813" s="78" t="s">
        <v>14860</v>
      </c>
      <c r="G2813" s="115" t="s">
        <v>14003</v>
      </c>
      <c r="H2813" s="94" t="s">
        <v>13963</v>
      </c>
      <c r="I2813" s="235">
        <v>0</v>
      </c>
      <c r="J2813" s="235">
        <v>1</v>
      </c>
      <c r="K2813" s="235">
        <v>0</v>
      </c>
      <c r="L2813" s="235">
        <v>1</v>
      </c>
      <c r="M2813" s="235">
        <f t="shared" si="106"/>
        <v>0</v>
      </c>
      <c r="N2813" s="235">
        <v>652</v>
      </c>
      <c r="O2813" s="20">
        <v>89994</v>
      </c>
      <c r="P2813" s="21">
        <v>0.76</v>
      </c>
      <c r="Q2813" s="25" t="s">
        <v>14</v>
      </c>
      <c r="R2813" s="71" t="s">
        <v>14405</v>
      </c>
      <c r="S2813" s="266">
        <v>350000</v>
      </c>
      <c r="T2813" s="266">
        <v>280000</v>
      </c>
      <c r="U2813" s="14">
        <f t="shared" si="107"/>
        <v>0.8</v>
      </c>
    </row>
    <row r="2814" spans="1:21" x14ac:dyDescent="0.25">
      <c r="A2814" s="1"/>
      <c r="B2814" s="18" t="s">
        <v>13134</v>
      </c>
      <c r="C2814" s="55" t="s">
        <v>14419</v>
      </c>
      <c r="D2814" s="73" t="s">
        <v>15228</v>
      </c>
      <c r="E2814" s="114" t="s">
        <v>14000</v>
      </c>
      <c r="F2814" s="78" t="s">
        <v>14456</v>
      </c>
      <c r="G2814" s="115" t="s">
        <v>14001</v>
      </c>
      <c r="H2814" s="94"/>
      <c r="I2814" s="235">
        <v>0</v>
      </c>
      <c r="J2814" s="235">
        <v>1</v>
      </c>
      <c r="K2814" s="235">
        <v>0</v>
      </c>
      <c r="L2814" s="235">
        <v>0</v>
      </c>
      <c r="M2814" s="235">
        <f t="shared" si="106"/>
        <v>0</v>
      </c>
      <c r="N2814" s="235" t="s">
        <v>13</v>
      </c>
      <c r="O2814" s="12" t="s">
        <v>13</v>
      </c>
      <c r="P2814" s="21" t="s">
        <v>13</v>
      </c>
      <c r="Q2814" s="15" t="s">
        <v>15195</v>
      </c>
      <c r="R2814" s="71" t="s">
        <v>14406</v>
      </c>
      <c r="S2814" s="266" t="s">
        <v>13</v>
      </c>
      <c r="T2814" s="266">
        <v>266211</v>
      </c>
      <c r="U2814" s="22" t="s">
        <v>13</v>
      </c>
    </row>
    <row r="2815" spans="1:21" x14ac:dyDescent="0.25">
      <c r="A2815" s="1"/>
      <c r="B2815" s="18" t="s">
        <v>13134</v>
      </c>
      <c r="C2815" s="55" t="s">
        <v>14419</v>
      </c>
      <c r="D2815" s="73" t="s">
        <v>14456</v>
      </c>
      <c r="E2815" s="114" t="s">
        <v>13998</v>
      </c>
      <c r="F2815" s="78" t="s">
        <v>14456</v>
      </c>
      <c r="G2815" s="115" t="s">
        <v>14011</v>
      </c>
      <c r="H2815" s="94"/>
      <c r="I2815" s="235">
        <v>1</v>
      </c>
      <c r="J2815" s="235">
        <v>0</v>
      </c>
      <c r="K2815" s="235">
        <v>0</v>
      </c>
      <c r="L2815" s="235">
        <v>0</v>
      </c>
      <c r="M2815" s="235">
        <f t="shared" si="106"/>
        <v>0</v>
      </c>
      <c r="N2815" s="235">
        <v>1390</v>
      </c>
      <c r="O2815" s="12">
        <v>151507</v>
      </c>
      <c r="P2815" s="217" t="s">
        <v>13</v>
      </c>
      <c r="Q2815" s="15" t="s">
        <v>15195</v>
      </c>
      <c r="R2815" s="71" t="s">
        <v>18</v>
      </c>
      <c r="S2815" s="266">
        <v>1369344</v>
      </c>
      <c r="T2815" s="266">
        <v>233226</v>
      </c>
      <c r="U2815" s="14">
        <f t="shared" si="107"/>
        <v>0.17031951065619741</v>
      </c>
    </row>
    <row r="2816" spans="1:21" x14ac:dyDescent="0.25">
      <c r="A2816" s="1"/>
      <c r="B2816" s="18" t="s">
        <v>13134</v>
      </c>
      <c r="C2816" s="55" t="s">
        <v>14419</v>
      </c>
      <c r="D2816" s="73" t="s">
        <v>14456</v>
      </c>
      <c r="E2816" s="114" t="s">
        <v>13998</v>
      </c>
      <c r="F2816" s="78" t="s">
        <v>14456</v>
      </c>
      <c r="G2816" s="115" t="s">
        <v>14012</v>
      </c>
      <c r="H2816" s="94" t="s">
        <v>13963</v>
      </c>
      <c r="I2816" s="235">
        <v>0</v>
      </c>
      <c r="J2816" s="235">
        <v>1</v>
      </c>
      <c r="K2816" s="235">
        <v>0</v>
      </c>
      <c r="L2816" s="235">
        <v>0</v>
      </c>
      <c r="M2816" s="235">
        <f t="shared" si="106"/>
        <v>0</v>
      </c>
      <c r="N2816" s="235" t="s">
        <v>13</v>
      </c>
      <c r="O2816" s="20" t="s">
        <v>13</v>
      </c>
      <c r="P2816" s="21">
        <v>0.79</v>
      </c>
      <c r="Q2816" s="25" t="s">
        <v>14</v>
      </c>
      <c r="R2816" s="71" t="s">
        <v>18</v>
      </c>
      <c r="S2816" s="266">
        <v>939101</v>
      </c>
      <c r="T2816" s="266">
        <v>630000</v>
      </c>
      <c r="U2816" s="14">
        <f t="shared" si="107"/>
        <v>0.67085435964821671</v>
      </c>
    </row>
    <row r="2817" spans="1:21" x14ac:dyDescent="0.25">
      <c r="A2817" s="1"/>
      <c r="B2817" s="18" t="s">
        <v>13134</v>
      </c>
      <c r="C2817" s="55" t="s">
        <v>14419</v>
      </c>
      <c r="D2817" s="73" t="s">
        <v>14456</v>
      </c>
      <c r="E2817" s="114" t="s">
        <v>13998</v>
      </c>
      <c r="F2817" s="78" t="s">
        <v>14456</v>
      </c>
      <c r="G2817" s="115" t="s">
        <v>14013</v>
      </c>
      <c r="H2817" s="94" t="s">
        <v>13963</v>
      </c>
      <c r="I2817" s="235">
        <v>0</v>
      </c>
      <c r="J2817" s="235">
        <v>1</v>
      </c>
      <c r="K2817" s="235">
        <v>0</v>
      </c>
      <c r="L2817" s="235">
        <v>0</v>
      </c>
      <c r="M2817" s="235">
        <f t="shared" si="106"/>
        <v>0</v>
      </c>
      <c r="N2817" s="235">
        <v>916</v>
      </c>
      <c r="O2817" s="12">
        <v>87192</v>
      </c>
      <c r="P2817" s="21">
        <v>0.79</v>
      </c>
      <c r="Q2817" s="25" t="s">
        <v>14</v>
      </c>
      <c r="R2817" s="71" t="s">
        <v>14405</v>
      </c>
      <c r="S2817" s="266">
        <v>1871362</v>
      </c>
      <c r="T2817" s="266">
        <v>657371</v>
      </c>
      <c r="U2817" s="14">
        <f t="shared" si="107"/>
        <v>0.35127944245955617</v>
      </c>
    </row>
    <row r="2818" spans="1:21" x14ac:dyDescent="0.25">
      <c r="A2818" s="1"/>
      <c r="B2818" s="18" t="s">
        <v>13134</v>
      </c>
      <c r="C2818" s="55" t="s">
        <v>14419</v>
      </c>
      <c r="D2818" s="73" t="s">
        <v>14456</v>
      </c>
      <c r="E2818" s="114" t="s">
        <v>13998</v>
      </c>
      <c r="F2818" s="78" t="s">
        <v>14456</v>
      </c>
      <c r="G2818" s="115" t="s">
        <v>13999</v>
      </c>
      <c r="H2818" s="94" t="s">
        <v>13963</v>
      </c>
      <c r="I2818" s="235">
        <v>0</v>
      </c>
      <c r="J2818" s="235">
        <v>1</v>
      </c>
      <c r="K2818" s="235">
        <v>0</v>
      </c>
      <c r="L2818" s="235">
        <v>0</v>
      </c>
      <c r="M2818" s="235">
        <f t="shared" si="106"/>
        <v>0</v>
      </c>
      <c r="N2818" s="235">
        <v>1720</v>
      </c>
      <c r="O2818" s="20">
        <v>226556</v>
      </c>
      <c r="P2818" s="21">
        <v>0.55000000000000004</v>
      </c>
      <c r="Q2818" s="25" t="s">
        <v>14</v>
      </c>
      <c r="R2818" s="71" t="s">
        <v>18</v>
      </c>
      <c r="S2818" s="266">
        <v>388710</v>
      </c>
      <c r="T2818" s="266">
        <v>935681</v>
      </c>
      <c r="U2818" s="14">
        <f t="shared" si="107"/>
        <v>2.4071441434488436</v>
      </c>
    </row>
    <row r="2819" spans="1:21" x14ac:dyDescent="0.25">
      <c r="A2819" s="1"/>
      <c r="B2819" s="18" t="s">
        <v>13134</v>
      </c>
      <c r="C2819" s="55" t="s">
        <v>14419</v>
      </c>
      <c r="D2819" s="73" t="s">
        <v>14861</v>
      </c>
      <c r="E2819" s="114" t="s">
        <v>13964</v>
      </c>
      <c r="F2819" s="78" t="s">
        <v>14861</v>
      </c>
      <c r="G2819" s="115" t="s">
        <v>13965</v>
      </c>
      <c r="H2819" s="94" t="s">
        <v>13963</v>
      </c>
      <c r="I2819" s="235">
        <v>0</v>
      </c>
      <c r="J2819" s="235">
        <v>0</v>
      </c>
      <c r="K2819" s="235">
        <v>0</v>
      </c>
      <c r="L2819" s="235">
        <v>0</v>
      </c>
      <c r="M2819" s="235">
        <f t="shared" si="106"/>
        <v>1</v>
      </c>
      <c r="N2819" s="235">
        <v>50</v>
      </c>
      <c r="O2819" s="12" t="s">
        <v>13</v>
      </c>
      <c r="P2819" s="21" t="s">
        <v>13</v>
      </c>
      <c r="Q2819" s="25" t="s">
        <v>14</v>
      </c>
      <c r="R2819" s="71" t="s">
        <v>18</v>
      </c>
      <c r="S2819" s="266">
        <v>25381</v>
      </c>
      <c r="T2819" s="266">
        <v>15229</v>
      </c>
      <c r="U2819" s="14">
        <f t="shared" si="107"/>
        <v>0.60001575982033806</v>
      </c>
    </row>
    <row r="2820" spans="1:21" ht="25.5" x14ac:dyDescent="0.25">
      <c r="A2820" s="1"/>
      <c r="B2820" s="19" t="s">
        <v>1644</v>
      </c>
      <c r="C2820" s="53" t="s">
        <v>1796</v>
      </c>
      <c r="D2820" s="73" t="s">
        <v>1849</v>
      </c>
      <c r="E2820" s="171" t="s">
        <v>1850</v>
      </c>
      <c r="F2820" s="78" t="s">
        <v>1849</v>
      </c>
      <c r="G2820" s="171" t="s">
        <v>1851</v>
      </c>
      <c r="H2820" s="99"/>
      <c r="I2820" s="235">
        <v>0</v>
      </c>
      <c r="J2820" s="235">
        <v>1</v>
      </c>
      <c r="K2820" s="235">
        <v>0</v>
      </c>
      <c r="L2820" s="235">
        <v>0</v>
      </c>
      <c r="M2820" s="235">
        <f t="shared" si="106"/>
        <v>0</v>
      </c>
      <c r="N2820" s="235">
        <v>1530</v>
      </c>
      <c r="O2820" s="12" t="s">
        <v>13</v>
      </c>
      <c r="P2820" s="14">
        <v>0.6</v>
      </c>
      <c r="Q2820" s="54" t="s">
        <v>14</v>
      </c>
      <c r="R2820" s="71" t="s">
        <v>14406</v>
      </c>
      <c r="S2820" s="265">
        <v>159158</v>
      </c>
      <c r="T2820" s="265">
        <v>79579</v>
      </c>
      <c r="U2820" s="14">
        <f t="shared" si="107"/>
        <v>0.5</v>
      </c>
    </row>
    <row r="2821" spans="1:21" x14ac:dyDescent="0.25">
      <c r="A2821" s="1"/>
      <c r="B2821" s="18" t="s">
        <v>13134</v>
      </c>
      <c r="C2821" s="55" t="s">
        <v>14419</v>
      </c>
      <c r="D2821" s="73" t="s">
        <v>14863</v>
      </c>
      <c r="E2821" s="114" t="s">
        <v>13961</v>
      </c>
      <c r="F2821" s="78" t="s">
        <v>14863</v>
      </c>
      <c r="G2821" s="115" t="s">
        <v>13962</v>
      </c>
      <c r="H2821" s="94" t="s">
        <v>13963</v>
      </c>
      <c r="I2821" s="235">
        <v>0</v>
      </c>
      <c r="J2821" s="235">
        <v>1</v>
      </c>
      <c r="K2821" s="235">
        <v>0</v>
      </c>
      <c r="L2821" s="235">
        <v>0</v>
      </c>
      <c r="M2821" s="235">
        <f t="shared" si="106"/>
        <v>0</v>
      </c>
      <c r="N2821" s="235">
        <v>105</v>
      </c>
      <c r="O2821" s="12" t="s">
        <v>13</v>
      </c>
      <c r="P2821" s="21" t="s">
        <v>13</v>
      </c>
      <c r="Q2821" s="25" t="s">
        <v>14</v>
      </c>
      <c r="R2821" s="71" t="s">
        <v>18</v>
      </c>
      <c r="S2821" s="266">
        <v>25280</v>
      </c>
      <c r="T2821" s="266">
        <v>15168</v>
      </c>
      <c r="U2821" s="14">
        <f t="shared" si="107"/>
        <v>0.6</v>
      </c>
    </row>
    <row r="2822" spans="1:21" x14ac:dyDescent="0.25">
      <c r="A2822" s="1"/>
      <c r="B2822" s="18" t="s">
        <v>13134</v>
      </c>
      <c r="C2822" s="55" t="s">
        <v>14419</v>
      </c>
      <c r="D2822" s="73" t="s">
        <v>14864</v>
      </c>
      <c r="E2822" s="114" t="s">
        <v>13990</v>
      </c>
      <c r="F2822" s="78" t="s">
        <v>14864</v>
      </c>
      <c r="G2822" s="115" t="s">
        <v>13991</v>
      </c>
      <c r="H2822" s="94" t="s">
        <v>13963</v>
      </c>
      <c r="I2822" s="235">
        <v>0</v>
      </c>
      <c r="J2822" s="235">
        <v>1</v>
      </c>
      <c r="K2822" s="235">
        <v>0</v>
      </c>
      <c r="L2822" s="235">
        <v>1</v>
      </c>
      <c r="M2822" s="235">
        <f t="shared" ref="M2822:M2885" si="108">IF(SUM(I2822:L2822)=0,1,)</f>
        <v>0</v>
      </c>
      <c r="N2822" s="235" t="s">
        <v>13</v>
      </c>
      <c r="O2822" s="12" t="s">
        <v>13</v>
      </c>
      <c r="P2822" s="21" t="s">
        <v>13</v>
      </c>
      <c r="Q2822" s="25" t="s">
        <v>14</v>
      </c>
      <c r="R2822" s="71" t="s">
        <v>14405</v>
      </c>
      <c r="S2822" s="266">
        <v>153376</v>
      </c>
      <c r="T2822" s="266">
        <v>122701</v>
      </c>
      <c r="U2822" s="14">
        <f t="shared" si="107"/>
        <v>0.80000130398497804</v>
      </c>
    </row>
    <row r="2823" spans="1:21" x14ac:dyDescent="0.25">
      <c r="A2823" s="1"/>
      <c r="B2823" s="18" t="s">
        <v>13134</v>
      </c>
      <c r="C2823" s="55" t="s">
        <v>14419</v>
      </c>
      <c r="D2823" s="73" t="s">
        <v>14865</v>
      </c>
      <c r="E2823" s="114" t="s">
        <v>13986</v>
      </c>
      <c r="F2823" s="78" t="s">
        <v>14865</v>
      </c>
      <c r="G2823" s="115" t="s">
        <v>13987</v>
      </c>
      <c r="H2823" s="94" t="s">
        <v>13963</v>
      </c>
      <c r="I2823" s="235">
        <v>0</v>
      </c>
      <c r="J2823" s="235">
        <v>1</v>
      </c>
      <c r="K2823" s="235">
        <v>0</v>
      </c>
      <c r="L2823" s="235">
        <v>0</v>
      </c>
      <c r="M2823" s="235">
        <f t="shared" si="108"/>
        <v>0</v>
      </c>
      <c r="N2823" s="235">
        <v>372</v>
      </c>
      <c r="O2823" s="12">
        <v>17566</v>
      </c>
      <c r="P2823" s="21">
        <v>0.48</v>
      </c>
      <c r="Q2823" s="25" t="s">
        <v>14</v>
      </c>
      <c r="R2823" s="71" t="s">
        <v>14405</v>
      </c>
      <c r="S2823" s="266">
        <v>120482</v>
      </c>
      <c r="T2823" s="266">
        <v>96386</v>
      </c>
      <c r="U2823" s="14">
        <f t="shared" si="107"/>
        <v>0.800003319998008</v>
      </c>
    </row>
    <row r="2824" spans="1:21" x14ac:dyDescent="0.25">
      <c r="A2824" s="1"/>
      <c r="B2824" s="18" t="s">
        <v>13134</v>
      </c>
      <c r="C2824" s="55" t="s">
        <v>14419</v>
      </c>
      <c r="D2824" s="73" t="s">
        <v>14866</v>
      </c>
      <c r="E2824" s="114" t="s">
        <v>13996</v>
      </c>
      <c r="F2824" s="78" t="s">
        <v>14866</v>
      </c>
      <c r="G2824" s="115" t="s">
        <v>13997</v>
      </c>
      <c r="H2824" s="94" t="s">
        <v>13963</v>
      </c>
      <c r="I2824" s="235">
        <v>0</v>
      </c>
      <c r="J2824" s="235">
        <v>1</v>
      </c>
      <c r="K2824" s="235">
        <v>0</v>
      </c>
      <c r="L2824" s="235">
        <v>0</v>
      </c>
      <c r="M2824" s="235">
        <f t="shared" si="108"/>
        <v>0</v>
      </c>
      <c r="N2824" s="235">
        <v>209.5</v>
      </c>
      <c r="O2824" s="20">
        <v>8382</v>
      </c>
      <c r="P2824" s="21">
        <v>0.54</v>
      </c>
      <c r="Q2824" s="56" t="s">
        <v>14</v>
      </c>
      <c r="R2824" s="71" t="s">
        <v>18</v>
      </c>
      <c r="S2824" s="266">
        <v>219600</v>
      </c>
      <c r="T2824" s="266">
        <v>175680</v>
      </c>
      <c r="U2824" s="14">
        <f t="shared" si="107"/>
        <v>0.8</v>
      </c>
    </row>
    <row r="2825" spans="1:21" x14ac:dyDescent="0.25">
      <c r="A2825" s="1"/>
      <c r="B2825" s="18" t="s">
        <v>13134</v>
      </c>
      <c r="C2825" s="55" t="s">
        <v>14419</v>
      </c>
      <c r="D2825" s="73" t="s">
        <v>14867</v>
      </c>
      <c r="E2825" s="114" t="s">
        <v>13977</v>
      </c>
      <c r="F2825" s="78" t="s">
        <v>14867</v>
      </c>
      <c r="G2825" s="115" t="s">
        <v>13978</v>
      </c>
      <c r="H2825" s="94" t="s">
        <v>13963</v>
      </c>
      <c r="I2825" s="235">
        <v>0</v>
      </c>
      <c r="J2825" s="235">
        <v>1</v>
      </c>
      <c r="K2825" s="235">
        <v>0</v>
      </c>
      <c r="L2825" s="235">
        <v>0</v>
      </c>
      <c r="M2825" s="235">
        <f t="shared" si="108"/>
        <v>0</v>
      </c>
      <c r="N2825" s="235">
        <v>98.15</v>
      </c>
      <c r="O2825" s="12" t="s">
        <v>13</v>
      </c>
      <c r="P2825" s="21" t="s">
        <v>13</v>
      </c>
      <c r="Q2825" s="56" t="s">
        <v>14</v>
      </c>
      <c r="R2825" s="71" t="s">
        <v>14405</v>
      </c>
      <c r="S2825" s="266">
        <v>42916</v>
      </c>
      <c r="T2825" s="266">
        <v>34333</v>
      </c>
      <c r="U2825" s="14">
        <f t="shared" si="107"/>
        <v>0.80000466026656725</v>
      </c>
    </row>
    <row r="2826" spans="1:21" x14ac:dyDescent="0.25">
      <c r="A2826" s="1"/>
      <c r="B2826" s="18" t="s">
        <v>13134</v>
      </c>
      <c r="C2826" s="55" t="s">
        <v>14419</v>
      </c>
      <c r="D2826" s="73" t="s">
        <v>14868</v>
      </c>
      <c r="E2826" s="114" t="s">
        <v>13966</v>
      </c>
      <c r="F2826" s="78" t="s">
        <v>14868</v>
      </c>
      <c r="G2826" s="115" t="s">
        <v>11919</v>
      </c>
      <c r="H2826" s="94" t="s">
        <v>13963</v>
      </c>
      <c r="I2826" s="235">
        <v>0</v>
      </c>
      <c r="J2826" s="235">
        <v>1</v>
      </c>
      <c r="K2826" s="235">
        <v>0</v>
      </c>
      <c r="L2826" s="235">
        <v>0</v>
      </c>
      <c r="M2826" s="235">
        <f t="shared" si="108"/>
        <v>0</v>
      </c>
      <c r="N2826" s="235">
        <v>190</v>
      </c>
      <c r="O2826" s="20">
        <v>12499</v>
      </c>
      <c r="P2826" s="21">
        <v>0.52</v>
      </c>
      <c r="Q2826" s="56" t="s">
        <v>14</v>
      </c>
      <c r="R2826" s="71" t="s">
        <v>18</v>
      </c>
      <c r="S2826" s="266">
        <v>28008</v>
      </c>
      <c r="T2826" s="266">
        <v>16805</v>
      </c>
      <c r="U2826" s="14">
        <f t="shared" si="107"/>
        <v>0.60000714081690942</v>
      </c>
    </row>
    <row r="2827" spans="1:21" x14ac:dyDescent="0.25">
      <c r="A2827" s="1"/>
      <c r="B2827" s="18" t="s">
        <v>13134</v>
      </c>
      <c r="C2827" s="75" t="s">
        <v>14419</v>
      </c>
      <c r="D2827" s="73" t="s">
        <v>14871</v>
      </c>
      <c r="E2827" s="225" t="s">
        <v>13994</v>
      </c>
      <c r="F2827" s="78" t="s">
        <v>14871</v>
      </c>
      <c r="G2827" s="180" t="s">
        <v>13995</v>
      </c>
      <c r="H2827" s="94" t="s">
        <v>13963</v>
      </c>
      <c r="I2827" s="235">
        <v>0</v>
      </c>
      <c r="J2827" s="235">
        <v>1</v>
      </c>
      <c r="K2827" s="235">
        <v>0</v>
      </c>
      <c r="L2827" s="235">
        <v>1</v>
      </c>
      <c r="M2827" s="235">
        <f t="shared" si="108"/>
        <v>0</v>
      </c>
      <c r="N2827" s="235" t="s">
        <v>13</v>
      </c>
      <c r="O2827" s="12" t="s">
        <v>13</v>
      </c>
      <c r="P2827" s="21" t="s">
        <v>13</v>
      </c>
      <c r="Q2827" s="77" t="s">
        <v>14</v>
      </c>
      <c r="R2827" s="71" t="s">
        <v>14405</v>
      </c>
      <c r="S2827" s="272">
        <v>169853</v>
      </c>
      <c r="T2827" s="272">
        <v>135883</v>
      </c>
      <c r="U2827" s="14">
        <f t="shared" si="107"/>
        <v>0.80000353246630906</v>
      </c>
    </row>
    <row r="2828" spans="1:21" x14ac:dyDescent="0.25">
      <c r="A2828" s="1"/>
      <c r="B2828" s="18" t="s">
        <v>13134</v>
      </c>
      <c r="C2828" s="18" t="s">
        <v>14419</v>
      </c>
      <c r="D2828" s="73" t="s">
        <v>14869</v>
      </c>
      <c r="E2828" s="106" t="s">
        <v>13957</v>
      </c>
      <c r="F2828" s="78" t="s">
        <v>14869</v>
      </c>
      <c r="G2828" s="129" t="s">
        <v>13958</v>
      </c>
      <c r="H2828" s="94"/>
      <c r="I2828" s="235">
        <v>0</v>
      </c>
      <c r="J2828" s="235">
        <v>0</v>
      </c>
      <c r="K2828" s="235">
        <v>0</v>
      </c>
      <c r="L2828" s="235">
        <v>1</v>
      </c>
      <c r="M2828" s="235">
        <f t="shared" si="108"/>
        <v>0</v>
      </c>
      <c r="N2828" s="235" t="s">
        <v>13</v>
      </c>
      <c r="O2828" s="20" t="s">
        <v>13</v>
      </c>
      <c r="P2828" s="21">
        <v>0.3</v>
      </c>
      <c r="Q2828" s="25" t="s">
        <v>14</v>
      </c>
      <c r="R2828" s="71" t="s">
        <v>14405</v>
      </c>
      <c r="S2828" s="244">
        <v>7881</v>
      </c>
      <c r="T2828" s="244">
        <v>6305</v>
      </c>
      <c r="U2828" s="14">
        <f t="shared" si="107"/>
        <v>0.80002537749016622</v>
      </c>
    </row>
    <row r="2829" spans="1:21" x14ac:dyDescent="0.25">
      <c r="A2829" s="1"/>
      <c r="B2829" s="18" t="s">
        <v>13134</v>
      </c>
      <c r="C2829" s="18" t="s">
        <v>14419</v>
      </c>
      <c r="D2829" s="73" t="s">
        <v>14870</v>
      </c>
      <c r="E2829" s="106" t="s">
        <v>13981</v>
      </c>
      <c r="F2829" s="78" t="s">
        <v>14870</v>
      </c>
      <c r="G2829" s="129" t="s">
        <v>13982</v>
      </c>
      <c r="H2829" s="94" t="s">
        <v>13963</v>
      </c>
      <c r="I2829" s="235">
        <v>0</v>
      </c>
      <c r="J2829" s="235">
        <v>1</v>
      </c>
      <c r="K2829" s="235">
        <v>0</v>
      </c>
      <c r="L2829" s="235">
        <v>0</v>
      </c>
      <c r="M2829" s="235">
        <f t="shared" si="108"/>
        <v>0</v>
      </c>
      <c r="N2829" s="235">
        <v>94</v>
      </c>
      <c r="O2829" s="12">
        <v>11473</v>
      </c>
      <c r="P2829" s="21">
        <v>0.66</v>
      </c>
      <c r="Q2829" s="25" t="s">
        <v>14</v>
      </c>
      <c r="R2829" s="71" t="s">
        <v>18</v>
      </c>
      <c r="S2829" s="244">
        <v>93099</v>
      </c>
      <c r="T2829" s="244">
        <v>55859</v>
      </c>
      <c r="U2829" s="14">
        <f t="shared" si="107"/>
        <v>0.59999570349842646</v>
      </c>
    </row>
    <row r="2830" spans="1:21" x14ac:dyDescent="0.25">
      <c r="A2830" s="1"/>
      <c r="B2830" s="18" t="s">
        <v>13134</v>
      </c>
      <c r="C2830" s="18" t="s">
        <v>14419</v>
      </c>
      <c r="D2830" s="73" t="s">
        <v>14872</v>
      </c>
      <c r="E2830" s="106" t="s">
        <v>13969</v>
      </c>
      <c r="F2830" s="78" t="s">
        <v>14872</v>
      </c>
      <c r="G2830" s="129" t="s">
        <v>13640</v>
      </c>
      <c r="H2830" s="94" t="s">
        <v>13963</v>
      </c>
      <c r="I2830" s="235">
        <v>0</v>
      </c>
      <c r="J2830" s="235">
        <v>1</v>
      </c>
      <c r="K2830" s="235">
        <v>0</v>
      </c>
      <c r="L2830" s="235">
        <v>0</v>
      </c>
      <c r="M2830" s="235">
        <f t="shared" si="108"/>
        <v>0</v>
      </c>
      <c r="N2830" s="235">
        <v>80</v>
      </c>
      <c r="O2830" s="20">
        <v>12042</v>
      </c>
      <c r="P2830" s="21">
        <v>0.55000000000000004</v>
      </c>
      <c r="Q2830" s="25" t="s">
        <v>14</v>
      </c>
      <c r="R2830" s="71" t="s">
        <v>14405</v>
      </c>
      <c r="S2830" s="244">
        <v>32845</v>
      </c>
      <c r="T2830" s="244">
        <v>26276</v>
      </c>
      <c r="U2830" s="14">
        <f t="shared" si="107"/>
        <v>0.8</v>
      </c>
    </row>
    <row r="2831" spans="1:21" x14ac:dyDescent="0.25">
      <c r="A2831" s="1"/>
      <c r="B2831" s="18" t="s">
        <v>13134</v>
      </c>
      <c r="C2831" s="18" t="s">
        <v>14419</v>
      </c>
      <c r="D2831" s="73" t="s">
        <v>14873</v>
      </c>
      <c r="E2831" s="106" t="s">
        <v>14004</v>
      </c>
      <c r="F2831" s="78" t="s">
        <v>14873</v>
      </c>
      <c r="G2831" s="129" t="s">
        <v>14005</v>
      </c>
      <c r="H2831" s="94" t="s">
        <v>13963</v>
      </c>
      <c r="I2831" s="235">
        <v>0</v>
      </c>
      <c r="J2831" s="235">
        <v>1</v>
      </c>
      <c r="K2831" s="235">
        <v>0</v>
      </c>
      <c r="L2831" s="235">
        <v>0</v>
      </c>
      <c r="M2831" s="235">
        <f t="shared" si="108"/>
        <v>0</v>
      </c>
      <c r="N2831" s="235">
        <v>482</v>
      </c>
      <c r="O2831" s="20">
        <v>28976</v>
      </c>
      <c r="P2831" s="21">
        <v>0.43</v>
      </c>
      <c r="Q2831" s="25" t="s">
        <v>14</v>
      </c>
      <c r="R2831" s="71" t="s">
        <v>14405</v>
      </c>
      <c r="S2831" s="244">
        <v>438870</v>
      </c>
      <c r="T2831" s="244">
        <v>300025</v>
      </c>
      <c r="U2831" s="14">
        <f t="shared" si="107"/>
        <v>0.68363068790302373</v>
      </c>
    </row>
    <row r="2832" spans="1:21" x14ac:dyDescent="0.25">
      <c r="A2832" s="1"/>
      <c r="B2832" s="10" t="s">
        <v>2326</v>
      </c>
      <c r="C2832" s="17" t="s">
        <v>2384</v>
      </c>
      <c r="D2832" s="73" t="s">
        <v>2882</v>
      </c>
      <c r="E2832" s="107" t="s">
        <v>2883</v>
      </c>
      <c r="F2832" s="78" t="s">
        <v>2882</v>
      </c>
      <c r="G2832" s="155" t="s">
        <v>1851</v>
      </c>
      <c r="H2832" s="96"/>
      <c r="I2832" s="235">
        <v>0</v>
      </c>
      <c r="J2832" s="235">
        <v>1</v>
      </c>
      <c r="K2832" s="235">
        <v>0</v>
      </c>
      <c r="L2832" s="235">
        <v>0</v>
      </c>
      <c r="M2832" s="235">
        <f t="shared" si="108"/>
        <v>0</v>
      </c>
      <c r="N2832" s="235">
        <v>1142.5999999999999</v>
      </c>
      <c r="O2832" s="11">
        <v>146</v>
      </c>
      <c r="P2832" s="14">
        <v>0.66059999999999997</v>
      </c>
      <c r="Q2832" s="15" t="s">
        <v>15195</v>
      </c>
      <c r="R2832" s="71" t="s">
        <v>14406</v>
      </c>
      <c r="S2832" s="249">
        <v>1661120</v>
      </c>
      <c r="T2832" s="253">
        <v>448502.4</v>
      </c>
      <c r="U2832" s="14">
        <f t="shared" si="107"/>
        <v>0.27</v>
      </c>
    </row>
    <row r="2833" spans="1:21" x14ac:dyDescent="0.25">
      <c r="A2833" s="1"/>
      <c r="B2833" s="18" t="s">
        <v>13134</v>
      </c>
      <c r="C2833" s="18" t="s">
        <v>14419</v>
      </c>
      <c r="D2833" s="73" t="s">
        <v>14875</v>
      </c>
      <c r="E2833" s="106" t="s">
        <v>13959</v>
      </c>
      <c r="F2833" s="78" t="s">
        <v>14875</v>
      </c>
      <c r="G2833" s="129" t="s">
        <v>13960</v>
      </c>
      <c r="H2833" s="94"/>
      <c r="I2833" s="235">
        <v>0</v>
      </c>
      <c r="J2833" s="235">
        <v>1</v>
      </c>
      <c r="K2833" s="235">
        <v>0</v>
      </c>
      <c r="L2833" s="235">
        <v>0</v>
      </c>
      <c r="M2833" s="235">
        <f t="shared" si="108"/>
        <v>0</v>
      </c>
      <c r="N2833" s="235">
        <v>22</v>
      </c>
      <c r="O2833" s="20" t="s">
        <v>13</v>
      </c>
      <c r="P2833" s="21">
        <v>0</v>
      </c>
      <c r="Q2833" s="25" t="s">
        <v>14</v>
      </c>
      <c r="R2833" s="71" t="s">
        <v>14405</v>
      </c>
      <c r="S2833" s="244">
        <v>8084</v>
      </c>
      <c r="T2833" s="244">
        <v>6467</v>
      </c>
      <c r="U2833" s="14">
        <f t="shared" si="107"/>
        <v>0.79997525977238992</v>
      </c>
    </row>
    <row r="2834" spans="1:21" x14ac:dyDescent="0.25">
      <c r="A2834" s="1"/>
      <c r="B2834" s="18" t="s">
        <v>13134</v>
      </c>
      <c r="C2834" s="18" t="s">
        <v>14419</v>
      </c>
      <c r="D2834" s="73" t="s">
        <v>14876</v>
      </c>
      <c r="E2834" s="106" t="s">
        <v>13970</v>
      </c>
      <c r="F2834" s="78" t="s">
        <v>14876</v>
      </c>
      <c r="G2834" s="129" t="s">
        <v>13971</v>
      </c>
      <c r="H2834" s="94" t="s">
        <v>13972</v>
      </c>
      <c r="I2834" s="235">
        <v>0</v>
      </c>
      <c r="J2834" s="235">
        <v>0</v>
      </c>
      <c r="K2834" s="235">
        <v>0</v>
      </c>
      <c r="L2834" s="235">
        <v>1</v>
      </c>
      <c r="M2834" s="235">
        <f t="shared" si="108"/>
        <v>0</v>
      </c>
      <c r="N2834" s="235">
        <v>426</v>
      </c>
      <c r="O2834" s="12" t="s">
        <v>13</v>
      </c>
      <c r="P2834" s="21" t="s">
        <v>13</v>
      </c>
      <c r="Q2834" s="25" t="s">
        <v>14</v>
      </c>
      <c r="R2834" s="71" t="s">
        <v>18</v>
      </c>
      <c r="S2834" s="244">
        <v>45869</v>
      </c>
      <c r="T2834" s="244">
        <v>27521</v>
      </c>
      <c r="U2834" s="14">
        <f t="shared" si="107"/>
        <v>0.59999127951339681</v>
      </c>
    </row>
    <row r="2835" spans="1:21" x14ac:dyDescent="0.25">
      <c r="A2835" s="1"/>
      <c r="B2835" s="18" t="s">
        <v>13134</v>
      </c>
      <c r="C2835" s="18" t="s">
        <v>14419</v>
      </c>
      <c r="D2835" s="73" t="s">
        <v>14877</v>
      </c>
      <c r="E2835" s="106" t="s">
        <v>13973</v>
      </c>
      <c r="F2835" s="78" t="s">
        <v>14877</v>
      </c>
      <c r="G2835" s="129" t="s">
        <v>13974</v>
      </c>
      <c r="H2835" s="94" t="s">
        <v>13963</v>
      </c>
      <c r="I2835" s="235">
        <v>0</v>
      </c>
      <c r="J2835" s="235">
        <v>0</v>
      </c>
      <c r="K2835" s="235">
        <v>0</v>
      </c>
      <c r="L2835" s="235">
        <v>1</v>
      </c>
      <c r="M2835" s="235">
        <f t="shared" si="108"/>
        <v>0</v>
      </c>
      <c r="N2835" s="235" t="s">
        <v>13</v>
      </c>
      <c r="O2835" s="20" t="s">
        <v>13</v>
      </c>
      <c r="P2835" s="21" t="s">
        <v>13</v>
      </c>
      <c r="Q2835" s="25" t="s">
        <v>14</v>
      </c>
      <c r="R2835" s="71" t="s">
        <v>18</v>
      </c>
      <c r="S2835" s="244">
        <v>47813</v>
      </c>
      <c r="T2835" s="244">
        <v>28688</v>
      </c>
      <c r="U2835" s="14">
        <f t="shared" si="107"/>
        <v>0.60000418296279256</v>
      </c>
    </row>
    <row r="2836" spans="1:21" ht="25.5" x14ac:dyDescent="0.25">
      <c r="A2836" s="1"/>
      <c r="B2836" s="19" t="s">
        <v>1644</v>
      </c>
      <c r="C2836" s="17" t="s">
        <v>1657</v>
      </c>
      <c r="D2836" s="73" t="s">
        <v>2201</v>
      </c>
      <c r="E2836" s="107" t="s">
        <v>2202</v>
      </c>
      <c r="F2836" s="78" t="s">
        <v>2201</v>
      </c>
      <c r="G2836" s="107" t="s">
        <v>1851</v>
      </c>
      <c r="H2836" s="93"/>
      <c r="I2836" s="235">
        <v>0</v>
      </c>
      <c r="J2836" s="235">
        <v>1</v>
      </c>
      <c r="K2836" s="235">
        <v>0</v>
      </c>
      <c r="L2836" s="235">
        <v>0</v>
      </c>
      <c r="M2836" s="235">
        <f t="shared" si="108"/>
        <v>0</v>
      </c>
      <c r="N2836" s="235">
        <v>1000</v>
      </c>
      <c r="O2836" s="20" t="s">
        <v>13</v>
      </c>
      <c r="P2836" s="14">
        <v>0.3</v>
      </c>
      <c r="Q2836" s="15" t="s">
        <v>14</v>
      </c>
      <c r="R2836" s="71" t="s">
        <v>14406</v>
      </c>
      <c r="S2836" s="245">
        <v>803246</v>
      </c>
      <c r="T2836" s="244">
        <v>203769</v>
      </c>
      <c r="U2836" s="14">
        <f t="shared" ref="U2836:U2899" si="109">T2836/S2836</f>
        <v>0.25368193554652002</v>
      </c>
    </row>
    <row r="2837" spans="1:21" x14ac:dyDescent="0.25">
      <c r="A2837" s="1"/>
      <c r="B2837" s="18" t="s">
        <v>8618</v>
      </c>
      <c r="C2837" s="17" t="s">
        <v>8646</v>
      </c>
      <c r="D2837" s="73" t="s">
        <v>8647</v>
      </c>
      <c r="E2837" s="107" t="s">
        <v>8648</v>
      </c>
      <c r="F2837" s="78" t="s">
        <v>8647</v>
      </c>
      <c r="G2837" s="107" t="s">
        <v>8649</v>
      </c>
      <c r="H2837" s="93"/>
      <c r="I2837" s="235">
        <v>0</v>
      </c>
      <c r="J2837" s="235">
        <v>1</v>
      </c>
      <c r="K2837" s="235">
        <v>0</v>
      </c>
      <c r="L2837" s="235">
        <v>0</v>
      </c>
      <c r="M2837" s="235">
        <f t="shared" si="108"/>
        <v>0</v>
      </c>
      <c r="N2837" s="235">
        <v>3518</v>
      </c>
      <c r="O2837" s="11">
        <v>62000</v>
      </c>
      <c r="P2837" s="14">
        <v>0.27</v>
      </c>
      <c r="Q2837" s="15" t="s">
        <v>15195</v>
      </c>
      <c r="R2837" s="71" t="s">
        <v>18</v>
      </c>
      <c r="S2837" s="246">
        <v>458333</v>
      </c>
      <c r="T2837" s="246">
        <v>122600</v>
      </c>
      <c r="U2837" s="14">
        <f t="shared" si="109"/>
        <v>0.26749110362989353</v>
      </c>
    </row>
    <row r="2838" spans="1:21" x14ac:dyDescent="0.25">
      <c r="A2838" s="1"/>
      <c r="B2838" s="18" t="s">
        <v>8618</v>
      </c>
      <c r="C2838" s="17" t="s">
        <v>8646</v>
      </c>
      <c r="D2838" s="73" t="s">
        <v>8665</v>
      </c>
      <c r="E2838" s="107" t="s">
        <v>8666</v>
      </c>
      <c r="F2838" s="78" t="s">
        <v>8665</v>
      </c>
      <c r="G2838" s="107" t="s">
        <v>6148</v>
      </c>
      <c r="H2838" s="93"/>
      <c r="I2838" s="235">
        <v>0</v>
      </c>
      <c r="J2838" s="235">
        <v>1</v>
      </c>
      <c r="K2838" s="235">
        <v>0</v>
      </c>
      <c r="L2838" s="235">
        <v>0</v>
      </c>
      <c r="M2838" s="235">
        <f t="shared" si="108"/>
        <v>0</v>
      </c>
      <c r="N2838" s="235">
        <v>182</v>
      </c>
      <c r="O2838" s="13">
        <v>526</v>
      </c>
      <c r="P2838" s="14">
        <v>0.75260000000000005</v>
      </c>
      <c r="Q2838" s="15" t="s">
        <v>14</v>
      </c>
      <c r="R2838" s="71" t="s">
        <v>18</v>
      </c>
      <c r="S2838" s="246">
        <v>163600</v>
      </c>
      <c r="T2838" s="246">
        <v>65450</v>
      </c>
      <c r="U2838" s="14">
        <f t="shared" si="109"/>
        <v>0.40006112469437655</v>
      </c>
    </row>
    <row r="2839" spans="1:21" x14ac:dyDescent="0.25">
      <c r="A2839" s="1"/>
      <c r="B2839" s="18" t="s">
        <v>8618</v>
      </c>
      <c r="C2839" s="17" t="s">
        <v>8646</v>
      </c>
      <c r="D2839" s="73" t="s">
        <v>8717</v>
      </c>
      <c r="E2839" s="107" t="s">
        <v>8718</v>
      </c>
      <c r="F2839" s="78" t="s">
        <v>8717</v>
      </c>
      <c r="G2839" s="107" t="s">
        <v>8719</v>
      </c>
      <c r="H2839" s="93"/>
      <c r="I2839" s="235">
        <v>0</v>
      </c>
      <c r="J2839" s="235">
        <v>1</v>
      </c>
      <c r="K2839" s="235">
        <v>0</v>
      </c>
      <c r="L2839" s="235">
        <v>0</v>
      </c>
      <c r="M2839" s="235">
        <f t="shared" si="108"/>
        <v>0</v>
      </c>
      <c r="N2839" s="235">
        <v>150.44999999999999</v>
      </c>
      <c r="O2839" s="11">
        <v>7047</v>
      </c>
      <c r="P2839" s="14">
        <v>0.36</v>
      </c>
      <c r="Q2839" s="15" t="s">
        <v>14</v>
      </c>
      <c r="R2839" s="71" t="s">
        <v>18</v>
      </c>
      <c r="S2839" s="246">
        <v>21278.99</v>
      </c>
      <c r="T2839" s="246">
        <v>8520</v>
      </c>
      <c r="U2839" s="14">
        <f t="shared" si="109"/>
        <v>0.4003949435570015</v>
      </c>
    </row>
    <row r="2840" spans="1:21" x14ac:dyDescent="0.25">
      <c r="A2840" s="1"/>
      <c r="B2840" s="18" t="s">
        <v>8618</v>
      </c>
      <c r="C2840" s="17" t="s">
        <v>8646</v>
      </c>
      <c r="D2840" s="73" t="s">
        <v>8739</v>
      </c>
      <c r="E2840" s="107" t="s">
        <v>8740</v>
      </c>
      <c r="F2840" s="78" t="s">
        <v>8739</v>
      </c>
      <c r="G2840" s="107" t="s">
        <v>8741</v>
      </c>
      <c r="H2840" s="93"/>
      <c r="I2840" s="235">
        <v>0</v>
      </c>
      <c r="J2840" s="235">
        <v>1</v>
      </c>
      <c r="K2840" s="235">
        <v>0</v>
      </c>
      <c r="L2840" s="235">
        <v>0</v>
      </c>
      <c r="M2840" s="235">
        <f t="shared" si="108"/>
        <v>0</v>
      </c>
      <c r="N2840" s="235">
        <v>198.4</v>
      </c>
      <c r="O2840" s="13">
        <v>779</v>
      </c>
      <c r="P2840" s="14">
        <v>0.58940000000000003</v>
      </c>
      <c r="Q2840" s="15" t="s">
        <v>14</v>
      </c>
      <c r="R2840" s="71" t="s">
        <v>18</v>
      </c>
      <c r="S2840" s="246">
        <v>59298.64</v>
      </c>
      <c r="T2840" s="244">
        <v>17800</v>
      </c>
      <c r="U2840" s="14">
        <f t="shared" si="109"/>
        <v>0.30017551835927436</v>
      </c>
    </row>
    <row r="2841" spans="1:21" x14ac:dyDescent="0.25">
      <c r="A2841" s="1"/>
      <c r="B2841" s="18" t="s">
        <v>8618</v>
      </c>
      <c r="C2841" s="17" t="s">
        <v>8646</v>
      </c>
      <c r="D2841" s="73" t="s">
        <v>8748</v>
      </c>
      <c r="E2841" s="162" t="s">
        <v>8749</v>
      </c>
      <c r="F2841" s="78" t="s">
        <v>8748</v>
      </c>
      <c r="G2841" s="107" t="s">
        <v>8750</v>
      </c>
      <c r="H2841" s="93"/>
      <c r="I2841" s="235">
        <v>0</v>
      </c>
      <c r="J2841" s="235">
        <v>1</v>
      </c>
      <c r="K2841" s="235">
        <v>0</v>
      </c>
      <c r="L2841" s="235">
        <v>0</v>
      </c>
      <c r="M2841" s="235">
        <f t="shared" si="108"/>
        <v>0</v>
      </c>
      <c r="N2841" s="235">
        <v>356</v>
      </c>
      <c r="O2841" s="12" t="s">
        <v>13</v>
      </c>
      <c r="P2841" s="14">
        <v>0.30830000000000002</v>
      </c>
      <c r="Q2841" s="15" t="s">
        <v>14</v>
      </c>
      <c r="R2841" s="71" t="s">
        <v>14405</v>
      </c>
      <c r="S2841" s="246">
        <v>160046.20000000001</v>
      </c>
      <c r="T2841" s="246">
        <v>64020</v>
      </c>
      <c r="U2841" s="14">
        <f t="shared" si="109"/>
        <v>0.40000949725766682</v>
      </c>
    </row>
    <row r="2842" spans="1:21" x14ac:dyDescent="0.25">
      <c r="A2842" s="1"/>
      <c r="B2842" s="18" t="s">
        <v>8618</v>
      </c>
      <c r="C2842" s="17" t="s">
        <v>8646</v>
      </c>
      <c r="D2842" s="73" t="s">
        <v>8768</v>
      </c>
      <c r="E2842" s="107" t="s">
        <v>8769</v>
      </c>
      <c r="F2842" s="78" t="s">
        <v>8768</v>
      </c>
      <c r="G2842" s="107" t="s">
        <v>8770</v>
      </c>
      <c r="H2842" s="93"/>
      <c r="I2842" s="235">
        <v>0</v>
      </c>
      <c r="J2842" s="235">
        <v>1</v>
      </c>
      <c r="K2842" s="235">
        <v>0</v>
      </c>
      <c r="L2842" s="235">
        <v>0</v>
      </c>
      <c r="M2842" s="235">
        <f t="shared" si="108"/>
        <v>0</v>
      </c>
      <c r="N2842" s="235">
        <v>217</v>
      </c>
      <c r="O2842" s="20" t="s">
        <v>13</v>
      </c>
      <c r="P2842" s="14">
        <v>0.20749999999999999</v>
      </c>
      <c r="Q2842" s="15" t="s">
        <v>14</v>
      </c>
      <c r="R2842" s="71" t="s">
        <v>14405</v>
      </c>
      <c r="S2842" s="246">
        <v>100000</v>
      </c>
      <c r="T2842" s="246">
        <v>40000</v>
      </c>
      <c r="U2842" s="14">
        <f t="shared" si="109"/>
        <v>0.4</v>
      </c>
    </row>
    <row r="2843" spans="1:21" x14ac:dyDescent="0.25">
      <c r="A2843" s="1"/>
      <c r="B2843" s="18" t="s">
        <v>8618</v>
      </c>
      <c r="C2843" s="17" t="s">
        <v>8646</v>
      </c>
      <c r="D2843" s="73" t="s">
        <v>8827</v>
      </c>
      <c r="E2843" s="107" t="s">
        <v>8828</v>
      </c>
      <c r="F2843" s="78" t="s">
        <v>8827</v>
      </c>
      <c r="G2843" s="107" t="s">
        <v>8829</v>
      </c>
      <c r="H2843" s="93"/>
      <c r="I2843" s="235">
        <v>0</v>
      </c>
      <c r="J2843" s="235">
        <v>1</v>
      </c>
      <c r="K2843" s="235">
        <v>0</v>
      </c>
      <c r="L2843" s="235">
        <v>0</v>
      </c>
      <c r="M2843" s="235">
        <f t="shared" si="108"/>
        <v>0</v>
      </c>
      <c r="N2843" s="235">
        <v>530</v>
      </c>
      <c r="O2843" s="20" t="s">
        <v>13</v>
      </c>
      <c r="P2843" s="14" t="s">
        <v>13</v>
      </c>
      <c r="Q2843" s="15" t="s">
        <v>14</v>
      </c>
      <c r="R2843" s="71" t="s">
        <v>14406</v>
      </c>
      <c r="S2843" s="246">
        <v>172200</v>
      </c>
      <c r="T2843" s="246">
        <v>43058</v>
      </c>
      <c r="U2843" s="14">
        <f t="shared" si="109"/>
        <v>0.25004645760743321</v>
      </c>
    </row>
    <row r="2844" spans="1:21" x14ac:dyDescent="0.25">
      <c r="A2844" s="1"/>
      <c r="B2844" s="18" t="s">
        <v>8618</v>
      </c>
      <c r="C2844" s="17" t="s">
        <v>8646</v>
      </c>
      <c r="D2844" s="73" t="s">
        <v>8852</v>
      </c>
      <c r="E2844" s="107" t="s">
        <v>8853</v>
      </c>
      <c r="F2844" s="78" t="s">
        <v>8852</v>
      </c>
      <c r="G2844" s="107" t="s">
        <v>8854</v>
      </c>
      <c r="H2844" s="93"/>
      <c r="I2844" s="235">
        <v>0</v>
      </c>
      <c r="J2844" s="235">
        <v>1</v>
      </c>
      <c r="K2844" s="235">
        <v>0</v>
      </c>
      <c r="L2844" s="235">
        <v>0</v>
      </c>
      <c r="M2844" s="235">
        <f t="shared" si="108"/>
        <v>0</v>
      </c>
      <c r="N2844" s="235">
        <v>811.9</v>
      </c>
      <c r="O2844" s="20" t="s">
        <v>13</v>
      </c>
      <c r="P2844" s="14">
        <v>0.53</v>
      </c>
      <c r="Q2844" s="15" t="s">
        <v>14</v>
      </c>
      <c r="R2844" s="71" t="s">
        <v>14405</v>
      </c>
      <c r="S2844" s="246">
        <v>98342</v>
      </c>
      <c r="T2844" s="246">
        <v>39340</v>
      </c>
      <c r="U2844" s="14">
        <f t="shared" si="109"/>
        <v>0.40003253950499279</v>
      </c>
    </row>
    <row r="2845" spans="1:21" x14ac:dyDescent="0.25">
      <c r="A2845" s="1"/>
      <c r="B2845" s="18" t="s">
        <v>8618</v>
      </c>
      <c r="C2845" s="17" t="s">
        <v>8646</v>
      </c>
      <c r="D2845" s="73" t="s">
        <v>8872</v>
      </c>
      <c r="E2845" s="107" t="s">
        <v>8873</v>
      </c>
      <c r="F2845" s="78" t="s">
        <v>8872</v>
      </c>
      <c r="G2845" s="107" t="s">
        <v>14556</v>
      </c>
      <c r="H2845" s="93"/>
      <c r="I2845" s="235">
        <v>0</v>
      </c>
      <c r="J2845" s="235">
        <v>1</v>
      </c>
      <c r="K2845" s="235">
        <v>1</v>
      </c>
      <c r="L2845" s="235">
        <v>0</v>
      </c>
      <c r="M2845" s="235">
        <f t="shared" si="108"/>
        <v>0</v>
      </c>
      <c r="N2845" s="235">
        <v>3710</v>
      </c>
      <c r="O2845" s="11">
        <v>196630</v>
      </c>
      <c r="P2845" s="14">
        <v>0.26</v>
      </c>
      <c r="Q2845" s="15" t="s">
        <v>14</v>
      </c>
      <c r="R2845" s="71" t="s">
        <v>15222</v>
      </c>
      <c r="S2845" s="246">
        <v>611651.69999999995</v>
      </c>
      <c r="T2845" s="246">
        <v>214078</v>
      </c>
      <c r="U2845" s="14">
        <f t="shared" si="109"/>
        <v>0.34999984468284812</v>
      </c>
    </row>
    <row r="2846" spans="1:21" x14ac:dyDescent="0.25">
      <c r="A2846" s="1"/>
      <c r="B2846" s="18" t="s">
        <v>8618</v>
      </c>
      <c r="C2846" s="17" t="s">
        <v>8646</v>
      </c>
      <c r="D2846" s="73" t="s">
        <v>8884</v>
      </c>
      <c r="E2846" s="107" t="s">
        <v>8885</v>
      </c>
      <c r="F2846" s="78" t="s">
        <v>8884</v>
      </c>
      <c r="G2846" s="107" t="s">
        <v>997</v>
      </c>
      <c r="H2846" s="93"/>
      <c r="I2846" s="235">
        <v>0</v>
      </c>
      <c r="J2846" s="235">
        <v>1</v>
      </c>
      <c r="K2846" s="235">
        <v>0</v>
      </c>
      <c r="L2846" s="235">
        <v>0</v>
      </c>
      <c r="M2846" s="235">
        <f t="shared" si="108"/>
        <v>0</v>
      </c>
      <c r="N2846" s="235">
        <v>300</v>
      </c>
      <c r="O2846" s="13">
        <v>51558</v>
      </c>
      <c r="P2846" s="14">
        <v>0.55000000000000004</v>
      </c>
      <c r="Q2846" s="15" t="s">
        <v>14</v>
      </c>
      <c r="R2846" s="71" t="s">
        <v>14405</v>
      </c>
      <c r="S2846" s="246">
        <v>272130.99</v>
      </c>
      <c r="T2846" s="246">
        <v>108860</v>
      </c>
      <c r="U2846" s="14">
        <f t="shared" si="109"/>
        <v>0.40002794242581485</v>
      </c>
    </row>
    <row r="2847" spans="1:21" x14ac:dyDescent="0.25">
      <c r="A2847" s="1"/>
      <c r="B2847" s="18" t="s">
        <v>8618</v>
      </c>
      <c r="C2847" s="17" t="s">
        <v>8646</v>
      </c>
      <c r="D2847" s="73" t="s">
        <v>8915</v>
      </c>
      <c r="E2847" s="107" t="s">
        <v>8916</v>
      </c>
      <c r="F2847" s="78" t="s">
        <v>8915</v>
      </c>
      <c r="G2847" s="107" t="s">
        <v>8917</v>
      </c>
      <c r="H2847" s="93"/>
      <c r="I2847" s="235">
        <v>0</v>
      </c>
      <c r="J2847" s="235">
        <v>1</v>
      </c>
      <c r="K2847" s="235">
        <v>0</v>
      </c>
      <c r="L2847" s="235">
        <v>0</v>
      </c>
      <c r="M2847" s="235">
        <f t="shared" si="108"/>
        <v>0</v>
      </c>
      <c r="N2847" s="235">
        <v>295</v>
      </c>
      <c r="O2847" s="11">
        <v>12478</v>
      </c>
      <c r="P2847" s="14">
        <v>0.57999999999999996</v>
      </c>
      <c r="Q2847" s="15" t="s">
        <v>14</v>
      </c>
      <c r="R2847" s="71" t="s">
        <v>14405</v>
      </c>
      <c r="S2847" s="246">
        <v>11642</v>
      </c>
      <c r="T2847" s="246">
        <v>4660</v>
      </c>
      <c r="U2847" s="14">
        <f t="shared" si="109"/>
        <v>0.40027486686136404</v>
      </c>
    </row>
    <row r="2848" spans="1:21" x14ac:dyDescent="0.25">
      <c r="A2848" s="1"/>
      <c r="B2848" s="18" t="s">
        <v>8618</v>
      </c>
      <c r="C2848" s="17" t="s">
        <v>8646</v>
      </c>
      <c r="D2848" s="73" t="s">
        <v>8936</v>
      </c>
      <c r="E2848" s="107" t="s">
        <v>8937</v>
      </c>
      <c r="F2848" s="78" t="s">
        <v>8936</v>
      </c>
      <c r="G2848" s="107" t="s">
        <v>8938</v>
      </c>
      <c r="H2848" s="93"/>
      <c r="I2848" s="235">
        <v>0</v>
      </c>
      <c r="J2848" s="235">
        <v>1</v>
      </c>
      <c r="K2848" s="235">
        <v>0</v>
      </c>
      <c r="L2848" s="235">
        <v>0</v>
      </c>
      <c r="M2848" s="235">
        <f t="shared" si="108"/>
        <v>0</v>
      </c>
      <c r="N2848" s="235">
        <v>2389</v>
      </c>
      <c r="O2848" s="13">
        <v>177000</v>
      </c>
      <c r="P2848" s="14">
        <v>0.3</v>
      </c>
      <c r="Q2848" s="15" t="s">
        <v>14</v>
      </c>
      <c r="R2848" s="71" t="s">
        <v>14405</v>
      </c>
      <c r="S2848" s="246">
        <v>281175.98</v>
      </c>
      <c r="T2848" s="246">
        <v>98415</v>
      </c>
      <c r="U2848" s="14">
        <f t="shared" si="109"/>
        <v>0.35001211696674805</v>
      </c>
    </row>
    <row r="2849" spans="1:21" x14ac:dyDescent="0.25">
      <c r="A2849" s="1"/>
      <c r="B2849" s="18" t="s">
        <v>8618</v>
      </c>
      <c r="C2849" s="17" t="s">
        <v>8646</v>
      </c>
      <c r="D2849" s="73" t="s">
        <v>9150</v>
      </c>
      <c r="E2849" s="107" t="s">
        <v>9151</v>
      </c>
      <c r="F2849" s="78" t="s">
        <v>9150</v>
      </c>
      <c r="G2849" s="107" t="s">
        <v>9152</v>
      </c>
      <c r="H2849" s="93"/>
      <c r="I2849" s="235">
        <v>0</v>
      </c>
      <c r="J2849" s="235">
        <v>1</v>
      </c>
      <c r="K2849" s="235">
        <v>0</v>
      </c>
      <c r="L2849" s="235">
        <v>0</v>
      </c>
      <c r="M2849" s="235">
        <f t="shared" si="108"/>
        <v>0</v>
      </c>
      <c r="N2849" s="235">
        <v>1200</v>
      </c>
      <c r="O2849" s="11">
        <v>121000</v>
      </c>
      <c r="P2849" s="14">
        <v>0.4</v>
      </c>
      <c r="Q2849" s="15" t="s">
        <v>14</v>
      </c>
      <c r="R2849" s="71" t="s">
        <v>14405</v>
      </c>
      <c r="S2849" s="246">
        <v>472171</v>
      </c>
      <c r="T2849" s="246">
        <v>188900</v>
      </c>
      <c r="U2849" s="14">
        <f t="shared" si="109"/>
        <v>0.4000669249064428</v>
      </c>
    </row>
    <row r="2850" spans="1:21" x14ac:dyDescent="0.25">
      <c r="A2850" s="1"/>
      <c r="B2850" s="18" t="s">
        <v>10477</v>
      </c>
      <c r="C2850" s="18" t="s">
        <v>10494</v>
      </c>
      <c r="D2850" s="73" t="s">
        <v>10773</v>
      </c>
      <c r="E2850" s="106" t="s">
        <v>10774</v>
      </c>
      <c r="F2850" s="18" t="s">
        <v>11468</v>
      </c>
      <c r="G2850" s="106" t="s">
        <v>10776</v>
      </c>
      <c r="H2850" s="94" t="s">
        <v>10498</v>
      </c>
      <c r="I2850" s="235">
        <v>0</v>
      </c>
      <c r="J2850" s="235">
        <v>1</v>
      </c>
      <c r="K2850" s="235">
        <v>0</v>
      </c>
      <c r="L2850" s="235">
        <v>0</v>
      </c>
      <c r="M2850" s="235">
        <f t="shared" si="108"/>
        <v>0</v>
      </c>
      <c r="N2850" s="235">
        <v>1860</v>
      </c>
      <c r="O2850" s="12">
        <v>65500</v>
      </c>
      <c r="P2850" s="14">
        <v>0.48</v>
      </c>
      <c r="Q2850" s="15" t="s">
        <v>15195</v>
      </c>
      <c r="R2850" s="71" t="s">
        <v>14406</v>
      </c>
      <c r="S2850" s="244">
        <v>836600</v>
      </c>
      <c r="T2850" s="244">
        <v>300000</v>
      </c>
      <c r="U2850" s="14">
        <f t="shared" si="109"/>
        <v>0.35859431030360983</v>
      </c>
    </row>
    <row r="2851" spans="1:21" x14ac:dyDescent="0.25">
      <c r="A2851" s="1"/>
      <c r="B2851" s="18" t="s">
        <v>8618</v>
      </c>
      <c r="C2851" s="17" t="s">
        <v>8646</v>
      </c>
      <c r="D2851" s="73" t="s">
        <v>9235</v>
      </c>
      <c r="E2851" s="107" t="s">
        <v>9236</v>
      </c>
      <c r="F2851" s="78" t="s">
        <v>9235</v>
      </c>
      <c r="G2851" s="107" t="s">
        <v>9237</v>
      </c>
      <c r="H2851" s="93"/>
      <c r="I2851" s="235">
        <v>0</v>
      </c>
      <c r="J2851" s="235">
        <v>1</v>
      </c>
      <c r="K2851" s="235">
        <v>0</v>
      </c>
      <c r="L2851" s="235">
        <v>0</v>
      </c>
      <c r="M2851" s="235">
        <f t="shared" si="108"/>
        <v>0</v>
      </c>
      <c r="N2851" s="235">
        <v>447</v>
      </c>
      <c r="O2851" s="11">
        <v>46488</v>
      </c>
      <c r="P2851" s="14">
        <v>0.69799999999999995</v>
      </c>
      <c r="Q2851" s="15" t="s">
        <v>14</v>
      </c>
      <c r="R2851" s="71" t="s">
        <v>18</v>
      </c>
      <c r="S2851" s="246">
        <v>83649.77</v>
      </c>
      <c r="T2851" s="244">
        <v>31711</v>
      </c>
      <c r="U2851" s="14">
        <f t="shared" si="109"/>
        <v>0.37909249481498869</v>
      </c>
    </row>
    <row r="2852" spans="1:21" x14ac:dyDescent="0.25">
      <c r="A2852" s="1"/>
      <c r="B2852" s="18" t="s">
        <v>8618</v>
      </c>
      <c r="C2852" s="17" t="s">
        <v>8646</v>
      </c>
      <c r="D2852" s="73" t="s">
        <v>9252</v>
      </c>
      <c r="E2852" s="107" t="s">
        <v>9253</v>
      </c>
      <c r="F2852" s="78" t="s">
        <v>9252</v>
      </c>
      <c r="G2852" s="107" t="s">
        <v>178</v>
      </c>
      <c r="H2852" s="93"/>
      <c r="I2852" s="235">
        <v>0</v>
      </c>
      <c r="J2852" s="235">
        <v>1</v>
      </c>
      <c r="K2852" s="235">
        <v>0</v>
      </c>
      <c r="L2852" s="235">
        <v>1</v>
      </c>
      <c r="M2852" s="235">
        <f t="shared" si="108"/>
        <v>0</v>
      </c>
      <c r="N2852" s="235" t="s">
        <v>13</v>
      </c>
      <c r="O2852" s="20" t="s">
        <v>13</v>
      </c>
      <c r="P2852" s="14">
        <v>0.5</v>
      </c>
      <c r="Q2852" s="15" t="s">
        <v>14</v>
      </c>
      <c r="R2852" s="71" t="s">
        <v>14405</v>
      </c>
      <c r="S2852" s="246">
        <v>58143.77</v>
      </c>
      <c r="T2852" s="246">
        <v>29285</v>
      </c>
      <c r="U2852" s="14">
        <f t="shared" si="109"/>
        <v>0.50366531100408529</v>
      </c>
    </row>
    <row r="2853" spans="1:21" x14ac:dyDescent="0.25">
      <c r="A2853" s="1"/>
      <c r="B2853" s="18" t="s">
        <v>8618</v>
      </c>
      <c r="C2853" s="17" t="s">
        <v>8646</v>
      </c>
      <c r="D2853" s="73" t="s">
        <v>9274</v>
      </c>
      <c r="E2853" s="107" t="s">
        <v>9275</v>
      </c>
      <c r="F2853" s="78" t="s">
        <v>9274</v>
      </c>
      <c r="G2853" s="107" t="s">
        <v>9276</v>
      </c>
      <c r="H2853" s="93"/>
      <c r="I2853" s="235">
        <v>0</v>
      </c>
      <c r="J2853" s="235">
        <v>1</v>
      </c>
      <c r="K2853" s="235">
        <v>0</v>
      </c>
      <c r="L2853" s="235">
        <v>0</v>
      </c>
      <c r="M2853" s="235">
        <f t="shared" si="108"/>
        <v>0</v>
      </c>
      <c r="N2853" s="235">
        <v>910</v>
      </c>
      <c r="O2853" s="11">
        <v>48709</v>
      </c>
      <c r="P2853" s="14">
        <v>0.57999999999999996</v>
      </c>
      <c r="Q2853" s="15" t="s">
        <v>14</v>
      </c>
      <c r="R2853" s="71" t="s">
        <v>14405</v>
      </c>
      <c r="S2853" s="246">
        <v>66772</v>
      </c>
      <c r="T2853" s="246">
        <v>26710</v>
      </c>
      <c r="U2853" s="14">
        <f t="shared" si="109"/>
        <v>0.4000179716048643</v>
      </c>
    </row>
    <row r="2854" spans="1:21" x14ac:dyDescent="0.25">
      <c r="A2854" s="1"/>
      <c r="B2854" s="18" t="s">
        <v>8618</v>
      </c>
      <c r="C2854" s="17" t="s">
        <v>8646</v>
      </c>
      <c r="D2854" s="73" t="s">
        <v>9284</v>
      </c>
      <c r="E2854" s="107" t="s">
        <v>9285</v>
      </c>
      <c r="F2854" s="78" t="s">
        <v>9284</v>
      </c>
      <c r="G2854" s="107" t="s">
        <v>9286</v>
      </c>
      <c r="H2854" s="93"/>
      <c r="I2854" s="235">
        <v>0</v>
      </c>
      <c r="J2854" s="235">
        <v>1</v>
      </c>
      <c r="K2854" s="235">
        <v>0</v>
      </c>
      <c r="L2854" s="235">
        <v>0</v>
      </c>
      <c r="M2854" s="235">
        <f t="shared" si="108"/>
        <v>0</v>
      </c>
      <c r="N2854" s="235">
        <v>800</v>
      </c>
      <c r="O2854" s="13">
        <v>9625</v>
      </c>
      <c r="P2854" s="14">
        <v>0.35</v>
      </c>
      <c r="Q2854" s="15" t="s">
        <v>14</v>
      </c>
      <c r="R2854" s="71" t="s">
        <v>14406</v>
      </c>
      <c r="S2854" s="246">
        <v>461369.7</v>
      </c>
      <c r="T2854" s="244">
        <v>156870</v>
      </c>
      <c r="U2854" s="14">
        <f t="shared" si="109"/>
        <v>0.34000932440947029</v>
      </c>
    </row>
    <row r="2855" spans="1:21" x14ac:dyDescent="0.25">
      <c r="A2855" s="1"/>
      <c r="B2855" s="18" t="s">
        <v>8618</v>
      </c>
      <c r="C2855" s="17" t="s">
        <v>8646</v>
      </c>
      <c r="D2855" s="73" t="s">
        <v>9421</v>
      </c>
      <c r="E2855" s="107" t="s">
        <v>9422</v>
      </c>
      <c r="F2855" s="78" t="s">
        <v>9421</v>
      </c>
      <c r="G2855" s="107" t="s">
        <v>9423</v>
      </c>
      <c r="H2855" s="93"/>
      <c r="I2855" s="235">
        <v>0</v>
      </c>
      <c r="J2855" s="235">
        <v>1</v>
      </c>
      <c r="K2855" s="235">
        <v>0</v>
      </c>
      <c r="L2855" s="235">
        <v>0</v>
      </c>
      <c r="M2855" s="235">
        <f t="shared" si="108"/>
        <v>0</v>
      </c>
      <c r="N2855" s="235">
        <v>92</v>
      </c>
      <c r="O2855" s="20" t="s">
        <v>13</v>
      </c>
      <c r="P2855" s="14">
        <v>0.64500000000000002</v>
      </c>
      <c r="Q2855" s="15" t="s">
        <v>14</v>
      </c>
      <c r="R2855" s="71" t="s">
        <v>14405</v>
      </c>
      <c r="S2855" s="246">
        <v>31403.02</v>
      </c>
      <c r="T2855" s="246">
        <v>12570</v>
      </c>
      <c r="U2855" s="14">
        <f t="shared" si="109"/>
        <v>0.40027997307265351</v>
      </c>
    </row>
    <row r="2856" spans="1:21" x14ac:dyDescent="0.25">
      <c r="A2856" s="1"/>
      <c r="B2856" s="18" t="s">
        <v>8618</v>
      </c>
      <c r="C2856" s="17" t="s">
        <v>8646</v>
      </c>
      <c r="D2856" s="73" t="s">
        <v>9524</v>
      </c>
      <c r="E2856" s="107" t="s">
        <v>9525</v>
      </c>
      <c r="F2856" s="78" t="s">
        <v>9524</v>
      </c>
      <c r="G2856" s="107" t="s">
        <v>9526</v>
      </c>
      <c r="H2856" s="93"/>
      <c r="I2856" s="235">
        <v>0</v>
      </c>
      <c r="J2856" s="235">
        <v>1</v>
      </c>
      <c r="K2856" s="235">
        <v>0</v>
      </c>
      <c r="L2856" s="235">
        <v>0</v>
      </c>
      <c r="M2856" s="235">
        <f t="shared" si="108"/>
        <v>0</v>
      </c>
      <c r="N2856" s="235">
        <v>1820</v>
      </c>
      <c r="O2856" s="12" t="s">
        <v>13</v>
      </c>
      <c r="P2856" s="14">
        <v>0.32429999999999998</v>
      </c>
      <c r="Q2856" s="15" t="s">
        <v>14</v>
      </c>
      <c r="R2856" s="71" t="s">
        <v>14406</v>
      </c>
      <c r="S2856" s="246">
        <v>424264</v>
      </c>
      <c r="T2856" s="244">
        <v>84860</v>
      </c>
      <c r="U2856" s="14">
        <f t="shared" si="109"/>
        <v>0.20001697056549694</v>
      </c>
    </row>
    <row r="2857" spans="1:21" x14ac:dyDescent="0.25">
      <c r="A2857" s="1"/>
      <c r="B2857" s="18" t="s">
        <v>8618</v>
      </c>
      <c r="C2857" s="17" t="s">
        <v>8646</v>
      </c>
      <c r="D2857" s="73" t="s">
        <v>9559</v>
      </c>
      <c r="E2857" s="107" t="s">
        <v>9560</v>
      </c>
      <c r="F2857" s="78" t="s">
        <v>9559</v>
      </c>
      <c r="G2857" s="107" t="s">
        <v>8719</v>
      </c>
      <c r="H2857" s="93"/>
      <c r="I2857" s="235">
        <v>0</v>
      </c>
      <c r="J2857" s="235">
        <v>1</v>
      </c>
      <c r="K2857" s="235">
        <v>0</v>
      </c>
      <c r="L2857" s="235">
        <v>0</v>
      </c>
      <c r="M2857" s="235">
        <f t="shared" si="108"/>
        <v>0</v>
      </c>
      <c r="N2857" s="235" t="s">
        <v>13</v>
      </c>
      <c r="O2857" s="12" t="s">
        <v>13</v>
      </c>
      <c r="P2857" s="14" t="s">
        <v>13</v>
      </c>
      <c r="Q2857" s="15" t="s">
        <v>14</v>
      </c>
      <c r="R2857" s="71" t="s">
        <v>18</v>
      </c>
      <c r="S2857" s="246">
        <v>7189</v>
      </c>
      <c r="T2857" s="244">
        <v>2880</v>
      </c>
      <c r="U2857" s="14">
        <f t="shared" si="109"/>
        <v>0.40061204618166646</v>
      </c>
    </row>
    <row r="2858" spans="1:21" x14ac:dyDescent="0.25">
      <c r="A2858" s="1"/>
      <c r="B2858" s="18" t="s">
        <v>8618</v>
      </c>
      <c r="C2858" s="17" t="s">
        <v>8646</v>
      </c>
      <c r="D2858" s="73" t="s">
        <v>9613</v>
      </c>
      <c r="E2858" s="107" t="s">
        <v>9614</v>
      </c>
      <c r="F2858" s="78" t="s">
        <v>9613</v>
      </c>
      <c r="G2858" s="107" t="s">
        <v>9615</v>
      </c>
      <c r="H2858" s="93"/>
      <c r="I2858" s="235">
        <v>1</v>
      </c>
      <c r="J2858" s="235">
        <v>1</v>
      </c>
      <c r="K2858" s="235">
        <v>0</v>
      </c>
      <c r="L2858" s="235">
        <v>0</v>
      </c>
      <c r="M2858" s="235">
        <f t="shared" si="108"/>
        <v>0</v>
      </c>
      <c r="N2858" s="235">
        <v>3698</v>
      </c>
      <c r="O2858" s="20" t="s">
        <v>13</v>
      </c>
      <c r="P2858" s="14">
        <v>0.2772</v>
      </c>
      <c r="Q2858" s="15" t="s">
        <v>15195</v>
      </c>
      <c r="R2858" s="71" t="s">
        <v>18</v>
      </c>
      <c r="S2858" s="246">
        <v>383040</v>
      </c>
      <c r="T2858" s="244">
        <v>153220</v>
      </c>
      <c r="U2858" s="14">
        <f t="shared" si="109"/>
        <v>0.40001044277360065</v>
      </c>
    </row>
    <row r="2859" spans="1:21" x14ac:dyDescent="0.25">
      <c r="A2859" s="1"/>
      <c r="B2859" s="18" t="s">
        <v>8618</v>
      </c>
      <c r="C2859" s="17" t="s">
        <v>8646</v>
      </c>
      <c r="D2859" s="73" t="s">
        <v>9662</v>
      </c>
      <c r="E2859" s="107" t="s">
        <v>9663</v>
      </c>
      <c r="F2859" s="78" t="s">
        <v>9662</v>
      </c>
      <c r="G2859" s="107" t="s">
        <v>9664</v>
      </c>
      <c r="H2859" s="93"/>
      <c r="I2859" s="235">
        <v>0</v>
      </c>
      <c r="J2859" s="235">
        <v>1</v>
      </c>
      <c r="K2859" s="235">
        <v>0</v>
      </c>
      <c r="L2859" s="235">
        <v>0</v>
      </c>
      <c r="M2859" s="235">
        <f t="shared" si="108"/>
        <v>0</v>
      </c>
      <c r="N2859" s="235">
        <v>180</v>
      </c>
      <c r="O2859" s="13">
        <v>1182</v>
      </c>
      <c r="P2859" s="14">
        <v>0.32</v>
      </c>
      <c r="Q2859" s="15" t="s">
        <v>14</v>
      </c>
      <c r="R2859" s="71" t="s">
        <v>18</v>
      </c>
      <c r="S2859" s="246">
        <v>120680</v>
      </c>
      <c r="T2859" s="244">
        <v>36000</v>
      </c>
      <c r="U2859" s="14">
        <f t="shared" si="109"/>
        <v>0.29830957905203848</v>
      </c>
    </row>
    <row r="2860" spans="1:21" x14ac:dyDescent="0.25">
      <c r="A2860" s="1"/>
      <c r="B2860" s="18" t="s">
        <v>13134</v>
      </c>
      <c r="C2860" s="18" t="s">
        <v>14410</v>
      </c>
      <c r="D2860" s="73" t="s">
        <v>14495</v>
      </c>
      <c r="E2860" s="106" t="s">
        <v>13486</v>
      </c>
      <c r="F2860" s="78" t="s">
        <v>14495</v>
      </c>
      <c r="G2860" s="129" t="s">
        <v>13487</v>
      </c>
      <c r="H2860" s="94"/>
      <c r="I2860" s="235">
        <v>0</v>
      </c>
      <c r="J2860" s="235">
        <v>1</v>
      </c>
      <c r="K2860" s="235">
        <v>0</v>
      </c>
      <c r="L2860" s="235">
        <v>0</v>
      </c>
      <c r="M2860" s="235">
        <f t="shared" si="108"/>
        <v>0</v>
      </c>
      <c r="N2860" s="235">
        <v>2189</v>
      </c>
      <c r="O2860" s="12">
        <v>47</v>
      </c>
      <c r="P2860" s="21">
        <v>0.37</v>
      </c>
      <c r="Q2860" s="25" t="s">
        <v>48</v>
      </c>
      <c r="R2860" s="71" t="s">
        <v>14406</v>
      </c>
      <c r="S2860" s="244">
        <v>490000</v>
      </c>
      <c r="T2860" s="244">
        <v>294000</v>
      </c>
      <c r="U2860" s="14">
        <f t="shared" si="109"/>
        <v>0.6</v>
      </c>
    </row>
    <row r="2861" spans="1:21" x14ac:dyDescent="0.25">
      <c r="A2861" s="1"/>
      <c r="B2861" s="18" t="s">
        <v>8618</v>
      </c>
      <c r="C2861" s="17" t="s">
        <v>8646</v>
      </c>
      <c r="D2861" s="73" t="s">
        <v>9692</v>
      </c>
      <c r="E2861" s="107" t="s">
        <v>9693</v>
      </c>
      <c r="F2861" s="78" t="s">
        <v>9692</v>
      </c>
      <c r="G2861" s="107" t="s">
        <v>9694</v>
      </c>
      <c r="H2861" s="93"/>
      <c r="I2861" s="235">
        <v>0</v>
      </c>
      <c r="J2861" s="235">
        <v>1</v>
      </c>
      <c r="K2861" s="235">
        <v>0</v>
      </c>
      <c r="L2861" s="235">
        <v>0</v>
      </c>
      <c r="M2861" s="235">
        <f t="shared" si="108"/>
        <v>0</v>
      </c>
      <c r="N2861" s="235">
        <v>370</v>
      </c>
      <c r="O2861" s="13">
        <v>8063</v>
      </c>
      <c r="P2861" s="14">
        <v>0.41</v>
      </c>
      <c r="Q2861" s="15" t="s">
        <v>14</v>
      </c>
      <c r="R2861" s="71" t="s">
        <v>14405</v>
      </c>
      <c r="S2861" s="246">
        <v>49974.05</v>
      </c>
      <c r="T2861" s="246">
        <v>20000</v>
      </c>
      <c r="U2861" s="14">
        <f t="shared" si="109"/>
        <v>0.40020770780034837</v>
      </c>
    </row>
    <row r="2862" spans="1:21" x14ac:dyDescent="0.25">
      <c r="A2862" s="1"/>
      <c r="B2862" s="18" t="s">
        <v>8618</v>
      </c>
      <c r="C2862" s="17" t="s">
        <v>8646</v>
      </c>
      <c r="D2862" s="73" t="s">
        <v>9695</v>
      </c>
      <c r="E2862" s="107" t="s">
        <v>9696</v>
      </c>
      <c r="F2862" s="78" t="s">
        <v>9695</v>
      </c>
      <c r="G2862" s="107" t="s">
        <v>9697</v>
      </c>
      <c r="H2862" s="93"/>
      <c r="I2862" s="235">
        <v>0</v>
      </c>
      <c r="J2862" s="235">
        <v>1</v>
      </c>
      <c r="K2862" s="235">
        <v>0</v>
      </c>
      <c r="L2862" s="235">
        <v>0</v>
      </c>
      <c r="M2862" s="235">
        <f t="shared" si="108"/>
        <v>0</v>
      </c>
      <c r="N2862" s="235">
        <v>164</v>
      </c>
      <c r="O2862" s="12" t="s">
        <v>13</v>
      </c>
      <c r="P2862" s="14">
        <v>0.47</v>
      </c>
      <c r="Q2862" s="15" t="s">
        <v>14</v>
      </c>
      <c r="R2862" s="71" t="s">
        <v>18</v>
      </c>
      <c r="S2862" s="246">
        <v>31000</v>
      </c>
      <c r="T2862" s="244">
        <v>12400</v>
      </c>
      <c r="U2862" s="14">
        <f t="shared" si="109"/>
        <v>0.4</v>
      </c>
    </row>
    <row r="2863" spans="1:21" x14ac:dyDescent="0.25">
      <c r="A2863" s="1"/>
      <c r="B2863" s="18" t="s">
        <v>8618</v>
      </c>
      <c r="C2863" s="17" t="s">
        <v>8646</v>
      </c>
      <c r="D2863" s="73" t="s">
        <v>9483</v>
      </c>
      <c r="E2863" s="107" t="s">
        <v>9484</v>
      </c>
      <c r="F2863" s="78" t="s">
        <v>9483</v>
      </c>
      <c r="G2863" s="107" t="s">
        <v>9485</v>
      </c>
      <c r="H2863" s="93"/>
      <c r="I2863" s="235">
        <v>0</v>
      </c>
      <c r="J2863" s="235">
        <v>1</v>
      </c>
      <c r="K2863" s="235">
        <v>0</v>
      </c>
      <c r="L2863" s="235">
        <v>0</v>
      </c>
      <c r="M2863" s="235">
        <f t="shared" si="108"/>
        <v>0</v>
      </c>
      <c r="N2863" s="235">
        <v>13002</v>
      </c>
      <c r="O2863" s="13">
        <v>21731</v>
      </c>
      <c r="P2863" s="14">
        <v>0.11</v>
      </c>
      <c r="Q2863" s="15" t="s">
        <v>15195</v>
      </c>
      <c r="R2863" s="71" t="s">
        <v>14405</v>
      </c>
      <c r="S2863" s="246">
        <v>233143</v>
      </c>
      <c r="T2863" s="246">
        <v>81600</v>
      </c>
      <c r="U2863" s="14">
        <f t="shared" si="109"/>
        <v>0.34999978553934707</v>
      </c>
    </row>
    <row r="2864" spans="1:21" x14ac:dyDescent="0.25">
      <c r="A2864" s="1"/>
      <c r="B2864" s="18" t="s">
        <v>8618</v>
      </c>
      <c r="C2864" s="17" t="s">
        <v>8646</v>
      </c>
      <c r="D2864" s="73" t="s">
        <v>9483</v>
      </c>
      <c r="E2864" s="107" t="s">
        <v>9484</v>
      </c>
      <c r="F2864" s="78" t="s">
        <v>9483</v>
      </c>
      <c r="G2864" s="107" t="s">
        <v>9486</v>
      </c>
      <c r="H2864" s="93"/>
      <c r="I2864" s="235">
        <v>0</v>
      </c>
      <c r="J2864" s="235">
        <v>1</v>
      </c>
      <c r="K2864" s="235">
        <v>0</v>
      </c>
      <c r="L2864" s="235">
        <v>0</v>
      </c>
      <c r="M2864" s="235">
        <f t="shared" si="108"/>
        <v>0</v>
      </c>
      <c r="N2864" s="235">
        <v>11758</v>
      </c>
      <c r="O2864" s="11">
        <v>20911</v>
      </c>
      <c r="P2864" s="14">
        <v>0.31</v>
      </c>
      <c r="Q2864" s="15" t="s">
        <v>15195</v>
      </c>
      <c r="R2864" s="71" t="s">
        <v>14405</v>
      </c>
      <c r="S2864" s="246">
        <v>240548</v>
      </c>
      <c r="T2864" s="246">
        <v>84192</v>
      </c>
      <c r="U2864" s="14">
        <f t="shared" si="109"/>
        <v>0.35000083143489036</v>
      </c>
    </row>
    <row r="2865" spans="1:21" x14ac:dyDescent="0.25">
      <c r="A2865" s="1"/>
      <c r="B2865" s="9" t="s">
        <v>959</v>
      </c>
      <c r="C2865" s="17" t="s">
        <v>982</v>
      </c>
      <c r="D2865" s="73" t="s">
        <v>1235</v>
      </c>
      <c r="E2865" s="107" t="s">
        <v>1236</v>
      </c>
      <c r="F2865" s="78" t="s">
        <v>1235</v>
      </c>
      <c r="G2865" s="107" t="s">
        <v>1237</v>
      </c>
      <c r="H2865" s="93" t="s">
        <v>1238</v>
      </c>
      <c r="I2865" s="235">
        <v>0</v>
      </c>
      <c r="J2865" s="235">
        <v>1</v>
      </c>
      <c r="K2865" s="235">
        <v>0</v>
      </c>
      <c r="L2865" s="235">
        <v>0</v>
      </c>
      <c r="M2865" s="235">
        <f t="shared" si="108"/>
        <v>0</v>
      </c>
      <c r="N2865" s="235">
        <v>540</v>
      </c>
      <c r="O2865" s="13">
        <v>17326</v>
      </c>
      <c r="P2865" s="14">
        <v>0.4</v>
      </c>
      <c r="Q2865" s="15" t="s">
        <v>15195</v>
      </c>
      <c r="R2865" s="71" t="s">
        <v>14406</v>
      </c>
      <c r="S2865" s="245">
        <v>1000000</v>
      </c>
      <c r="T2865" s="245">
        <v>430873</v>
      </c>
      <c r="U2865" s="14">
        <f t="shared" si="109"/>
        <v>0.43087300000000001</v>
      </c>
    </row>
    <row r="2866" spans="1:21" x14ac:dyDescent="0.25">
      <c r="A2866" s="1"/>
      <c r="B2866" s="18" t="s">
        <v>8618</v>
      </c>
      <c r="C2866" s="17" t="s">
        <v>8646</v>
      </c>
      <c r="D2866" s="73" t="s">
        <v>9886</v>
      </c>
      <c r="E2866" s="107" t="s">
        <v>9887</v>
      </c>
      <c r="F2866" s="78" t="s">
        <v>9886</v>
      </c>
      <c r="G2866" s="107" t="s">
        <v>9888</v>
      </c>
      <c r="H2866" s="93"/>
      <c r="I2866" s="235">
        <v>0</v>
      </c>
      <c r="J2866" s="235">
        <v>1</v>
      </c>
      <c r="K2866" s="235">
        <v>0</v>
      </c>
      <c r="L2866" s="235">
        <v>0</v>
      </c>
      <c r="M2866" s="235">
        <f t="shared" si="108"/>
        <v>0</v>
      </c>
      <c r="N2866" s="235">
        <v>282</v>
      </c>
      <c r="O2866" s="11">
        <v>9998</v>
      </c>
      <c r="P2866" s="14">
        <v>0.35</v>
      </c>
      <c r="Q2866" s="15" t="s">
        <v>14</v>
      </c>
      <c r="R2866" s="71" t="s">
        <v>14405</v>
      </c>
      <c r="S2866" s="246">
        <v>51381.46</v>
      </c>
      <c r="T2866" s="246">
        <v>20560</v>
      </c>
      <c r="U2866" s="14">
        <f t="shared" si="109"/>
        <v>0.40014433221632861</v>
      </c>
    </row>
    <row r="2867" spans="1:21" x14ac:dyDescent="0.25">
      <c r="A2867" s="1"/>
      <c r="B2867" s="18" t="s">
        <v>8618</v>
      </c>
      <c r="C2867" s="17" t="s">
        <v>8646</v>
      </c>
      <c r="D2867" s="73" t="s">
        <v>9901</v>
      </c>
      <c r="E2867" s="107" t="s">
        <v>9902</v>
      </c>
      <c r="F2867" s="78" t="s">
        <v>9901</v>
      </c>
      <c r="G2867" s="107" t="s">
        <v>9903</v>
      </c>
      <c r="H2867" s="93"/>
      <c r="I2867" s="235">
        <v>0</v>
      </c>
      <c r="J2867" s="235">
        <v>1</v>
      </c>
      <c r="K2867" s="235">
        <v>0</v>
      </c>
      <c r="L2867" s="235">
        <v>0</v>
      </c>
      <c r="M2867" s="235">
        <f t="shared" si="108"/>
        <v>0</v>
      </c>
      <c r="N2867" s="235">
        <v>290</v>
      </c>
      <c r="O2867" s="13">
        <v>14318</v>
      </c>
      <c r="P2867" s="14">
        <v>0.40699999999999997</v>
      </c>
      <c r="Q2867" s="15" t="s">
        <v>15195</v>
      </c>
      <c r="R2867" s="71" t="s">
        <v>14405</v>
      </c>
      <c r="S2867" s="246">
        <v>165273</v>
      </c>
      <c r="T2867" s="244">
        <v>57887</v>
      </c>
      <c r="U2867" s="14">
        <f t="shared" si="109"/>
        <v>0.35025079716590124</v>
      </c>
    </row>
    <row r="2868" spans="1:21" x14ac:dyDescent="0.25">
      <c r="A2868" s="1"/>
      <c r="B2868" s="18" t="s">
        <v>8618</v>
      </c>
      <c r="C2868" s="17" t="s">
        <v>8646</v>
      </c>
      <c r="D2868" s="73" t="s">
        <v>9969</v>
      </c>
      <c r="E2868" s="107" t="s">
        <v>9970</v>
      </c>
      <c r="F2868" s="78" t="s">
        <v>9969</v>
      </c>
      <c r="G2868" s="107" t="s">
        <v>9971</v>
      </c>
      <c r="H2868" s="93"/>
      <c r="I2868" s="235">
        <v>0</v>
      </c>
      <c r="J2868" s="235">
        <v>1</v>
      </c>
      <c r="K2868" s="235">
        <v>0</v>
      </c>
      <c r="L2868" s="235">
        <v>0</v>
      </c>
      <c r="M2868" s="235">
        <f t="shared" si="108"/>
        <v>0</v>
      </c>
      <c r="N2868" s="235" t="s">
        <v>13</v>
      </c>
      <c r="O2868" s="12" t="s">
        <v>13</v>
      </c>
      <c r="P2868" s="14" t="s">
        <v>13</v>
      </c>
      <c r="Q2868" s="15" t="s">
        <v>14</v>
      </c>
      <c r="R2868" s="71" t="s">
        <v>18</v>
      </c>
      <c r="S2868" s="246">
        <v>2979</v>
      </c>
      <c r="T2868" s="244">
        <v>900</v>
      </c>
      <c r="U2868" s="14">
        <f t="shared" si="109"/>
        <v>0.30211480362537763</v>
      </c>
    </row>
    <row r="2869" spans="1:21" x14ac:dyDescent="0.25">
      <c r="A2869" s="1"/>
      <c r="B2869" s="18" t="s">
        <v>8618</v>
      </c>
      <c r="C2869" s="17" t="s">
        <v>8646</v>
      </c>
      <c r="D2869" s="73" t="s">
        <v>9972</v>
      </c>
      <c r="E2869" s="107" t="s">
        <v>9973</v>
      </c>
      <c r="F2869" s="78" t="s">
        <v>9972</v>
      </c>
      <c r="G2869" s="107" t="s">
        <v>9974</v>
      </c>
      <c r="H2869" s="93"/>
      <c r="I2869" s="235">
        <v>0</v>
      </c>
      <c r="J2869" s="235">
        <v>1</v>
      </c>
      <c r="K2869" s="235">
        <v>0</v>
      </c>
      <c r="L2869" s="235">
        <v>0</v>
      </c>
      <c r="M2869" s="235">
        <f t="shared" si="108"/>
        <v>0</v>
      </c>
      <c r="N2869" s="235">
        <v>267</v>
      </c>
      <c r="O2869" s="13">
        <v>50730</v>
      </c>
      <c r="P2869" s="14">
        <v>0.83</v>
      </c>
      <c r="Q2869" s="15" t="s">
        <v>14</v>
      </c>
      <c r="R2869" s="71" t="s">
        <v>14405</v>
      </c>
      <c r="S2869" s="246">
        <v>269630</v>
      </c>
      <c r="T2869" s="244">
        <v>94375</v>
      </c>
      <c r="U2869" s="14">
        <f t="shared" si="109"/>
        <v>0.35001668953751436</v>
      </c>
    </row>
    <row r="2870" spans="1:21" x14ac:dyDescent="0.25">
      <c r="A2870" s="1"/>
      <c r="B2870" s="18" t="s">
        <v>8618</v>
      </c>
      <c r="C2870" s="17" t="s">
        <v>8646</v>
      </c>
      <c r="D2870" s="73" t="s">
        <v>9993</v>
      </c>
      <c r="E2870" s="107" t="s">
        <v>9994</v>
      </c>
      <c r="F2870" s="78" t="s">
        <v>9993</v>
      </c>
      <c r="G2870" s="107" t="s">
        <v>9995</v>
      </c>
      <c r="H2870" s="93"/>
      <c r="I2870" s="235">
        <v>0</v>
      </c>
      <c r="J2870" s="235">
        <v>1</v>
      </c>
      <c r="K2870" s="235">
        <v>0</v>
      </c>
      <c r="L2870" s="235">
        <v>0</v>
      </c>
      <c r="M2870" s="235">
        <f t="shared" si="108"/>
        <v>0</v>
      </c>
      <c r="N2870" s="235">
        <v>322</v>
      </c>
      <c r="O2870" s="13">
        <v>285936</v>
      </c>
      <c r="P2870" s="14">
        <v>0.9</v>
      </c>
      <c r="Q2870" s="15" t="s">
        <v>14</v>
      </c>
      <c r="R2870" s="71" t="s">
        <v>18</v>
      </c>
      <c r="S2870" s="246">
        <v>313671</v>
      </c>
      <c r="T2870" s="244">
        <v>72144</v>
      </c>
      <c r="U2870" s="14">
        <f t="shared" si="109"/>
        <v>0.22999894794227072</v>
      </c>
    </row>
    <row r="2871" spans="1:21" x14ac:dyDescent="0.25">
      <c r="A2871" s="1"/>
      <c r="B2871" s="18" t="s">
        <v>8618</v>
      </c>
      <c r="C2871" s="17" t="s">
        <v>8646</v>
      </c>
      <c r="D2871" s="73" t="s">
        <v>10172</v>
      </c>
      <c r="E2871" s="133" t="s">
        <v>10173</v>
      </c>
      <c r="F2871" s="78" t="s">
        <v>10172</v>
      </c>
      <c r="G2871" s="133" t="s">
        <v>10174</v>
      </c>
      <c r="H2871" s="93"/>
      <c r="I2871" s="235">
        <v>0</v>
      </c>
      <c r="J2871" s="235">
        <v>1</v>
      </c>
      <c r="K2871" s="235">
        <v>0</v>
      </c>
      <c r="L2871" s="235">
        <v>0</v>
      </c>
      <c r="M2871" s="235">
        <f t="shared" si="108"/>
        <v>0</v>
      </c>
      <c r="N2871" s="235">
        <v>3034</v>
      </c>
      <c r="O2871" s="13">
        <v>111590</v>
      </c>
      <c r="P2871" s="14">
        <v>0.3029</v>
      </c>
      <c r="Q2871" s="15" t="s">
        <v>15195</v>
      </c>
      <c r="R2871" s="71" t="s">
        <v>14405</v>
      </c>
      <c r="S2871" s="285">
        <v>398436.32</v>
      </c>
      <c r="T2871" s="244">
        <v>140000</v>
      </c>
      <c r="U2871" s="14">
        <f t="shared" si="109"/>
        <v>0.35137358963660742</v>
      </c>
    </row>
    <row r="2872" spans="1:21" x14ac:dyDescent="0.25">
      <c r="A2872" s="1"/>
      <c r="B2872" s="18" t="s">
        <v>8618</v>
      </c>
      <c r="C2872" s="17" t="s">
        <v>8646</v>
      </c>
      <c r="D2872" s="73" t="s">
        <v>10218</v>
      </c>
      <c r="E2872" s="107" t="s">
        <v>10219</v>
      </c>
      <c r="F2872" s="78" t="s">
        <v>10218</v>
      </c>
      <c r="G2872" s="107" t="s">
        <v>10220</v>
      </c>
      <c r="H2872" s="93"/>
      <c r="I2872" s="235">
        <v>0</v>
      </c>
      <c r="J2872" s="235">
        <v>1</v>
      </c>
      <c r="K2872" s="235">
        <v>0</v>
      </c>
      <c r="L2872" s="235">
        <v>0</v>
      </c>
      <c r="M2872" s="235">
        <f t="shared" si="108"/>
        <v>0</v>
      </c>
      <c r="N2872" s="235">
        <v>211.66</v>
      </c>
      <c r="O2872" s="13">
        <v>31436</v>
      </c>
      <c r="P2872" s="14">
        <v>0.80800000000000005</v>
      </c>
      <c r="Q2872" s="15" t="s">
        <v>14</v>
      </c>
      <c r="R2872" s="71" t="s">
        <v>14405</v>
      </c>
      <c r="S2872" s="246">
        <v>58516.34</v>
      </c>
      <c r="T2872" s="244">
        <v>23410</v>
      </c>
      <c r="U2872" s="14">
        <f t="shared" si="109"/>
        <v>0.40005919714049104</v>
      </c>
    </row>
    <row r="2873" spans="1:21" x14ac:dyDescent="0.25">
      <c r="A2873" s="1"/>
      <c r="B2873" s="18" t="s">
        <v>8618</v>
      </c>
      <c r="C2873" s="17" t="s">
        <v>8646</v>
      </c>
      <c r="D2873" s="73" t="s">
        <v>10152</v>
      </c>
      <c r="E2873" s="107" t="s">
        <v>10153</v>
      </c>
      <c r="F2873" s="78" t="s">
        <v>10152</v>
      </c>
      <c r="G2873" s="107" t="s">
        <v>10154</v>
      </c>
      <c r="H2873" s="93"/>
      <c r="I2873" s="235">
        <v>0</v>
      </c>
      <c r="J2873" s="235">
        <v>1</v>
      </c>
      <c r="K2873" s="235">
        <v>0</v>
      </c>
      <c r="L2873" s="235">
        <v>0</v>
      </c>
      <c r="M2873" s="235">
        <f t="shared" si="108"/>
        <v>0</v>
      </c>
      <c r="N2873" s="235">
        <v>545</v>
      </c>
      <c r="O2873" s="13">
        <v>47955</v>
      </c>
      <c r="P2873" s="14">
        <v>0.3</v>
      </c>
      <c r="Q2873" s="15" t="s">
        <v>14</v>
      </c>
      <c r="R2873" s="71" t="s">
        <v>14405</v>
      </c>
      <c r="S2873" s="246">
        <v>16000</v>
      </c>
      <c r="T2873" s="244">
        <v>5600</v>
      </c>
      <c r="U2873" s="14">
        <f t="shared" si="109"/>
        <v>0.35</v>
      </c>
    </row>
    <row r="2874" spans="1:21" x14ac:dyDescent="0.25">
      <c r="A2874" s="1"/>
      <c r="B2874" s="18" t="s">
        <v>8618</v>
      </c>
      <c r="C2874" s="17" t="s">
        <v>8646</v>
      </c>
      <c r="D2874" s="73" t="s">
        <v>10260</v>
      </c>
      <c r="E2874" s="107" t="s">
        <v>10261</v>
      </c>
      <c r="F2874" s="78" t="s">
        <v>10260</v>
      </c>
      <c r="G2874" s="107" t="s">
        <v>10262</v>
      </c>
      <c r="H2874" s="93"/>
      <c r="I2874" s="235">
        <v>0</v>
      </c>
      <c r="J2874" s="235">
        <v>1</v>
      </c>
      <c r="K2874" s="235">
        <v>0</v>
      </c>
      <c r="L2874" s="235">
        <v>0</v>
      </c>
      <c r="M2874" s="235">
        <f t="shared" si="108"/>
        <v>0</v>
      </c>
      <c r="N2874" s="235">
        <v>280</v>
      </c>
      <c r="O2874" s="13">
        <v>6500</v>
      </c>
      <c r="P2874" s="14">
        <v>0.4</v>
      </c>
      <c r="Q2874" s="15" t="s">
        <v>14</v>
      </c>
      <c r="R2874" s="71" t="s">
        <v>14405</v>
      </c>
      <c r="S2874" s="246">
        <v>41409.74</v>
      </c>
      <c r="T2874" s="244">
        <v>14494</v>
      </c>
      <c r="U2874" s="14">
        <f t="shared" si="109"/>
        <v>0.35001427200460572</v>
      </c>
    </row>
    <row r="2875" spans="1:21" x14ac:dyDescent="0.25">
      <c r="A2875" s="1"/>
      <c r="B2875" s="18" t="s">
        <v>8618</v>
      </c>
      <c r="C2875" s="17" t="s">
        <v>8646</v>
      </c>
      <c r="D2875" s="73" t="s">
        <v>10370</v>
      </c>
      <c r="E2875" s="133" t="s">
        <v>10371</v>
      </c>
      <c r="F2875" s="78" t="s">
        <v>10370</v>
      </c>
      <c r="G2875" s="133" t="s">
        <v>10372</v>
      </c>
      <c r="H2875" s="93"/>
      <c r="I2875" s="235">
        <v>0</v>
      </c>
      <c r="J2875" s="235">
        <v>1</v>
      </c>
      <c r="K2875" s="235">
        <v>0</v>
      </c>
      <c r="L2875" s="235">
        <v>0</v>
      </c>
      <c r="M2875" s="235">
        <f t="shared" si="108"/>
        <v>0</v>
      </c>
      <c r="N2875" s="235">
        <v>335.7</v>
      </c>
      <c r="O2875" s="28">
        <v>41794.65</v>
      </c>
      <c r="P2875" s="14">
        <v>0.36</v>
      </c>
      <c r="Q2875" s="15" t="s">
        <v>14</v>
      </c>
      <c r="R2875" s="71" t="s">
        <v>18</v>
      </c>
      <c r="S2875" s="285">
        <v>30470</v>
      </c>
      <c r="T2875" s="244">
        <v>9142</v>
      </c>
      <c r="U2875" s="14">
        <f t="shared" si="109"/>
        <v>0.30003281916639318</v>
      </c>
    </row>
    <row r="2876" spans="1:21" x14ac:dyDescent="0.25">
      <c r="A2876" s="1"/>
      <c r="B2876" s="18" t="s">
        <v>8618</v>
      </c>
      <c r="C2876" s="17" t="s">
        <v>8646</v>
      </c>
      <c r="D2876" s="73" t="s">
        <v>10457</v>
      </c>
      <c r="E2876" s="133" t="s">
        <v>10458</v>
      </c>
      <c r="F2876" s="78" t="s">
        <v>10457</v>
      </c>
      <c r="G2876" s="133" t="s">
        <v>10459</v>
      </c>
      <c r="H2876" s="100"/>
      <c r="I2876" s="235">
        <v>1</v>
      </c>
      <c r="J2876" s="235">
        <v>0</v>
      </c>
      <c r="K2876" s="235">
        <v>0</v>
      </c>
      <c r="L2876" s="235">
        <v>0</v>
      </c>
      <c r="M2876" s="235">
        <f t="shared" si="108"/>
        <v>0</v>
      </c>
      <c r="N2876" s="235">
        <v>71.3</v>
      </c>
      <c r="O2876" s="28">
        <v>94116</v>
      </c>
      <c r="P2876" s="14">
        <v>0.56000000000000005</v>
      </c>
      <c r="Q2876" s="65" t="s">
        <v>48</v>
      </c>
      <c r="R2876" s="71" t="s">
        <v>18</v>
      </c>
      <c r="S2876" s="285">
        <v>120000</v>
      </c>
      <c r="T2876" s="244">
        <v>42000</v>
      </c>
      <c r="U2876" s="14">
        <f t="shared" si="109"/>
        <v>0.35</v>
      </c>
    </row>
    <row r="2877" spans="1:21" x14ac:dyDescent="0.25">
      <c r="A2877" s="1"/>
      <c r="B2877" s="9" t="s">
        <v>959</v>
      </c>
      <c r="C2877" s="17" t="s">
        <v>982</v>
      </c>
      <c r="D2877" s="73" t="s">
        <v>1527</v>
      </c>
      <c r="E2877" s="107" t="s">
        <v>1528</v>
      </c>
      <c r="F2877" s="78" t="s">
        <v>1527</v>
      </c>
      <c r="G2877" s="107" t="s">
        <v>1531</v>
      </c>
      <c r="H2877" s="93" t="s">
        <v>1530</v>
      </c>
      <c r="I2877" s="235">
        <v>0</v>
      </c>
      <c r="J2877" s="235">
        <v>1</v>
      </c>
      <c r="K2877" s="235">
        <v>0</v>
      </c>
      <c r="L2877" s="235">
        <v>0</v>
      </c>
      <c r="M2877" s="235">
        <f t="shared" si="108"/>
        <v>0</v>
      </c>
      <c r="N2877" s="235">
        <v>1200</v>
      </c>
      <c r="O2877" s="11">
        <v>55100</v>
      </c>
      <c r="P2877" s="14">
        <v>0.2</v>
      </c>
      <c r="Q2877" s="15" t="s">
        <v>15195</v>
      </c>
      <c r="R2877" s="71" t="s">
        <v>14406</v>
      </c>
      <c r="S2877" s="245">
        <v>623071</v>
      </c>
      <c r="T2877" s="245">
        <v>264664</v>
      </c>
      <c r="U2877" s="14">
        <f t="shared" si="109"/>
        <v>0.42477342068560403</v>
      </c>
    </row>
    <row r="2878" spans="1:21" x14ac:dyDescent="0.25">
      <c r="A2878" s="1"/>
      <c r="B2878" s="18" t="s">
        <v>8618</v>
      </c>
      <c r="C2878" s="17" t="s">
        <v>8646</v>
      </c>
      <c r="D2878" s="73" t="s">
        <v>10461</v>
      </c>
      <c r="E2878" s="133" t="s">
        <v>10462</v>
      </c>
      <c r="F2878" s="78" t="s">
        <v>10461</v>
      </c>
      <c r="G2878" s="133" t="s">
        <v>5672</v>
      </c>
      <c r="H2878" s="93"/>
      <c r="I2878" s="235">
        <v>0</v>
      </c>
      <c r="J2878" s="235">
        <v>1</v>
      </c>
      <c r="K2878" s="235">
        <v>0</v>
      </c>
      <c r="L2878" s="235">
        <v>0</v>
      </c>
      <c r="M2878" s="235">
        <f t="shared" si="108"/>
        <v>0</v>
      </c>
      <c r="N2878" s="235">
        <v>589.41999999999996</v>
      </c>
      <c r="O2878" s="28">
        <v>27581</v>
      </c>
      <c r="P2878" s="14">
        <v>0.3</v>
      </c>
      <c r="Q2878" s="15" t="s">
        <v>14</v>
      </c>
      <c r="R2878" s="71" t="s">
        <v>14405</v>
      </c>
      <c r="S2878" s="285">
        <v>92313.7</v>
      </c>
      <c r="T2878" s="244">
        <v>32310</v>
      </c>
      <c r="U2878" s="14">
        <f t="shared" si="109"/>
        <v>0.35000222068880349</v>
      </c>
    </row>
    <row r="2879" spans="1:21" x14ac:dyDescent="0.25">
      <c r="A2879" s="1"/>
      <c r="B2879" s="10" t="s">
        <v>2326</v>
      </c>
      <c r="C2879" s="17" t="s">
        <v>2351</v>
      </c>
      <c r="D2879" s="73" t="s">
        <v>3021</v>
      </c>
      <c r="E2879" s="107" t="s">
        <v>3022</v>
      </c>
      <c r="F2879" s="78" t="s">
        <v>3021</v>
      </c>
      <c r="G2879" s="107" t="s">
        <v>3023</v>
      </c>
      <c r="H2879" s="93"/>
      <c r="I2879" s="235">
        <v>0</v>
      </c>
      <c r="J2879" s="235">
        <v>1</v>
      </c>
      <c r="K2879" s="235">
        <v>0</v>
      </c>
      <c r="L2879" s="235">
        <v>0</v>
      </c>
      <c r="M2879" s="235">
        <f t="shared" si="108"/>
        <v>0</v>
      </c>
      <c r="N2879" s="235">
        <v>72</v>
      </c>
      <c r="O2879" s="11">
        <v>10184</v>
      </c>
      <c r="P2879" s="14">
        <v>0.38704773487382199</v>
      </c>
      <c r="Q2879" s="15" t="s">
        <v>14</v>
      </c>
      <c r="R2879" s="71" t="s">
        <v>18</v>
      </c>
      <c r="S2879" s="249">
        <v>76475</v>
      </c>
      <c r="T2879" s="246">
        <v>30590</v>
      </c>
      <c r="U2879" s="14">
        <f t="shared" si="109"/>
        <v>0.4</v>
      </c>
    </row>
    <row r="2880" spans="1:21" x14ac:dyDescent="0.25">
      <c r="A2880" s="1"/>
      <c r="B2880" s="18" t="s">
        <v>13134</v>
      </c>
      <c r="C2880" s="18" t="s">
        <v>14414</v>
      </c>
      <c r="D2880" s="73" t="s">
        <v>14880</v>
      </c>
      <c r="E2880" s="106" t="s">
        <v>14014</v>
      </c>
      <c r="F2880" s="78" t="s">
        <v>14880</v>
      </c>
      <c r="G2880" s="129" t="s">
        <v>14015</v>
      </c>
      <c r="H2880" s="94"/>
      <c r="I2880" s="235">
        <v>0</v>
      </c>
      <c r="J2880" s="235">
        <v>0</v>
      </c>
      <c r="K2880" s="235">
        <v>1</v>
      </c>
      <c r="L2880" s="235">
        <v>0</v>
      </c>
      <c r="M2880" s="235">
        <f t="shared" si="108"/>
        <v>0</v>
      </c>
      <c r="N2880" s="235">
        <v>199</v>
      </c>
      <c r="O2880" s="20" t="s">
        <v>13</v>
      </c>
      <c r="P2880" s="21" t="s">
        <v>13</v>
      </c>
      <c r="Q2880" s="25" t="s">
        <v>14</v>
      </c>
      <c r="R2880" s="71" t="s">
        <v>18</v>
      </c>
      <c r="S2880" s="244">
        <v>20057</v>
      </c>
      <c r="T2880" s="244">
        <v>10028</v>
      </c>
      <c r="U2880" s="14">
        <f t="shared" si="109"/>
        <v>0.4999750710475146</v>
      </c>
    </row>
    <row r="2881" spans="1:21" x14ac:dyDescent="0.25">
      <c r="A2881" s="1"/>
      <c r="B2881" s="18" t="s">
        <v>13134</v>
      </c>
      <c r="C2881" s="18" t="s">
        <v>14414</v>
      </c>
      <c r="D2881" s="73" t="s">
        <v>14881</v>
      </c>
      <c r="E2881" s="106" t="s">
        <v>14022</v>
      </c>
      <c r="F2881" s="78" t="s">
        <v>14881</v>
      </c>
      <c r="G2881" s="129" t="s">
        <v>14023</v>
      </c>
      <c r="H2881" s="94"/>
      <c r="I2881" s="235">
        <v>0</v>
      </c>
      <c r="J2881" s="235">
        <v>1</v>
      </c>
      <c r="K2881" s="235">
        <v>0</v>
      </c>
      <c r="L2881" s="235">
        <v>0</v>
      </c>
      <c r="M2881" s="235">
        <f t="shared" si="108"/>
        <v>0</v>
      </c>
      <c r="N2881" s="235">
        <v>164.67</v>
      </c>
      <c r="O2881" s="12">
        <v>65538.659999999989</v>
      </c>
      <c r="P2881" s="21">
        <v>0.86199999999999999</v>
      </c>
      <c r="Q2881" s="25" t="s">
        <v>14</v>
      </c>
      <c r="R2881" s="71" t="s">
        <v>18</v>
      </c>
      <c r="S2881" s="244">
        <v>265944</v>
      </c>
      <c r="T2881" s="244">
        <v>134385</v>
      </c>
      <c r="U2881" s="14">
        <f t="shared" si="109"/>
        <v>0.50531314863279486</v>
      </c>
    </row>
    <row r="2882" spans="1:21" x14ac:dyDescent="0.25">
      <c r="A2882" s="1"/>
      <c r="B2882" s="18" t="s">
        <v>13134</v>
      </c>
      <c r="C2882" s="18" t="s">
        <v>14414</v>
      </c>
      <c r="D2882" s="73" t="s">
        <v>14455</v>
      </c>
      <c r="E2882" s="106" t="s">
        <v>14018</v>
      </c>
      <c r="F2882" s="78" t="s">
        <v>14455</v>
      </c>
      <c r="G2882" s="129" t="s">
        <v>14019</v>
      </c>
      <c r="H2882" s="94"/>
      <c r="I2882" s="235">
        <v>0</v>
      </c>
      <c r="J2882" s="235">
        <v>0</v>
      </c>
      <c r="K2882" s="235">
        <v>0</v>
      </c>
      <c r="L2882" s="235">
        <v>0</v>
      </c>
      <c r="M2882" s="235">
        <f t="shared" si="108"/>
        <v>1</v>
      </c>
      <c r="N2882" s="235">
        <v>173</v>
      </c>
      <c r="O2882" s="20" t="s">
        <v>13</v>
      </c>
      <c r="P2882" s="21" t="s">
        <v>13</v>
      </c>
      <c r="Q2882" s="25" t="s">
        <v>14</v>
      </c>
      <c r="R2882" s="71" t="s">
        <v>18</v>
      </c>
      <c r="S2882" s="244">
        <v>171046</v>
      </c>
      <c r="T2882" s="244">
        <v>40000</v>
      </c>
      <c r="U2882" s="14">
        <f t="shared" si="109"/>
        <v>0.23385522023315367</v>
      </c>
    </row>
    <row r="2883" spans="1:21" x14ac:dyDescent="0.25">
      <c r="A2883" s="1"/>
      <c r="B2883" s="18" t="s">
        <v>13134</v>
      </c>
      <c r="C2883" s="18" t="s">
        <v>14414</v>
      </c>
      <c r="D2883" s="73" t="s">
        <v>14452</v>
      </c>
      <c r="E2883" s="106" t="s">
        <v>14031</v>
      </c>
      <c r="F2883" s="78" t="s">
        <v>14452</v>
      </c>
      <c r="G2883" s="129" t="s">
        <v>14032</v>
      </c>
      <c r="H2883" s="94"/>
      <c r="I2883" s="235">
        <v>0</v>
      </c>
      <c r="J2883" s="235">
        <v>0</v>
      </c>
      <c r="K2883" s="235">
        <v>0</v>
      </c>
      <c r="L2883" s="235">
        <v>1</v>
      </c>
      <c r="M2883" s="235">
        <f t="shared" si="108"/>
        <v>0</v>
      </c>
      <c r="N2883" s="235">
        <v>2498.0500000000002</v>
      </c>
      <c r="O2883" s="20">
        <v>3057613.2</v>
      </c>
      <c r="P2883" s="14">
        <v>3.9800000000000002E-2</v>
      </c>
      <c r="Q2883" s="25" t="s">
        <v>14</v>
      </c>
      <c r="R2883" s="71" t="s">
        <v>18</v>
      </c>
      <c r="S2883" s="244">
        <v>543466</v>
      </c>
      <c r="T2883" s="244">
        <v>380426</v>
      </c>
      <c r="U2883" s="14">
        <f t="shared" si="109"/>
        <v>0.69999963199169768</v>
      </c>
    </row>
    <row r="2884" spans="1:21" x14ac:dyDescent="0.25">
      <c r="A2884" s="1"/>
      <c r="B2884" s="18" t="s">
        <v>13134</v>
      </c>
      <c r="C2884" s="18" t="s">
        <v>14414</v>
      </c>
      <c r="D2884" s="73" t="s">
        <v>14882</v>
      </c>
      <c r="E2884" s="106" t="s">
        <v>14016</v>
      </c>
      <c r="F2884" s="78" t="s">
        <v>14882</v>
      </c>
      <c r="G2884" s="129" t="s">
        <v>14017</v>
      </c>
      <c r="H2884" s="94"/>
      <c r="I2884" s="235">
        <v>0</v>
      </c>
      <c r="J2884" s="235">
        <v>1</v>
      </c>
      <c r="K2884" s="235">
        <v>0</v>
      </c>
      <c r="L2884" s="235">
        <v>0</v>
      </c>
      <c r="M2884" s="235">
        <f t="shared" si="108"/>
        <v>0</v>
      </c>
      <c r="N2884" s="235">
        <v>184</v>
      </c>
      <c r="O2884" s="20">
        <v>25944</v>
      </c>
      <c r="P2884" s="21">
        <v>0.36809999999999998</v>
      </c>
      <c r="Q2884" s="25" t="s">
        <v>14</v>
      </c>
      <c r="R2884" s="71" t="s">
        <v>18</v>
      </c>
      <c r="S2884" s="244">
        <v>36549</v>
      </c>
      <c r="T2884" s="244">
        <v>25677</v>
      </c>
      <c r="U2884" s="14">
        <f t="shared" si="109"/>
        <v>0.70253632110317654</v>
      </c>
    </row>
    <row r="2885" spans="1:21" x14ac:dyDescent="0.25">
      <c r="A2885" s="1"/>
      <c r="B2885" s="18" t="s">
        <v>13134</v>
      </c>
      <c r="C2885" s="18" t="s">
        <v>14414</v>
      </c>
      <c r="D2885" s="73" t="s">
        <v>14883</v>
      </c>
      <c r="E2885" s="106" t="s">
        <v>14029</v>
      </c>
      <c r="F2885" s="78" t="s">
        <v>14883</v>
      </c>
      <c r="G2885" s="129" t="s">
        <v>14030</v>
      </c>
      <c r="H2885" s="94"/>
      <c r="I2885" s="235">
        <v>0</v>
      </c>
      <c r="J2885" s="235">
        <v>0</v>
      </c>
      <c r="K2885" s="235">
        <v>0</v>
      </c>
      <c r="L2885" s="235">
        <v>1</v>
      </c>
      <c r="M2885" s="235">
        <f t="shared" si="108"/>
        <v>0</v>
      </c>
      <c r="N2885" s="235">
        <v>6345</v>
      </c>
      <c r="O2885" s="12" t="s">
        <v>13</v>
      </c>
      <c r="P2885" s="21" t="s">
        <v>13</v>
      </c>
      <c r="Q2885" s="25" t="s">
        <v>14</v>
      </c>
      <c r="R2885" s="71" t="s">
        <v>18</v>
      </c>
      <c r="S2885" s="244">
        <v>1190810</v>
      </c>
      <c r="T2885" s="244">
        <v>370078</v>
      </c>
      <c r="U2885" s="14">
        <f t="shared" si="109"/>
        <v>0.31077837774288092</v>
      </c>
    </row>
    <row r="2886" spans="1:21" x14ac:dyDescent="0.25">
      <c r="A2886" s="1"/>
      <c r="B2886" s="18" t="s">
        <v>13134</v>
      </c>
      <c r="C2886" s="18" t="s">
        <v>14414</v>
      </c>
      <c r="D2886" s="73" t="s">
        <v>14884</v>
      </c>
      <c r="E2886" s="106" t="s">
        <v>14033</v>
      </c>
      <c r="F2886" s="78" t="s">
        <v>14884</v>
      </c>
      <c r="G2886" s="129" t="s">
        <v>14034</v>
      </c>
      <c r="H2886" s="94"/>
      <c r="I2886" s="235">
        <v>0</v>
      </c>
      <c r="J2886" s="235">
        <v>1</v>
      </c>
      <c r="K2886" s="235">
        <v>0</v>
      </c>
      <c r="L2886" s="235">
        <v>0</v>
      </c>
      <c r="M2886" s="235">
        <f t="shared" ref="M2886:M2949" si="110">IF(SUM(I2886:L2886)=0,1,)</f>
        <v>0</v>
      </c>
      <c r="N2886" s="235">
        <v>2195.33</v>
      </c>
      <c r="O2886" s="20">
        <v>153673.1</v>
      </c>
      <c r="P2886" s="21">
        <v>0.41699999999999998</v>
      </c>
      <c r="Q2886" s="25" t="s">
        <v>14</v>
      </c>
      <c r="R2886" s="71" t="s">
        <v>14406</v>
      </c>
      <c r="S2886" s="244">
        <v>1854000</v>
      </c>
      <c r="T2886" s="244">
        <v>501402</v>
      </c>
      <c r="U2886" s="14">
        <f t="shared" si="109"/>
        <v>0.27044336569579286</v>
      </c>
    </row>
    <row r="2887" spans="1:21" x14ac:dyDescent="0.25">
      <c r="A2887" s="1"/>
      <c r="B2887" s="18" t="s">
        <v>13134</v>
      </c>
      <c r="C2887" s="18" t="s">
        <v>14414</v>
      </c>
      <c r="D2887" s="73" t="s">
        <v>14454</v>
      </c>
      <c r="E2887" s="106" t="s">
        <v>14024</v>
      </c>
      <c r="F2887" s="78" t="s">
        <v>14454</v>
      </c>
      <c r="G2887" s="129" t="s">
        <v>14025</v>
      </c>
      <c r="H2887" s="94"/>
      <c r="I2887" s="235">
        <v>0</v>
      </c>
      <c r="J2887" s="235">
        <v>1</v>
      </c>
      <c r="K2887" s="235">
        <v>0</v>
      </c>
      <c r="L2887" s="235">
        <v>1</v>
      </c>
      <c r="M2887" s="235">
        <f t="shared" si="110"/>
        <v>0</v>
      </c>
      <c r="N2887" s="235">
        <v>228.58</v>
      </c>
      <c r="O2887" s="20">
        <v>63088.08</v>
      </c>
      <c r="P2887" s="21">
        <v>0.77529999999999999</v>
      </c>
      <c r="Q2887" s="25" t="s">
        <v>14</v>
      </c>
      <c r="R2887" s="71" t="s">
        <v>18</v>
      </c>
      <c r="S2887" s="244">
        <v>261713</v>
      </c>
      <c r="T2887" s="244">
        <v>152055</v>
      </c>
      <c r="U2887" s="14">
        <f t="shared" si="109"/>
        <v>0.58099903329219416</v>
      </c>
    </row>
    <row r="2888" spans="1:21" x14ac:dyDescent="0.25">
      <c r="A2888" s="1"/>
      <c r="B2888" s="18" t="s">
        <v>13134</v>
      </c>
      <c r="C2888" s="18" t="s">
        <v>14414</v>
      </c>
      <c r="D2888" s="73" t="s">
        <v>14885</v>
      </c>
      <c r="E2888" s="106" t="s">
        <v>14020</v>
      </c>
      <c r="F2888" s="78" t="s">
        <v>14885</v>
      </c>
      <c r="G2888" s="129" t="s">
        <v>14021</v>
      </c>
      <c r="H2888" s="94"/>
      <c r="I2888" s="235">
        <v>0</v>
      </c>
      <c r="J2888" s="235">
        <v>1</v>
      </c>
      <c r="K2888" s="235">
        <v>0</v>
      </c>
      <c r="L2888" s="235">
        <v>1</v>
      </c>
      <c r="M2888" s="235">
        <f t="shared" si="110"/>
        <v>0</v>
      </c>
      <c r="N2888" s="235">
        <v>188.2</v>
      </c>
      <c r="O2888" s="12" t="s">
        <v>13</v>
      </c>
      <c r="P2888" s="21">
        <v>0.76</v>
      </c>
      <c r="Q2888" s="25" t="s">
        <v>14</v>
      </c>
      <c r="R2888" s="71" t="s">
        <v>18</v>
      </c>
      <c r="S2888" s="244">
        <v>169054</v>
      </c>
      <c r="T2888" s="244">
        <v>62880</v>
      </c>
      <c r="U2888" s="14">
        <f t="shared" si="109"/>
        <v>0.37195215729885123</v>
      </c>
    </row>
    <row r="2889" spans="1:21" x14ac:dyDescent="0.25">
      <c r="A2889" s="1"/>
      <c r="B2889" s="18" t="s">
        <v>13134</v>
      </c>
      <c r="C2889" s="18" t="s">
        <v>14414</v>
      </c>
      <c r="D2889" s="73" t="s">
        <v>14453</v>
      </c>
      <c r="E2889" s="106" t="s">
        <v>14026</v>
      </c>
      <c r="F2889" s="78" t="s">
        <v>14453</v>
      </c>
      <c r="G2889" s="129" t="s">
        <v>14027</v>
      </c>
      <c r="H2889" s="94"/>
      <c r="I2889" s="235">
        <v>0</v>
      </c>
      <c r="J2889" s="235">
        <v>1</v>
      </c>
      <c r="K2889" s="235">
        <v>0</v>
      </c>
      <c r="L2889" s="235">
        <v>1</v>
      </c>
      <c r="M2889" s="235">
        <f t="shared" si="110"/>
        <v>0</v>
      </c>
      <c r="N2889" s="235">
        <v>881</v>
      </c>
      <c r="O2889" s="20" t="s">
        <v>13</v>
      </c>
      <c r="P2889" s="21" t="s">
        <v>13</v>
      </c>
      <c r="Q2889" s="25" t="s">
        <v>14</v>
      </c>
      <c r="R2889" s="71" t="s">
        <v>14405</v>
      </c>
      <c r="S2889" s="244">
        <v>215970.36</v>
      </c>
      <c r="T2889" s="244">
        <v>172776.29</v>
      </c>
      <c r="U2889" s="14">
        <f t="shared" si="109"/>
        <v>0.80000000926053005</v>
      </c>
    </row>
    <row r="2890" spans="1:21" x14ac:dyDescent="0.25">
      <c r="A2890" s="1"/>
      <c r="B2890" s="18" t="s">
        <v>13134</v>
      </c>
      <c r="C2890" s="18" t="s">
        <v>14414</v>
      </c>
      <c r="D2890" s="73" t="s">
        <v>15209</v>
      </c>
      <c r="E2890" s="106" t="s">
        <v>14035</v>
      </c>
      <c r="F2890" s="73" t="s">
        <v>15209</v>
      </c>
      <c r="G2890" s="129" t="s">
        <v>14036</v>
      </c>
      <c r="H2890" s="94"/>
      <c r="I2890" s="235">
        <v>0</v>
      </c>
      <c r="J2890" s="235">
        <v>0</v>
      </c>
      <c r="K2890" s="235">
        <v>0</v>
      </c>
      <c r="L2890" s="235">
        <v>1</v>
      </c>
      <c r="M2890" s="235">
        <f t="shared" si="110"/>
        <v>0</v>
      </c>
      <c r="N2890" s="235">
        <v>3237</v>
      </c>
      <c r="O2890" s="12" t="s">
        <v>13</v>
      </c>
      <c r="P2890" s="21" t="s">
        <v>13</v>
      </c>
      <c r="Q2890" s="25" t="s">
        <v>14</v>
      </c>
      <c r="R2890" s="71" t="s">
        <v>18</v>
      </c>
      <c r="S2890" s="244">
        <v>1242047</v>
      </c>
      <c r="T2890" s="244">
        <v>748217</v>
      </c>
      <c r="U2890" s="14">
        <f t="shared" si="109"/>
        <v>0.6024063501622724</v>
      </c>
    </row>
    <row r="2891" spans="1:21" x14ac:dyDescent="0.25">
      <c r="A2891" s="1"/>
      <c r="B2891" s="17" t="s">
        <v>5079</v>
      </c>
      <c r="C2891" s="8" t="s">
        <v>5137</v>
      </c>
      <c r="D2891" s="73" t="s">
        <v>6240</v>
      </c>
      <c r="E2891" s="130" t="s">
        <v>6241</v>
      </c>
      <c r="F2891" s="78" t="s">
        <v>6240</v>
      </c>
      <c r="G2891" s="130" t="s">
        <v>6242</v>
      </c>
      <c r="H2891" s="93" t="s">
        <v>5083</v>
      </c>
      <c r="I2891" s="235">
        <v>1</v>
      </c>
      <c r="J2891" s="235">
        <v>0</v>
      </c>
      <c r="K2891" s="235">
        <v>0</v>
      </c>
      <c r="L2891" s="235">
        <v>0</v>
      </c>
      <c r="M2891" s="235">
        <f t="shared" si="110"/>
        <v>0</v>
      </c>
      <c r="N2891" s="235">
        <v>4708</v>
      </c>
      <c r="O2891" s="11">
        <v>13011</v>
      </c>
      <c r="P2891" s="14">
        <v>0.85029999999999994</v>
      </c>
      <c r="Q2891" s="15" t="s">
        <v>15195</v>
      </c>
      <c r="R2891" s="71" t="s">
        <v>18</v>
      </c>
      <c r="S2891" s="245">
        <v>67060</v>
      </c>
      <c r="T2891" s="245">
        <v>33500</v>
      </c>
      <c r="U2891" s="14">
        <f t="shared" si="109"/>
        <v>0.49955263942737849</v>
      </c>
    </row>
    <row r="2892" spans="1:21" x14ac:dyDescent="0.25">
      <c r="A2892" s="1"/>
      <c r="B2892" s="10" t="s">
        <v>2326</v>
      </c>
      <c r="C2892" s="17" t="s">
        <v>2351</v>
      </c>
      <c r="D2892" s="73" t="s">
        <v>2803</v>
      </c>
      <c r="E2892" s="107" t="s">
        <v>2804</v>
      </c>
      <c r="F2892" s="78" t="s">
        <v>2803</v>
      </c>
      <c r="G2892" s="107" t="s">
        <v>2805</v>
      </c>
      <c r="H2892" s="93"/>
      <c r="I2892" s="235">
        <v>0</v>
      </c>
      <c r="J2892" s="235">
        <v>1</v>
      </c>
      <c r="K2892" s="235">
        <v>0</v>
      </c>
      <c r="L2892" s="235">
        <v>1</v>
      </c>
      <c r="M2892" s="235">
        <f t="shared" si="110"/>
        <v>0</v>
      </c>
      <c r="N2892" s="235">
        <v>1225</v>
      </c>
      <c r="O2892" s="13">
        <v>79625</v>
      </c>
      <c r="P2892" s="14">
        <v>0.32500000000000001</v>
      </c>
      <c r="Q2892" s="15" t="s">
        <v>14</v>
      </c>
      <c r="R2892" s="71" t="s">
        <v>14405</v>
      </c>
      <c r="S2892" s="249">
        <v>195000</v>
      </c>
      <c r="T2892" s="246">
        <v>58500</v>
      </c>
      <c r="U2892" s="14">
        <f t="shared" si="109"/>
        <v>0.3</v>
      </c>
    </row>
    <row r="2893" spans="1:21" x14ac:dyDescent="0.25">
      <c r="A2893" s="1"/>
      <c r="B2893" s="18" t="s">
        <v>6496</v>
      </c>
      <c r="C2893" s="19" t="s">
        <v>6504</v>
      </c>
      <c r="D2893" s="73" t="s">
        <v>6505</v>
      </c>
      <c r="E2893" s="106" t="s">
        <v>6506</v>
      </c>
      <c r="F2893" s="78" t="s">
        <v>6505</v>
      </c>
      <c r="G2893" s="106" t="s">
        <v>6509</v>
      </c>
      <c r="H2893" s="94"/>
      <c r="I2893" s="235">
        <v>0</v>
      </c>
      <c r="J2893" s="235">
        <v>1</v>
      </c>
      <c r="K2893" s="235">
        <v>0</v>
      </c>
      <c r="L2893" s="235">
        <v>0</v>
      </c>
      <c r="M2893" s="235">
        <f t="shared" si="110"/>
        <v>0</v>
      </c>
      <c r="N2893" s="235">
        <v>5790</v>
      </c>
      <c r="O2893" s="33">
        <v>41500</v>
      </c>
      <c r="P2893" s="21">
        <v>0.3</v>
      </c>
      <c r="Q2893" s="15" t="s">
        <v>15195</v>
      </c>
      <c r="R2893" s="71" t="s">
        <v>18</v>
      </c>
      <c r="S2893" s="251">
        <v>190000</v>
      </c>
      <c r="T2893" s="251">
        <v>152000</v>
      </c>
      <c r="U2893" s="14">
        <f t="shared" si="109"/>
        <v>0.8</v>
      </c>
    </row>
    <row r="2894" spans="1:21" x14ac:dyDescent="0.25">
      <c r="A2894" s="1"/>
      <c r="B2894" s="17" t="s">
        <v>7309</v>
      </c>
      <c r="C2894" s="17" t="s">
        <v>7323</v>
      </c>
      <c r="D2894" s="73" t="s">
        <v>7728</v>
      </c>
      <c r="E2894" s="107" t="s">
        <v>7729</v>
      </c>
      <c r="F2894" s="78" t="s">
        <v>7728</v>
      </c>
      <c r="G2894" s="107" t="s">
        <v>7730</v>
      </c>
      <c r="H2894" s="93" t="s">
        <v>7731</v>
      </c>
      <c r="I2894" s="235">
        <v>0</v>
      </c>
      <c r="J2894" s="235">
        <v>1</v>
      </c>
      <c r="K2894" s="235">
        <v>0</v>
      </c>
      <c r="L2894" s="235">
        <v>0</v>
      </c>
      <c r="M2894" s="235">
        <f t="shared" si="110"/>
        <v>0</v>
      </c>
      <c r="N2894" s="235">
        <v>120</v>
      </c>
      <c r="O2894" s="13">
        <v>14591</v>
      </c>
      <c r="P2894" s="14">
        <v>0.67</v>
      </c>
      <c r="Q2894" s="15" t="s">
        <v>14</v>
      </c>
      <c r="R2894" s="71" t="s">
        <v>18</v>
      </c>
      <c r="S2894" s="248">
        <v>200000</v>
      </c>
      <c r="T2894" s="248">
        <v>50000</v>
      </c>
      <c r="U2894" s="14">
        <f t="shared" si="109"/>
        <v>0.25</v>
      </c>
    </row>
    <row r="2895" spans="1:21" x14ac:dyDescent="0.25">
      <c r="A2895" s="1"/>
      <c r="B2895" s="18" t="s">
        <v>13134</v>
      </c>
      <c r="C2895" s="18" t="s">
        <v>14416</v>
      </c>
      <c r="D2895" s="73" t="s">
        <v>14946</v>
      </c>
      <c r="E2895" s="106" t="s">
        <v>14250</v>
      </c>
      <c r="F2895" s="78" t="s">
        <v>14946</v>
      </c>
      <c r="G2895" s="129" t="s">
        <v>14251</v>
      </c>
      <c r="H2895" s="94"/>
      <c r="I2895" s="235">
        <v>1</v>
      </c>
      <c r="J2895" s="235">
        <v>0</v>
      </c>
      <c r="K2895" s="235">
        <v>0</v>
      </c>
      <c r="L2895" s="235">
        <v>0</v>
      </c>
      <c r="M2895" s="235">
        <f t="shared" si="110"/>
        <v>0</v>
      </c>
      <c r="N2895" s="235">
        <v>7480</v>
      </c>
      <c r="O2895" s="12">
        <v>3060</v>
      </c>
      <c r="P2895" s="21">
        <v>0.3</v>
      </c>
      <c r="Q2895" s="25" t="s">
        <v>14158</v>
      </c>
      <c r="R2895" s="71" t="s">
        <v>14406</v>
      </c>
      <c r="S2895" s="244">
        <v>46710</v>
      </c>
      <c r="T2895" s="244">
        <v>30000</v>
      </c>
      <c r="U2895" s="14">
        <f t="shared" si="109"/>
        <v>0.64226075786769432</v>
      </c>
    </row>
    <row r="2896" spans="1:21" x14ac:dyDescent="0.25">
      <c r="A2896" s="1"/>
      <c r="B2896" s="18" t="s">
        <v>6496</v>
      </c>
      <c r="C2896" s="19" t="s">
        <v>6504</v>
      </c>
      <c r="D2896" s="73" t="s">
        <v>6505</v>
      </c>
      <c r="E2896" s="106" t="s">
        <v>6506</v>
      </c>
      <c r="F2896" s="78" t="s">
        <v>6505</v>
      </c>
      <c r="G2896" s="106" t="s">
        <v>6512</v>
      </c>
      <c r="H2896" s="94"/>
      <c r="I2896" s="235">
        <v>0</v>
      </c>
      <c r="J2896" s="235">
        <v>0</v>
      </c>
      <c r="K2896" s="235">
        <v>0</v>
      </c>
      <c r="L2896" s="235">
        <v>1</v>
      </c>
      <c r="M2896" s="235">
        <f t="shared" si="110"/>
        <v>0</v>
      </c>
      <c r="N2896" s="235">
        <v>2450</v>
      </c>
      <c r="O2896" s="12">
        <v>28000</v>
      </c>
      <c r="P2896" s="14">
        <v>0.3</v>
      </c>
      <c r="Q2896" s="15" t="s">
        <v>15195</v>
      </c>
      <c r="R2896" s="71" t="s">
        <v>14406</v>
      </c>
      <c r="S2896" s="251">
        <v>148200</v>
      </c>
      <c r="T2896" s="251">
        <v>118560</v>
      </c>
      <c r="U2896" s="14">
        <f t="shared" si="109"/>
        <v>0.8</v>
      </c>
    </row>
    <row r="2897" spans="1:21" x14ac:dyDescent="0.25">
      <c r="A2897" s="1"/>
      <c r="B2897" s="17" t="s">
        <v>5079</v>
      </c>
      <c r="C2897" s="8" t="s">
        <v>5137</v>
      </c>
      <c r="D2897" s="73" t="s">
        <v>5655</v>
      </c>
      <c r="E2897" s="107" t="s">
        <v>5656</v>
      </c>
      <c r="F2897" s="78" t="s">
        <v>5655</v>
      </c>
      <c r="G2897" s="107" t="s">
        <v>5657</v>
      </c>
      <c r="H2897" s="93" t="s">
        <v>5083</v>
      </c>
      <c r="I2897" s="235">
        <v>1</v>
      </c>
      <c r="J2897" s="235">
        <v>0</v>
      </c>
      <c r="K2897" s="235">
        <v>0</v>
      </c>
      <c r="L2897" s="235">
        <v>0</v>
      </c>
      <c r="M2897" s="235">
        <f t="shared" si="110"/>
        <v>0</v>
      </c>
      <c r="N2897" s="235" t="s">
        <v>13</v>
      </c>
      <c r="O2897" s="11">
        <v>71868</v>
      </c>
      <c r="P2897" s="14">
        <v>0.67</v>
      </c>
      <c r="Q2897" s="15" t="s">
        <v>14</v>
      </c>
      <c r="R2897" s="71" t="s">
        <v>18</v>
      </c>
      <c r="S2897" s="246">
        <v>231189</v>
      </c>
      <c r="T2897" s="246">
        <v>81000</v>
      </c>
      <c r="U2897" s="14">
        <f t="shared" si="109"/>
        <v>0.35036269026640543</v>
      </c>
    </row>
    <row r="2898" spans="1:21" x14ac:dyDescent="0.25">
      <c r="A2898" s="1"/>
      <c r="B2898" s="18" t="s">
        <v>6496</v>
      </c>
      <c r="C2898" s="19" t="s">
        <v>6504</v>
      </c>
      <c r="D2898" s="73" t="s">
        <v>6552</v>
      </c>
      <c r="E2898" s="106" t="s">
        <v>6553</v>
      </c>
      <c r="F2898" s="78" t="s">
        <v>6552</v>
      </c>
      <c r="G2898" s="106" t="s">
        <v>6554</v>
      </c>
      <c r="H2898" s="94"/>
      <c r="I2898" s="235">
        <v>0</v>
      </c>
      <c r="J2898" s="235">
        <v>1</v>
      </c>
      <c r="K2898" s="235">
        <v>0</v>
      </c>
      <c r="L2898" s="235">
        <v>0</v>
      </c>
      <c r="M2898" s="235">
        <f t="shared" si="110"/>
        <v>0</v>
      </c>
      <c r="N2898" s="235" t="s">
        <v>13</v>
      </c>
      <c r="O2898" s="20" t="s">
        <v>13</v>
      </c>
      <c r="P2898" s="14">
        <v>0.31519999999999998</v>
      </c>
      <c r="Q2898" s="15" t="s">
        <v>15195</v>
      </c>
      <c r="R2898" s="71" t="s">
        <v>18</v>
      </c>
      <c r="S2898" s="251">
        <v>22900</v>
      </c>
      <c r="T2898" s="251">
        <v>13740</v>
      </c>
      <c r="U2898" s="14">
        <f t="shared" si="109"/>
        <v>0.6</v>
      </c>
    </row>
    <row r="2899" spans="1:21" x14ac:dyDescent="0.25">
      <c r="A2899" s="1"/>
      <c r="B2899" s="18" t="s">
        <v>6496</v>
      </c>
      <c r="C2899" s="19" t="s">
        <v>6504</v>
      </c>
      <c r="D2899" s="73" t="s">
        <v>6552</v>
      </c>
      <c r="E2899" s="106" t="s">
        <v>6553</v>
      </c>
      <c r="F2899" s="78" t="s">
        <v>6552</v>
      </c>
      <c r="G2899" s="106" t="s">
        <v>6554</v>
      </c>
      <c r="H2899" s="94"/>
      <c r="I2899" s="235">
        <v>0</v>
      </c>
      <c r="J2899" s="235">
        <v>1</v>
      </c>
      <c r="K2899" s="235">
        <v>0</v>
      </c>
      <c r="L2899" s="235">
        <v>0</v>
      </c>
      <c r="M2899" s="235">
        <f t="shared" si="110"/>
        <v>0</v>
      </c>
      <c r="N2899" s="235" t="s">
        <v>13</v>
      </c>
      <c r="O2899" s="12" t="s">
        <v>13</v>
      </c>
      <c r="P2899" s="14">
        <v>0.28689999999999999</v>
      </c>
      <c r="Q2899" s="15" t="s">
        <v>15195</v>
      </c>
      <c r="R2899" s="71" t="s">
        <v>18</v>
      </c>
      <c r="S2899" s="251">
        <v>18160</v>
      </c>
      <c r="T2899" s="251">
        <v>10896</v>
      </c>
      <c r="U2899" s="14">
        <f t="shared" si="109"/>
        <v>0.6</v>
      </c>
    </row>
    <row r="2900" spans="1:21" x14ac:dyDescent="0.25">
      <c r="A2900" s="1"/>
      <c r="B2900" s="18" t="s">
        <v>13134</v>
      </c>
      <c r="C2900" s="18" t="s">
        <v>14417</v>
      </c>
      <c r="D2900" s="73" t="s">
        <v>14714</v>
      </c>
      <c r="E2900" s="106" t="s">
        <v>13687</v>
      </c>
      <c r="F2900" s="78" t="s">
        <v>14714</v>
      </c>
      <c r="G2900" s="129" t="s">
        <v>13688</v>
      </c>
      <c r="H2900" s="94"/>
      <c r="I2900" s="235">
        <v>0</v>
      </c>
      <c r="J2900" s="235">
        <v>1</v>
      </c>
      <c r="K2900" s="235">
        <v>0</v>
      </c>
      <c r="L2900" s="235">
        <v>1</v>
      </c>
      <c r="M2900" s="235">
        <f t="shared" si="110"/>
        <v>0</v>
      </c>
      <c r="N2900" s="235">
        <v>850</v>
      </c>
      <c r="O2900" s="12">
        <v>70000</v>
      </c>
      <c r="P2900" s="21">
        <v>0.55000000000000004</v>
      </c>
      <c r="Q2900" s="15" t="s">
        <v>15195</v>
      </c>
      <c r="R2900" s="71" t="s">
        <v>14405</v>
      </c>
      <c r="S2900" s="244">
        <v>745639</v>
      </c>
      <c r="T2900" s="244">
        <v>149127</v>
      </c>
      <c r="U2900" s="14">
        <f t="shared" ref="U2900:U2963" si="111">T2900/S2900</f>
        <v>0.19999892709474693</v>
      </c>
    </row>
    <row r="2901" spans="1:21" x14ac:dyDescent="0.25">
      <c r="A2901" s="1"/>
      <c r="B2901" s="18" t="s">
        <v>6496</v>
      </c>
      <c r="C2901" s="19" t="s">
        <v>6504</v>
      </c>
      <c r="D2901" s="73" t="s">
        <v>6638</v>
      </c>
      <c r="E2901" s="106" t="s">
        <v>6639</v>
      </c>
      <c r="F2901" s="78" t="s">
        <v>6638</v>
      </c>
      <c r="G2901" s="106" t="s">
        <v>6640</v>
      </c>
      <c r="H2901" s="94"/>
      <c r="I2901" s="235">
        <v>0</v>
      </c>
      <c r="J2901" s="235">
        <v>1</v>
      </c>
      <c r="K2901" s="235">
        <v>0</v>
      </c>
      <c r="L2901" s="235">
        <v>0</v>
      </c>
      <c r="M2901" s="235">
        <f t="shared" si="110"/>
        <v>0</v>
      </c>
      <c r="N2901" s="235" t="s">
        <v>13</v>
      </c>
      <c r="O2901" s="12" t="s">
        <v>13</v>
      </c>
      <c r="P2901" s="14">
        <v>0.3</v>
      </c>
      <c r="Q2901" s="15" t="s">
        <v>15195</v>
      </c>
      <c r="R2901" s="71" t="s">
        <v>14405</v>
      </c>
      <c r="S2901" s="251">
        <v>10601.52</v>
      </c>
      <c r="T2901" s="251">
        <v>8481.2199999999993</v>
      </c>
      <c r="U2901" s="14">
        <f t="shared" si="111"/>
        <v>0.80000037730438645</v>
      </c>
    </row>
    <row r="2902" spans="1:21" x14ac:dyDescent="0.25">
      <c r="A2902" s="1"/>
      <c r="B2902" s="17" t="s">
        <v>7309</v>
      </c>
      <c r="C2902" s="17" t="s">
        <v>7319</v>
      </c>
      <c r="D2902" s="73" t="s">
        <v>7719</v>
      </c>
      <c r="E2902" s="107" t="s">
        <v>7720</v>
      </c>
      <c r="F2902" s="78" t="s">
        <v>7719</v>
      </c>
      <c r="G2902" s="107" t="s">
        <v>7723</v>
      </c>
      <c r="H2902" s="93"/>
      <c r="I2902" s="235">
        <v>0</v>
      </c>
      <c r="J2902" s="235">
        <v>1</v>
      </c>
      <c r="K2902" s="235">
        <v>0</v>
      </c>
      <c r="L2902" s="235">
        <v>1</v>
      </c>
      <c r="M2902" s="235">
        <f t="shared" si="110"/>
        <v>0</v>
      </c>
      <c r="N2902" s="235">
        <v>212</v>
      </c>
      <c r="O2902" s="12" t="s">
        <v>13</v>
      </c>
      <c r="P2902" s="14">
        <v>0.45</v>
      </c>
      <c r="Q2902" s="15" t="s">
        <v>14</v>
      </c>
      <c r="R2902" s="71" t="s">
        <v>14405</v>
      </c>
      <c r="S2902" s="248">
        <v>45988</v>
      </c>
      <c r="T2902" s="248">
        <v>29213</v>
      </c>
      <c r="U2902" s="14">
        <f t="shared" si="111"/>
        <v>0.63523092980777596</v>
      </c>
    </row>
    <row r="2903" spans="1:21" x14ac:dyDescent="0.25">
      <c r="A2903" s="1"/>
      <c r="B2903" s="18" t="s">
        <v>6496</v>
      </c>
      <c r="C2903" s="19" t="s">
        <v>6504</v>
      </c>
      <c r="D2903" s="73" t="s">
        <v>6650</v>
      </c>
      <c r="E2903" s="106" t="s">
        <v>6651</v>
      </c>
      <c r="F2903" s="78" t="s">
        <v>6650</v>
      </c>
      <c r="G2903" s="106" t="s">
        <v>6652</v>
      </c>
      <c r="H2903" s="94"/>
      <c r="I2903" s="235">
        <v>0</v>
      </c>
      <c r="J2903" s="235">
        <v>1</v>
      </c>
      <c r="K2903" s="235">
        <v>0</v>
      </c>
      <c r="L2903" s="235">
        <v>0</v>
      </c>
      <c r="M2903" s="235">
        <f t="shared" si="110"/>
        <v>0</v>
      </c>
      <c r="N2903" s="235">
        <v>924</v>
      </c>
      <c r="O2903" s="12" t="s">
        <v>13</v>
      </c>
      <c r="P2903" s="14">
        <v>0.46689999999999998</v>
      </c>
      <c r="Q2903" s="15" t="s">
        <v>15195</v>
      </c>
      <c r="R2903" s="71" t="s">
        <v>18</v>
      </c>
      <c r="S2903" s="251">
        <v>65102.239999999998</v>
      </c>
      <c r="T2903" s="251">
        <v>52081.79</v>
      </c>
      <c r="U2903" s="14">
        <f t="shared" si="111"/>
        <v>0.79999996927909089</v>
      </c>
    </row>
    <row r="2904" spans="1:21" x14ac:dyDescent="0.25">
      <c r="A2904" s="1"/>
      <c r="B2904" s="18" t="s">
        <v>6496</v>
      </c>
      <c r="C2904" s="19" t="s">
        <v>6504</v>
      </c>
      <c r="D2904" s="73" t="s">
        <v>7025</v>
      </c>
      <c r="E2904" s="106" t="s">
        <v>7026</v>
      </c>
      <c r="F2904" s="78" t="s">
        <v>7025</v>
      </c>
      <c r="G2904" s="106" t="s">
        <v>6554</v>
      </c>
      <c r="H2904" s="94"/>
      <c r="I2904" s="235">
        <v>0</v>
      </c>
      <c r="J2904" s="235">
        <v>1</v>
      </c>
      <c r="K2904" s="235">
        <v>0</v>
      </c>
      <c r="L2904" s="235">
        <v>0</v>
      </c>
      <c r="M2904" s="235">
        <f t="shared" si="110"/>
        <v>0</v>
      </c>
      <c r="N2904" s="235" t="s">
        <v>13</v>
      </c>
      <c r="O2904" s="20" t="s">
        <v>13</v>
      </c>
      <c r="P2904" s="14">
        <v>0.41189999999999999</v>
      </c>
      <c r="Q2904" s="15" t="s">
        <v>15195</v>
      </c>
      <c r="R2904" s="71" t="s">
        <v>18</v>
      </c>
      <c r="S2904" s="251">
        <v>26420</v>
      </c>
      <c r="T2904" s="251">
        <v>15852</v>
      </c>
      <c r="U2904" s="14">
        <f t="shared" si="111"/>
        <v>0.6</v>
      </c>
    </row>
    <row r="2905" spans="1:21" x14ac:dyDescent="0.25">
      <c r="A2905" s="1"/>
      <c r="B2905" s="18" t="s">
        <v>8618</v>
      </c>
      <c r="C2905" s="19" t="s">
        <v>8784</v>
      </c>
      <c r="D2905" s="73" t="s">
        <v>9265</v>
      </c>
      <c r="E2905" s="106" t="s">
        <v>9266</v>
      </c>
      <c r="F2905" s="78" t="s">
        <v>9265</v>
      </c>
      <c r="G2905" s="106" t="s">
        <v>9267</v>
      </c>
      <c r="H2905" s="94"/>
      <c r="I2905" s="235">
        <v>0</v>
      </c>
      <c r="J2905" s="235">
        <v>0</v>
      </c>
      <c r="K2905" s="235">
        <v>0</v>
      </c>
      <c r="L2905" s="235">
        <v>1</v>
      </c>
      <c r="M2905" s="235">
        <f t="shared" si="110"/>
        <v>0</v>
      </c>
      <c r="N2905" s="235">
        <v>6941</v>
      </c>
      <c r="O2905" s="20">
        <v>544000</v>
      </c>
      <c r="P2905" s="14">
        <v>0.53</v>
      </c>
      <c r="Q2905" s="15" t="s">
        <v>14</v>
      </c>
      <c r="R2905" s="71" t="s">
        <v>18</v>
      </c>
      <c r="S2905" s="251">
        <v>1336080</v>
      </c>
      <c r="T2905" s="251">
        <v>438728.95</v>
      </c>
      <c r="U2905" s="14">
        <f t="shared" si="111"/>
        <v>0.3283702697443267</v>
      </c>
    </row>
    <row r="2906" spans="1:21" x14ac:dyDescent="0.25">
      <c r="A2906" s="1"/>
      <c r="B2906" s="18" t="s">
        <v>6496</v>
      </c>
      <c r="C2906" s="19" t="s">
        <v>6504</v>
      </c>
      <c r="D2906" s="73" t="s">
        <v>6676</v>
      </c>
      <c r="E2906" s="106" t="s">
        <v>6677</v>
      </c>
      <c r="F2906" s="78" t="s">
        <v>6676</v>
      </c>
      <c r="G2906" s="106" t="s">
        <v>6678</v>
      </c>
      <c r="H2906" s="94"/>
      <c r="I2906" s="235">
        <v>0</v>
      </c>
      <c r="J2906" s="235">
        <v>0</v>
      </c>
      <c r="K2906" s="235">
        <v>0</v>
      </c>
      <c r="L2906" s="235">
        <v>1</v>
      </c>
      <c r="M2906" s="235">
        <f t="shared" si="110"/>
        <v>0</v>
      </c>
      <c r="N2906" s="235" t="s">
        <v>13</v>
      </c>
      <c r="O2906" s="20">
        <v>15000</v>
      </c>
      <c r="P2906" s="14" t="s">
        <v>13</v>
      </c>
      <c r="Q2906" s="15" t="s">
        <v>15195</v>
      </c>
      <c r="R2906" s="71" t="s">
        <v>18</v>
      </c>
      <c r="S2906" s="251">
        <v>20024.11</v>
      </c>
      <c r="T2906" s="251">
        <v>16019.29</v>
      </c>
      <c r="U2906" s="14">
        <f t="shared" si="111"/>
        <v>0.80000009987959519</v>
      </c>
    </row>
    <row r="2907" spans="1:21" x14ac:dyDescent="0.25">
      <c r="A2907" s="1"/>
      <c r="B2907" s="18" t="s">
        <v>6496</v>
      </c>
      <c r="C2907" s="19" t="s">
        <v>6504</v>
      </c>
      <c r="D2907" s="73" t="s">
        <v>6676</v>
      </c>
      <c r="E2907" s="106" t="s">
        <v>6677</v>
      </c>
      <c r="F2907" s="78" t="s">
        <v>6676</v>
      </c>
      <c r="G2907" s="106" t="s">
        <v>6679</v>
      </c>
      <c r="H2907" s="94"/>
      <c r="I2907" s="235">
        <v>0</v>
      </c>
      <c r="J2907" s="235">
        <v>0</v>
      </c>
      <c r="K2907" s="235">
        <v>0</v>
      </c>
      <c r="L2907" s="235">
        <v>1</v>
      </c>
      <c r="M2907" s="235">
        <f t="shared" si="110"/>
        <v>0</v>
      </c>
      <c r="N2907" s="235" t="s">
        <v>13</v>
      </c>
      <c r="O2907" s="20">
        <v>42000</v>
      </c>
      <c r="P2907" s="14" t="s">
        <v>13</v>
      </c>
      <c r="Q2907" s="15" t="s">
        <v>15195</v>
      </c>
      <c r="R2907" s="71" t="s">
        <v>14405</v>
      </c>
      <c r="S2907" s="251">
        <v>35000</v>
      </c>
      <c r="T2907" s="251">
        <v>28000</v>
      </c>
      <c r="U2907" s="14">
        <f t="shared" si="111"/>
        <v>0.8</v>
      </c>
    </row>
    <row r="2908" spans="1:21" x14ac:dyDescent="0.25">
      <c r="A2908" s="1"/>
      <c r="B2908" s="18" t="s">
        <v>6496</v>
      </c>
      <c r="C2908" s="19" t="s">
        <v>6504</v>
      </c>
      <c r="D2908" s="73" t="s">
        <v>6676</v>
      </c>
      <c r="E2908" s="106" t="s">
        <v>6677</v>
      </c>
      <c r="F2908" s="78" t="s">
        <v>6676</v>
      </c>
      <c r="G2908" s="106" t="s">
        <v>6680</v>
      </c>
      <c r="H2908" s="94"/>
      <c r="I2908" s="235">
        <v>1</v>
      </c>
      <c r="J2908" s="235">
        <v>0</v>
      </c>
      <c r="K2908" s="235">
        <v>0</v>
      </c>
      <c r="L2908" s="235">
        <v>0</v>
      </c>
      <c r="M2908" s="235">
        <f t="shared" si="110"/>
        <v>0</v>
      </c>
      <c r="N2908" s="235" t="s">
        <v>13</v>
      </c>
      <c r="O2908" s="12">
        <v>9900</v>
      </c>
      <c r="P2908" s="14" t="s">
        <v>13</v>
      </c>
      <c r="Q2908" s="15" t="s">
        <v>15195</v>
      </c>
      <c r="R2908" s="71" t="s">
        <v>14406</v>
      </c>
      <c r="S2908" s="251">
        <v>28480</v>
      </c>
      <c r="T2908" s="251">
        <v>22784</v>
      </c>
      <c r="U2908" s="14">
        <f t="shared" si="111"/>
        <v>0.8</v>
      </c>
    </row>
    <row r="2909" spans="1:21" x14ac:dyDescent="0.25">
      <c r="A2909" s="1"/>
      <c r="B2909" s="18" t="s">
        <v>6496</v>
      </c>
      <c r="C2909" s="19" t="s">
        <v>6504</v>
      </c>
      <c r="D2909" s="73" t="s">
        <v>6676</v>
      </c>
      <c r="E2909" s="106" t="s">
        <v>6677</v>
      </c>
      <c r="F2909" s="78" t="s">
        <v>6676</v>
      </c>
      <c r="G2909" s="106" t="s">
        <v>6681</v>
      </c>
      <c r="H2909" s="94"/>
      <c r="I2909" s="235">
        <v>1</v>
      </c>
      <c r="J2909" s="235">
        <v>0</v>
      </c>
      <c r="K2909" s="235">
        <v>0</v>
      </c>
      <c r="L2909" s="235">
        <v>0</v>
      </c>
      <c r="M2909" s="235">
        <f t="shared" si="110"/>
        <v>0</v>
      </c>
      <c r="N2909" s="235" t="s">
        <v>13</v>
      </c>
      <c r="O2909" s="12" t="s">
        <v>13</v>
      </c>
      <c r="P2909" s="14" t="s">
        <v>13</v>
      </c>
      <c r="Q2909" s="15" t="s">
        <v>15195</v>
      </c>
      <c r="R2909" s="71" t="s">
        <v>14406</v>
      </c>
      <c r="S2909" s="251">
        <v>171568.66</v>
      </c>
      <c r="T2909" s="251">
        <v>137254.93</v>
      </c>
      <c r="U2909" s="14">
        <f t="shared" si="111"/>
        <v>0.80000001165714063</v>
      </c>
    </row>
    <row r="2910" spans="1:21" x14ac:dyDescent="0.25">
      <c r="A2910" s="1"/>
      <c r="B2910" s="18" t="s">
        <v>13134</v>
      </c>
      <c r="C2910" s="18" t="s">
        <v>14410</v>
      </c>
      <c r="D2910" s="73" t="s">
        <v>13476</v>
      </c>
      <c r="E2910" s="106" t="s">
        <v>13424</v>
      </c>
      <c r="F2910" s="18" t="s">
        <v>15047</v>
      </c>
      <c r="G2910" s="129" t="s">
        <v>13462</v>
      </c>
      <c r="H2910" s="94"/>
      <c r="I2910" s="235">
        <v>0</v>
      </c>
      <c r="J2910" s="235">
        <v>1</v>
      </c>
      <c r="K2910" s="235">
        <v>0</v>
      </c>
      <c r="L2910" s="235">
        <v>0</v>
      </c>
      <c r="M2910" s="235">
        <f t="shared" si="110"/>
        <v>0</v>
      </c>
      <c r="N2910" s="235">
        <v>246</v>
      </c>
      <c r="O2910" s="12">
        <v>64.56</v>
      </c>
      <c r="P2910" s="21">
        <v>0.76</v>
      </c>
      <c r="Q2910" s="25" t="s">
        <v>14</v>
      </c>
      <c r="R2910" s="71" t="s">
        <v>18</v>
      </c>
      <c r="S2910" s="244">
        <v>165768.99</v>
      </c>
      <c r="T2910" s="244">
        <v>99460</v>
      </c>
      <c r="U2910" s="14">
        <f t="shared" si="111"/>
        <v>0.59999159070704366</v>
      </c>
    </row>
    <row r="2911" spans="1:21" x14ac:dyDescent="0.25">
      <c r="A2911" s="1"/>
      <c r="B2911" s="18" t="s">
        <v>6496</v>
      </c>
      <c r="C2911" s="19" t="s">
        <v>6504</v>
      </c>
      <c r="D2911" s="73" t="s">
        <v>6688</v>
      </c>
      <c r="E2911" s="106" t="s">
        <v>6689</v>
      </c>
      <c r="F2911" s="78" t="s">
        <v>6688</v>
      </c>
      <c r="G2911" s="106" t="s">
        <v>6690</v>
      </c>
      <c r="H2911" s="94"/>
      <c r="I2911" s="235">
        <v>0</v>
      </c>
      <c r="J2911" s="235">
        <v>1</v>
      </c>
      <c r="K2911" s="235">
        <v>0</v>
      </c>
      <c r="L2911" s="235">
        <v>0</v>
      </c>
      <c r="M2911" s="235">
        <f t="shared" si="110"/>
        <v>0</v>
      </c>
      <c r="N2911" s="235" t="s">
        <v>13</v>
      </c>
      <c r="O2911" s="20" t="s">
        <v>13</v>
      </c>
      <c r="P2911" s="14" t="s">
        <v>13</v>
      </c>
      <c r="Q2911" s="15" t="s">
        <v>15195</v>
      </c>
      <c r="R2911" s="71" t="s">
        <v>18</v>
      </c>
      <c r="S2911" s="251">
        <v>94903.08</v>
      </c>
      <c r="T2911" s="251">
        <v>23725.77</v>
      </c>
      <c r="U2911" s="14">
        <f t="shared" si="111"/>
        <v>0.25</v>
      </c>
    </row>
    <row r="2912" spans="1:21" x14ac:dyDescent="0.25">
      <c r="A2912" s="1"/>
      <c r="B2912" s="18" t="s">
        <v>13134</v>
      </c>
      <c r="C2912" s="18" t="s">
        <v>14417</v>
      </c>
      <c r="D2912" s="73" t="s">
        <v>14485</v>
      </c>
      <c r="E2912" s="106" t="s">
        <v>13634</v>
      </c>
      <c r="F2912" s="78" t="s">
        <v>14485</v>
      </c>
      <c r="G2912" s="129" t="s">
        <v>13635</v>
      </c>
      <c r="H2912" s="94"/>
      <c r="I2912" s="235">
        <v>0</v>
      </c>
      <c r="J2912" s="235">
        <v>1</v>
      </c>
      <c r="K2912" s="235">
        <v>1</v>
      </c>
      <c r="L2912" s="235">
        <v>0</v>
      </c>
      <c r="M2912" s="235">
        <f t="shared" si="110"/>
        <v>0</v>
      </c>
      <c r="N2912" s="235">
        <v>400</v>
      </c>
      <c r="O2912" s="20">
        <v>47034</v>
      </c>
      <c r="P2912" s="21">
        <v>0.5</v>
      </c>
      <c r="Q2912" s="25" t="s">
        <v>14</v>
      </c>
      <c r="R2912" s="71" t="s">
        <v>14405</v>
      </c>
      <c r="S2912" s="244">
        <v>65694</v>
      </c>
      <c r="T2912" s="244">
        <v>32847</v>
      </c>
      <c r="U2912" s="14">
        <f t="shared" si="111"/>
        <v>0.5</v>
      </c>
    </row>
    <row r="2913" spans="1:21" x14ac:dyDescent="0.25">
      <c r="A2913" s="1"/>
      <c r="B2913" s="18" t="s">
        <v>13134</v>
      </c>
      <c r="C2913" s="18" t="s">
        <v>14418</v>
      </c>
      <c r="D2913" s="73" t="s">
        <v>14813</v>
      </c>
      <c r="E2913" s="106" t="s">
        <v>13791</v>
      </c>
      <c r="F2913" s="78" t="s">
        <v>14813</v>
      </c>
      <c r="G2913" s="129" t="s">
        <v>13851</v>
      </c>
      <c r="H2913" s="94"/>
      <c r="I2913" s="235">
        <v>0</v>
      </c>
      <c r="J2913" s="235">
        <v>1</v>
      </c>
      <c r="K2913" s="235">
        <v>0</v>
      </c>
      <c r="L2913" s="235">
        <v>0</v>
      </c>
      <c r="M2913" s="235">
        <f t="shared" si="110"/>
        <v>0</v>
      </c>
      <c r="N2913" s="235">
        <v>382.29</v>
      </c>
      <c r="O2913" s="20">
        <v>138</v>
      </c>
      <c r="P2913" s="21">
        <v>0.40820000000000001</v>
      </c>
      <c r="Q2913" s="25" t="s">
        <v>14</v>
      </c>
      <c r="R2913" s="71" t="s">
        <v>18</v>
      </c>
      <c r="S2913" s="244">
        <v>535000</v>
      </c>
      <c r="T2913" s="244">
        <v>214000</v>
      </c>
      <c r="U2913" s="14">
        <f t="shared" si="111"/>
        <v>0.4</v>
      </c>
    </row>
    <row r="2914" spans="1:21" x14ac:dyDescent="0.25">
      <c r="A2914" s="1"/>
      <c r="B2914" s="18" t="s">
        <v>13134</v>
      </c>
      <c r="C2914" s="18" t="s">
        <v>14417</v>
      </c>
      <c r="D2914" s="73" t="s">
        <v>14706</v>
      </c>
      <c r="E2914" s="106" t="s">
        <v>13691</v>
      </c>
      <c r="F2914" s="78" t="s">
        <v>14706</v>
      </c>
      <c r="G2914" s="129" t="s">
        <v>13692</v>
      </c>
      <c r="H2914" s="94"/>
      <c r="I2914" s="235">
        <v>0</v>
      </c>
      <c r="J2914" s="235">
        <v>1</v>
      </c>
      <c r="K2914" s="235">
        <v>0</v>
      </c>
      <c r="L2914" s="235">
        <v>1</v>
      </c>
      <c r="M2914" s="235">
        <f t="shared" si="110"/>
        <v>0</v>
      </c>
      <c r="N2914" s="235">
        <v>1541</v>
      </c>
      <c r="O2914" s="20">
        <v>110000</v>
      </c>
      <c r="P2914" s="21">
        <v>0.6</v>
      </c>
      <c r="Q2914" s="15" t="s">
        <v>15195</v>
      </c>
      <c r="R2914" s="71" t="s">
        <v>14405</v>
      </c>
      <c r="S2914" s="244">
        <v>396105</v>
      </c>
      <c r="T2914" s="244">
        <v>158442</v>
      </c>
      <c r="U2914" s="14">
        <f t="shared" si="111"/>
        <v>0.4</v>
      </c>
    </row>
    <row r="2915" spans="1:21" x14ac:dyDescent="0.25">
      <c r="A2915" s="1"/>
      <c r="B2915" s="18" t="s">
        <v>6496</v>
      </c>
      <c r="C2915" s="19" t="s">
        <v>6504</v>
      </c>
      <c r="D2915" s="73" t="s">
        <v>6729</v>
      </c>
      <c r="E2915" s="106" t="s">
        <v>6730</v>
      </c>
      <c r="F2915" s="78" t="s">
        <v>6729</v>
      </c>
      <c r="G2915" s="106" t="s">
        <v>6732</v>
      </c>
      <c r="H2915" s="94"/>
      <c r="I2915" s="235">
        <v>0</v>
      </c>
      <c r="J2915" s="235">
        <v>0</v>
      </c>
      <c r="K2915" s="235">
        <v>0</v>
      </c>
      <c r="L2915" s="235">
        <v>1</v>
      </c>
      <c r="M2915" s="235">
        <f t="shared" si="110"/>
        <v>0</v>
      </c>
      <c r="N2915" s="235" t="s">
        <v>13</v>
      </c>
      <c r="O2915" s="12" t="s">
        <v>13</v>
      </c>
      <c r="P2915" s="14" t="s">
        <v>13</v>
      </c>
      <c r="Q2915" s="15" t="s">
        <v>15195</v>
      </c>
      <c r="R2915" s="71" t="s">
        <v>18</v>
      </c>
      <c r="S2915" s="251">
        <v>77000</v>
      </c>
      <c r="T2915" s="251">
        <v>61600</v>
      </c>
      <c r="U2915" s="14">
        <f t="shared" si="111"/>
        <v>0.8</v>
      </c>
    </row>
    <row r="2916" spans="1:21" x14ac:dyDescent="0.25">
      <c r="A2916" s="1"/>
      <c r="B2916" s="17" t="s">
        <v>5079</v>
      </c>
      <c r="C2916" s="8" t="s">
        <v>5137</v>
      </c>
      <c r="D2916" s="73" t="s">
        <v>5506</v>
      </c>
      <c r="E2916" s="130" t="s">
        <v>5507</v>
      </c>
      <c r="F2916" s="78" t="s">
        <v>5506</v>
      </c>
      <c r="G2916" s="130" t="s">
        <v>5508</v>
      </c>
      <c r="H2916" s="93" t="s">
        <v>5083</v>
      </c>
      <c r="I2916" s="235">
        <v>0</v>
      </c>
      <c r="J2916" s="235">
        <v>0</v>
      </c>
      <c r="K2916" s="235">
        <v>0</v>
      </c>
      <c r="L2916" s="235">
        <v>1</v>
      </c>
      <c r="M2916" s="235">
        <f t="shared" si="110"/>
        <v>0</v>
      </c>
      <c r="N2916" s="235">
        <v>270</v>
      </c>
      <c r="O2916" s="13">
        <v>28200</v>
      </c>
      <c r="P2916" s="14">
        <v>0.58750000000000002</v>
      </c>
      <c r="Q2916" s="15" t="s">
        <v>14</v>
      </c>
      <c r="R2916" s="71" t="s">
        <v>14405</v>
      </c>
      <c r="S2916" s="245">
        <v>20817</v>
      </c>
      <c r="T2916" s="245">
        <v>10400</v>
      </c>
      <c r="U2916" s="14">
        <f t="shared" si="111"/>
        <v>0.49959167987702358</v>
      </c>
    </row>
    <row r="2917" spans="1:21" x14ac:dyDescent="0.25">
      <c r="A2917" s="1"/>
      <c r="B2917" s="18" t="s">
        <v>6496</v>
      </c>
      <c r="C2917" s="19" t="s">
        <v>6504</v>
      </c>
      <c r="D2917" s="73" t="s">
        <v>6745</v>
      </c>
      <c r="E2917" s="106" t="s">
        <v>6746</v>
      </c>
      <c r="F2917" s="78" t="s">
        <v>6745</v>
      </c>
      <c r="G2917" s="106" t="s">
        <v>6747</v>
      </c>
      <c r="H2917" s="94"/>
      <c r="I2917" s="235">
        <v>0</v>
      </c>
      <c r="J2917" s="235">
        <v>1</v>
      </c>
      <c r="K2917" s="235">
        <v>0</v>
      </c>
      <c r="L2917" s="235">
        <v>0</v>
      </c>
      <c r="M2917" s="235">
        <f t="shared" si="110"/>
        <v>0</v>
      </c>
      <c r="N2917" s="235">
        <v>193</v>
      </c>
      <c r="O2917" s="12" t="s">
        <v>13</v>
      </c>
      <c r="P2917" s="14">
        <v>0.75</v>
      </c>
      <c r="Q2917" s="15" t="s">
        <v>15195</v>
      </c>
      <c r="R2917" s="71" t="s">
        <v>18</v>
      </c>
      <c r="S2917" s="251">
        <v>6755</v>
      </c>
      <c r="T2917" s="251">
        <v>3917.9</v>
      </c>
      <c r="U2917" s="14">
        <f t="shared" si="111"/>
        <v>0.57999999999999996</v>
      </c>
    </row>
    <row r="2918" spans="1:21" x14ac:dyDescent="0.25">
      <c r="A2918" s="1"/>
      <c r="B2918" s="18" t="s">
        <v>6496</v>
      </c>
      <c r="C2918" s="19" t="s">
        <v>6513</v>
      </c>
      <c r="D2918" s="73" t="s">
        <v>6950</v>
      </c>
      <c r="E2918" s="106" t="s">
        <v>6951</v>
      </c>
      <c r="F2918" s="78" t="s">
        <v>6950</v>
      </c>
      <c r="G2918" s="106" t="s">
        <v>6952</v>
      </c>
      <c r="H2918" s="94"/>
      <c r="I2918" s="235">
        <v>0</v>
      </c>
      <c r="J2918" s="235">
        <v>1</v>
      </c>
      <c r="K2918" s="235">
        <v>0</v>
      </c>
      <c r="L2918" s="235">
        <v>0</v>
      </c>
      <c r="M2918" s="235">
        <f t="shared" si="110"/>
        <v>0</v>
      </c>
      <c r="N2918" s="235">
        <v>115</v>
      </c>
      <c r="O2918" s="13">
        <v>39751</v>
      </c>
      <c r="P2918" s="14">
        <v>0.66</v>
      </c>
      <c r="Q2918" s="15" t="s">
        <v>15195</v>
      </c>
      <c r="R2918" s="71" t="s">
        <v>14405</v>
      </c>
      <c r="S2918" s="251">
        <v>138448</v>
      </c>
      <c r="T2918" s="251">
        <v>75000</v>
      </c>
      <c r="U2918" s="14">
        <f t="shared" si="111"/>
        <v>0.54171963480873686</v>
      </c>
    </row>
    <row r="2919" spans="1:21" x14ac:dyDescent="0.25">
      <c r="A2919" s="1"/>
      <c r="B2919" s="18" t="s">
        <v>6496</v>
      </c>
      <c r="C2919" s="19" t="s">
        <v>6513</v>
      </c>
      <c r="D2919" s="73" t="s">
        <v>6742</v>
      </c>
      <c r="E2919" s="106" t="s">
        <v>6743</v>
      </c>
      <c r="F2919" s="78" t="s">
        <v>6742</v>
      </c>
      <c r="G2919" s="106" t="s">
        <v>6744</v>
      </c>
      <c r="H2919" s="94"/>
      <c r="I2919" s="235">
        <v>0</v>
      </c>
      <c r="J2919" s="235">
        <v>1</v>
      </c>
      <c r="K2919" s="235">
        <v>0</v>
      </c>
      <c r="L2919" s="235">
        <v>1</v>
      </c>
      <c r="M2919" s="235">
        <f t="shared" si="110"/>
        <v>0</v>
      </c>
      <c r="N2919" s="235" t="s">
        <v>13</v>
      </c>
      <c r="O2919" s="20">
        <v>28990</v>
      </c>
      <c r="P2919" s="14">
        <v>0.32</v>
      </c>
      <c r="Q2919" s="15" t="s">
        <v>15195</v>
      </c>
      <c r="R2919" s="71" t="s">
        <v>14405</v>
      </c>
      <c r="S2919" s="251">
        <v>519816</v>
      </c>
      <c r="T2919" s="251">
        <v>240000</v>
      </c>
      <c r="U2919" s="14">
        <f t="shared" si="111"/>
        <v>0.46170183295627681</v>
      </c>
    </row>
    <row r="2920" spans="1:21" x14ac:dyDescent="0.25">
      <c r="A2920" s="1"/>
      <c r="B2920" s="18" t="s">
        <v>6496</v>
      </c>
      <c r="C2920" s="19" t="s">
        <v>6504</v>
      </c>
      <c r="D2920" s="73" t="s">
        <v>7262</v>
      </c>
      <c r="E2920" s="106" t="s">
        <v>7263</v>
      </c>
      <c r="F2920" s="78" t="s">
        <v>7262</v>
      </c>
      <c r="G2920" s="106" t="s">
        <v>7264</v>
      </c>
      <c r="H2920" s="94"/>
      <c r="I2920" s="235">
        <v>0</v>
      </c>
      <c r="J2920" s="235">
        <v>1</v>
      </c>
      <c r="K2920" s="235">
        <v>0</v>
      </c>
      <c r="L2920" s="235">
        <v>0</v>
      </c>
      <c r="M2920" s="235">
        <f t="shared" si="110"/>
        <v>0</v>
      </c>
      <c r="N2920" s="235">
        <v>1416</v>
      </c>
      <c r="O2920" s="32">
        <v>177737</v>
      </c>
      <c r="P2920" s="14">
        <v>0.3</v>
      </c>
      <c r="Q2920" s="25" t="s">
        <v>48</v>
      </c>
      <c r="R2920" s="71" t="s">
        <v>14406</v>
      </c>
      <c r="S2920" s="251">
        <v>639050</v>
      </c>
      <c r="T2920" s="251">
        <v>511240</v>
      </c>
      <c r="U2920" s="14">
        <f t="shared" si="111"/>
        <v>0.8</v>
      </c>
    </row>
    <row r="2921" spans="1:21" x14ac:dyDescent="0.25">
      <c r="A2921" s="1"/>
      <c r="B2921" s="18" t="s">
        <v>6496</v>
      </c>
      <c r="C2921" s="19" t="s">
        <v>6504</v>
      </c>
      <c r="D2921" s="73" t="s">
        <v>6794</v>
      </c>
      <c r="E2921" s="106" t="s">
        <v>6795</v>
      </c>
      <c r="F2921" s="78" t="s">
        <v>6794</v>
      </c>
      <c r="G2921" s="106" t="s">
        <v>6796</v>
      </c>
      <c r="H2921" s="94"/>
      <c r="I2921" s="235">
        <v>0</v>
      </c>
      <c r="J2921" s="235">
        <v>1</v>
      </c>
      <c r="K2921" s="235">
        <v>0</v>
      </c>
      <c r="L2921" s="235">
        <v>0</v>
      </c>
      <c r="M2921" s="235">
        <f t="shared" si="110"/>
        <v>0</v>
      </c>
      <c r="N2921" s="235">
        <v>144</v>
      </c>
      <c r="O2921" s="20">
        <v>59188</v>
      </c>
      <c r="P2921" s="14">
        <v>0.39</v>
      </c>
      <c r="Q2921" s="15" t="s">
        <v>15195</v>
      </c>
      <c r="R2921" s="71" t="s">
        <v>18</v>
      </c>
      <c r="S2921" s="251">
        <v>64371.82</v>
      </c>
      <c r="T2921" s="251">
        <v>49213.3</v>
      </c>
      <c r="U2921" s="14">
        <f t="shared" si="111"/>
        <v>0.76451621221832788</v>
      </c>
    </row>
    <row r="2922" spans="1:21" x14ac:dyDescent="0.25">
      <c r="A2922" s="1"/>
      <c r="B2922" s="18" t="s">
        <v>13134</v>
      </c>
      <c r="C2922" s="18" t="s">
        <v>14418</v>
      </c>
      <c r="D2922" s="73" t="s">
        <v>15030</v>
      </c>
      <c r="E2922" s="106" t="s">
        <v>13818</v>
      </c>
      <c r="F2922" s="18" t="s">
        <v>14472</v>
      </c>
      <c r="G2922" s="129" t="s">
        <v>13819</v>
      </c>
      <c r="H2922" s="94"/>
      <c r="I2922" s="235">
        <v>0</v>
      </c>
      <c r="J2922" s="235">
        <v>1</v>
      </c>
      <c r="K2922" s="235">
        <v>0</v>
      </c>
      <c r="L2922" s="235">
        <v>1</v>
      </c>
      <c r="M2922" s="235">
        <f t="shared" si="110"/>
        <v>0</v>
      </c>
      <c r="N2922" s="235">
        <v>500</v>
      </c>
      <c r="O2922" s="12">
        <v>89</v>
      </c>
      <c r="P2922" s="21">
        <v>0.45</v>
      </c>
      <c r="Q2922" s="25" t="s">
        <v>14</v>
      </c>
      <c r="R2922" s="71" t="s">
        <v>14406</v>
      </c>
      <c r="S2922" s="244">
        <v>487515</v>
      </c>
      <c r="T2922" s="244">
        <v>50000</v>
      </c>
      <c r="U2922" s="14">
        <f t="shared" si="111"/>
        <v>0.10256094684266125</v>
      </c>
    </row>
    <row r="2923" spans="1:21" x14ac:dyDescent="0.25">
      <c r="A2923" s="1"/>
      <c r="B2923" s="18" t="s">
        <v>6496</v>
      </c>
      <c r="C2923" s="19" t="s">
        <v>6504</v>
      </c>
      <c r="D2923" s="73" t="s">
        <v>6940</v>
      </c>
      <c r="E2923" s="106" t="s">
        <v>6941</v>
      </c>
      <c r="F2923" s="78" t="s">
        <v>6940</v>
      </c>
      <c r="G2923" s="106" t="s">
        <v>15178</v>
      </c>
      <c r="H2923" s="94"/>
      <c r="I2923" s="235">
        <v>0</v>
      </c>
      <c r="J2923" s="235">
        <v>0</v>
      </c>
      <c r="K2923" s="235">
        <v>0</v>
      </c>
      <c r="L2923" s="235">
        <v>1</v>
      </c>
      <c r="M2923" s="235">
        <f t="shared" si="110"/>
        <v>0</v>
      </c>
      <c r="N2923" s="235">
        <v>1480</v>
      </c>
      <c r="O2923" s="12">
        <v>128582</v>
      </c>
      <c r="P2923" s="14">
        <v>0.441</v>
      </c>
      <c r="Q2923" s="15" t="s">
        <v>15195</v>
      </c>
      <c r="R2923" s="71" t="s">
        <v>14405</v>
      </c>
      <c r="S2923" s="251">
        <v>38500</v>
      </c>
      <c r="T2923" s="251">
        <v>30800</v>
      </c>
      <c r="U2923" s="14">
        <f t="shared" si="111"/>
        <v>0.8</v>
      </c>
    </row>
    <row r="2924" spans="1:21" x14ac:dyDescent="0.25">
      <c r="A2924" s="1"/>
      <c r="B2924" s="18" t="s">
        <v>6496</v>
      </c>
      <c r="C2924" s="19" t="s">
        <v>6504</v>
      </c>
      <c r="D2924" s="73" t="s">
        <v>6970</v>
      </c>
      <c r="E2924" s="106" t="s">
        <v>6971</v>
      </c>
      <c r="F2924" s="78" t="s">
        <v>6970</v>
      </c>
      <c r="G2924" s="106" t="s">
        <v>6972</v>
      </c>
      <c r="H2924" s="94"/>
      <c r="I2924" s="235">
        <v>0</v>
      </c>
      <c r="J2924" s="235">
        <v>1</v>
      </c>
      <c r="K2924" s="235">
        <v>0</v>
      </c>
      <c r="L2924" s="235">
        <v>0</v>
      </c>
      <c r="M2924" s="235">
        <f t="shared" si="110"/>
        <v>0</v>
      </c>
      <c r="N2924" s="235">
        <v>76</v>
      </c>
      <c r="O2924" s="13">
        <v>729144</v>
      </c>
      <c r="P2924" s="14">
        <v>0.49419999999999997</v>
      </c>
      <c r="Q2924" s="15" t="s">
        <v>15195</v>
      </c>
      <c r="R2924" s="71" t="s">
        <v>18</v>
      </c>
      <c r="S2924" s="251">
        <v>31756.799999999999</v>
      </c>
      <c r="T2924" s="251">
        <v>24156.799999999999</v>
      </c>
      <c r="U2924" s="14">
        <f t="shared" si="111"/>
        <v>0.76068117694478032</v>
      </c>
    </row>
    <row r="2925" spans="1:21" x14ac:dyDescent="0.25">
      <c r="A2925" s="1"/>
      <c r="B2925" s="18" t="s">
        <v>6496</v>
      </c>
      <c r="C2925" s="19" t="s">
        <v>6504</v>
      </c>
      <c r="D2925" s="73" t="s">
        <v>6981</v>
      </c>
      <c r="E2925" s="106" t="s">
        <v>6982</v>
      </c>
      <c r="F2925" s="78" t="s">
        <v>6981</v>
      </c>
      <c r="G2925" s="106" t="s">
        <v>6983</v>
      </c>
      <c r="H2925" s="94"/>
      <c r="I2925" s="235">
        <v>1</v>
      </c>
      <c r="J2925" s="235">
        <v>1</v>
      </c>
      <c r="K2925" s="235">
        <v>0</v>
      </c>
      <c r="L2925" s="235">
        <v>1</v>
      </c>
      <c r="M2925" s="235">
        <f t="shared" si="110"/>
        <v>0</v>
      </c>
      <c r="N2925" s="235">
        <v>131.96</v>
      </c>
      <c r="O2925" s="12">
        <v>26000</v>
      </c>
      <c r="P2925" s="14">
        <v>0.32500000000000001</v>
      </c>
      <c r="Q2925" s="15" t="s">
        <v>15195</v>
      </c>
      <c r="R2925" s="71" t="s">
        <v>18</v>
      </c>
      <c r="S2925" s="251">
        <v>60400.19</v>
      </c>
      <c r="T2925" s="251">
        <v>44334.95</v>
      </c>
      <c r="U2925" s="14">
        <f t="shared" si="111"/>
        <v>0.73402004198993409</v>
      </c>
    </row>
    <row r="2926" spans="1:21" x14ac:dyDescent="0.25">
      <c r="A2926" s="1"/>
      <c r="B2926" s="18" t="s">
        <v>6496</v>
      </c>
      <c r="C2926" s="19" t="s">
        <v>6504</v>
      </c>
      <c r="D2926" s="73" t="s">
        <v>6987</v>
      </c>
      <c r="E2926" s="106" t="s">
        <v>6988</v>
      </c>
      <c r="F2926" s="78" t="s">
        <v>6987</v>
      </c>
      <c r="G2926" s="106" t="s">
        <v>6989</v>
      </c>
      <c r="H2926" s="94"/>
      <c r="I2926" s="235">
        <v>0</v>
      </c>
      <c r="J2926" s="235">
        <v>0</v>
      </c>
      <c r="K2926" s="235">
        <v>0</v>
      </c>
      <c r="L2926" s="235">
        <v>1</v>
      </c>
      <c r="M2926" s="235">
        <f t="shared" si="110"/>
        <v>0</v>
      </c>
      <c r="N2926" s="235">
        <v>110</v>
      </c>
      <c r="O2926" s="20">
        <v>833</v>
      </c>
      <c r="P2926" s="14">
        <v>9.2899999999999996E-2</v>
      </c>
      <c r="Q2926" s="15" t="s">
        <v>15195</v>
      </c>
      <c r="R2926" s="71" t="s">
        <v>18</v>
      </c>
      <c r="S2926" s="251">
        <v>24500.35</v>
      </c>
      <c r="T2926" s="251">
        <v>14700.22</v>
      </c>
      <c r="U2926" s="14">
        <f t="shared" si="111"/>
        <v>0.60000040815743449</v>
      </c>
    </row>
    <row r="2927" spans="1:21" x14ac:dyDescent="0.25">
      <c r="A2927" s="1"/>
      <c r="B2927" s="18" t="s">
        <v>6496</v>
      </c>
      <c r="C2927" s="19" t="s">
        <v>6504</v>
      </c>
      <c r="D2927" s="73" t="s">
        <v>6990</v>
      </c>
      <c r="E2927" s="106" t="s">
        <v>6991</v>
      </c>
      <c r="F2927" s="78" t="s">
        <v>6990</v>
      </c>
      <c r="G2927" s="106" t="s">
        <v>6554</v>
      </c>
      <c r="H2927" s="94"/>
      <c r="I2927" s="235">
        <v>0</v>
      </c>
      <c r="J2927" s="235">
        <v>1</v>
      </c>
      <c r="K2927" s="235">
        <v>0</v>
      </c>
      <c r="L2927" s="235">
        <v>0</v>
      </c>
      <c r="M2927" s="235">
        <f t="shared" si="110"/>
        <v>0</v>
      </c>
      <c r="N2927" s="235" t="s">
        <v>13</v>
      </c>
      <c r="O2927" s="12" t="s">
        <v>13</v>
      </c>
      <c r="P2927" s="14">
        <v>0.107</v>
      </c>
      <c r="Q2927" s="15" t="s">
        <v>15195</v>
      </c>
      <c r="R2927" s="71" t="s">
        <v>18</v>
      </c>
      <c r="S2927" s="251">
        <v>21290</v>
      </c>
      <c r="T2927" s="251">
        <v>12774</v>
      </c>
      <c r="U2927" s="14">
        <f t="shared" si="111"/>
        <v>0.6</v>
      </c>
    </row>
    <row r="2928" spans="1:21" x14ac:dyDescent="0.25">
      <c r="A2928" s="1"/>
      <c r="B2928" s="18" t="s">
        <v>6496</v>
      </c>
      <c r="C2928" s="19" t="s">
        <v>6504</v>
      </c>
      <c r="D2928" s="73" t="s">
        <v>6850</v>
      </c>
      <c r="E2928" s="106" t="s">
        <v>6851</v>
      </c>
      <c r="F2928" s="78" t="s">
        <v>6850</v>
      </c>
      <c r="G2928" s="106" t="s">
        <v>6852</v>
      </c>
      <c r="H2928" s="94"/>
      <c r="I2928" s="235">
        <v>0</v>
      </c>
      <c r="J2928" s="235">
        <v>1</v>
      </c>
      <c r="K2928" s="235">
        <v>0</v>
      </c>
      <c r="L2928" s="235">
        <v>0</v>
      </c>
      <c r="M2928" s="235">
        <f t="shared" si="110"/>
        <v>0</v>
      </c>
      <c r="N2928" s="235">
        <v>303.10000000000002</v>
      </c>
      <c r="O2928" s="20">
        <v>27165</v>
      </c>
      <c r="P2928" s="14">
        <v>0.74199999999999999</v>
      </c>
      <c r="Q2928" s="15" t="s">
        <v>15195</v>
      </c>
      <c r="R2928" s="71" t="s">
        <v>18</v>
      </c>
      <c r="S2928" s="251">
        <v>164852</v>
      </c>
      <c r="T2928" s="251">
        <v>32970.400000000001</v>
      </c>
      <c r="U2928" s="14">
        <f t="shared" si="111"/>
        <v>0.2</v>
      </c>
    </row>
    <row r="2929" spans="1:21" x14ac:dyDescent="0.25">
      <c r="A2929" s="1"/>
      <c r="B2929" s="17" t="s">
        <v>270</v>
      </c>
      <c r="C2929" s="17" t="s">
        <v>316</v>
      </c>
      <c r="D2929" s="73" t="s">
        <v>901</v>
      </c>
      <c r="E2929" s="107" t="s">
        <v>902</v>
      </c>
      <c r="F2929" s="78" t="s">
        <v>901</v>
      </c>
      <c r="G2929" s="107" t="s">
        <v>904</v>
      </c>
      <c r="H2929" s="197">
        <v>44895</v>
      </c>
      <c r="I2929" s="235">
        <v>0</v>
      </c>
      <c r="J2929" s="235">
        <v>1</v>
      </c>
      <c r="K2929" s="235">
        <v>0</v>
      </c>
      <c r="L2929" s="235">
        <v>0</v>
      </c>
      <c r="M2929" s="235">
        <f t="shared" si="110"/>
        <v>0</v>
      </c>
      <c r="N2929" s="235">
        <v>1256</v>
      </c>
      <c r="O2929" s="20" t="s">
        <v>13</v>
      </c>
      <c r="P2929" s="14">
        <v>0.59099999999999997</v>
      </c>
      <c r="Q2929" s="15" t="s">
        <v>48</v>
      </c>
      <c r="R2929" s="71" t="s">
        <v>14405</v>
      </c>
      <c r="S2929" s="246">
        <v>1311035</v>
      </c>
      <c r="T2929" s="244">
        <v>623300</v>
      </c>
      <c r="U2929" s="14">
        <f t="shared" si="111"/>
        <v>0.47542590396137402</v>
      </c>
    </row>
    <row r="2930" spans="1:21" x14ac:dyDescent="0.25">
      <c r="A2930" s="1"/>
      <c r="B2930" s="18" t="s">
        <v>6496</v>
      </c>
      <c r="C2930" s="19" t="s">
        <v>6504</v>
      </c>
      <c r="D2930" s="73" t="s">
        <v>6958</v>
      </c>
      <c r="E2930" s="106" t="s">
        <v>6959</v>
      </c>
      <c r="F2930" s="78" t="s">
        <v>6958</v>
      </c>
      <c r="G2930" s="106" t="s">
        <v>6554</v>
      </c>
      <c r="H2930" s="94"/>
      <c r="I2930" s="235">
        <v>0</v>
      </c>
      <c r="J2930" s="235">
        <v>1</v>
      </c>
      <c r="K2930" s="235">
        <v>0</v>
      </c>
      <c r="L2930" s="235">
        <v>0</v>
      </c>
      <c r="M2930" s="235">
        <f t="shared" si="110"/>
        <v>0</v>
      </c>
      <c r="N2930" s="235" t="s">
        <v>13</v>
      </c>
      <c r="O2930" s="20" t="s">
        <v>13</v>
      </c>
      <c r="P2930" s="14">
        <v>0.22819999999999999</v>
      </c>
      <c r="Q2930" s="15" t="s">
        <v>15195</v>
      </c>
      <c r="R2930" s="71" t="s">
        <v>18</v>
      </c>
      <c r="S2930" s="251">
        <v>21290</v>
      </c>
      <c r="T2930" s="251">
        <v>12774</v>
      </c>
      <c r="U2930" s="14">
        <f t="shared" si="111"/>
        <v>0.6</v>
      </c>
    </row>
    <row r="2931" spans="1:21" x14ac:dyDescent="0.25">
      <c r="A2931" s="1"/>
      <c r="B2931" s="18" t="s">
        <v>6496</v>
      </c>
      <c r="C2931" s="19" t="s">
        <v>6504</v>
      </c>
      <c r="D2931" s="73" t="s">
        <v>6958</v>
      </c>
      <c r="E2931" s="106" t="s">
        <v>6959</v>
      </c>
      <c r="F2931" s="78" t="s">
        <v>6958</v>
      </c>
      <c r="G2931" s="106" t="s">
        <v>6960</v>
      </c>
      <c r="H2931" s="94"/>
      <c r="I2931" s="235">
        <v>0</v>
      </c>
      <c r="J2931" s="235">
        <v>1</v>
      </c>
      <c r="K2931" s="235">
        <v>0</v>
      </c>
      <c r="L2931" s="235">
        <v>0</v>
      </c>
      <c r="M2931" s="235">
        <f t="shared" si="110"/>
        <v>0</v>
      </c>
      <c r="N2931" s="235">
        <v>186</v>
      </c>
      <c r="O2931" s="20" t="s">
        <v>13</v>
      </c>
      <c r="P2931" s="14" t="s">
        <v>13</v>
      </c>
      <c r="Q2931" s="15" t="s">
        <v>15195</v>
      </c>
      <c r="R2931" s="71" t="s">
        <v>14405</v>
      </c>
      <c r="S2931" s="251">
        <v>139060</v>
      </c>
      <c r="T2931" s="251">
        <v>73500</v>
      </c>
      <c r="U2931" s="14">
        <f t="shared" si="111"/>
        <v>0.52854882784409607</v>
      </c>
    </row>
    <row r="2932" spans="1:21" x14ac:dyDescent="0.25">
      <c r="A2932" s="1"/>
      <c r="B2932" s="18" t="s">
        <v>6496</v>
      </c>
      <c r="C2932" s="19" t="s">
        <v>6504</v>
      </c>
      <c r="D2932" s="73" t="s">
        <v>6759</v>
      </c>
      <c r="E2932" s="106" t="s">
        <v>6760</v>
      </c>
      <c r="F2932" s="78" t="s">
        <v>6759</v>
      </c>
      <c r="G2932" s="106" t="s">
        <v>6761</v>
      </c>
      <c r="H2932" s="94"/>
      <c r="I2932" s="235">
        <v>0</v>
      </c>
      <c r="J2932" s="235">
        <v>1</v>
      </c>
      <c r="K2932" s="235">
        <v>0</v>
      </c>
      <c r="L2932" s="235">
        <v>0</v>
      </c>
      <c r="M2932" s="235">
        <f t="shared" si="110"/>
        <v>0</v>
      </c>
      <c r="N2932" s="235">
        <v>100</v>
      </c>
      <c r="O2932" s="20">
        <v>11600</v>
      </c>
      <c r="P2932" s="14">
        <v>0.4</v>
      </c>
      <c r="Q2932" s="15" t="s">
        <v>15195</v>
      </c>
      <c r="R2932" s="71" t="s">
        <v>18</v>
      </c>
      <c r="S2932" s="251">
        <v>47716</v>
      </c>
      <c r="T2932" s="251">
        <v>28629.599999999999</v>
      </c>
      <c r="U2932" s="14">
        <f t="shared" si="111"/>
        <v>0.6</v>
      </c>
    </row>
    <row r="2933" spans="1:21" x14ac:dyDescent="0.25">
      <c r="A2933" s="1"/>
      <c r="B2933" s="17" t="s">
        <v>5079</v>
      </c>
      <c r="C2933" s="17" t="s">
        <v>5163</v>
      </c>
      <c r="D2933" s="73" t="s">
        <v>5297</v>
      </c>
      <c r="E2933" s="107" t="s">
        <v>5295</v>
      </c>
      <c r="F2933" s="8" t="s">
        <v>6090</v>
      </c>
      <c r="G2933" s="107" t="s">
        <v>5298</v>
      </c>
      <c r="H2933" s="93" t="s">
        <v>5083</v>
      </c>
      <c r="I2933" s="235">
        <v>0</v>
      </c>
      <c r="J2933" s="235">
        <v>1</v>
      </c>
      <c r="K2933" s="235">
        <v>0</v>
      </c>
      <c r="L2933" s="235">
        <v>0</v>
      </c>
      <c r="M2933" s="235">
        <f t="shared" si="110"/>
        <v>0</v>
      </c>
      <c r="N2933" s="235">
        <v>385</v>
      </c>
      <c r="O2933" s="11">
        <v>150461</v>
      </c>
      <c r="P2933" s="14">
        <v>0.66800000000000004</v>
      </c>
      <c r="Q2933" s="15" t="s">
        <v>14</v>
      </c>
      <c r="R2933" s="71" t="s">
        <v>18</v>
      </c>
      <c r="S2933" s="248">
        <v>192271</v>
      </c>
      <c r="T2933" s="248">
        <v>76908</v>
      </c>
      <c r="U2933" s="14">
        <f t="shared" si="111"/>
        <v>0.39999791960306025</v>
      </c>
    </row>
    <row r="2934" spans="1:21" x14ac:dyDescent="0.25">
      <c r="A2934" s="1"/>
      <c r="B2934" s="18" t="s">
        <v>6496</v>
      </c>
      <c r="C2934" s="19" t="s">
        <v>6504</v>
      </c>
      <c r="D2934" s="73" t="s">
        <v>7086</v>
      </c>
      <c r="E2934" s="106" t="s">
        <v>7087</v>
      </c>
      <c r="F2934" s="78" t="s">
        <v>7086</v>
      </c>
      <c r="G2934" s="106" t="s">
        <v>7088</v>
      </c>
      <c r="H2934" s="94"/>
      <c r="I2934" s="235">
        <v>0</v>
      </c>
      <c r="J2934" s="235">
        <v>1</v>
      </c>
      <c r="K2934" s="235">
        <v>0</v>
      </c>
      <c r="L2934" s="235">
        <v>0</v>
      </c>
      <c r="M2934" s="235">
        <f t="shared" si="110"/>
        <v>0</v>
      </c>
      <c r="N2934" s="235" t="s">
        <v>13</v>
      </c>
      <c r="O2934" s="12" t="s">
        <v>13</v>
      </c>
      <c r="P2934" s="14" t="s">
        <v>13</v>
      </c>
      <c r="Q2934" s="15" t="s">
        <v>15195</v>
      </c>
      <c r="R2934" s="71" t="s">
        <v>18</v>
      </c>
      <c r="S2934" s="251">
        <v>85000</v>
      </c>
      <c r="T2934" s="251">
        <v>38250</v>
      </c>
      <c r="U2934" s="14">
        <f t="shared" si="111"/>
        <v>0.45</v>
      </c>
    </row>
    <row r="2935" spans="1:21" x14ac:dyDescent="0.25">
      <c r="A2935" s="1"/>
      <c r="B2935" s="18" t="s">
        <v>8618</v>
      </c>
      <c r="C2935" s="8" t="s">
        <v>8622</v>
      </c>
      <c r="D2935" s="73" t="s">
        <v>9327</v>
      </c>
      <c r="E2935" s="130" t="s">
        <v>9328</v>
      </c>
      <c r="F2935" s="8" t="s">
        <v>15074</v>
      </c>
      <c r="G2935" s="130" t="s">
        <v>9329</v>
      </c>
      <c r="H2935" s="93"/>
      <c r="I2935" s="235">
        <v>1</v>
      </c>
      <c r="J2935" s="235">
        <v>0</v>
      </c>
      <c r="K2935" s="235">
        <v>0</v>
      </c>
      <c r="L2935" s="235">
        <v>0</v>
      </c>
      <c r="M2935" s="235">
        <f t="shared" si="110"/>
        <v>0</v>
      </c>
      <c r="N2935" s="235">
        <v>3578</v>
      </c>
      <c r="O2935" s="13">
        <v>80000</v>
      </c>
      <c r="P2935" s="14">
        <v>0.53</v>
      </c>
      <c r="Q2935" s="15" t="s">
        <v>15195</v>
      </c>
      <c r="R2935" s="71" t="s">
        <v>14406</v>
      </c>
      <c r="S2935" s="245">
        <v>191666.23</v>
      </c>
      <c r="T2935" s="245">
        <v>76666</v>
      </c>
      <c r="U2935" s="14">
        <f t="shared" si="111"/>
        <v>0.39999743303763002</v>
      </c>
    </row>
    <row r="2936" spans="1:21" x14ac:dyDescent="0.25">
      <c r="A2936" s="1"/>
      <c r="B2936" s="17" t="s">
        <v>7309</v>
      </c>
      <c r="C2936" s="17" t="s">
        <v>7310</v>
      </c>
      <c r="D2936" s="73" t="s">
        <v>7965</v>
      </c>
      <c r="E2936" s="107" t="s">
        <v>7966</v>
      </c>
      <c r="F2936" s="78" t="s">
        <v>7965</v>
      </c>
      <c r="G2936" s="107" t="s">
        <v>7967</v>
      </c>
      <c r="H2936" s="93" t="s">
        <v>7968</v>
      </c>
      <c r="I2936" s="235">
        <v>0</v>
      </c>
      <c r="J2936" s="235">
        <v>1</v>
      </c>
      <c r="K2936" s="235">
        <v>0</v>
      </c>
      <c r="L2936" s="235">
        <v>1</v>
      </c>
      <c r="M2936" s="235">
        <f t="shared" si="110"/>
        <v>0</v>
      </c>
      <c r="N2936" s="235">
        <v>353</v>
      </c>
      <c r="O2936" s="13">
        <v>16000</v>
      </c>
      <c r="P2936" s="14">
        <v>0.25</v>
      </c>
      <c r="Q2936" s="15" t="s">
        <v>14</v>
      </c>
      <c r="R2936" s="71" t="s">
        <v>14405</v>
      </c>
      <c r="S2936" s="248">
        <v>61465.599999999999</v>
      </c>
      <c r="T2936" s="248">
        <v>36879.360000000001</v>
      </c>
      <c r="U2936" s="14">
        <f t="shared" si="111"/>
        <v>0.6</v>
      </c>
    </row>
    <row r="2937" spans="1:21" x14ac:dyDescent="0.25">
      <c r="A2937" s="1"/>
      <c r="B2937" s="17" t="s">
        <v>7309</v>
      </c>
      <c r="C2937" s="17" t="s">
        <v>7323</v>
      </c>
      <c r="D2937" s="73" t="s">
        <v>7472</v>
      </c>
      <c r="E2937" s="107" t="s">
        <v>7473</v>
      </c>
      <c r="F2937" s="8" t="s">
        <v>14408</v>
      </c>
      <c r="G2937" s="107" t="s">
        <v>7474</v>
      </c>
      <c r="H2937" s="93" t="s">
        <v>7475</v>
      </c>
      <c r="I2937" s="235">
        <v>0</v>
      </c>
      <c r="J2937" s="235">
        <v>1</v>
      </c>
      <c r="K2937" s="235">
        <v>0</v>
      </c>
      <c r="L2937" s="235">
        <v>0</v>
      </c>
      <c r="M2937" s="235">
        <f t="shared" si="110"/>
        <v>0</v>
      </c>
      <c r="N2937" s="235">
        <v>1320</v>
      </c>
      <c r="O2937" s="20" t="s">
        <v>13</v>
      </c>
      <c r="P2937" s="14">
        <v>0.35</v>
      </c>
      <c r="Q2937" s="15" t="s">
        <v>15195</v>
      </c>
      <c r="R2937" s="71" t="s">
        <v>18</v>
      </c>
      <c r="S2937" s="248">
        <v>264000</v>
      </c>
      <c r="T2937" s="248">
        <v>150000</v>
      </c>
      <c r="U2937" s="14">
        <f t="shared" si="111"/>
        <v>0.56818181818181823</v>
      </c>
    </row>
    <row r="2938" spans="1:21" x14ac:dyDescent="0.25">
      <c r="A2938" s="1"/>
      <c r="B2938" s="18" t="s">
        <v>13134</v>
      </c>
      <c r="C2938" s="18" t="s">
        <v>14410</v>
      </c>
      <c r="D2938" s="73" t="s">
        <v>14613</v>
      </c>
      <c r="E2938" s="106" t="s">
        <v>13353</v>
      </c>
      <c r="F2938" s="78" t="s">
        <v>14613</v>
      </c>
      <c r="G2938" s="129" t="s">
        <v>13450</v>
      </c>
      <c r="H2938" s="94"/>
      <c r="I2938" s="235">
        <v>0</v>
      </c>
      <c r="J2938" s="235">
        <v>1</v>
      </c>
      <c r="K2938" s="235">
        <v>0</v>
      </c>
      <c r="L2938" s="235">
        <v>0</v>
      </c>
      <c r="M2938" s="235">
        <f t="shared" si="110"/>
        <v>0</v>
      </c>
      <c r="N2938" s="235">
        <v>350</v>
      </c>
      <c r="O2938" s="12">
        <v>33</v>
      </c>
      <c r="P2938" s="21">
        <v>0.3</v>
      </c>
      <c r="Q2938" s="25" t="s">
        <v>14</v>
      </c>
      <c r="R2938" s="71" t="s">
        <v>18</v>
      </c>
      <c r="S2938" s="244">
        <v>92284</v>
      </c>
      <c r="T2938" s="244">
        <v>15427</v>
      </c>
      <c r="U2938" s="14">
        <f t="shared" si="111"/>
        <v>0.16716873997659398</v>
      </c>
    </row>
    <row r="2939" spans="1:21" x14ac:dyDescent="0.25">
      <c r="A2939" s="1"/>
      <c r="B2939" s="18" t="s">
        <v>6496</v>
      </c>
      <c r="C2939" s="19" t="s">
        <v>6504</v>
      </c>
      <c r="D2939" s="73" t="s">
        <v>7268</v>
      </c>
      <c r="E2939" s="106" t="s">
        <v>7269</v>
      </c>
      <c r="F2939" s="78" t="s">
        <v>7268</v>
      </c>
      <c r="G2939" s="106" t="s">
        <v>7270</v>
      </c>
      <c r="H2939" s="94"/>
      <c r="I2939" s="235">
        <v>0</v>
      </c>
      <c r="J2939" s="235">
        <v>0</v>
      </c>
      <c r="K2939" s="235">
        <v>0</v>
      </c>
      <c r="L2939" s="235">
        <v>1</v>
      </c>
      <c r="M2939" s="235">
        <f t="shared" si="110"/>
        <v>0</v>
      </c>
      <c r="N2939" s="235" t="s">
        <v>13</v>
      </c>
      <c r="O2939" s="20">
        <v>90958</v>
      </c>
      <c r="P2939" s="14">
        <v>0.96699999999999997</v>
      </c>
      <c r="Q2939" s="15" t="s">
        <v>15195</v>
      </c>
      <c r="R2939" s="71" t="s">
        <v>18</v>
      </c>
      <c r="S2939" s="251">
        <v>75000</v>
      </c>
      <c r="T2939" s="251">
        <v>60000</v>
      </c>
      <c r="U2939" s="14">
        <f t="shared" si="111"/>
        <v>0.8</v>
      </c>
    </row>
    <row r="2940" spans="1:21" x14ac:dyDescent="0.25">
      <c r="A2940" s="1"/>
      <c r="B2940" s="18" t="s">
        <v>6496</v>
      </c>
      <c r="C2940" s="19" t="s">
        <v>6504</v>
      </c>
      <c r="D2940" s="73" t="s">
        <v>7143</v>
      </c>
      <c r="E2940" s="106" t="s">
        <v>7144</v>
      </c>
      <c r="F2940" s="78" t="s">
        <v>7143</v>
      </c>
      <c r="G2940" s="106" t="s">
        <v>7145</v>
      </c>
      <c r="H2940" s="94"/>
      <c r="I2940" s="235">
        <v>0</v>
      </c>
      <c r="J2940" s="235">
        <v>1</v>
      </c>
      <c r="K2940" s="235">
        <v>0</v>
      </c>
      <c r="L2940" s="235">
        <v>0</v>
      </c>
      <c r="M2940" s="235">
        <f t="shared" si="110"/>
        <v>0</v>
      </c>
      <c r="N2940" s="235" t="s">
        <v>13</v>
      </c>
      <c r="O2940" s="20" t="s">
        <v>13</v>
      </c>
      <c r="P2940" s="14" t="s">
        <v>13</v>
      </c>
      <c r="Q2940" s="15" t="s">
        <v>15195</v>
      </c>
      <c r="R2940" s="71" t="s">
        <v>18</v>
      </c>
      <c r="S2940" s="251">
        <v>48600</v>
      </c>
      <c r="T2940" s="251">
        <v>38880</v>
      </c>
      <c r="U2940" s="14">
        <f t="shared" si="111"/>
        <v>0.8</v>
      </c>
    </row>
    <row r="2941" spans="1:21" x14ac:dyDescent="0.25">
      <c r="A2941" s="1"/>
      <c r="B2941" s="18" t="s">
        <v>6496</v>
      </c>
      <c r="C2941" s="19" t="s">
        <v>6504</v>
      </c>
      <c r="D2941" s="73" t="s">
        <v>7223</v>
      </c>
      <c r="E2941" s="106" t="s">
        <v>7224</v>
      </c>
      <c r="F2941" s="78" t="s">
        <v>7223</v>
      </c>
      <c r="G2941" s="106" t="s">
        <v>6554</v>
      </c>
      <c r="H2941" s="94"/>
      <c r="I2941" s="235">
        <v>0</v>
      </c>
      <c r="J2941" s="235">
        <v>1</v>
      </c>
      <c r="K2941" s="235">
        <v>0</v>
      </c>
      <c r="L2941" s="235">
        <v>0</v>
      </c>
      <c r="M2941" s="235">
        <f t="shared" si="110"/>
        <v>0</v>
      </c>
      <c r="N2941" s="235" t="s">
        <v>13</v>
      </c>
      <c r="O2941" s="20" t="s">
        <v>13</v>
      </c>
      <c r="P2941" s="14">
        <v>0.32629999999999998</v>
      </c>
      <c r="Q2941" s="15" t="s">
        <v>15195</v>
      </c>
      <c r="R2941" s="71" t="s">
        <v>18</v>
      </c>
      <c r="S2941" s="251">
        <v>36010</v>
      </c>
      <c r="T2941" s="251">
        <v>21606</v>
      </c>
      <c r="U2941" s="14">
        <f t="shared" si="111"/>
        <v>0.6</v>
      </c>
    </row>
    <row r="2942" spans="1:21" x14ac:dyDescent="0.25">
      <c r="A2942" s="1"/>
      <c r="B2942" s="18" t="s">
        <v>6496</v>
      </c>
      <c r="C2942" s="19" t="s">
        <v>6504</v>
      </c>
      <c r="D2942" s="73" t="s">
        <v>7223</v>
      </c>
      <c r="E2942" s="106" t="s">
        <v>7224</v>
      </c>
      <c r="F2942" s="78" t="s">
        <v>7223</v>
      </c>
      <c r="G2942" s="106" t="s">
        <v>6554</v>
      </c>
      <c r="H2942" s="94"/>
      <c r="I2942" s="235">
        <v>0</v>
      </c>
      <c r="J2942" s="235">
        <v>1</v>
      </c>
      <c r="K2942" s="235">
        <v>0</v>
      </c>
      <c r="L2942" s="235">
        <v>0</v>
      </c>
      <c r="M2942" s="235">
        <f t="shared" si="110"/>
        <v>0</v>
      </c>
      <c r="N2942" s="235" t="s">
        <v>13</v>
      </c>
      <c r="O2942" s="12" t="s">
        <v>13</v>
      </c>
      <c r="P2942" s="14">
        <v>0.16719999999999999</v>
      </c>
      <c r="Q2942" s="15" t="s">
        <v>15195</v>
      </c>
      <c r="R2942" s="71" t="s">
        <v>18</v>
      </c>
      <c r="S2942" s="251">
        <v>65200</v>
      </c>
      <c r="T2942" s="251">
        <v>39120</v>
      </c>
      <c r="U2942" s="14">
        <f t="shared" si="111"/>
        <v>0.6</v>
      </c>
    </row>
    <row r="2943" spans="1:21" x14ac:dyDescent="0.25">
      <c r="A2943" s="1"/>
      <c r="B2943" s="18" t="s">
        <v>6496</v>
      </c>
      <c r="C2943" s="19" t="s">
        <v>6504</v>
      </c>
      <c r="D2943" s="73" t="s">
        <v>7152</v>
      </c>
      <c r="E2943" s="106" t="s">
        <v>7153</v>
      </c>
      <c r="F2943" s="78" t="s">
        <v>7152</v>
      </c>
      <c r="G2943" s="106" t="s">
        <v>7154</v>
      </c>
      <c r="H2943" s="94"/>
      <c r="I2943" s="235">
        <v>0</v>
      </c>
      <c r="J2943" s="235">
        <v>1</v>
      </c>
      <c r="K2943" s="235">
        <v>0</v>
      </c>
      <c r="L2943" s="235">
        <v>0</v>
      </c>
      <c r="M2943" s="235">
        <f t="shared" si="110"/>
        <v>0</v>
      </c>
      <c r="N2943" s="235" t="s">
        <v>13</v>
      </c>
      <c r="O2943" s="20" t="s">
        <v>13</v>
      </c>
      <c r="P2943" s="14" t="s">
        <v>13</v>
      </c>
      <c r="Q2943" s="15" t="s">
        <v>15195</v>
      </c>
      <c r="R2943" s="71" t="s">
        <v>14405</v>
      </c>
      <c r="S2943" s="251">
        <v>34627</v>
      </c>
      <c r="T2943" s="251">
        <v>27701.599999999999</v>
      </c>
      <c r="U2943" s="14">
        <f t="shared" si="111"/>
        <v>0.79999999999999993</v>
      </c>
    </row>
    <row r="2944" spans="1:21" ht="25.5" x14ac:dyDescent="0.25">
      <c r="A2944" s="1"/>
      <c r="B2944" s="19" t="s">
        <v>1644</v>
      </c>
      <c r="C2944" s="8" t="s">
        <v>1657</v>
      </c>
      <c r="D2944" s="73" t="s">
        <v>2315</v>
      </c>
      <c r="E2944" s="130" t="s">
        <v>2316</v>
      </c>
      <c r="F2944" s="78" t="s">
        <v>2315</v>
      </c>
      <c r="G2944" s="130" t="s">
        <v>2317</v>
      </c>
      <c r="H2944" s="93"/>
      <c r="I2944" s="235">
        <v>0</v>
      </c>
      <c r="J2944" s="235">
        <v>1</v>
      </c>
      <c r="K2944" s="235">
        <v>0</v>
      </c>
      <c r="L2944" s="235">
        <v>0</v>
      </c>
      <c r="M2944" s="235">
        <f t="shared" si="110"/>
        <v>0</v>
      </c>
      <c r="N2944" s="235">
        <v>1129</v>
      </c>
      <c r="O2944" s="20" t="s">
        <v>13</v>
      </c>
      <c r="P2944" s="14">
        <v>0.66</v>
      </c>
      <c r="Q2944" s="15" t="s">
        <v>14</v>
      </c>
      <c r="R2944" s="71" t="s">
        <v>18</v>
      </c>
      <c r="S2944" s="245">
        <v>301410</v>
      </c>
      <c r="T2944" s="245">
        <v>150705</v>
      </c>
      <c r="U2944" s="14">
        <f t="shared" si="111"/>
        <v>0.5</v>
      </c>
    </row>
    <row r="2945" spans="1:21" x14ac:dyDescent="0.25">
      <c r="A2945" s="1"/>
      <c r="B2945" s="18" t="s">
        <v>6496</v>
      </c>
      <c r="C2945" s="19" t="s">
        <v>6504</v>
      </c>
      <c r="D2945" s="73" t="s">
        <v>7190</v>
      </c>
      <c r="E2945" s="106" t="s">
        <v>7191</v>
      </c>
      <c r="F2945" s="78" t="s">
        <v>7190</v>
      </c>
      <c r="G2945" s="106" t="s">
        <v>7192</v>
      </c>
      <c r="H2945" s="94"/>
      <c r="I2945" s="235">
        <v>0</v>
      </c>
      <c r="J2945" s="235">
        <v>1</v>
      </c>
      <c r="K2945" s="235">
        <v>0</v>
      </c>
      <c r="L2945" s="235">
        <v>0</v>
      </c>
      <c r="M2945" s="235">
        <f t="shared" si="110"/>
        <v>0</v>
      </c>
      <c r="N2945" s="235" t="s">
        <v>13</v>
      </c>
      <c r="O2945" s="20" t="s">
        <v>13</v>
      </c>
      <c r="P2945" s="14" t="s">
        <v>13</v>
      </c>
      <c r="Q2945" s="15" t="s">
        <v>15195</v>
      </c>
      <c r="R2945" s="71" t="s">
        <v>18</v>
      </c>
      <c r="S2945" s="251">
        <v>20000</v>
      </c>
      <c r="T2945" s="251">
        <v>14000</v>
      </c>
      <c r="U2945" s="14">
        <f t="shared" si="111"/>
        <v>0.7</v>
      </c>
    </row>
    <row r="2946" spans="1:21" x14ac:dyDescent="0.25">
      <c r="A2946" s="1"/>
      <c r="B2946" s="18" t="s">
        <v>13134</v>
      </c>
      <c r="C2946" s="18" t="s">
        <v>14410</v>
      </c>
      <c r="D2946" s="73" t="s">
        <v>14661</v>
      </c>
      <c r="E2946" s="106" t="s">
        <v>13420</v>
      </c>
      <c r="F2946" s="78" t="s">
        <v>14661</v>
      </c>
      <c r="G2946" s="129" t="s">
        <v>13421</v>
      </c>
      <c r="H2946" s="94"/>
      <c r="I2946" s="235">
        <v>0</v>
      </c>
      <c r="J2946" s="235">
        <v>1</v>
      </c>
      <c r="K2946" s="235">
        <v>0</v>
      </c>
      <c r="L2946" s="235">
        <v>0</v>
      </c>
      <c r="M2946" s="235">
        <f t="shared" si="110"/>
        <v>0</v>
      </c>
      <c r="N2946" s="235">
        <v>565</v>
      </c>
      <c r="O2946" s="12">
        <v>280.2</v>
      </c>
      <c r="P2946" s="21">
        <v>0.53800000000000003</v>
      </c>
      <c r="Q2946" s="25" t="s">
        <v>14</v>
      </c>
      <c r="R2946" s="71" t="s">
        <v>18</v>
      </c>
      <c r="S2946" s="244">
        <v>66356</v>
      </c>
      <c r="T2946" s="244">
        <v>33178</v>
      </c>
      <c r="U2946" s="14">
        <f t="shared" si="111"/>
        <v>0.5</v>
      </c>
    </row>
    <row r="2947" spans="1:21" x14ac:dyDescent="0.25">
      <c r="A2947" s="1"/>
      <c r="B2947" s="18" t="s">
        <v>6496</v>
      </c>
      <c r="C2947" s="19" t="s">
        <v>6504</v>
      </c>
      <c r="D2947" s="73" t="s">
        <v>7205</v>
      </c>
      <c r="E2947" s="106" t="s">
        <v>7206</v>
      </c>
      <c r="F2947" s="78" t="s">
        <v>7205</v>
      </c>
      <c r="G2947" s="106" t="s">
        <v>7208</v>
      </c>
      <c r="H2947" s="94"/>
      <c r="I2947" s="235">
        <v>0</v>
      </c>
      <c r="J2947" s="235">
        <v>1</v>
      </c>
      <c r="K2947" s="235">
        <v>0</v>
      </c>
      <c r="L2947" s="235">
        <v>0</v>
      </c>
      <c r="M2947" s="235">
        <f t="shared" si="110"/>
        <v>0</v>
      </c>
      <c r="N2947" s="235">
        <v>4661</v>
      </c>
      <c r="O2947" s="12">
        <v>172457</v>
      </c>
      <c r="P2947" s="14">
        <v>0.25609999999999999</v>
      </c>
      <c r="Q2947" s="15" t="s">
        <v>15195</v>
      </c>
      <c r="R2947" s="71" t="s">
        <v>14406</v>
      </c>
      <c r="S2947" s="251">
        <v>25000</v>
      </c>
      <c r="T2947" s="251">
        <v>20000</v>
      </c>
      <c r="U2947" s="14">
        <f t="shared" si="111"/>
        <v>0.8</v>
      </c>
    </row>
    <row r="2948" spans="1:21" ht="25.5" x14ac:dyDescent="0.25">
      <c r="A2948" s="1"/>
      <c r="B2948" s="19" t="s">
        <v>1644</v>
      </c>
      <c r="C2948" s="17" t="s">
        <v>1661</v>
      </c>
      <c r="D2948" s="73" t="s">
        <v>1711</v>
      </c>
      <c r="E2948" s="107" t="s">
        <v>1712</v>
      </c>
      <c r="F2948" s="78" t="s">
        <v>1711</v>
      </c>
      <c r="G2948" s="107" t="s">
        <v>1714</v>
      </c>
      <c r="H2948" s="93"/>
      <c r="I2948" s="235">
        <v>0</v>
      </c>
      <c r="J2948" s="235">
        <v>1</v>
      </c>
      <c r="K2948" s="235">
        <v>0</v>
      </c>
      <c r="L2948" s="235">
        <v>0</v>
      </c>
      <c r="M2948" s="235">
        <f t="shared" si="110"/>
        <v>0</v>
      </c>
      <c r="N2948" s="235">
        <v>8072</v>
      </c>
      <c r="O2948" s="13">
        <v>993093</v>
      </c>
      <c r="P2948" s="14">
        <v>0.39200000000000002</v>
      </c>
      <c r="Q2948" s="15" t="s">
        <v>15195</v>
      </c>
      <c r="R2948" s="71" t="s">
        <v>14406</v>
      </c>
      <c r="S2948" s="249">
        <v>4153641</v>
      </c>
      <c r="T2948" s="246">
        <v>1185588.6000000001</v>
      </c>
      <c r="U2948" s="14">
        <f t="shared" si="111"/>
        <v>0.28543357502489985</v>
      </c>
    </row>
    <row r="2949" spans="1:21" x14ac:dyDescent="0.25">
      <c r="A2949" s="1"/>
      <c r="B2949" s="18" t="s">
        <v>13134</v>
      </c>
      <c r="C2949" s="18" t="s">
        <v>14410</v>
      </c>
      <c r="D2949" s="73" t="s">
        <v>14489</v>
      </c>
      <c r="E2949" s="106" t="s">
        <v>13341</v>
      </c>
      <c r="F2949" s="78" t="s">
        <v>14489</v>
      </c>
      <c r="G2949" s="129" t="s">
        <v>13342</v>
      </c>
      <c r="H2949" s="94"/>
      <c r="I2949" s="235">
        <v>0</v>
      </c>
      <c r="J2949" s="235">
        <v>1</v>
      </c>
      <c r="K2949" s="235">
        <v>0</v>
      </c>
      <c r="L2949" s="235">
        <v>0</v>
      </c>
      <c r="M2949" s="235">
        <f t="shared" si="110"/>
        <v>0</v>
      </c>
      <c r="N2949" s="235">
        <v>460</v>
      </c>
      <c r="O2949" s="12">
        <v>12.6</v>
      </c>
      <c r="P2949" s="21">
        <v>0.3</v>
      </c>
      <c r="Q2949" s="25" t="s">
        <v>14</v>
      </c>
      <c r="R2949" s="71" t="s">
        <v>18</v>
      </c>
      <c r="S2949" s="244">
        <v>17234</v>
      </c>
      <c r="T2949" s="244">
        <v>13787</v>
      </c>
      <c r="U2949" s="14">
        <f t="shared" si="111"/>
        <v>0.79998839503307417</v>
      </c>
    </row>
    <row r="2950" spans="1:21" x14ac:dyDescent="0.25">
      <c r="A2950" s="1"/>
      <c r="B2950" s="18" t="s">
        <v>6496</v>
      </c>
      <c r="C2950" s="19" t="s">
        <v>6504</v>
      </c>
      <c r="D2950" s="73" t="s">
        <v>6862</v>
      </c>
      <c r="E2950" s="106" t="s">
        <v>6863</v>
      </c>
      <c r="F2950" s="78" t="s">
        <v>6862</v>
      </c>
      <c r="G2950" s="106" t="s">
        <v>1061</v>
      </c>
      <c r="H2950" s="94"/>
      <c r="I2950" s="235">
        <v>0</v>
      </c>
      <c r="J2950" s="235">
        <v>1</v>
      </c>
      <c r="K2950" s="235">
        <v>0</v>
      </c>
      <c r="L2950" s="235">
        <v>0</v>
      </c>
      <c r="M2950" s="235">
        <f t="shared" ref="M2950:M3013" si="112">IF(SUM(I2950:L2950)=0,1,)</f>
        <v>0</v>
      </c>
      <c r="N2950" s="235" t="s">
        <v>13</v>
      </c>
      <c r="O2950" s="12" t="s">
        <v>13</v>
      </c>
      <c r="P2950" s="14">
        <v>0.3</v>
      </c>
      <c r="Q2950" s="15" t="s">
        <v>15195</v>
      </c>
      <c r="R2950" s="71" t="s">
        <v>18</v>
      </c>
      <c r="S2950" s="251">
        <v>66800</v>
      </c>
      <c r="T2950" s="251">
        <v>30060</v>
      </c>
      <c r="U2950" s="14">
        <f t="shared" si="111"/>
        <v>0.45</v>
      </c>
    </row>
    <row r="2951" spans="1:21" x14ac:dyDescent="0.25">
      <c r="A2951" s="1"/>
      <c r="B2951" s="18" t="s">
        <v>13134</v>
      </c>
      <c r="C2951" s="18" t="s">
        <v>14410</v>
      </c>
      <c r="D2951" s="73" t="s">
        <v>14585</v>
      </c>
      <c r="E2951" s="106" t="s">
        <v>13280</v>
      </c>
      <c r="F2951" s="78" t="s">
        <v>14585</v>
      </c>
      <c r="G2951" s="129" t="s">
        <v>13281</v>
      </c>
      <c r="H2951" s="94"/>
      <c r="I2951" s="235">
        <v>0</v>
      </c>
      <c r="J2951" s="235">
        <v>1</v>
      </c>
      <c r="K2951" s="235">
        <v>0</v>
      </c>
      <c r="L2951" s="235">
        <v>0</v>
      </c>
      <c r="M2951" s="235">
        <f t="shared" si="112"/>
        <v>0</v>
      </c>
      <c r="N2951" s="235">
        <v>53</v>
      </c>
      <c r="O2951" s="12">
        <v>50</v>
      </c>
      <c r="P2951" s="21">
        <v>0.3</v>
      </c>
      <c r="Q2951" s="25" t="s">
        <v>14</v>
      </c>
      <c r="R2951" s="71" t="s">
        <v>18</v>
      </c>
      <c r="S2951" s="244">
        <v>7785</v>
      </c>
      <c r="T2951" s="244">
        <v>6228</v>
      </c>
      <c r="U2951" s="14">
        <f t="shared" si="111"/>
        <v>0.8</v>
      </c>
    </row>
    <row r="2952" spans="1:21" x14ac:dyDescent="0.25">
      <c r="A2952" s="1"/>
      <c r="B2952" s="18" t="s">
        <v>6496</v>
      </c>
      <c r="C2952" s="19" t="s">
        <v>6504</v>
      </c>
      <c r="D2952" s="73" t="s">
        <v>7220</v>
      </c>
      <c r="E2952" s="106" t="s">
        <v>7221</v>
      </c>
      <c r="F2952" s="78" t="s">
        <v>7220</v>
      </c>
      <c r="G2952" s="106" t="s">
        <v>7222</v>
      </c>
      <c r="H2952" s="94"/>
      <c r="I2952" s="235">
        <v>0</v>
      </c>
      <c r="J2952" s="235">
        <v>1</v>
      </c>
      <c r="K2952" s="235">
        <v>0</v>
      </c>
      <c r="L2952" s="235">
        <v>0</v>
      </c>
      <c r="M2952" s="235">
        <f t="shared" si="112"/>
        <v>0</v>
      </c>
      <c r="N2952" s="235">
        <v>451</v>
      </c>
      <c r="O2952" s="20">
        <v>65963</v>
      </c>
      <c r="P2952" s="14">
        <v>0.33910000000000001</v>
      </c>
      <c r="Q2952" s="15" t="s">
        <v>15195</v>
      </c>
      <c r="R2952" s="71" t="s">
        <v>14405</v>
      </c>
      <c r="S2952" s="251">
        <v>235000</v>
      </c>
      <c r="T2952" s="251">
        <v>235000</v>
      </c>
      <c r="U2952" s="14">
        <f t="shared" si="111"/>
        <v>1</v>
      </c>
    </row>
    <row r="2953" spans="1:21" ht="25.5" x14ac:dyDescent="0.25">
      <c r="A2953" s="1"/>
      <c r="B2953" s="19" t="s">
        <v>1644</v>
      </c>
      <c r="C2953" s="8" t="s">
        <v>1730</v>
      </c>
      <c r="D2953" s="73" t="s">
        <v>1890</v>
      </c>
      <c r="E2953" s="130" t="s">
        <v>1891</v>
      </c>
      <c r="F2953" s="78" t="s">
        <v>1890</v>
      </c>
      <c r="G2953" s="130" t="s">
        <v>1195</v>
      </c>
      <c r="H2953" s="93"/>
      <c r="I2953" s="235">
        <v>0</v>
      </c>
      <c r="J2953" s="235">
        <v>1</v>
      </c>
      <c r="K2953" s="235">
        <v>0</v>
      </c>
      <c r="L2953" s="235">
        <v>0</v>
      </c>
      <c r="M2953" s="235">
        <f t="shared" si="112"/>
        <v>0</v>
      </c>
      <c r="N2953" s="235">
        <v>1720</v>
      </c>
      <c r="O2953" s="11">
        <v>22920</v>
      </c>
      <c r="P2953" s="14">
        <v>0.29399999999999998</v>
      </c>
      <c r="Q2953" s="15" t="s">
        <v>15195</v>
      </c>
      <c r="R2953" s="71" t="s">
        <v>18</v>
      </c>
      <c r="S2953" s="245">
        <v>159124</v>
      </c>
      <c r="T2953" s="245">
        <v>111387</v>
      </c>
      <c r="U2953" s="14">
        <f t="shared" si="111"/>
        <v>0.70000125688142578</v>
      </c>
    </row>
    <row r="2954" spans="1:21" x14ac:dyDescent="0.25">
      <c r="A2954" s="1"/>
      <c r="B2954" s="9" t="s">
        <v>959</v>
      </c>
      <c r="C2954" s="17" t="s">
        <v>973</v>
      </c>
      <c r="D2954" s="73" t="s">
        <v>1193</v>
      </c>
      <c r="E2954" s="164" t="s">
        <v>1194</v>
      </c>
      <c r="F2954" s="78" t="s">
        <v>1193</v>
      </c>
      <c r="G2954" s="164" t="s">
        <v>1195</v>
      </c>
      <c r="H2954" s="93" t="s">
        <v>1196</v>
      </c>
      <c r="I2954" s="235">
        <v>0</v>
      </c>
      <c r="J2954" s="235">
        <v>1</v>
      </c>
      <c r="K2954" s="235">
        <v>0</v>
      </c>
      <c r="L2954" s="235">
        <v>1</v>
      </c>
      <c r="M2954" s="235">
        <f t="shared" si="112"/>
        <v>0</v>
      </c>
      <c r="N2954" s="235">
        <v>200</v>
      </c>
      <c r="O2954" s="20" t="s">
        <v>13</v>
      </c>
      <c r="P2954" s="14">
        <v>0.67</v>
      </c>
      <c r="Q2954" s="15" t="s">
        <v>14</v>
      </c>
      <c r="R2954" s="71" t="s">
        <v>18</v>
      </c>
      <c r="S2954" s="245">
        <v>205000</v>
      </c>
      <c r="T2954" s="245">
        <v>102500</v>
      </c>
      <c r="U2954" s="14">
        <f t="shared" si="111"/>
        <v>0.5</v>
      </c>
    </row>
    <row r="2955" spans="1:21" x14ac:dyDescent="0.25">
      <c r="A2955" s="1"/>
      <c r="B2955" s="18" t="s">
        <v>6496</v>
      </c>
      <c r="C2955" s="19" t="s">
        <v>6504</v>
      </c>
      <c r="D2955" s="73" t="s">
        <v>7277</v>
      </c>
      <c r="E2955" s="106" t="s">
        <v>7278</v>
      </c>
      <c r="F2955" s="78" t="s">
        <v>7277</v>
      </c>
      <c r="G2955" s="106" t="s">
        <v>7279</v>
      </c>
      <c r="H2955" s="94"/>
      <c r="I2955" s="235">
        <v>0</v>
      </c>
      <c r="J2955" s="235">
        <v>1</v>
      </c>
      <c r="K2955" s="235">
        <v>0</v>
      </c>
      <c r="L2955" s="235">
        <v>1</v>
      </c>
      <c r="M2955" s="235">
        <f t="shared" si="112"/>
        <v>0</v>
      </c>
      <c r="N2955" s="235">
        <v>240</v>
      </c>
      <c r="O2955" s="20">
        <v>209280</v>
      </c>
      <c r="P2955" s="14">
        <v>0.34360000000000002</v>
      </c>
      <c r="Q2955" s="15" t="s">
        <v>15195</v>
      </c>
      <c r="R2955" s="71" t="s">
        <v>18</v>
      </c>
      <c r="S2955" s="251">
        <v>160871.14000000001</v>
      </c>
      <c r="T2955" s="251">
        <v>54306.55</v>
      </c>
      <c r="U2955" s="14">
        <f t="shared" si="111"/>
        <v>0.33757795214231712</v>
      </c>
    </row>
    <row r="2956" spans="1:21" x14ac:dyDescent="0.25">
      <c r="A2956" s="1"/>
      <c r="B2956" s="18" t="s">
        <v>6496</v>
      </c>
      <c r="C2956" s="19" t="s">
        <v>6504</v>
      </c>
      <c r="D2956" s="73" t="s">
        <v>6944</v>
      </c>
      <c r="E2956" s="106" t="s">
        <v>6945</v>
      </c>
      <c r="F2956" s="78" t="s">
        <v>6944</v>
      </c>
      <c r="G2956" s="106" t="s">
        <v>6946</v>
      </c>
      <c r="H2956" s="94"/>
      <c r="I2956" s="235">
        <v>0</v>
      </c>
      <c r="J2956" s="235">
        <v>1</v>
      </c>
      <c r="K2956" s="235">
        <v>0</v>
      </c>
      <c r="L2956" s="235">
        <v>0</v>
      </c>
      <c r="M2956" s="235">
        <f t="shared" si="112"/>
        <v>0</v>
      </c>
      <c r="N2956" s="235" t="s">
        <v>13</v>
      </c>
      <c r="O2956" s="12" t="s">
        <v>13</v>
      </c>
      <c r="P2956" s="14" t="s">
        <v>13</v>
      </c>
      <c r="Q2956" s="15" t="s">
        <v>15195</v>
      </c>
      <c r="R2956" s="71" t="s">
        <v>18</v>
      </c>
      <c r="S2956" s="251">
        <v>82804.44</v>
      </c>
      <c r="T2956" s="251">
        <v>49682.66</v>
      </c>
      <c r="U2956" s="14">
        <f t="shared" si="111"/>
        <v>0.59999995169341158</v>
      </c>
    </row>
    <row r="2957" spans="1:21" x14ac:dyDescent="0.25">
      <c r="A2957" s="1"/>
      <c r="B2957" s="18" t="s">
        <v>6496</v>
      </c>
      <c r="C2957" s="19" t="s">
        <v>6504</v>
      </c>
      <c r="D2957" s="73" t="s">
        <v>7296</v>
      </c>
      <c r="E2957" s="106" t="s">
        <v>7297</v>
      </c>
      <c r="F2957" s="78" t="s">
        <v>7296</v>
      </c>
      <c r="G2957" s="106" t="s">
        <v>7298</v>
      </c>
      <c r="H2957" s="94"/>
      <c r="I2957" s="235">
        <v>0</v>
      </c>
      <c r="J2957" s="235">
        <v>0</v>
      </c>
      <c r="K2957" s="235">
        <v>0</v>
      </c>
      <c r="L2957" s="235">
        <v>1</v>
      </c>
      <c r="M2957" s="235">
        <f t="shared" si="112"/>
        <v>0</v>
      </c>
      <c r="N2957" s="235">
        <v>564</v>
      </c>
      <c r="O2957" s="20">
        <v>40608</v>
      </c>
      <c r="P2957" s="14">
        <v>0.4</v>
      </c>
      <c r="Q2957" s="15" t="s">
        <v>15195</v>
      </c>
      <c r="R2957" s="71" t="s">
        <v>18</v>
      </c>
      <c r="S2957" s="251">
        <v>58298.27</v>
      </c>
      <c r="T2957" s="251">
        <v>46638.62</v>
      </c>
      <c r="U2957" s="14">
        <f t="shared" si="111"/>
        <v>0.80000006861267081</v>
      </c>
    </row>
    <row r="2958" spans="1:21" x14ac:dyDescent="0.25">
      <c r="A2958" s="1"/>
      <c r="B2958" s="10" t="s">
        <v>2326</v>
      </c>
      <c r="C2958" s="17" t="s">
        <v>2384</v>
      </c>
      <c r="D2958" s="73" t="s">
        <v>2385</v>
      </c>
      <c r="E2958" s="107" t="s">
        <v>2386</v>
      </c>
      <c r="F2958" s="78" t="s">
        <v>2385</v>
      </c>
      <c r="G2958" s="107" t="s">
        <v>2387</v>
      </c>
      <c r="H2958" s="93"/>
      <c r="I2958" s="235">
        <v>0</v>
      </c>
      <c r="J2958" s="235">
        <v>0</v>
      </c>
      <c r="K2958" s="235">
        <v>0</v>
      </c>
      <c r="L2958" s="235">
        <v>1</v>
      </c>
      <c r="M2958" s="235">
        <f t="shared" si="112"/>
        <v>0</v>
      </c>
      <c r="N2958" s="235">
        <v>159</v>
      </c>
      <c r="O2958" s="13">
        <v>8204</v>
      </c>
      <c r="P2958" s="14">
        <v>0.27129999999999999</v>
      </c>
      <c r="Q2958" s="15" t="s">
        <v>14</v>
      </c>
      <c r="R2958" s="71" t="s">
        <v>18</v>
      </c>
      <c r="S2958" s="249">
        <v>22414</v>
      </c>
      <c r="T2958" s="246">
        <v>11207</v>
      </c>
      <c r="U2958" s="14">
        <f t="shared" si="111"/>
        <v>0.5</v>
      </c>
    </row>
    <row r="2959" spans="1:21" x14ac:dyDescent="0.25">
      <c r="A2959" s="1"/>
      <c r="B2959" s="10" t="s">
        <v>2326</v>
      </c>
      <c r="C2959" s="17" t="s">
        <v>2384</v>
      </c>
      <c r="D2959" s="73" t="s">
        <v>2445</v>
      </c>
      <c r="E2959" s="107" t="s">
        <v>2446</v>
      </c>
      <c r="F2959" s="78" t="s">
        <v>2445</v>
      </c>
      <c r="G2959" s="107" t="s">
        <v>2447</v>
      </c>
      <c r="H2959" s="93"/>
      <c r="I2959" s="235">
        <v>0</v>
      </c>
      <c r="J2959" s="235">
        <v>1</v>
      </c>
      <c r="K2959" s="235">
        <v>0</v>
      </c>
      <c r="L2959" s="235">
        <v>0</v>
      </c>
      <c r="M2959" s="235">
        <f t="shared" si="112"/>
        <v>0</v>
      </c>
      <c r="N2959" s="235">
        <v>500</v>
      </c>
      <c r="O2959" s="13">
        <v>10300</v>
      </c>
      <c r="P2959" s="14">
        <v>0.21</v>
      </c>
      <c r="Q2959" s="15" t="s">
        <v>15195</v>
      </c>
      <c r="R2959" s="71" t="s">
        <v>18</v>
      </c>
      <c r="S2959" s="249">
        <v>103230</v>
      </c>
      <c r="T2959" s="246">
        <v>41292</v>
      </c>
      <c r="U2959" s="14">
        <f t="shared" si="111"/>
        <v>0.4</v>
      </c>
    </row>
    <row r="2960" spans="1:21" x14ac:dyDescent="0.25">
      <c r="A2960" s="1"/>
      <c r="B2960" s="17" t="s">
        <v>5079</v>
      </c>
      <c r="C2960" s="17" t="s">
        <v>5123</v>
      </c>
      <c r="D2960" s="73" t="s">
        <v>6317</v>
      </c>
      <c r="E2960" s="107" t="s">
        <v>6318</v>
      </c>
      <c r="F2960" s="78" t="s">
        <v>6317</v>
      </c>
      <c r="G2960" s="107" t="s">
        <v>1195</v>
      </c>
      <c r="H2960" s="93" t="s">
        <v>5083</v>
      </c>
      <c r="I2960" s="235">
        <v>0</v>
      </c>
      <c r="J2960" s="235">
        <v>1</v>
      </c>
      <c r="K2960" s="235">
        <v>0</v>
      </c>
      <c r="L2960" s="235">
        <v>0</v>
      </c>
      <c r="M2960" s="235">
        <f t="shared" si="112"/>
        <v>0</v>
      </c>
      <c r="N2960" s="235">
        <v>594</v>
      </c>
      <c r="O2960" s="11">
        <v>118555</v>
      </c>
      <c r="P2960" s="14">
        <v>0.53</v>
      </c>
      <c r="Q2960" s="15" t="s">
        <v>15195</v>
      </c>
      <c r="R2960" s="71" t="s">
        <v>18</v>
      </c>
      <c r="S2960" s="248">
        <v>350000</v>
      </c>
      <c r="T2960" s="248">
        <v>140000</v>
      </c>
      <c r="U2960" s="14">
        <f t="shared" si="111"/>
        <v>0.4</v>
      </c>
    </row>
    <row r="2961" spans="1:21" x14ac:dyDescent="0.25">
      <c r="A2961" s="1"/>
      <c r="B2961" s="10" t="s">
        <v>2326</v>
      </c>
      <c r="C2961" s="17" t="s">
        <v>2384</v>
      </c>
      <c r="D2961" s="73" t="s">
        <v>2497</v>
      </c>
      <c r="E2961" s="107" t="s">
        <v>2498</v>
      </c>
      <c r="F2961" s="78" t="s">
        <v>2497</v>
      </c>
      <c r="G2961" s="155" t="s">
        <v>2499</v>
      </c>
      <c r="H2961" s="96"/>
      <c r="I2961" s="235">
        <v>0</v>
      </c>
      <c r="J2961" s="235">
        <v>1</v>
      </c>
      <c r="K2961" s="235">
        <v>0</v>
      </c>
      <c r="L2961" s="235">
        <v>0</v>
      </c>
      <c r="M2961" s="235">
        <f t="shared" si="112"/>
        <v>0</v>
      </c>
      <c r="N2961" s="235">
        <v>66</v>
      </c>
      <c r="O2961" s="13">
        <v>1431</v>
      </c>
      <c r="P2961" s="14">
        <v>0.9</v>
      </c>
      <c r="Q2961" s="15" t="s">
        <v>15195</v>
      </c>
      <c r="R2961" s="71" t="s">
        <v>18</v>
      </c>
      <c r="S2961" s="249">
        <v>165000</v>
      </c>
      <c r="T2961" s="253">
        <v>82500</v>
      </c>
      <c r="U2961" s="14">
        <f t="shared" si="111"/>
        <v>0.5</v>
      </c>
    </row>
    <row r="2962" spans="1:21" x14ac:dyDescent="0.25">
      <c r="A2962" s="1"/>
      <c r="B2962" s="17" t="s">
        <v>5079</v>
      </c>
      <c r="C2962" s="17" t="s">
        <v>5084</v>
      </c>
      <c r="D2962" s="73" t="s">
        <v>6351</v>
      </c>
      <c r="E2962" s="107" t="s">
        <v>6352</v>
      </c>
      <c r="F2962" s="78" t="s">
        <v>6351</v>
      </c>
      <c r="G2962" s="107" t="s">
        <v>1195</v>
      </c>
      <c r="H2962" s="93" t="s">
        <v>5083</v>
      </c>
      <c r="I2962" s="235">
        <v>0</v>
      </c>
      <c r="J2962" s="235">
        <v>1</v>
      </c>
      <c r="K2962" s="235">
        <v>0</v>
      </c>
      <c r="L2962" s="235">
        <v>1</v>
      </c>
      <c r="M2962" s="235">
        <f t="shared" si="112"/>
        <v>0</v>
      </c>
      <c r="N2962" s="235">
        <v>471</v>
      </c>
      <c r="O2962" s="13">
        <v>180726</v>
      </c>
      <c r="P2962" s="14" t="s">
        <v>510</v>
      </c>
      <c r="Q2962" s="15" t="s">
        <v>14</v>
      </c>
      <c r="R2962" s="71" t="s">
        <v>15222</v>
      </c>
      <c r="S2962" s="248">
        <v>99875</v>
      </c>
      <c r="T2962" s="248">
        <v>33500</v>
      </c>
      <c r="U2962" s="14">
        <f t="shared" si="111"/>
        <v>0.33541927409261579</v>
      </c>
    </row>
    <row r="2963" spans="1:21" x14ac:dyDescent="0.25">
      <c r="A2963" s="1"/>
      <c r="B2963" s="9" t="s">
        <v>959</v>
      </c>
      <c r="C2963" s="17" t="s">
        <v>973</v>
      </c>
      <c r="D2963" s="73" t="s">
        <v>1585</v>
      </c>
      <c r="E2963" s="164" t="s">
        <v>1586</v>
      </c>
      <c r="F2963" s="78" t="s">
        <v>1585</v>
      </c>
      <c r="G2963" s="164" t="s">
        <v>1195</v>
      </c>
      <c r="H2963" s="93" t="s">
        <v>1587</v>
      </c>
      <c r="I2963" s="235">
        <v>0</v>
      </c>
      <c r="J2963" s="235">
        <v>1</v>
      </c>
      <c r="K2963" s="235">
        <v>0</v>
      </c>
      <c r="L2963" s="235">
        <v>0</v>
      </c>
      <c r="M2963" s="235">
        <f t="shared" si="112"/>
        <v>0</v>
      </c>
      <c r="N2963" s="235">
        <v>210</v>
      </c>
      <c r="O2963" s="12" t="s">
        <v>13</v>
      </c>
      <c r="P2963" s="14">
        <v>0.5343</v>
      </c>
      <c r="Q2963" s="15" t="s">
        <v>14</v>
      </c>
      <c r="R2963" s="71" t="s">
        <v>18</v>
      </c>
      <c r="S2963" s="245">
        <v>83924.15</v>
      </c>
      <c r="T2963" s="245">
        <v>41962.080000000002</v>
      </c>
      <c r="U2963" s="14">
        <f t="shared" si="111"/>
        <v>0.50000005957760674</v>
      </c>
    </row>
    <row r="2964" spans="1:21" x14ac:dyDescent="0.25">
      <c r="A2964" s="1"/>
      <c r="B2964" s="18" t="s">
        <v>13134</v>
      </c>
      <c r="C2964" s="18" t="s">
        <v>14410</v>
      </c>
      <c r="D2964" s="73" t="s">
        <v>14491</v>
      </c>
      <c r="E2964" s="106" t="s">
        <v>13405</v>
      </c>
      <c r="F2964" s="78" t="s">
        <v>14491</v>
      </c>
      <c r="G2964" s="129" t="s">
        <v>13451</v>
      </c>
      <c r="H2964" s="94"/>
      <c r="I2964" s="235">
        <v>0</v>
      </c>
      <c r="J2964" s="235">
        <v>1</v>
      </c>
      <c r="K2964" s="235">
        <v>0</v>
      </c>
      <c r="L2964" s="235">
        <v>0</v>
      </c>
      <c r="M2964" s="235">
        <f t="shared" si="112"/>
        <v>0</v>
      </c>
      <c r="N2964" s="235">
        <v>1131</v>
      </c>
      <c r="O2964" s="12">
        <v>170</v>
      </c>
      <c r="P2964" s="21">
        <v>0.3</v>
      </c>
      <c r="Q2964" s="25" t="s">
        <v>14</v>
      </c>
      <c r="R2964" s="71" t="s">
        <v>18</v>
      </c>
      <c r="S2964" s="244">
        <v>94285</v>
      </c>
      <c r="T2964" s="244">
        <v>27334</v>
      </c>
      <c r="U2964" s="14">
        <f t="shared" ref="U2964:U3027" si="113">T2964/S2964</f>
        <v>0.28990825688073396</v>
      </c>
    </row>
    <row r="2965" spans="1:21" x14ac:dyDescent="0.25">
      <c r="A2965" s="1"/>
      <c r="B2965" s="18" t="s">
        <v>13134</v>
      </c>
      <c r="C2965" s="18" t="s">
        <v>14410</v>
      </c>
      <c r="D2965" s="73" t="s">
        <v>14491</v>
      </c>
      <c r="E2965" s="106" t="s">
        <v>13405</v>
      </c>
      <c r="F2965" s="78" t="s">
        <v>14491</v>
      </c>
      <c r="G2965" s="129" t="s">
        <v>13406</v>
      </c>
      <c r="H2965" s="94"/>
      <c r="I2965" s="235">
        <v>0</v>
      </c>
      <c r="J2965" s="235">
        <v>1</v>
      </c>
      <c r="K2965" s="235">
        <v>0</v>
      </c>
      <c r="L2965" s="235">
        <v>0</v>
      </c>
      <c r="M2965" s="235">
        <f t="shared" si="112"/>
        <v>0</v>
      </c>
      <c r="N2965" s="235">
        <v>808</v>
      </c>
      <c r="O2965" s="12">
        <v>85</v>
      </c>
      <c r="P2965" s="21">
        <v>0.3</v>
      </c>
      <c r="Q2965" s="25" t="s">
        <v>14</v>
      </c>
      <c r="R2965" s="71" t="s">
        <v>18</v>
      </c>
      <c r="S2965" s="244">
        <v>54667</v>
      </c>
      <c r="T2965" s="244">
        <v>75428</v>
      </c>
      <c r="U2965" s="14">
        <f t="shared" si="113"/>
        <v>1.3797720745605209</v>
      </c>
    </row>
    <row r="2966" spans="1:21" x14ac:dyDescent="0.25">
      <c r="A2966" s="1"/>
      <c r="B2966" s="10" t="s">
        <v>2326</v>
      </c>
      <c r="C2966" s="17" t="s">
        <v>2384</v>
      </c>
      <c r="D2966" s="73" t="s">
        <v>2527</v>
      </c>
      <c r="E2966" s="107" t="s">
        <v>2528</v>
      </c>
      <c r="F2966" s="78" t="s">
        <v>2527</v>
      </c>
      <c r="G2966" s="107" t="s">
        <v>2530</v>
      </c>
      <c r="H2966" s="93"/>
      <c r="I2966" s="235">
        <v>0</v>
      </c>
      <c r="J2966" s="235">
        <v>1</v>
      </c>
      <c r="K2966" s="235">
        <v>0</v>
      </c>
      <c r="L2966" s="235">
        <v>0</v>
      </c>
      <c r="M2966" s="235">
        <f t="shared" si="112"/>
        <v>0</v>
      </c>
      <c r="N2966" s="235">
        <v>12345</v>
      </c>
      <c r="O2966" s="13">
        <v>20879</v>
      </c>
      <c r="P2966" s="14">
        <v>4.4600000000000001E-2</v>
      </c>
      <c r="Q2966" s="15" t="s">
        <v>15195</v>
      </c>
      <c r="R2966" s="71" t="s">
        <v>18</v>
      </c>
      <c r="S2966" s="249">
        <v>118526</v>
      </c>
      <c r="T2966" s="246">
        <v>47410.400000000001</v>
      </c>
      <c r="U2966" s="14">
        <f t="shared" si="113"/>
        <v>0.4</v>
      </c>
    </row>
    <row r="2967" spans="1:21" x14ac:dyDescent="0.25">
      <c r="A2967" s="1"/>
      <c r="B2967" s="18" t="s">
        <v>13134</v>
      </c>
      <c r="C2967" s="18" t="s">
        <v>14413</v>
      </c>
      <c r="D2967" s="73" t="s">
        <v>14792</v>
      </c>
      <c r="E2967" s="106" t="s">
        <v>13753</v>
      </c>
      <c r="F2967" s="78" t="s">
        <v>14792</v>
      </c>
      <c r="G2967" s="129" t="s">
        <v>13754</v>
      </c>
      <c r="H2967" s="94"/>
      <c r="I2967" s="235">
        <v>0</v>
      </c>
      <c r="J2967" s="235">
        <v>1</v>
      </c>
      <c r="K2967" s="235">
        <v>0</v>
      </c>
      <c r="L2967" s="235">
        <v>0</v>
      </c>
      <c r="M2967" s="235">
        <f t="shared" si="112"/>
        <v>0</v>
      </c>
      <c r="N2967" s="235">
        <v>265</v>
      </c>
      <c r="O2967" s="20">
        <v>48872</v>
      </c>
      <c r="P2967" s="21">
        <v>0.3</v>
      </c>
      <c r="Q2967" s="25" t="s">
        <v>14</v>
      </c>
      <c r="R2967" s="71" t="s">
        <v>18</v>
      </c>
      <c r="S2967" s="244">
        <v>381052</v>
      </c>
      <c r="T2967" s="244">
        <v>152420</v>
      </c>
      <c r="U2967" s="14">
        <f t="shared" si="113"/>
        <v>0.39999790054900641</v>
      </c>
    </row>
    <row r="2968" spans="1:21" x14ac:dyDescent="0.25">
      <c r="A2968" s="1"/>
      <c r="B2968" s="18" t="s">
        <v>8618</v>
      </c>
      <c r="C2968" s="8" t="s">
        <v>8627</v>
      </c>
      <c r="D2968" s="73" t="s">
        <v>9459</v>
      </c>
      <c r="E2968" s="130" t="s">
        <v>9460</v>
      </c>
      <c r="F2968" s="78" t="s">
        <v>9459</v>
      </c>
      <c r="G2968" s="130" t="s">
        <v>190</v>
      </c>
      <c r="H2968" s="93"/>
      <c r="I2968" s="235">
        <v>0</v>
      </c>
      <c r="J2968" s="235">
        <v>1</v>
      </c>
      <c r="K2968" s="235">
        <v>0</v>
      </c>
      <c r="L2968" s="235">
        <v>0</v>
      </c>
      <c r="M2968" s="235">
        <f t="shared" si="112"/>
        <v>0</v>
      </c>
      <c r="N2968" s="235">
        <v>1471</v>
      </c>
      <c r="O2968" s="12" t="s">
        <v>13</v>
      </c>
      <c r="P2968" s="14">
        <v>0.4</v>
      </c>
      <c r="Q2968" s="15" t="s">
        <v>15195</v>
      </c>
      <c r="R2968" s="71" t="s">
        <v>14406</v>
      </c>
      <c r="S2968" s="245">
        <v>5861197</v>
      </c>
      <c r="T2968" s="245">
        <v>1332090</v>
      </c>
      <c r="U2968" s="14">
        <f t="shared" si="113"/>
        <v>0.22727268849690602</v>
      </c>
    </row>
    <row r="2969" spans="1:21" x14ac:dyDescent="0.25">
      <c r="A2969" s="1"/>
      <c r="B2969" s="10" t="s">
        <v>2326</v>
      </c>
      <c r="C2969" s="17" t="s">
        <v>2384</v>
      </c>
      <c r="D2969" s="73" t="s">
        <v>3009</v>
      </c>
      <c r="E2969" s="107" t="s">
        <v>3010</v>
      </c>
      <c r="F2969" s="78" t="s">
        <v>3009</v>
      </c>
      <c r="G2969" s="107" t="s">
        <v>3011</v>
      </c>
      <c r="H2969" s="93"/>
      <c r="I2969" s="235">
        <v>0</v>
      </c>
      <c r="J2969" s="235">
        <v>1</v>
      </c>
      <c r="K2969" s="235">
        <v>0</v>
      </c>
      <c r="L2969" s="235">
        <v>0</v>
      </c>
      <c r="M2969" s="235">
        <f t="shared" si="112"/>
        <v>0</v>
      </c>
      <c r="N2969" s="235">
        <v>435</v>
      </c>
      <c r="O2969" s="13">
        <v>37017</v>
      </c>
      <c r="P2969" s="14">
        <v>0.21160000000000001</v>
      </c>
      <c r="Q2969" s="15" t="s">
        <v>15195</v>
      </c>
      <c r="R2969" s="71" t="s">
        <v>14405</v>
      </c>
      <c r="S2969" s="249">
        <v>634107</v>
      </c>
      <c r="T2969" s="246">
        <v>253642.8</v>
      </c>
      <c r="U2969" s="14">
        <f t="shared" si="113"/>
        <v>0.39999999999999997</v>
      </c>
    </row>
    <row r="2970" spans="1:21" x14ac:dyDescent="0.25">
      <c r="A2970" s="1"/>
      <c r="B2970" s="10" t="s">
        <v>2326</v>
      </c>
      <c r="C2970" s="17" t="s">
        <v>2384</v>
      </c>
      <c r="D2970" s="73" t="s">
        <v>2675</v>
      </c>
      <c r="E2970" s="107" t="s">
        <v>2676</v>
      </c>
      <c r="F2970" s="78" t="s">
        <v>2675</v>
      </c>
      <c r="G2970" s="107" t="s">
        <v>2677</v>
      </c>
      <c r="H2970" s="93"/>
      <c r="I2970" s="235">
        <v>0</v>
      </c>
      <c r="J2970" s="235">
        <v>1</v>
      </c>
      <c r="K2970" s="235">
        <v>0</v>
      </c>
      <c r="L2970" s="235">
        <v>0</v>
      </c>
      <c r="M2970" s="235">
        <f t="shared" si="112"/>
        <v>0</v>
      </c>
      <c r="N2970" s="235">
        <v>410</v>
      </c>
      <c r="O2970" s="13">
        <v>15912</v>
      </c>
      <c r="P2970" s="14">
        <v>0.31269999999999998</v>
      </c>
      <c r="Q2970" s="15" t="s">
        <v>14</v>
      </c>
      <c r="R2970" s="71" t="s">
        <v>18</v>
      </c>
      <c r="S2970" s="249">
        <v>93483</v>
      </c>
      <c r="T2970" s="246">
        <v>46741.5</v>
      </c>
      <c r="U2970" s="14">
        <f t="shared" si="113"/>
        <v>0.5</v>
      </c>
    </row>
    <row r="2971" spans="1:21" x14ac:dyDescent="0.25">
      <c r="A2971" s="1"/>
      <c r="B2971" s="10" t="s">
        <v>2326</v>
      </c>
      <c r="C2971" s="17" t="s">
        <v>2384</v>
      </c>
      <c r="D2971" s="73" t="s">
        <v>2837</v>
      </c>
      <c r="E2971" s="107" t="s">
        <v>2838</v>
      </c>
      <c r="F2971" s="78" t="s">
        <v>2837</v>
      </c>
      <c r="G2971" s="155" t="s">
        <v>2839</v>
      </c>
      <c r="H2971" s="96"/>
      <c r="I2971" s="235">
        <v>0</v>
      </c>
      <c r="J2971" s="235">
        <v>0</v>
      </c>
      <c r="K2971" s="235">
        <v>0</v>
      </c>
      <c r="L2971" s="235">
        <v>1</v>
      </c>
      <c r="M2971" s="235">
        <f t="shared" si="112"/>
        <v>0</v>
      </c>
      <c r="N2971" s="235">
        <v>157</v>
      </c>
      <c r="O2971" s="11">
        <v>23089</v>
      </c>
      <c r="P2971" s="14">
        <v>0.66659999999999997</v>
      </c>
      <c r="Q2971" s="15" t="s">
        <v>15195</v>
      </c>
      <c r="R2971" s="71" t="s">
        <v>18</v>
      </c>
      <c r="S2971" s="249">
        <v>13972.67</v>
      </c>
      <c r="T2971" s="253">
        <v>5589.07</v>
      </c>
      <c r="U2971" s="14">
        <f t="shared" si="113"/>
        <v>0.40000014313656584</v>
      </c>
    </row>
    <row r="2972" spans="1:21" x14ac:dyDescent="0.25">
      <c r="A2972" s="1"/>
      <c r="B2972" s="10" t="s">
        <v>2326</v>
      </c>
      <c r="C2972" s="17" t="s">
        <v>2384</v>
      </c>
      <c r="D2972" s="73" t="s">
        <v>2837</v>
      </c>
      <c r="E2972" s="107" t="s">
        <v>2838</v>
      </c>
      <c r="F2972" s="78" t="s">
        <v>2837</v>
      </c>
      <c r="G2972" s="155" t="s">
        <v>2840</v>
      </c>
      <c r="H2972" s="96"/>
      <c r="I2972" s="235">
        <v>0</v>
      </c>
      <c r="J2972" s="235">
        <v>0</v>
      </c>
      <c r="K2972" s="235">
        <v>0</v>
      </c>
      <c r="L2972" s="235">
        <v>1</v>
      </c>
      <c r="M2972" s="235">
        <f t="shared" si="112"/>
        <v>0</v>
      </c>
      <c r="N2972" s="235">
        <v>182.73</v>
      </c>
      <c r="O2972" s="11">
        <v>20235</v>
      </c>
      <c r="P2972" s="14">
        <v>0.70399999999999996</v>
      </c>
      <c r="Q2972" s="15" t="s">
        <v>15195</v>
      </c>
      <c r="R2972" s="71" t="s">
        <v>18</v>
      </c>
      <c r="S2972" s="249">
        <v>15696.05</v>
      </c>
      <c r="T2972" s="253">
        <v>6278.42</v>
      </c>
      <c r="U2972" s="14">
        <f t="shared" si="113"/>
        <v>0.4</v>
      </c>
    </row>
    <row r="2973" spans="1:21" x14ac:dyDescent="0.25">
      <c r="A2973" s="1"/>
      <c r="B2973" s="10" t="s">
        <v>3058</v>
      </c>
      <c r="C2973" s="10" t="s">
        <v>3091</v>
      </c>
      <c r="D2973" s="73" t="s">
        <v>3690</v>
      </c>
      <c r="E2973" s="160" t="s">
        <v>3691</v>
      </c>
      <c r="F2973" s="78" t="s">
        <v>3690</v>
      </c>
      <c r="G2973" s="160" t="s">
        <v>3692</v>
      </c>
      <c r="H2973" s="96"/>
      <c r="I2973" s="235">
        <v>0</v>
      </c>
      <c r="J2973" s="235">
        <v>1</v>
      </c>
      <c r="K2973" s="235">
        <v>0</v>
      </c>
      <c r="L2973" s="235">
        <v>0</v>
      </c>
      <c r="M2973" s="235">
        <f t="shared" si="112"/>
        <v>0</v>
      </c>
      <c r="N2973" s="235">
        <v>1590</v>
      </c>
      <c r="O2973" s="20" t="s">
        <v>13</v>
      </c>
      <c r="P2973" s="14" t="s">
        <v>510</v>
      </c>
      <c r="Q2973" s="15" t="s">
        <v>14</v>
      </c>
      <c r="R2973" s="71" t="s">
        <v>15222</v>
      </c>
      <c r="S2973" s="245">
        <v>207813.26</v>
      </c>
      <c r="T2973" s="245">
        <v>83125</v>
      </c>
      <c r="U2973" s="14">
        <f t="shared" si="113"/>
        <v>0.39999853714820699</v>
      </c>
    </row>
    <row r="2974" spans="1:21" x14ac:dyDescent="0.25">
      <c r="A2974" s="1"/>
      <c r="B2974" s="18" t="s">
        <v>6496</v>
      </c>
      <c r="C2974" s="19" t="s">
        <v>6513</v>
      </c>
      <c r="D2974" s="73" t="s">
        <v>6641</v>
      </c>
      <c r="E2974" s="106" t="s">
        <v>6642</v>
      </c>
      <c r="F2974" s="78" t="s">
        <v>6641</v>
      </c>
      <c r="G2974" s="106" t="s">
        <v>6643</v>
      </c>
      <c r="H2974" s="94"/>
      <c r="I2974" s="235">
        <v>0</v>
      </c>
      <c r="J2974" s="235">
        <v>1</v>
      </c>
      <c r="K2974" s="235">
        <v>0</v>
      </c>
      <c r="L2974" s="235">
        <v>0</v>
      </c>
      <c r="M2974" s="235">
        <f t="shared" si="112"/>
        <v>0</v>
      </c>
      <c r="N2974" s="235" t="s">
        <v>13</v>
      </c>
      <c r="O2974" s="12">
        <v>41370</v>
      </c>
      <c r="P2974" s="14">
        <v>0.71</v>
      </c>
      <c r="Q2974" s="15" t="s">
        <v>15195</v>
      </c>
      <c r="R2974" s="71" t="s">
        <v>14405</v>
      </c>
      <c r="S2974" s="251">
        <v>287654</v>
      </c>
      <c r="T2974" s="251">
        <v>140000</v>
      </c>
      <c r="U2974" s="14">
        <f t="shared" si="113"/>
        <v>0.48669582206400747</v>
      </c>
    </row>
    <row r="2975" spans="1:21" x14ac:dyDescent="0.25">
      <c r="A2975" s="1"/>
      <c r="B2975" s="17" t="s">
        <v>5079</v>
      </c>
      <c r="C2975" s="8" t="s">
        <v>5100</v>
      </c>
      <c r="D2975" s="73" t="s">
        <v>6471</v>
      </c>
      <c r="E2975" s="106" t="s">
        <v>6472</v>
      </c>
      <c r="F2975" s="78" t="s">
        <v>6471</v>
      </c>
      <c r="G2975" s="162" t="s">
        <v>6473</v>
      </c>
      <c r="H2975" s="93" t="s">
        <v>5083</v>
      </c>
      <c r="I2975" s="235">
        <v>0</v>
      </c>
      <c r="J2975" s="235">
        <v>1</v>
      </c>
      <c r="K2975" s="235">
        <v>0</v>
      </c>
      <c r="L2975" s="235">
        <v>0</v>
      </c>
      <c r="M2975" s="235">
        <f t="shared" si="112"/>
        <v>0</v>
      </c>
      <c r="N2975" s="235">
        <v>9580</v>
      </c>
      <c r="O2975" s="13">
        <v>132500</v>
      </c>
      <c r="P2975" s="14">
        <v>0.52</v>
      </c>
      <c r="Q2975" s="15" t="s">
        <v>15195</v>
      </c>
      <c r="R2975" s="71" t="s">
        <v>14405</v>
      </c>
      <c r="S2975" s="251">
        <v>1394315</v>
      </c>
      <c r="T2975" s="251">
        <v>418295</v>
      </c>
      <c r="U2975" s="14">
        <f t="shared" si="113"/>
        <v>0.30000035859902535</v>
      </c>
    </row>
    <row r="2976" spans="1:21" x14ac:dyDescent="0.25">
      <c r="A2976" s="1"/>
      <c r="B2976" s="18" t="s">
        <v>6496</v>
      </c>
      <c r="C2976" s="18" t="s">
        <v>6497</v>
      </c>
      <c r="D2976" s="73" t="s">
        <v>6769</v>
      </c>
      <c r="E2976" s="106" t="s">
        <v>6770</v>
      </c>
      <c r="F2976" s="78" t="s">
        <v>6769</v>
      </c>
      <c r="G2976" s="106" t="s">
        <v>6771</v>
      </c>
      <c r="H2976" s="94"/>
      <c r="I2976" s="235">
        <v>0</v>
      </c>
      <c r="J2976" s="235">
        <v>1</v>
      </c>
      <c r="K2976" s="235">
        <v>0</v>
      </c>
      <c r="L2976" s="235">
        <v>0</v>
      </c>
      <c r="M2976" s="235">
        <f t="shared" si="112"/>
        <v>0</v>
      </c>
      <c r="N2976" s="235">
        <v>1209</v>
      </c>
      <c r="O2976" s="11">
        <v>48000</v>
      </c>
      <c r="P2976" s="21">
        <v>0.5</v>
      </c>
      <c r="Q2976" s="15" t="s">
        <v>14</v>
      </c>
      <c r="R2976" s="71" t="s">
        <v>14405</v>
      </c>
      <c r="S2976" s="244">
        <v>732700</v>
      </c>
      <c r="T2976" s="244">
        <v>366350</v>
      </c>
      <c r="U2976" s="14">
        <f t="shared" si="113"/>
        <v>0.5</v>
      </c>
    </row>
    <row r="2977" spans="1:21" x14ac:dyDescent="0.25">
      <c r="A2977" s="1"/>
      <c r="B2977" s="17" t="s">
        <v>270</v>
      </c>
      <c r="C2977" s="17" t="s">
        <v>293</v>
      </c>
      <c r="D2977" s="73" t="s">
        <v>662</v>
      </c>
      <c r="E2977" s="107" t="s">
        <v>663</v>
      </c>
      <c r="F2977" s="78" t="s">
        <v>662</v>
      </c>
      <c r="G2977" s="107" t="s">
        <v>664</v>
      </c>
      <c r="H2977" s="197">
        <v>44835</v>
      </c>
      <c r="I2977" s="235">
        <v>0</v>
      </c>
      <c r="J2977" s="235">
        <v>1</v>
      </c>
      <c r="K2977" s="235">
        <v>0</v>
      </c>
      <c r="L2977" s="235">
        <v>1</v>
      </c>
      <c r="M2977" s="235">
        <f t="shared" si="112"/>
        <v>0</v>
      </c>
      <c r="N2977" s="235">
        <v>2170</v>
      </c>
      <c r="O2977" s="20" t="s">
        <v>13</v>
      </c>
      <c r="P2977" s="14">
        <v>0.3</v>
      </c>
      <c r="Q2977" s="15" t="s">
        <v>15195</v>
      </c>
      <c r="R2977" s="71" t="s">
        <v>15222</v>
      </c>
      <c r="S2977" s="246">
        <v>750000</v>
      </c>
      <c r="T2977" s="244">
        <v>210000</v>
      </c>
      <c r="U2977" s="14">
        <f t="shared" si="113"/>
        <v>0.28000000000000003</v>
      </c>
    </row>
    <row r="2978" spans="1:21" x14ac:dyDescent="0.25">
      <c r="A2978" s="1"/>
      <c r="B2978" s="10" t="s">
        <v>2326</v>
      </c>
      <c r="C2978" s="17" t="s">
        <v>2384</v>
      </c>
      <c r="D2978" s="73" t="s">
        <v>2970</v>
      </c>
      <c r="E2978" s="107" t="s">
        <v>2971</v>
      </c>
      <c r="F2978" s="78" t="s">
        <v>2970</v>
      </c>
      <c r="G2978" s="107" t="s">
        <v>2973</v>
      </c>
      <c r="H2978" s="93"/>
      <c r="I2978" s="235">
        <v>0</v>
      </c>
      <c r="J2978" s="235">
        <v>1</v>
      </c>
      <c r="K2978" s="235">
        <v>0</v>
      </c>
      <c r="L2978" s="235">
        <v>0</v>
      </c>
      <c r="M2978" s="235">
        <f t="shared" si="112"/>
        <v>0</v>
      </c>
      <c r="N2978" s="235">
        <v>97</v>
      </c>
      <c r="O2978" s="12" t="s">
        <v>13</v>
      </c>
      <c r="P2978" s="14">
        <v>0.30209999999999998</v>
      </c>
      <c r="Q2978" s="15" t="s">
        <v>14</v>
      </c>
      <c r="R2978" s="71" t="s">
        <v>18</v>
      </c>
      <c r="S2978" s="249">
        <v>52720</v>
      </c>
      <c r="T2978" s="246">
        <v>26360</v>
      </c>
      <c r="U2978" s="14">
        <f t="shared" si="113"/>
        <v>0.5</v>
      </c>
    </row>
    <row r="2979" spans="1:21" ht="25.5" x14ac:dyDescent="0.25">
      <c r="A2979" s="1"/>
      <c r="B2979" s="19" t="s">
        <v>1644</v>
      </c>
      <c r="C2979" s="18" t="s">
        <v>1645</v>
      </c>
      <c r="D2979" s="73" t="s">
        <v>2142</v>
      </c>
      <c r="E2979" s="106" t="s">
        <v>2143</v>
      </c>
      <c r="F2979" s="78" t="s">
        <v>2142</v>
      </c>
      <c r="G2979" s="106" t="s">
        <v>2144</v>
      </c>
      <c r="H2979" s="94"/>
      <c r="I2979" s="235">
        <v>0</v>
      </c>
      <c r="J2979" s="235">
        <v>1</v>
      </c>
      <c r="K2979" s="235">
        <v>0</v>
      </c>
      <c r="L2979" s="235">
        <v>1</v>
      </c>
      <c r="M2979" s="235">
        <f t="shared" si="112"/>
        <v>0</v>
      </c>
      <c r="N2979" s="235">
        <v>183.43</v>
      </c>
      <c r="O2979" s="11">
        <v>14199</v>
      </c>
      <c r="P2979" s="14">
        <v>0.35</v>
      </c>
      <c r="Q2979" s="15" t="s">
        <v>14</v>
      </c>
      <c r="R2979" s="71" t="s">
        <v>18</v>
      </c>
      <c r="S2979" s="244">
        <v>97052.160000000003</v>
      </c>
      <c r="T2979" s="244">
        <v>39000</v>
      </c>
      <c r="U2979" s="14">
        <f t="shared" si="113"/>
        <v>0.40184577035688851</v>
      </c>
    </row>
    <row r="2980" spans="1:21" x14ac:dyDescent="0.25">
      <c r="A2980" s="1"/>
      <c r="B2980" s="10" t="s">
        <v>2326</v>
      </c>
      <c r="C2980" s="27" t="s">
        <v>2327</v>
      </c>
      <c r="D2980" s="73" t="s">
        <v>2662</v>
      </c>
      <c r="E2980" s="108" t="s">
        <v>2663</v>
      </c>
      <c r="F2980" s="78" t="s">
        <v>2662</v>
      </c>
      <c r="G2980" s="108" t="s">
        <v>2665</v>
      </c>
      <c r="H2980" s="98"/>
      <c r="I2980" s="235">
        <v>0</v>
      </c>
      <c r="J2980" s="235">
        <v>1</v>
      </c>
      <c r="K2980" s="235">
        <v>0</v>
      </c>
      <c r="L2980" s="235">
        <v>0</v>
      </c>
      <c r="M2980" s="235">
        <f t="shared" si="112"/>
        <v>0</v>
      </c>
      <c r="N2980" s="235">
        <v>2053</v>
      </c>
      <c r="O2980" s="11">
        <v>148575</v>
      </c>
      <c r="P2980" s="14">
        <v>0.38444520345903599</v>
      </c>
      <c r="Q2980" s="35" t="s">
        <v>48</v>
      </c>
      <c r="R2980" s="71" t="s">
        <v>14405</v>
      </c>
      <c r="S2980" s="246">
        <v>242931.68</v>
      </c>
      <c r="T2980" s="244">
        <v>109805.11936</v>
      </c>
      <c r="U2980" s="14">
        <f t="shared" si="113"/>
        <v>0.45200000000000001</v>
      </c>
    </row>
    <row r="2981" spans="1:21" x14ac:dyDescent="0.25">
      <c r="A2981" s="1"/>
      <c r="B2981" s="10" t="s">
        <v>2326</v>
      </c>
      <c r="C2981" s="17" t="s">
        <v>2384</v>
      </c>
      <c r="D2981" s="73" t="s">
        <v>2414</v>
      </c>
      <c r="E2981" s="107" t="s">
        <v>2415</v>
      </c>
      <c r="F2981" s="78" t="s">
        <v>2414</v>
      </c>
      <c r="G2981" s="155" t="s">
        <v>2416</v>
      </c>
      <c r="H2981" s="96"/>
      <c r="I2981" s="235">
        <v>0</v>
      </c>
      <c r="J2981" s="235">
        <v>1</v>
      </c>
      <c r="K2981" s="235">
        <v>0</v>
      </c>
      <c r="L2981" s="235">
        <v>1</v>
      </c>
      <c r="M2981" s="235">
        <f t="shared" si="112"/>
        <v>0</v>
      </c>
      <c r="N2981" s="235">
        <v>109</v>
      </c>
      <c r="O2981" s="13">
        <v>5299</v>
      </c>
      <c r="P2981" s="14">
        <v>0.21</v>
      </c>
      <c r="Q2981" s="15" t="s">
        <v>15195</v>
      </c>
      <c r="R2981" s="71" t="s">
        <v>14405</v>
      </c>
      <c r="S2981" s="249">
        <v>38063</v>
      </c>
      <c r="T2981" s="253">
        <v>15225.2</v>
      </c>
      <c r="U2981" s="14">
        <f t="shared" si="113"/>
        <v>0.4</v>
      </c>
    </row>
    <row r="2982" spans="1:21" x14ac:dyDescent="0.25">
      <c r="A2982" s="1"/>
      <c r="B2982" s="10" t="s">
        <v>2326</v>
      </c>
      <c r="C2982" s="17" t="s">
        <v>2384</v>
      </c>
      <c r="D2982" s="73" t="s">
        <v>3046</v>
      </c>
      <c r="E2982" s="107" t="s">
        <v>3047</v>
      </c>
      <c r="F2982" s="78" t="s">
        <v>3046</v>
      </c>
      <c r="G2982" s="107" t="s">
        <v>3048</v>
      </c>
      <c r="H2982" s="93"/>
      <c r="I2982" s="235">
        <v>0</v>
      </c>
      <c r="J2982" s="235">
        <v>0</v>
      </c>
      <c r="K2982" s="235">
        <v>0</v>
      </c>
      <c r="L2982" s="235">
        <v>1</v>
      </c>
      <c r="M2982" s="235">
        <f t="shared" si="112"/>
        <v>0</v>
      </c>
      <c r="N2982" s="235">
        <v>230</v>
      </c>
      <c r="O2982" s="11">
        <v>19220</v>
      </c>
      <c r="P2982" s="14">
        <v>0.64280000000000004</v>
      </c>
      <c r="Q2982" s="15" t="s">
        <v>15195</v>
      </c>
      <c r="R2982" s="71" t="s">
        <v>18</v>
      </c>
      <c r="S2982" s="249">
        <v>16389.48</v>
      </c>
      <c r="T2982" s="246">
        <v>6555.79</v>
      </c>
      <c r="U2982" s="14">
        <f t="shared" si="113"/>
        <v>0.39999987797050301</v>
      </c>
    </row>
    <row r="2983" spans="1:21" x14ac:dyDescent="0.25">
      <c r="A2983" s="1"/>
      <c r="B2983" s="10" t="s">
        <v>2326</v>
      </c>
      <c r="C2983" s="17" t="s">
        <v>2384</v>
      </c>
      <c r="D2983" s="73" t="s">
        <v>3055</v>
      </c>
      <c r="E2983" s="107" t="s">
        <v>3056</v>
      </c>
      <c r="F2983" s="78" t="s">
        <v>3055</v>
      </c>
      <c r="G2983" s="155" t="s">
        <v>3057</v>
      </c>
      <c r="H2983" s="96"/>
      <c r="I2983" s="235">
        <v>0</v>
      </c>
      <c r="J2983" s="235">
        <v>1</v>
      </c>
      <c r="K2983" s="235">
        <v>0</v>
      </c>
      <c r="L2983" s="235">
        <v>0</v>
      </c>
      <c r="M2983" s="235">
        <f t="shared" si="112"/>
        <v>0</v>
      </c>
      <c r="N2983" s="235">
        <v>500</v>
      </c>
      <c r="O2983" s="11">
        <v>6108.3</v>
      </c>
      <c r="P2983" s="14">
        <v>0.20100000000000001</v>
      </c>
      <c r="Q2983" s="15" t="s">
        <v>15195</v>
      </c>
      <c r="R2983" s="71" t="s">
        <v>18</v>
      </c>
      <c r="S2983" s="249">
        <v>138123</v>
      </c>
      <c r="T2983" s="253">
        <v>55249.2</v>
      </c>
      <c r="U2983" s="14">
        <f t="shared" si="113"/>
        <v>0.39999999999999997</v>
      </c>
    </row>
    <row r="2984" spans="1:21" x14ac:dyDescent="0.25">
      <c r="A2984" s="1"/>
      <c r="B2984" s="17" t="s">
        <v>5079</v>
      </c>
      <c r="C2984" s="17" t="s">
        <v>5080</v>
      </c>
      <c r="D2984" s="73" t="s">
        <v>5081</v>
      </c>
      <c r="E2984" s="107" t="s">
        <v>5082</v>
      </c>
      <c r="F2984" s="78" t="s">
        <v>5081</v>
      </c>
      <c r="G2984" s="155" t="s">
        <v>4708</v>
      </c>
      <c r="H2984" s="93" t="s">
        <v>5083</v>
      </c>
      <c r="I2984" s="235">
        <v>0</v>
      </c>
      <c r="J2984" s="235">
        <v>1</v>
      </c>
      <c r="K2984" s="235">
        <v>0</v>
      </c>
      <c r="L2984" s="235">
        <v>0</v>
      </c>
      <c r="M2984" s="235">
        <f t="shared" si="112"/>
        <v>0</v>
      </c>
      <c r="N2984" s="235">
        <v>200</v>
      </c>
      <c r="O2984" s="13">
        <v>3600</v>
      </c>
      <c r="P2984" s="14">
        <v>0.12</v>
      </c>
      <c r="Q2984" s="15" t="s">
        <v>15195</v>
      </c>
      <c r="R2984" s="71" t="s">
        <v>18</v>
      </c>
      <c r="S2984" s="248">
        <v>7779.99</v>
      </c>
      <c r="T2984" s="248">
        <v>3112</v>
      </c>
      <c r="U2984" s="14">
        <f t="shared" si="113"/>
        <v>0.40000051413947835</v>
      </c>
    </row>
    <row r="2985" spans="1:21" x14ac:dyDescent="0.25">
      <c r="A2985" s="1"/>
      <c r="B2985" s="17" t="s">
        <v>270</v>
      </c>
      <c r="C2985" s="17" t="s">
        <v>293</v>
      </c>
      <c r="D2985" s="73" t="s">
        <v>400</v>
      </c>
      <c r="E2985" s="107" t="s">
        <v>401</v>
      </c>
      <c r="F2985" s="78" t="s">
        <v>400</v>
      </c>
      <c r="G2985" s="107" t="s">
        <v>402</v>
      </c>
      <c r="H2985" s="197">
        <v>44958</v>
      </c>
      <c r="I2985" s="235">
        <v>0</v>
      </c>
      <c r="J2985" s="235">
        <v>1</v>
      </c>
      <c r="K2985" s="235">
        <v>0</v>
      </c>
      <c r="L2985" s="235">
        <v>0</v>
      </c>
      <c r="M2985" s="235">
        <f t="shared" si="112"/>
        <v>0</v>
      </c>
      <c r="N2985" s="235">
        <v>300</v>
      </c>
      <c r="O2985" s="13">
        <v>70000</v>
      </c>
      <c r="P2985" s="14">
        <v>0.6</v>
      </c>
      <c r="Q2985" s="15" t="s">
        <v>15195</v>
      </c>
      <c r="R2985" s="71" t="s">
        <v>18</v>
      </c>
      <c r="S2985" s="246">
        <v>690000</v>
      </c>
      <c r="T2985" s="244">
        <v>400000</v>
      </c>
      <c r="U2985" s="14">
        <f t="shared" si="113"/>
        <v>0.57971014492753625</v>
      </c>
    </row>
    <row r="2986" spans="1:21" x14ac:dyDescent="0.25">
      <c r="A2986" s="1"/>
      <c r="B2986" s="17" t="s">
        <v>5079</v>
      </c>
      <c r="C2986" s="17" t="s">
        <v>5080</v>
      </c>
      <c r="D2986" s="73" t="s">
        <v>5104</v>
      </c>
      <c r="E2986" s="107" t="s">
        <v>5105</v>
      </c>
      <c r="F2986" s="78" t="s">
        <v>5104</v>
      </c>
      <c r="G2986" s="155" t="s">
        <v>5107</v>
      </c>
      <c r="H2986" s="93" t="s">
        <v>5083</v>
      </c>
      <c r="I2986" s="235">
        <v>0</v>
      </c>
      <c r="J2986" s="235">
        <v>1</v>
      </c>
      <c r="K2986" s="235">
        <v>0</v>
      </c>
      <c r="L2986" s="235">
        <v>0</v>
      </c>
      <c r="M2986" s="235">
        <f t="shared" si="112"/>
        <v>0</v>
      </c>
      <c r="N2986" s="235">
        <v>80</v>
      </c>
      <c r="O2986" s="13">
        <v>7089</v>
      </c>
      <c r="P2986" s="14">
        <v>0.3</v>
      </c>
      <c r="Q2986" s="15" t="s">
        <v>15195</v>
      </c>
      <c r="R2986" s="71" t="s">
        <v>18</v>
      </c>
      <c r="S2986" s="248">
        <v>16718</v>
      </c>
      <c r="T2986" s="248">
        <v>6687</v>
      </c>
      <c r="U2986" s="14">
        <f t="shared" si="113"/>
        <v>0.39998803684651274</v>
      </c>
    </row>
    <row r="2987" spans="1:21" x14ac:dyDescent="0.25">
      <c r="A2987" s="1"/>
      <c r="B2987" s="17" t="s">
        <v>5079</v>
      </c>
      <c r="C2987" s="17" t="s">
        <v>5080</v>
      </c>
      <c r="D2987" s="73" t="s">
        <v>5115</v>
      </c>
      <c r="E2987" s="107" t="s">
        <v>5116</v>
      </c>
      <c r="F2987" s="78" t="s">
        <v>5115</v>
      </c>
      <c r="G2987" s="155" t="s">
        <v>5117</v>
      </c>
      <c r="H2987" s="93" t="s">
        <v>5083</v>
      </c>
      <c r="I2987" s="235">
        <v>1</v>
      </c>
      <c r="J2987" s="235">
        <v>0</v>
      </c>
      <c r="K2987" s="235">
        <v>0</v>
      </c>
      <c r="L2987" s="235">
        <v>0</v>
      </c>
      <c r="M2987" s="235">
        <f t="shared" si="112"/>
        <v>0</v>
      </c>
      <c r="N2987" s="235" t="s">
        <v>13</v>
      </c>
      <c r="O2987" s="11">
        <v>7307</v>
      </c>
      <c r="P2987" s="14">
        <v>0.7</v>
      </c>
      <c r="Q2987" s="15" t="s">
        <v>15195</v>
      </c>
      <c r="R2987" s="71" t="s">
        <v>18</v>
      </c>
      <c r="S2987" s="248">
        <v>24375</v>
      </c>
      <c r="T2987" s="248">
        <v>7313</v>
      </c>
      <c r="U2987" s="14">
        <f t="shared" si="113"/>
        <v>0.30002051282051284</v>
      </c>
    </row>
    <row r="2988" spans="1:21" x14ac:dyDescent="0.25">
      <c r="A2988" s="1"/>
      <c r="B2988" s="17" t="s">
        <v>5079</v>
      </c>
      <c r="C2988" s="17" t="s">
        <v>5080</v>
      </c>
      <c r="D2988" s="73" t="s">
        <v>5115</v>
      </c>
      <c r="E2988" s="107" t="s">
        <v>5118</v>
      </c>
      <c r="F2988" s="78" t="s">
        <v>5115</v>
      </c>
      <c r="G2988" s="155" t="s">
        <v>5119</v>
      </c>
      <c r="H2988" s="93" t="s">
        <v>5083</v>
      </c>
      <c r="I2988" s="235">
        <v>1</v>
      </c>
      <c r="J2988" s="235">
        <v>1</v>
      </c>
      <c r="K2988" s="235">
        <v>0</v>
      </c>
      <c r="L2988" s="235">
        <v>0</v>
      </c>
      <c r="M2988" s="235">
        <f t="shared" si="112"/>
        <v>0</v>
      </c>
      <c r="N2988" s="235">
        <v>225</v>
      </c>
      <c r="O2988" s="13">
        <v>5528</v>
      </c>
      <c r="P2988" s="14">
        <v>0.75</v>
      </c>
      <c r="Q2988" s="15" t="s">
        <v>15195</v>
      </c>
      <c r="R2988" s="71" t="s">
        <v>18</v>
      </c>
      <c r="S2988" s="248">
        <v>6018</v>
      </c>
      <c r="T2988" s="248">
        <v>1805</v>
      </c>
      <c r="U2988" s="14">
        <f t="shared" si="113"/>
        <v>0.29993353273512796</v>
      </c>
    </row>
    <row r="2989" spans="1:21" x14ac:dyDescent="0.25">
      <c r="A2989" s="1"/>
      <c r="B2989" s="17" t="s">
        <v>5079</v>
      </c>
      <c r="C2989" s="17" t="s">
        <v>5080</v>
      </c>
      <c r="D2989" s="73" t="s">
        <v>5141</v>
      </c>
      <c r="E2989" s="107" t="s">
        <v>5142</v>
      </c>
      <c r="F2989" s="78" t="s">
        <v>5141</v>
      </c>
      <c r="G2989" s="155" t="s">
        <v>5143</v>
      </c>
      <c r="H2989" s="93" t="s">
        <v>5083</v>
      </c>
      <c r="I2989" s="235">
        <v>0</v>
      </c>
      <c r="J2989" s="235">
        <v>1</v>
      </c>
      <c r="K2989" s="235">
        <v>0</v>
      </c>
      <c r="L2989" s="235">
        <v>0</v>
      </c>
      <c r="M2989" s="235">
        <f t="shared" si="112"/>
        <v>0</v>
      </c>
      <c r="N2989" s="235">
        <v>193</v>
      </c>
      <c r="O2989" s="13">
        <v>5000</v>
      </c>
      <c r="P2989" s="14">
        <v>0.15</v>
      </c>
      <c r="Q2989" s="15" t="s">
        <v>15195</v>
      </c>
      <c r="R2989" s="71" t="s">
        <v>18</v>
      </c>
      <c r="S2989" s="248">
        <v>112365</v>
      </c>
      <c r="T2989" s="248">
        <v>33710</v>
      </c>
      <c r="U2989" s="14">
        <f t="shared" si="113"/>
        <v>0.30000444978418545</v>
      </c>
    </row>
    <row r="2990" spans="1:21" x14ac:dyDescent="0.25">
      <c r="A2990" s="1"/>
      <c r="B2990" s="18" t="s">
        <v>13134</v>
      </c>
      <c r="C2990" s="18" t="s">
        <v>14410</v>
      </c>
      <c r="D2990" s="73" t="s">
        <v>14625</v>
      </c>
      <c r="E2990" s="106" t="s">
        <v>13338</v>
      </c>
      <c r="F2990" s="78" t="s">
        <v>14625</v>
      </c>
      <c r="G2990" s="129" t="s">
        <v>13339</v>
      </c>
      <c r="H2990" s="94"/>
      <c r="I2990" s="235">
        <v>0</v>
      </c>
      <c r="J2990" s="235">
        <v>1</v>
      </c>
      <c r="K2990" s="235">
        <v>0</v>
      </c>
      <c r="L2990" s="235">
        <v>0</v>
      </c>
      <c r="M2990" s="235">
        <f t="shared" si="112"/>
        <v>0</v>
      </c>
      <c r="N2990" s="235">
        <v>100</v>
      </c>
      <c r="O2990" s="12">
        <v>141</v>
      </c>
      <c r="P2990" s="21">
        <v>0.79</v>
      </c>
      <c r="Q2990" s="15" t="s">
        <v>15195</v>
      </c>
      <c r="R2990" s="71" t="s">
        <v>18</v>
      </c>
      <c r="S2990" s="244">
        <v>45812</v>
      </c>
      <c r="T2990" s="244">
        <v>13744</v>
      </c>
      <c r="U2990" s="14">
        <f t="shared" si="113"/>
        <v>0.30000873133676764</v>
      </c>
    </row>
    <row r="2991" spans="1:21" x14ac:dyDescent="0.25">
      <c r="A2991" s="1"/>
      <c r="B2991" s="17" t="s">
        <v>5079</v>
      </c>
      <c r="C2991" s="17" t="s">
        <v>5084</v>
      </c>
      <c r="D2991" s="73" t="s">
        <v>6070</v>
      </c>
      <c r="E2991" s="107" t="s">
        <v>6071</v>
      </c>
      <c r="F2991" s="78" t="s">
        <v>6070</v>
      </c>
      <c r="G2991" s="107" t="s">
        <v>6072</v>
      </c>
      <c r="H2991" s="93" t="s">
        <v>5083</v>
      </c>
      <c r="I2991" s="235">
        <v>0</v>
      </c>
      <c r="J2991" s="235">
        <v>1</v>
      </c>
      <c r="K2991" s="235">
        <v>0</v>
      </c>
      <c r="L2991" s="235">
        <v>0</v>
      </c>
      <c r="M2991" s="235">
        <f t="shared" si="112"/>
        <v>0</v>
      </c>
      <c r="N2991" s="235">
        <v>291</v>
      </c>
      <c r="O2991" s="13">
        <v>33700</v>
      </c>
      <c r="P2991" s="14">
        <v>0.84</v>
      </c>
      <c r="Q2991" s="15" t="s">
        <v>14</v>
      </c>
      <c r="R2991" s="71" t="s">
        <v>18</v>
      </c>
      <c r="S2991" s="248">
        <v>354593.6</v>
      </c>
      <c r="T2991" s="248">
        <v>86225</v>
      </c>
      <c r="U2991" s="14">
        <f t="shared" si="113"/>
        <v>0.24316569729402901</v>
      </c>
    </row>
    <row r="2992" spans="1:21" x14ac:dyDescent="0.25">
      <c r="A2992" s="1"/>
      <c r="B2992" s="18" t="s">
        <v>13134</v>
      </c>
      <c r="C2992" s="18" t="s">
        <v>14410</v>
      </c>
      <c r="D2992" s="73" t="s">
        <v>14586</v>
      </c>
      <c r="E2992" s="106" t="s">
        <v>13297</v>
      </c>
      <c r="F2992" s="78" t="s">
        <v>14586</v>
      </c>
      <c r="G2992" s="129" t="s">
        <v>6439</v>
      </c>
      <c r="H2992" s="94"/>
      <c r="I2992" s="235">
        <v>0</v>
      </c>
      <c r="J2992" s="235">
        <v>1</v>
      </c>
      <c r="K2992" s="235">
        <v>0</v>
      </c>
      <c r="L2992" s="235">
        <v>0</v>
      </c>
      <c r="M2992" s="235">
        <f t="shared" si="112"/>
        <v>0</v>
      </c>
      <c r="N2992" s="235">
        <v>187</v>
      </c>
      <c r="O2992" s="12">
        <v>38.92</v>
      </c>
      <c r="P2992" s="21">
        <v>0.3</v>
      </c>
      <c r="Q2992" s="25" t="s">
        <v>14</v>
      </c>
      <c r="R2992" s="71" t="s">
        <v>14405</v>
      </c>
      <c r="S2992" s="244">
        <v>11244</v>
      </c>
      <c r="T2992" s="244">
        <v>8995</v>
      </c>
      <c r="U2992" s="14">
        <f t="shared" si="113"/>
        <v>0.79998221273568126</v>
      </c>
    </row>
    <row r="2993" spans="1:21" x14ac:dyDescent="0.25">
      <c r="A2993" s="1"/>
      <c r="B2993" s="17" t="s">
        <v>5079</v>
      </c>
      <c r="C2993" s="17" t="s">
        <v>5080</v>
      </c>
      <c r="D2993" s="73" t="s">
        <v>5244</v>
      </c>
      <c r="E2993" s="107" t="s">
        <v>5245</v>
      </c>
      <c r="F2993" s="78" t="s">
        <v>5244</v>
      </c>
      <c r="G2993" s="155" t="s">
        <v>5246</v>
      </c>
      <c r="H2993" s="93" t="s">
        <v>5083</v>
      </c>
      <c r="I2993" s="235">
        <v>0</v>
      </c>
      <c r="J2993" s="235">
        <v>0</v>
      </c>
      <c r="K2993" s="235">
        <v>0</v>
      </c>
      <c r="L2993" s="235">
        <v>1</v>
      </c>
      <c r="M2993" s="235">
        <f t="shared" si="112"/>
        <v>0</v>
      </c>
      <c r="N2993" s="235">
        <v>420</v>
      </c>
      <c r="O2993" s="13">
        <v>12000</v>
      </c>
      <c r="P2993" s="14">
        <v>0.2</v>
      </c>
      <c r="Q2993" s="15" t="s">
        <v>15195</v>
      </c>
      <c r="R2993" s="71" t="s">
        <v>14405</v>
      </c>
      <c r="S2993" s="248">
        <v>16512</v>
      </c>
      <c r="T2993" s="248">
        <v>6605</v>
      </c>
      <c r="U2993" s="14">
        <f t="shared" si="113"/>
        <v>0.40001211240310075</v>
      </c>
    </row>
    <row r="2994" spans="1:21" x14ac:dyDescent="0.25">
      <c r="A2994" s="1"/>
      <c r="B2994" s="17" t="s">
        <v>5079</v>
      </c>
      <c r="C2994" s="17" t="s">
        <v>5080</v>
      </c>
      <c r="D2994" s="73" t="s">
        <v>5247</v>
      </c>
      <c r="E2994" s="107" t="s">
        <v>5248</v>
      </c>
      <c r="F2994" s="78" t="s">
        <v>5247</v>
      </c>
      <c r="G2994" s="155" t="s">
        <v>5249</v>
      </c>
      <c r="H2994" s="93" t="s">
        <v>5083</v>
      </c>
      <c r="I2994" s="235">
        <v>0</v>
      </c>
      <c r="J2994" s="235">
        <v>0</v>
      </c>
      <c r="K2994" s="235">
        <v>0</v>
      </c>
      <c r="L2994" s="235">
        <v>1</v>
      </c>
      <c r="M2994" s="235">
        <f t="shared" si="112"/>
        <v>0</v>
      </c>
      <c r="N2994" s="235">
        <v>204</v>
      </c>
      <c r="O2994" s="13">
        <v>14842</v>
      </c>
      <c r="P2994" s="14">
        <v>0.17</v>
      </c>
      <c r="Q2994" s="15" t="s">
        <v>15195</v>
      </c>
      <c r="R2994" s="71" t="s">
        <v>18</v>
      </c>
      <c r="S2994" s="248">
        <v>23284.6</v>
      </c>
      <c r="T2994" s="248">
        <v>6985</v>
      </c>
      <c r="U2994" s="14">
        <f t="shared" si="113"/>
        <v>0.29998368020064764</v>
      </c>
    </row>
    <row r="2995" spans="1:21" x14ac:dyDescent="0.25">
      <c r="A2995" s="1"/>
      <c r="B2995" s="17" t="s">
        <v>5079</v>
      </c>
      <c r="C2995" s="8" t="s">
        <v>5100</v>
      </c>
      <c r="D2995" s="73" t="s">
        <v>6437</v>
      </c>
      <c r="E2995" s="130" t="s">
        <v>6438</v>
      </c>
      <c r="F2995" s="78" t="s">
        <v>6437</v>
      </c>
      <c r="G2995" s="107" t="s">
        <v>6439</v>
      </c>
      <c r="H2995" s="93" t="s">
        <v>5083</v>
      </c>
      <c r="I2995" s="235">
        <v>0</v>
      </c>
      <c r="J2995" s="235">
        <v>1</v>
      </c>
      <c r="K2995" s="235">
        <v>0</v>
      </c>
      <c r="L2995" s="235">
        <v>0</v>
      </c>
      <c r="M2995" s="235">
        <f t="shared" si="112"/>
        <v>0</v>
      </c>
      <c r="N2995" s="235">
        <v>598.53</v>
      </c>
      <c r="O2995" s="11">
        <v>31442</v>
      </c>
      <c r="P2995" s="14">
        <v>0.77</v>
      </c>
      <c r="Q2995" s="15" t="s">
        <v>15195</v>
      </c>
      <c r="R2995" s="71" t="s">
        <v>14405</v>
      </c>
      <c r="S2995" s="254">
        <v>699213</v>
      </c>
      <c r="T2995" s="254">
        <v>279685</v>
      </c>
      <c r="U2995" s="14">
        <f t="shared" si="113"/>
        <v>0.39999971396412826</v>
      </c>
    </row>
    <row r="2996" spans="1:21" x14ac:dyDescent="0.25">
      <c r="A2996" s="1"/>
      <c r="B2996" s="18" t="s">
        <v>13134</v>
      </c>
      <c r="C2996" s="18" t="s">
        <v>14413</v>
      </c>
      <c r="D2996" s="73" t="s">
        <v>14789</v>
      </c>
      <c r="E2996" s="106" t="s">
        <v>13735</v>
      </c>
      <c r="F2996" s="78" t="s">
        <v>14789</v>
      </c>
      <c r="G2996" s="129" t="s">
        <v>13468</v>
      </c>
      <c r="H2996" s="94"/>
      <c r="I2996" s="235">
        <v>0</v>
      </c>
      <c r="J2996" s="235">
        <v>1</v>
      </c>
      <c r="K2996" s="235">
        <v>0</v>
      </c>
      <c r="L2996" s="235">
        <v>0</v>
      </c>
      <c r="M2996" s="235">
        <f t="shared" si="112"/>
        <v>0</v>
      </c>
      <c r="N2996" s="235">
        <v>455</v>
      </c>
      <c r="O2996" s="12">
        <v>50960</v>
      </c>
      <c r="P2996" s="21">
        <v>0.61</v>
      </c>
      <c r="Q2996" s="25" t="s">
        <v>14</v>
      </c>
      <c r="R2996" s="71" t="s">
        <v>14405</v>
      </c>
      <c r="S2996" s="244">
        <v>242893</v>
      </c>
      <c r="T2996" s="244">
        <v>60723</v>
      </c>
      <c r="U2996" s="14">
        <f t="shared" si="113"/>
        <v>0.24999897074020247</v>
      </c>
    </row>
    <row r="2997" spans="1:21" x14ac:dyDescent="0.25">
      <c r="A2997" s="1"/>
      <c r="B2997" s="18" t="s">
        <v>6496</v>
      </c>
      <c r="C2997" s="19" t="s">
        <v>6504</v>
      </c>
      <c r="D2997" s="73" t="s">
        <v>7231</v>
      </c>
      <c r="E2997" s="106" t="s">
        <v>7232</v>
      </c>
      <c r="F2997" s="78" t="s">
        <v>7231</v>
      </c>
      <c r="G2997" s="106" t="s">
        <v>7233</v>
      </c>
      <c r="H2997" s="94"/>
      <c r="I2997" s="235">
        <v>0</v>
      </c>
      <c r="J2997" s="235">
        <v>1</v>
      </c>
      <c r="K2997" s="235">
        <v>0</v>
      </c>
      <c r="L2997" s="235">
        <v>0</v>
      </c>
      <c r="M2997" s="235">
        <f t="shared" si="112"/>
        <v>0</v>
      </c>
      <c r="N2997" s="235">
        <v>225.5</v>
      </c>
      <c r="O2997" s="32">
        <v>43973</v>
      </c>
      <c r="P2997" s="14">
        <v>0.70909999999999995</v>
      </c>
      <c r="Q2997" s="15" t="s">
        <v>15195</v>
      </c>
      <c r="R2997" s="71" t="s">
        <v>14405</v>
      </c>
      <c r="S2997" s="251">
        <v>138706.44</v>
      </c>
      <c r="T2997" s="251">
        <v>45547.25</v>
      </c>
      <c r="U2997" s="14">
        <f t="shared" si="113"/>
        <v>0.32837155938830237</v>
      </c>
    </row>
    <row r="2998" spans="1:21" x14ac:dyDescent="0.25">
      <c r="A2998" s="1"/>
      <c r="B2998" s="10" t="s">
        <v>2326</v>
      </c>
      <c r="C2998" s="17" t="s">
        <v>2351</v>
      </c>
      <c r="D2998" s="73" t="s">
        <v>2847</v>
      </c>
      <c r="E2998" s="107" t="s">
        <v>2848</v>
      </c>
      <c r="F2998" s="78" t="s">
        <v>2847</v>
      </c>
      <c r="G2998" s="107" t="s">
        <v>2849</v>
      </c>
      <c r="H2998" s="93"/>
      <c r="I2998" s="235">
        <v>0</v>
      </c>
      <c r="J2998" s="235">
        <v>1</v>
      </c>
      <c r="K2998" s="235">
        <v>0</v>
      </c>
      <c r="L2998" s="235">
        <v>1</v>
      </c>
      <c r="M2998" s="235">
        <f t="shared" si="112"/>
        <v>0</v>
      </c>
      <c r="N2998" s="235">
        <v>540</v>
      </c>
      <c r="O2998" s="13">
        <v>24300</v>
      </c>
      <c r="P2998" s="14">
        <v>0.3</v>
      </c>
      <c r="Q2998" s="15" t="s">
        <v>15195</v>
      </c>
      <c r="R2998" s="71" t="s">
        <v>14405</v>
      </c>
      <c r="S2998" s="249">
        <v>46038.52</v>
      </c>
      <c r="T2998" s="246">
        <v>18415.407999999999</v>
      </c>
      <c r="U2998" s="14">
        <f t="shared" si="113"/>
        <v>0.4</v>
      </c>
    </row>
    <row r="2999" spans="1:21" x14ac:dyDescent="0.25">
      <c r="A2999" s="1"/>
      <c r="B2999" s="17" t="s">
        <v>5079</v>
      </c>
      <c r="C2999" s="17" t="s">
        <v>5080</v>
      </c>
      <c r="D2999" s="73" t="s">
        <v>5436</v>
      </c>
      <c r="E2999" s="107" t="s">
        <v>5437</v>
      </c>
      <c r="F2999" s="78" t="s">
        <v>5436</v>
      </c>
      <c r="G2999" s="107" t="s">
        <v>5438</v>
      </c>
      <c r="H2999" s="93" t="s">
        <v>5083</v>
      </c>
      <c r="I2999" s="235">
        <v>0</v>
      </c>
      <c r="J2999" s="235">
        <v>1</v>
      </c>
      <c r="K2999" s="235">
        <v>0</v>
      </c>
      <c r="L2999" s="235">
        <v>0</v>
      </c>
      <c r="M2999" s="235">
        <f t="shared" si="112"/>
        <v>0</v>
      </c>
      <c r="N2999" s="235">
        <v>360</v>
      </c>
      <c r="O2999" s="13">
        <v>60000</v>
      </c>
      <c r="P2999" s="14">
        <v>0.4</v>
      </c>
      <c r="Q2999" s="15" t="s">
        <v>15195</v>
      </c>
      <c r="R2999" s="71" t="s">
        <v>14405</v>
      </c>
      <c r="S2999" s="248">
        <v>134162</v>
      </c>
      <c r="T2999" s="248">
        <v>53664</v>
      </c>
      <c r="U2999" s="14">
        <f t="shared" si="113"/>
        <v>0.39999403705967412</v>
      </c>
    </row>
    <row r="3000" spans="1:21" x14ac:dyDescent="0.25">
      <c r="A3000" s="1"/>
      <c r="B3000" s="17" t="s">
        <v>5079</v>
      </c>
      <c r="C3000" s="17" t="s">
        <v>5080</v>
      </c>
      <c r="D3000" s="73" t="s">
        <v>5446</v>
      </c>
      <c r="E3000" s="107" t="s">
        <v>5447</v>
      </c>
      <c r="F3000" s="78" t="s">
        <v>5446</v>
      </c>
      <c r="G3000" s="107" t="s">
        <v>5448</v>
      </c>
      <c r="H3000" s="93" t="s">
        <v>5083</v>
      </c>
      <c r="I3000" s="235">
        <v>1</v>
      </c>
      <c r="J3000" s="235">
        <v>0</v>
      </c>
      <c r="K3000" s="235">
        <v>0</v>
      </c>
      <c r="L3000" s="235">
        <v>0</v>
      </c>
      <c r="M3000" s="235">
        <f t="shared" si="112"/>
        <v>0</v>
      </c>
      <c r="N3000" s="235" t="s">
        <v>13</v>
      </c>
      <c r="O3000" s="13" t="s">
        <v>13</v>
      </c>
      <c r="P3000" s="14" t="s">
        <v>13</v>
      </c>
      <c r="Q3000" s="15" t="s">
        <v>15195</v>
      </c>
      <c r="R3000" s="71" t="s">
        <v>18</v>
      </c>
      <c r="S3000" s="248">
        <v>30427</v>
      </c>
      <c r="T3000" s="248">
        <v>9128</v>
      </c>
      <c r="U3000" s="14">
        <f t="shared" si="113"/>
        <v>0.29999671344529527</v>
      </c>
    </row>
    <row r="3001" spans="1:21" x14ac:dyDescent="0.25">
      <c r="A3001" s="1"/>
      <c r="B3001" s="17" t="s">
        <v>5079</v>
      </c>
      <c r="C3001" s="17" t="s">
        <v>5080</v>
      </c>
      <c r="D3001" s="73" t="s">
        <v>5470</v>
      </c>
      <c r="E3001" s="107" t="s">
        <v>5471</v>
      </c>
      <c r="F3001" s="78" t="s">
        <v>5470</v>
      </c>
      <c r="G3001" s="107" t="s">
        <v>5472</v>
      </c>
      <c r="H3001" s="93" t="s">
        <v>5083</v>
      </c>
      <c r="I3001" s="235">
        <v>1</v>
      </c>
      <c r="J3001" s="235">
        <v>0</v>
      </c>
      <c r="K3001" s="235">
        <v>0</v>
      </c>
      <c r="L3001" s="235">
        <v>0</v>
      </c>
      <c r="M3001" s="235">
        <f t="shared" si="112"/>
        <v>0</v>
      </c>
      <c r="N3001" s="235" t="s">
        <v>13</v>
      </c>
      <c r="O3001" s="11" t="s">
        <v>13</v>
      </c>
      <c r="P3001" s="14" t="s">
        <v>13</v>
      </c>
      <c r="Q3001" s="15" t="s">
        <v>15195</v>
      </c>
      <c r="R3001" s="71" t="s">
        <v>18</v>
      </c>
      <c r="S3001" s="248">
        <v>22064</v>
      </c>
      <c r="T3001" s="248">
        <v>8826</v>
      </c>
      <c r="U3001" s="14">
        <f t="shared" si="113"/>
        <v>0.40001812907904277</v>
      </c>
    </row>
    <row r="3002" spans="1:21" x14ac:dyDescent="0.25">
      <c r="A3002" s="1"/>
      <c r="B3002" s="17" t="s">
        <v>5079</v>
      </c>
      <c r="C3002" s="17" t="s">
        <v>5080</v>
      </c>
      <c r="D3002" s="73" t="s">
        <v>5524</v>
      </c>
      <c r="E3002" s="107" t="s">
        <v>5525</v>
      </c>
      <c r="F3002" s="78" t="s">
        <v>5524</v>
      </c>
      <c r="G3002" s="107" t="s">
        <v>5526</v>
      </c>
      <c r="H3002" s="93" t="s">
        <v>5083</v>
      </c>
      <c r="I3002" s="235">
        <v>0</v>
      </c>
      <c r="J3002" s="235">
        <v>1</v>
      </c>
      <c r="K3002" s="235">
        <v>0</v>
      </c>
      <c r="L3002" s="235">
        <v>0</v>
      </c>
      <c r="M3002" s="235">
        <f t="shared" si="112"/>
        <v>0</v>
      </c>
      <c r="N3002" s="235">
        <v>579</v>
      </c>
      <c r="O3002" s="13">
        <v>45000</v>
      </c>
      <c r="P3002" s="14">
        <v>1</v>
      </c>
      <c r="Q3002" s="15" t="s">
        <v>15195</v>
      </c>
      <c r="R3002" s="71" t="s">
        <v>18</v>
      </c>
      <c r="S3002" s="248">
        <v>36679</v>
      </c>
      <c r="T3002" s="248">
        <v>14672</v>
      </c>
      <c r="U3002" s="14">
        <f t="shared" si="113"/>
        <v>0.40001090542272144</v>
      </c>
    </row>
    <row r="3003" spans="1:21" x14ac:dyDescent="0.25">
      <c r="A3003" s="1"/>
      <c r="B3003" s="17" t="s">
        <v>5079</v>
      </c>
      <c r="C3003" s="17" t="s">
        <v>5080</v>
      </c>
      <c r="D3003" s="73" t="s">
        <v>5535</v>
      </c>
      <c r="E3003" s="107" t="s">
        <v>5536</v>
      </c>
      <c r="F3003" s="78" t="s">
        <v>5535</v>
      </c>
      <c r="G3003" s="155" t="s">
        <v>5537</v>
      </c>
      <c r="H3003" s="93" t="s">
        <v>5083</v>
      </c>
      <c r="I3003" s="235">
        <v>0</v>
      </c>
      <c r="J3003" s="235">
        <v>0</v>
      </c>
      <c r="K3003" s="235">
        <v>0</v>
      </c>
      <c r="L3003" s="235">
        <v>1</v>
      </c>
      <c r="M3003" s="235">
        <f t="shared" si="112"/>
        <v>0</v>
      </c>
      <c r="N3003" s="235">
        <v>200</v>
      </c>
      <c r="O3003" s="11">
        <v>2500</v>
      </c>
      <c r="P3003" s="14">
        <v>0.5</v>
      </c>
      <c r="Q3003" s="15" t="s">
        <v>15195</v>
      </c>
      <c r="R3003" s="71" t="s">
        <v>18</v>
      </c>
      <c r="S3003" s="248">
        <v>6630</v>
      </c>
      <c r="T3003" s="248">
        <v>2652</v>
      </c>
      <c r="U3003" s="14">
        <f t="shared" si="113"/>
        <v>0.4</v>
      </c>
    </row>
    <row r="3004" spans="1:21" x14ac:dyDescent="0.25">
      <c r="A3004" s="1"/>
      <c r="B3004" s="17" t="s">
        <v>5079</v>
      </c>
      <c r="C3004" s="17" t="s">
        <v>5080</v>
      </c>
      <c r="D3004" s="73" t="s">
        <v>5542</v>
      </c>
      <c r="E3004" s="107" t="s">
        <v>5543</v>
      </c>
      <c r="F3004" s="78" t="s">
        <v>5542</v>
      </c>
      <c r="G3004" s="107" t="s">
        <v>5544</v>
      </c>
      <c r="H3004" s="93" t="s">
        <v>5083</v>
      </c>
      <c r="I3004" s="235">
        <v>0</v>
      </c>
      <c r="J3004" s="235">
        <v>1</v>
      </c>
      <c r="K3004" s="235">
        <v>0</v>
      </c>
      <c r="L3004" s="235">
        <v>1</v>
      </c>
      <c r="M3004" s="235">
        <f t="shared" si="112"/>
        <v>0</v>
      </c>
      <c r="N3004" s="235">
        <v>480</v>
      </c>
      <c r="O3004" s="13">
        <v>39240</v>
      </c>
      <c r="P3004" s="14">
        <v>0.30199999999999999</v>
      </c>
      <c r="Q3004" s="15" t="s">
        <v>15195</v>
      </c>
      <c r="R3004" s="71" t="s">
        <v>18</v>
      </c>
      <c r="S3004" s="248">
        <v>60562</v>
      </c>
      <c r="T3004" s="248">
        <v>24225</v>
      </c>
      <c r="U3004" s="14">
        <f t="shared" si="113"/>
        <v>0.40000330240084542</v>
      </c>
    </row>
    <row r="3005" spans="1:21" x14ac:dyDescent="0.25">
      <c r="A3005" s="1"/>
      <c r="B3005" s="17" t="s">
        <v>5079</v>
      </c>
      <c r="C3005" s="17" t="s">
        <v>5127</v>
      </c>
      <c r="D3005" s="73" t="s">
        <v>6079</v>
      </c>
      <c r="E3005" s="107" t="s">
        <v>6080</v>
      </c>
      <c r="F3005" s="78" t="s">
        <v>6079</v>
      </c>
      <c r="G3005" s="107" t="s">
        <v>6081</v>
      </c>
      <c r="H3005" s="93" t="s">
        <v>5083</v>
      </c>
      <c r="I3005" s="235">
        <v>0</v>
      </c>
      <c r="J3005" s="235">
        <v>1</v>
      </c>
      <c r="K3005" s="235">
        <v>0</v>
      </c>
      <c r="L3005" s="235">
        <v>0</v>
      </c>
      <c r="M3005" s="235">
        <f t="shared" si="112"/>
        <v>0</v>
      </c>
      <c r="N3005" s="235">
        <v>458</v>
      </c>
      <c r="O3005" s="13">
        <v>140020</v>
      </c>
      <c r="P3005" s="14">
        <v>0.62</v>
      </c>
      <c r="Q3005" s="15" t="s">
        <v>14</v>
      </c>
      <c r="R3005" s="71" t="s">
        <v>14405</v>
      </c>
      <c r="S3005" s="248">
        <v>347283</v>
      </c>
      <c r="T3005" s="248">
        <v>138913</v>
      </c>
      <c r="U3005" s="14">
        <f t="shared" si="113"/>
        <v>0.39999942410080541</v>
      </c>
    </row>
    <row r="3006" spans="1:21" x14ac:dyDescent="0.25">
      <c r="A3006" s="1"/>
      <c r="B3006" s="18" t="s">
        <v>6496</v>
      </c>
      <c r="C3006" s="19" t="s">
        <v>6504</v>
      </c>
      <c r="D3006" s="73" t="s">
        <v>7205</v>
      </c>
      <c r="E3006" s="106" t="s">
        <v>7206</v>
      </c>
      <c r="F3006" s="78" t="s">
        <v>7205</v>
      </c>
      <c r="G3006" s="106" t="s">
        <v>7210</v>
      </c>
      <c r="H3006" s="94"/>
      <c r="I3006" s="235">
        <v>1</v>
      </c>
      <c r="J3006" s="235">
        <v>1</v>
      </c>
      <c r="K3006" s="235">
        <v>1</v>
      </c>
      <c r="L3006" s="235">
        <v>0</v>
      </c>
      <c r="M3006" s="235">
        <f t="shared" si="112"/>
        <v>0</v>
      </c>
      <c r="N3006" s="235">
        <v>1529</v>
      </c>
      <c r="O3006" s="33">
        <v>32109</v>
      </c>
      <c r="P3006" s="14">
        <v>0.30830000000000002</v>
      </c>
      <c r="Q3006" s="15" t="s">
        <v>15195</v>
      </c>
      <c r="R3006" s="71" t="s">
        <v>14405</v>
      </c>
      <c r="S3006" s="251">
        <v>405000</v>
      </c>
      <c r="T3006" s="251">
        <v>324000</v>
      </c>
      <c r="U3006" s="14">
        <f t="shared" si="113"/>
        <v>0.8</v>
      </c>
    </row>
    <row r="3007" spans="1:21" x14ac:dyDescent="0.25">
      <c r="A3007" s="1"/>
      <c r="B3007" s="18" t="s">
        <v>6496</v>
      </c>
      <c r="C3007" s="19" t="s">
        <v>6504</v>
      </c>
      <c r="D3007" s="73" t="s">
        <v>6931</v>
      </c>
      <c r="E3007" s="106" t="s">
        <v>6932</v>
      </c>
      <c r="F3007" s="78" t="s">
        <v>6931</v>
      </c>
      <c r="G3007" s="106" t="s">
        <v>6933</v>
      </c>
      <c r="H3007" s="94"/>
      <c r="I3007" s="235">
        <v>1</v>
      </c>
      <c r="J3007" s="235">
        <v>1</v>
      </c>
      <c r="K3007" s="235">
        <v>0</v>
      </c>
      <c r="L3007" s="235">
        <v>1</v>
      </c>
      <c r="M3007" s="235">
        <f t="shared" si="112"/>
        <v>0</v>
      </c>
      <c r="N3007" s="235">
        <v>1800</v>
      </c>
      <c r="O3007" s="11">
        <v>75243</v>
      </c>
      <c r="P3007" s="14">
        <v>0.47220000000000001</v>
      </c>
      <c r="Q3007" s="15" t="s">
        <v>15195</v>
      </c>
      <c r="R3007" s="71" t="s">
        <v>14405</v>
      </c>
      <c r="S3007" s="251">
        <v>695267</v>
      </c>
      <c r="T3007" s="251">
        <v>338128</v>
      </c>
      <c r="U3007" s="14">
        <f t="shared" si="113"/>
        <v>0.48632827388614736</v>
      </c>
    </row>
    <row r="3008" spans="1:21" x14ac:dyDescent="0.25">
      <c r="A3008" s="1"/>
      <c r="B3008" s="18" t="s">
        <v>8618</v>
      </c>
      <c r="C3008" s="17" t="s">
        <v>8720</v>
      </c>
      <c r="D3008" s="73" t="s">
        <v>10271</v>
      </c>
      <c r="E3008" s="133" t="s">
        <v>10272</v>
      </c>
      <c r="F3008" s="78" t="s">
        <v>10271</v>
      </c>
      <c r="G3008" s="133" t="s">
        <v>9728</v>
      </c>
      <c r="H3008" s="205"/>
      <c r="I3008" s="235">
        <v>0</v>
      </c>
      <c r="J3008" s="235">
        <v>1</v>
      </c>
      <c r="K3008" s="235">
        <v>0</v>
      </c>
      <c r="L3008" s="235">
        <v>0</v>
      </c>
      <c r="M3008" s="235">
        <f t="shared" si="112"/>
        <v>0</v>
      </c>
      <c r="N3008" s="235">
        <v>693</v>
      </c>
      <c r="O3008" s="13">
        <v>123040</v>
      </c>
      <c r="P3008" s="14">
        <v>0.33510000000000001</v>
      </c>
      <c r="Q3008" s="15" t="s">
        <v>14</v>
      </c>
      <c r="R3008" s="71" t="s">
        <v>14405</v>
      </c>
      <c r="S3008" s="285">
        <v>128200</v>
      </c>
      <c r="T3008" s="251">
        <v>51280</v>
      </c>
      <c r="U3008" s="14">
        <f t="shared" si="113"/>
        <v>0.4</v>
      </c>
    </row>
    <row r="3009" spans="1:21" x14ac:dyDescent="0.25">
      <c r="A3009" s="1"/>
      <c r="B3009" s="9" t="s">
        <v>959</v>
      </c>
      <c r="C3009" s="17" t="s">
        <v>960</v>
      </c>
      <c r="D3009" s="73" t="s">
        <v>1312</v>
      </c>
      <c r="E3009" s="107" t="s">
        <v>1313</v>
      </c>
      <c r="F3009" s="78" t="s">
        <v>1312</v>
      </c>
      <c r="G3009" s="107" t="s">
        <v>1314</v>
      </c>
      <c r="H3009" s="93" t="s">
        <v>1070</v>
      </c>
      <c r="I3009" s="235">
        <v>0</v>
      </c>
      <c r="J3009" s="235">
        <v>1</v>
      </c>
      <c r="K3009" s="235">
        <v>0</v>
      </c>
      <c r="L3009" s="235">
        <v>0</v>
      </c>
      <c r="M3009" s="235">
        <f t="shared" si="112"/>
        <v>0</v>
      </c>
      <c r="N3009" s="235">
        <v>1987</v>
      </c>
      <c r="O3009" s="11">
        <v>111373</v>
      </c>
      <c r="P3009" s="14">
        <v>0.22</v>
      </c>
      <c r="Q3009" s="15" t="s">
        <v>15195</v>
      </c>
      <c r="R3009" s="71" t="s">
        <v>14405</v>
      </c>
      <c r="S3009" s="245">
        <v>347037</v>
      </c>
      <c r="T3009" s="245">
        <v>104111</v>
      </c>
      <c r="U3009" s="14">
        <f t="shared" si="113"/>
        <v>0.29999971184628726</v>
      </c>
    </row>
    <row r="3010" spans="1:21" x14ac:dyDescent="0.25">
      <c r="A3010" s="1"/>
      <c r="B3010" s="18" t="s">
        <v>10477</v>
      </c>
      <c r="C3010" s="18" t="s">
        <v>10494</v>
      </c>
      <c r="D3010" s="73" t="s">
        <v>12141</v>
      </c>
      <c r="E3010" s="106" t="s">
        <v>12142</v>
      </c>
      <c r="F3010" s="78" t="s">
        <v>12141</v>
      </c>
      <c r="G3010" s="106" t="s">
        <v>12143</v>
      </c>
      <c r="H3010" s="94"/>
      <c r="I3010" s="235">
        <v>0</v>
      </c>
      <c r="J3010" s="235">
        <v>1</v>
      </c>
      <c r="K3010" s="235">
        <v>0</v>
      </c>
      <c r="L3010" s="235">
        <v>1</v>
      </c>
      <c r="M3010" s="235">
        <f t="shared" si="112"/>
        <v>0</v>
      </c>
      <c r="N3010" s="235">
        <v>600</v>
      </c>
      <c r="O3010" s="20">
        <v>55000</v>
      </c>
      <c r="P3010" s="14">
        <v>0.4</v>
      </c>
      <c r="Q3010" s="15" t="s">
        <v>14</v>
      </c>
      <c r="R3010" s="71" t="s">
        <v>14405</v>
      </c>
      <c r="S3010" s="244">
        <v>882397</v>
      </c>
      <c r="T3010" s="244">
        <v>203000</v>
      </c>
      <c r="U3010" s="14">
        <f t="shared" si="113"/>
        <v>0.23005517924471638</v>
      </c>
    </row>
    <row r="3011" spans="1:21" x14ac:dyDescent="0.25">
      <c r="A3011" s="1"/>
      <c r="B3011" s="17" t="s">
        <v>5079</v>
      </c>
      <c r="C3011" s="17" t="s">
        <v>5080</v>
      </c>
      <c r="D3011" s="73" t="s">
        <v>5573</v>
      </c>
      <c r="E3011" s="107" t="s">
        <v>5574</v>
      </c>
      <c r="F3011" s="78" t="s">
        <v>5573</v>
      </c>
      <c r="G3011" s="155" t="s">
        <v>5575</v>
      </c>
      <c r="H3011" s="93" t="s">
        <v>5083</v>
      </c>
      <c r="I3011" s="235">
        <v>0</v>
      </c>
      <c r="J3011" s="235">
        <v>1</v>
      </c>
      <c r="K3011" s="235">
        <v>0</v>
      </c>
      <c r="L3011" s="235">
        <v>0</v>
      </c>
      <c r="M3011" s="235">
        <f t="shared" si="112"/>
        <v>0</v>
      </c>
      <c r="N3011" s="235">
        <v>84</v>
      </c>
      <c r="O3011" s="13">
        <v>948</v>
      </c>
      <c r="P3011" s="14">
        <v>0.35</v>
      </c>
      <c r="Q3011" s="15" t="s">
        <v>15195</v>
      </c>
      <c r="R3011" s="71" t="s">
        <v>18</v>
      </c>
      <c r="S3011" s="248">
        <v>60041</v>
      </c>
      <c r="T3011" s="248">
        <v>24016</v>
      </c>
      <c r="U3011" s="14">
        <f t="shared" si="113"/>
        <v>0.39999333788577807</v>
      </c>
    </row>
    <row r="3012" spans="1:21" x14ac:dyDescent="0.25">
      <c r="A3012" s="1"/>
      <c r="B3012" s="10" t="s">
        <v>2326</v>
      </c>
      <c r="C3012" s="17" t="s">
        <v>2384</v>
      </c>
      <c r="D3012" s="73" t="s">
        <v>2983</v>
      </c>
      <c r="E3012" s="107" t="s">
        <v>2984</v>
      </c>
      <c r="F3012" s="78" t="s">
        <v>2983</v>
      </c>
      <c r="G3012" s="155" t="s">
        <v>2985</v>
      </c>
      <c r="H3012" s="96"/>
      <c r="I3012" s="235">
        <v>0</v>
      </c>
      <c r="J3012" s="235">
        <v>1</v>
      </c>
      <c r="K3012" s="235">
        <v>0</v>
      </c>
      <c r="L3012" s="235">
        <v>1</v>
      </c>
      <c r="M3012" s="235">
        <f t="shared" si="112"/>
        <v>0</v>
      </c>
      <c r="N3012" s="235">
        <v>1808</v>
      </c>
      <c r="O3012" s="11">
        <v>94220</v>
      </c>
      <c r="P3012" s="14">
        <v>0.63070000000000004</v>
      </c>
      <c r="Q3012" s="15" t="s">
        <v>15195</v>
      </c>
      <c r="R3012" s="71" t="s">
        <v>14405</v>
      </c>
      <c r="S3012" s="249">
        <v>100000</v>
      </c>
      <c r="T3012" s="253">
        <v>40000</v>
      </c>
      <c r="U3012" s="14">
        <f t="shared" si="113"/>
        <v>0.4</v>
      </c>
    </row>
    <row r="3013" spans="1:21" x14ac:dyDescent="0.25">
      <c r="A3013" s="1"/>
      <c r="B3013" s="10" t="s">
        <v>2326</v>
      </c>
      <c r="C3013" s="17" t="s">
        <v>2351</v>
      </c>
      <c r="D3013" s="73" t="s">
        <v>2723</v>
      </c>
      <c r="E3013" s="107" t="s">
        <v>2724</v>
      </c>
      <c r="F3013" s="78" t="s">
        <v>2723</v>
      </c>
      <c r="G3013" s="107" t="s">
        <v>2725</v>
      </c>
      <c r="H3013" s="93"/>
      <c r="I3013" s="235">
        <v>0</v>
      </c>
      <c r="J3013" s="235">
        <v>0</v>
      </c>
      <c r="K3013" s="235">
        <v>0</v>
      </c>
      <c r="L3013" s="235">
        <v>1</v>
      </c>
      <c r="M3013" s="235">
        <f t="shared" si="112"/>
        <v>0</v>
      </c>
      <c r="N3013" s="235">
        <v>322</v>
      </c>
      <c r="O3013" s="13">
        <v>62368.18</v>
      </c>
      <c r="P3013" s="14">
        <v>0.5746</v>
      </c>
      <c r="Q3013" s="15" t="s">
        <v>14</v>
      </c>
      <c r="R3013" s="71" t="s">
        <v>14405</v>
      </c>
      <c r="S3013" s="249">
        <v>365167</v>
      </c>
      <c r="T3013" s="246">
        <v>146066.79999999999</v>
      </c>
      <c r="U3013" s="14">
        <f t="shared" si="113"/>
        <v>0.39999999999999997</v>
      </c>
    </row>
    <row r="3014" spans="1:21" x14ac:dyDescent="0.25">
      <c r="A3014" s="1"/>
      <c r="B3014" s="9" t="s">
        <v>959</v>
      </c>
      <c r="C3014" s="17" t="s">
        <v>973</v>
      </c>
      <c r="D3014" s="73" t="s">
        <v>1144</v>
      </c>
      <c r="E3014" s="164" t="s">
        <v>1145</v>
      </c>
      <c r="F3014" s="78" t="s">
        <v>1144</v>
      </c>
      <c r="G3014" s="164" t="s">
        <v>1146</v>
      </c>
      <c r="H3014" s="93" t="s">
        <v>1147</v>
      </c>
      <c r="I3014" s="235">
        <v>0</v>
      </c>
      <c r="J3014" s="235">
        <v>1</v>
      </c>
      <c r="K3014" s="235">
        <v>0</v>
      </c>
      <c r="L3014" s="235">
        <v>0</v>
      </c>
      <c r="M3014" s="235">
        <f t="shared" ref="M3014:M3077" si="114">IF(SUM(I3014:L3014)=0,1,)</f>
        <v>0</v>
      </c>
      <c r="N3014" s="235">
        <v>1225</v>
      </c>
      <c r="O3014" s="20" t="s">
        <v>13</v>
      </c>
      <c r="P3014" s="14">
        <v>0.61</v>
      </c>
      <c r="Q3014" s="15" t="s">
        <v>48</v>
      </c>
      <c r="R3014" s="71" t="s">
        <v>14405</v>
      </c>
      <c r="S3014" s="245">
        <v>609045.5</v>
      </c>
      <c r="T3014" s="245">
        <v>300000</v>
      </c>
      <c r="U3014" s="14">
        <f t="shared" si="113"/>
        <v>0.4925740359299921</v>
      </c>
    </row>
    <row r="3015" spans="1:21" x14ac:dyDescent="0.25">
      <c r="A3015" s="1"/>
      <c r="B3015" s="18" t="s">
        <v>6496</v>
      </c>
      <c r="C3015" s="19" t="s">
        <v>6504</v>
      </c>
      <c r="D3015" s="73" t="s">
        <v>7092</v>
      </c>
      <c r="E3015" s="106" t="s">
        <v>7093</v>
      </c>
      <c r="F3015" s="78" t="s">
        <v>7092</v>
      </c>
      <c r="G3015" s="106" t="s">
        <v>7094</v>
      </c>
      <c r="H3015" s="94"/>
      <c r="I3015" s="235">
        <v>1</v>
      </c>
      <c r="J3015" s="235">
        <v>1</v>
      </c>
      <c r="K3015" s="235">
        <v>0</v>
      </c>
      <c r="L3015" s="235">
        <v>1</v>
      </c>
      <c r="M3015" s="235">
        <f t="shared" si="114"/>
        <v>0</v>
      </c>
      <c r="N3015" s="235">
        <v>678</v>
      </c>
      <c r="O3015" s="11">
        <v>114820</v>
      </c>
      <c r="P3015" s="14">
        <v>0.77969999999999995</v>
      </c>
      <c r="Q3015" s="15" t="s">
        <v>15195</v>
      </c>
      <c r="R3015" s="71" t="s">
        <v>14405</v>
      </c>
      <c r="S3015" s="251">
        <v>493157.03</v>
      </c>
      <c r="T3015" s="251">
        <v>280000</v>
      </c>
      <c r="U3015" s="14">
        <f t="shared" si="113"/>
        <v>0.56777047262207736</v>
      </c>
    </row>
    <row r="3016" spans="1:21" x14ac:dyDescent="0.25">
      <c r="A3016" s="1"/>
      <c r="B3016" s="18" t="s">
        <v>13134</v>
      </c>
      <c r="C3016" s="18" t="s">
        <v>14410</v>
      </c>
      <c r="D3016" s="73" t="s">
        <v>14654</v>
      </c>
      <c r="E3016" s="106" t="s">
        <v>13308</v>
      </c>
      <c r="F3016" s="78" t="s">
        <v>14654</v>
      </c>
      <c r="G3016" s="129" t="s">
        <v>4403</v>
      </c>
      <c r="H3016" s="94"/>
      <c r="I3016" s="235">
        <v>0</v>
      </c>
      <c r="J3016" s="235">
        <v>1</v>
      </c>
      <c r="K3016" s="235">
        <v>0</v>
      </c>
      <c r="L3016" s="235">
        <v>1</v>
      </c>
      <c r="M3016" s="235">
        <f t="shared" si="114"/>
        <v>0</v>
      </c>
      <c r="N3016" s="235">
        <v>240</v>
      </c>
      <c r="O3016" s="20">
        <v>14.14</v>
      </c>
      <c r="P3016" s="21">
        <v>0.3</v>
      </c>
      <c r="Q3016" s="25" t="s">
        <v>14</v>
      </c>
      <c r="R3016" s="71" t="s">
        <v>14405</v>
      </c>
      <c r="S3016" s="244">
        <v>12700</v>
      </c>
      <c r="T3016" s="244">
        <v>10160</v>
      </c>
      <c r="U3016" s="14">
        <f t="shared" si="113"/>
        <v>0.8</v>
      </c>
    </row>
    <row r="3017" spans="1:21" x14ac:dyDescent="0.25">
      <c r="A3017" s="1"/>
      <c r="B3017" s="10" t="s">
        <v>2326</v>
      </c>
      <c r="C3017" s="17" t="s">
        <v>2351</v>
      </c>
      <c r="D3017" s="73" t="s">
        <v>2550</v>
      </c>
      <c r="E3017" s="133" t="s">
        <v>2551</v>
      </c>
      <c r="F3017" s="78" t="s">
        <v>2550</v>
      </c>
      <c r="G3017" s="133" t="s">
        <v>1928</v>
      </c>
      <c r="H3017" s="93"/>
      <c r="I3017" s="235">
        <v>0</v>
      </c>
      <c r="J3017" s="235">
        <v>1</v>
      </c>
      <c r="K3017" s="235">
        <v>0</v>
      </c>
      <c r="L3017" s="235">
        <v>0</v>
      </c>
      <c r="M3017" s="235">
        <f t="shared" si="114"/>
        <v>0</v>
      </c>
      <c r="N3017" s="235">
        <v>520</v>
      </c>
      <c r="O3017" s="11">
        <v>55120</v>
      </c>
      <c r="P3017" s="14">
        <v>0.44</v>
      </c>
      <c r="Q3017" s="15" t="s">
        <v>15195</v>
      </c>
      <c r="R3017" s="71" t="s">
        <v>14405</v>
      </c>
      <c r="S3017" s="247">
        <v>64550</v>
      </c>
      <c r="T3017" s="251">
        <v>25820</v>
      </c>
      <c r="U3017" s="14">
        <f t="shared" si="113"/>
        <v>0.4</v>
      </c>
    </row>
    <row r="3018" spans="1:21" x14ac:dyDescent="0.25">
      <c r="A3018" s="1"/>
      <c r="B3018" s="17" t="s">
        <v>5079</v>
      </c>
      <c r="C3018" s="17" t="s">
        <v>5080</v>
      </c>
      <c r="D3018" s="73" t="s">
        <v>5742</v>
      </c>
      <c r="E3018" s="107" t="s">
        <v>5743</v>
      </c>
      <c r="F3018" s="78" t="s">
        <v>5742</v>
      </c>
      <c r="G3018" s="155" t="s">
        <v>1660</v>
      </c>
      <c r="H3018" s="93" t="s">
        <v>5083</v>
      </c>
      <c r="I3018" s="235">
        <v>0</v>
      </c>
      <c r="J3018" s="235">
        <v>1</v>
      </c>
      <c r="K3018" s="235">
        <v>0</v>
      </c>
      <c r="L3018" s="235">
        <v>0</v>
      </c>
      <c r="M3018" s="235">
        <f t="shared" si="114"/>
        <v>0</v>
      </c>
      <c r="N3018" s="235">
        <v>150</v>
      </c>
      <c r="O3018" s="11">
        <v>24691</v>
      </c>
      <c r="P3018" s="14">
        <v>0.54</v>
      </c>
      <c r="Q3018" s="15" t="s">
        <v>15195</v>
      </c>
      <c r="R3018" s="71" t="s">
        <v>18</v>
      </c>
      <c r="S3018" s="248">
        <v>40700</v>
      </c>
      <c r="T3018" s="248">
        <v>16280</v>
      </c>
      <c r="U3018" s="14">
        <f t="shared" si="113"/>
        <v>0.4</v>
      </c>
    </row>
    <row r="3019" spans="1:21" x14ac:dyDescent="0.25">
      <c r="A3019" s="1"/>
      <c r="B3019" s="10" t="s">
        <v>3058</v>
      </c>
      <c r="C3019" s="45" t="s">
        <v>3059</v>
      </c>
      <c r="D3019" s="73" t="s">
        <v>4401</v>
      </c>
      <c r="E3019" s="111" t="s">
        <v>4402</v>
      </c>
      <c r="F3019" s="78" t="s">
        <v>4401</v>
      </c>
      <c r="G3019" s="111" t="s">
        <v>4403</v>
      </c>
      <c r="H3019" s="94" t="s">
        <v>4404</v>
      </c>
      <c r="I3019" s="235">
        <v>0</v>
      </c>
      <c r="J3019" s="235">
        <v>0</v>
      </c>
      <c r="K3019" s="235">
        <v>0</v>
      </c>
      <c r="L3019" s="235">
        <v>1</v>
      </c>
      <c r="M3019" s="235">
        <f t="shared" si="114"/>
        <v>0</v>
      </c>
      <c r="N3019" s="235">
        <v>190</v>
      </c>
      <c r="O3019" s="11">
        <v>1011</v>
      </c>
      <c r="P3019" s="34">
        <v>0.46500000000000002</v>
      </c>
      <c r="Q3019" s="15" t="s">
        <v>14</v>
      </c>
      <c r="R3019" s="71" t="s">
        <v>14405</v>
      </c>
      <c r="S3019" s="279">
        <v>65630.789999999994</v>
      </c>
      <c r="T3019" s="244">
        <v>29533.66</v>
      </c>
      <c r="U3019" s="14">
        <f t="shared" si="113"/>
        <v>0.44999702121519491</v>
      </c>
    </row>
    <row r="3020" spans="1:21" x14ac:dyDescent="0.25">
      <c r="A3020" s="1"/>
      <c r="B3020" s="17" t="s">
        <v>5079</v>
      </c>
      <c r="C3020" s="17" t="s">
        <v>5080</v>
      </c>
      <c r="D3020" s="73" t="s">
        <v>5801</v>
      </c>
      <c r="E3020" s="107" t="s">
        <v>5802</v>
      </c>
      <c r="F3020" s="78" t="s">
        <v>5801</v>
      </c>
      <c r="G3020" s="155" t="s">
        <v>5804</v>
      </c>
      <c r="H3020" s="93" t="s">
        <v>5083</v>
      </c>
      <c r="I3020" s="235">
        <v>0</v>
      </c>
      <c r="J3020" s="235">
        <v>1</v>
      </c>
      <c r="K3020" s="235">
        <v>0</v>
      </c>
      <c r="L3020" s="235">
        <v>0</v>
      </c>
      <c r="M3020" s="235">
        <f t="shared" si="114"/>
        <v>0</v>
      </c>
      <c r="N3020" s="235">
        <v>120</v>
      </c>
      <c r="O3020" s="13">
        <v>4300</v>
      </c>
      <c r="P3020" s="14">
        <v>0.14000000000000001</v>
      </c>
      <c r="Q3020" s="15" t="s">
        <v>15195</v>
      </c>
      <c r="R3020" s="71" t="s">
        <v>18</v>
      </c>
      <c r="S3020" s="248">
        <v>21000</v>
      </c>
      <c r="T3020" s="248">
        <v>8400</v>
      </c>
      <c r="U3020" s="14">
        <f t="shared" si="113"/>
        <v>0.4</v>
      </c>
    </row>
    <row r="3021" spans="1:21" x14ac:dyDescent="0.25">
      <c r="A3021" s="1"/>
      <c r="B3021" s="17" t="s">
        <v>5079</v>
      </c>
      <c r="C3021" s="17" t="s">
        <v>5080</v>
      </c>
      <c r="D3021" s="73" t="s">
        <v>5808</v>
      </c>
      <c r="E3021" s="107" t="s">
        <v>5809</v>
      </c>
      <c r="F3021" s="78" t="s">
        <v>5808</v>
      </c>
      <c r="G3021" s="155" t="s">
        <v>4708</v>
      </c>
      <c r="H3021" s="93" t="s">
        <v>5083</v>
      </c>
      <c r="I3021" s="235">
        <v>0</v>
      </c>
      <c r="J3021" s="235">
        <v>1</v>
      </c>
      <c r="K3021" s="235">
        <v>0</v>
      </c>
      <c r="L3021" s="235">
        <v>0</v>
      </c>
      <c r="M3021" s="235">
        <f t="shared" si="114"/>
        <v>0</v>
      </c>
      <c r="N3021" s="235">
        <v>66</v>
      </c>
      <c r="O3021" s="11">
        <v>800</v>
      </c>
      <c r="P3021" s="14">
        <v>0.45</v>
      </c>
      <c r="Q3021" s="15" t="s">
        <v>15195</v>
      </c>
      <c r="R3021" s="71" t="s">
        <v>18</v>
      </c>
      <c r="S3021" s="248">
        <v>12920</v>
      </c>
      <c r="T3021" s="248">
        <v>2584</v>
      </c>
      <c r="U3021" s="14">
        <f t="shared" si="113"/>
        <v>0.2</v>
      </c>
    </row>
    <row r="3022" spans="1:21" ht="25.5" x14ac:dyDescent="0.25">
      <c r="A3022" s="1"/>
      <c r="B3022" s="19" t="s">
        <v>1644</v>
      </c>
      <c r="C3022" s="17" t="s">
        <v>1657</v>
      </c>
      <c r="D3022" s="73" t="s">
        <v>2183</v>
      </c>
      <c r="E3022" s="107" t="s">
        <v>2184</v>
      </c>
      <c r="F3022" s="78" t="s">
        <v>2183</v>
      </c>
      <c r="G3022" s="107" t="s">
        <v>1928</v>
      </c>
      <c r="H3022" s="93"/>
      <c r="I3022" s="235">
        <v>0</v>
      </c>
      <c r="J3022" s="235">
        <v>1</v>
      </c>
      <c r="K3022" s="235">
        <v>0</v>
      </c>
      <c r="L3022" s="235">
        <v>0</v>
      </c>
      <c r="M3022" s="235">
        <f t="shared" si="114"/>
        <v>0</v>
      </c>
      <c r="N3022" s="235">
        <v>438</v>
      </c>
      <c r="O3022" s="12" t="s">
        <v>13</v>
      </c>
      <c r="P3022" s="14">
        <v>0.65</v>
      </c>
      <c r="Q3022" s="15" t="s">
        <v>14</v>
      </c>
      <c r="R3022" s="71" t="s">
        <v>14405</v>
      </c>
      <c r="S3022" s="249">
        <v>184185</v>
      </c>
      <c r="T3022" s="246">
        <v>92093</v>
      </c>
      <c r="U3022" s="14">
        <f t="shared" si="113"/>
        <v>0.50000271466188884</v>
      </c>
    </row>
    <row r="3023" spans="1:21" x14ac:dyDescent="0.25">
      <c r="A3023" s="1"/>
      <c r="B3023" s="17" t="s">
        <v>5079</v>
      </c>
      <c r="C3023" s="17" t="s">
        <v>5080</v>
      </c>
      <c r="D3023" s="73" t="s">
        <v>5892</v>
      </c>
      <c r="E3023" s="107" t="s">
        <v>5893</v>
      </c>
      <c r="F3023" s="78" t="s">
        <v>5892</v>
      </c>
      <c r="G3023" s="107" t="s">
        <v>5894</v>
      </c>
      <c r="H3023" s="93" t="s">
        <v>5083</v>
      </c>
      <c r="I3023" s="235">
        <v>0</v>
      </c>
      <c r="J3023" s="235">
        <v>0</v>
      </c>
      <c r="K3023" s="235">
        <v>0</v>
      </c>
      <c r="L3023" s="235">
        <v>1</v>
      </c>
      <c r="M3023" s="235">
        <f t="shared" si="114"/>
        <v>0</v>
      </c>
      <c r="N3023" s="235">
        <v>200</v>
      </c>
      <c r="O3023" s="13">
        <v>7600</v>
      </c>
      <c r="P3023" s="14">
        <v>0.35</v>
      </c>
      <c r="Q3023" s="15" t="s">
        <v>15195</v>
      </c>
      <c r="R3023" s="71" t="s">
        <v>18</v>
      </c>
      <c r="S3023" s="248">
        <v>44066</v>
      </c>
      <c r="T3023" s="248">
        <v>17626</v>
      </c>
      <c r="U3023" s="14">
        <f t="shared" si="113"/>
        <v>0.39999092270684883</v>
      </c>
    </row>
    <row r="3024" spans="1:21" x14ac:dyDescent="0.25">
      <c r="A3024" s="1"/>
      <c r="B3024" s="17" t="s">
        <v>5079</v>
      </c>
      <c r="C3024" s="17" t="s">
        <v>5080</v>
      </c>
      <c r="D3024" s="73" t="s">
        <v>5892</v>
      </c>
      <c r="E3024" s="107" t="s">
        <v>5893</v>
      </c>
      <c r="F3024" s="78" t="s">
        <v>5892</v>
      </c>
      <c r="G3024" s="155" t="s">
        <v>5895</v>
      </c>
      <c r="H3024" s="93" t="s">
        <v>5083</v>
      </c>
      <c r="I3024" s="235">
        <v>0</v>
      </c>
      <c r="J3024" s="235">
        <v>0</v>
      </c>
      <c r="K3024" s="235">
        <v>1</v>
      </c>
      <c r="L3024" s="235">
        <v>0</v>
      </c>
      <c r="M3024" s="235">
        <f t="shared" si="114"/>
        <v>0</v>
      </c>
      <c r="N3024" s="235">
        <v>151</v>
      </c>
      <c r="O3024" s="11">
        <v>27145</v>
      </c>
      <c r="P3024" s="14">
        <v>1</v>
      </c>
      <c r="Q3024" s="15" t="s">
        <v>15195</v>
      </c>
      <c r="R3024" s="71" t="s">
        <v>18</v>
      </c>
      <c r="S3024" s="248">
        <v>51323</v>
      </c>
      <c r="T3024" s="248">
        <v>20529</v>
      </c>
      <c r="U3024" s="14">
        <f t="shared" si="113"/>
        <v>0.39999610311166534</v>
      </c>
    </row>
    <row r="3025" spans="1:21" x14ac:dyDescent="0.25">
      <c r="A3025" s="1"/>
      <c r="B3025" s="18" t="s">
        <v>13134</v>
      </c>
      <c r="C3025" s="18" t="s">
        <v>14413</v>
      </c>
      <c r="D3025" s="73" t="s">
        <v>14470</v>
      </c>
      <c r="E3025" s="106" t="s">
        <v>13745</v>
      </c>
      <c r="F3025" s="78" t="s">
        <v>14470</v>
      </c>
      <c r="G3025" s="129" t="s">
        <v>4403</v>
      </c>
      <c r="H3025" s="94"/>
      <c r="I3025" s="235">
        <v>0</v>
      </c>
      <c r="J3025" s="235">
        <v>1</v>
      </c>
      <c r="K3025" s="235">
        <v>0</v>
      </c>
      <c r="L3025" s="235">
        <v>0</v>
      </c>
      <c r="M3025" s="235">
        <f t="shared" si="114"/>
        <v>0</v>
      </c>
      <c r="N3025" s="235">
        <v>336</v>
      </c>
      <c r="O3025" s="20">
        <v>90048</v>
      </c>
      <c r="P3025" s="21">
        <v>0.86</v>
      </c>
      <c r="Q3025" s="25" t="s">
        <v>14</v>
      </c>
      <c r="R3025" s="71" t="s">
        <v>14405</v>
      </c>
      <c r="S3025" s="244">
        <v>300628</v>
      </c>
      <c r="T3025" s="244">
        <v>120000</v>
      </c>
      <c r="U3025" s="14">
        <f t="shared" si="113"/>
        <v>0.39916441582287743</v>
      </c>
    </row>
    <row r="3026" spans="1:21" x14ac:dyDescent="0.25">
      <c r="A3026" s="1"/>
      <c r="B3026" s="17" t="s">
        <v>5079</v>
      </c>
      <c r="C3026" s="17" t="s">
        <v>5080</v>
      </c>
      <c r="D3026" s="73" t="s">
        <v>5973</v>
      </c>
      <c r="E3026" s="107" t="s">
        <v>5974</v>
      </c>
      <c r="F3026" s="78" t="s">
        <v>5973</v>
      </c>
      <c r="G3026" s="107" t="s">
        <v>5975</v>
      </c>
      <c r="H3026" s="93" t="s">
        <v>5083</v>
      </c>
      <c r="I3026" s="235">
        <v>0</v>
      </c>
      <c r="J3026" s="235">
        <v>1</v>
      </c>
      <c r="K3026" s="235">
        <v>0</v>
      </c>
      <c r="L3026" s="235">
        <v>0</v>
      </c>
      <c r="M3026" s="235">
        <f t="shared" si="114"/>
        <v>0</v>
      </c>
      <c r="N3026" s="235">
        <v>202</v>
      </c>
      <c r="O3026" s="11">
        <v>27345</v>
      </c>
      <c r="P3026" s="14">
        <v>0.68</v>
      </c>
      <c r="Q3026" s="15" t="s">
        <v>15195</v>
      </c>
      <c r="R3026" s="71" t="s">
        <v>18</v>
      </c>
      <c r="S3026" s="248">
        <v>65952</v>
      </c>
      <c r="T3026" s="248">
        <v>26381</v>
      </c>
      <c r="U3026" s="14">
        <f t="shared" si="113"/>
        <v>0.40000303250849101</v>
      </c>
    </row>
    <row r="3027" spans="1:21" x14ac:dyDescent="0.25">
      <c r="A3027" s="1"/>
      <c r="B3027" s="17" t="s">
        <v>5079</v>
      </c>
      <c r="C3027" s="17" t="s">
        <v>5080</v>
      </c>
      <c r="D3027" s="73" t="s">
        <v>5991</v>
      </c>
      <c r="E3027" s="107" t="s">
        <v>5992</v>
      </c>
      <c r="F3027" s="78" t="s">
        <v>5991</v>
      </c>
      <c r="G3027" s="155" t="s">
        <v>5993</v>
      </c>
      <c r="H3027" s="93" t="s">
        <v>5083</v>
      </c>
      <c r="I3027" s="235">
        <v>0</v>
      </c>
      <c r="J3027" s="235">
        <v>0</v>
      </c>
      <c r="K3027" s="235">
        <v>1</v>
      </c>
      <c r="L3027" s="235">
        <v>0</v>
      </c>
      <c r="M3027" s="235">
        <f t="shared" si="114"/>
        <v>0</v>
      </c>
      <c r="N3027" s="235">
        <v>120</v>
      </c>
      <c r="O3027" s="11">
        <v>4570</v>
      </c>
      <c r="P3027" s="14">
        <v>0.51</v>
      </c>
      <c r="Q3027" s="15" t="s">
        <v>15195</v>
      </c>
      <c r="R3027" s="71" t="s">
        <v>18</v>
      </c>
      <c r="S3027" s="248">
        <v>12825</v>
      </c>
      <c r="T3027" s="248">
        <v>3848</v>
      </c>
      <c r="U3027" s="14">
        <f t="shared" si="113"/>
        <v>0.30003898635477583</v>
      </c>
    </row>
    <row r="3028" spans="1:21" x14ac:dyDescent="0.25">
      <c r="A3028" s="1"/>
      <c r="B3028" s="17" t="s">
        <v>5079</v>
      </c>
      <c r="C3028" s="8" t="s">
        <v>5100</v>
      </c>
      <c r="D3028" s="73" t="s">
        <v>6409</v>
      </c>
      <c r="E3028" s="106" t="s">
        <v>6410</v>
      </c>
      <c r="F3028" s="78" t="s">
        <v>6409</v>
      </c>
      <c r="G3028" s="162" t="s">
        <v>6411</v>
      </c>
      <c r="H3028" s="93" t="s">
        <v>5083</v>
      </c>
      <c r="I3028" s="235">
        <v>0</v>
      </c>
      <c r="J3028" s="235">
        <v>1</v>
      </c>
      <c r="K3028" s="235">
        <v>0</v>
      </c>
      <c r="L3028" s="235">
        <v>0</v>
      </c>
      <c r="M3028" s="235">
        <f t="shared" si="114"/>
        <v>0</v>
      </c>
      <c r="N3028" s="235">
        <v>455</v>
      </c>
      <c r="O3028" s="13">
        <v>37765</v>
      </c>
      <c r="P3028" s="14">
        <v>0.44</v>
      </c>
      <c r="Q3028" s="15" t="s">
        <v>15195</v>
      </c>
      <c r="R3028" s="71" t="s">
        <v>14405</v>
      </c>
      <c r="S3028" s="244">
        <v>606702</v>
      </c>
      <c r="T3028" s="244">
        <v>182011</v>
      </c>
      <c r="U3028" s="14">
        <f t="shared" ref="U3028" si="115">T3028/S3028</f>
        <v>0.30000065930226044</v>
      </c>
    </row>
    <row r="3029" spans="1:21" x14ac:dyDescent="0.25">
      <c r="A3029" s="1"/>
      <c r="B3029" s="18" t="s">
        <v>13134</v>
      </c>
      <c r="C3029" s="18" t="s">
        <v>14415</v>
      </c>
      <c r="D3029" s="73" t="s">
        <v>15008</v>
      </c>
      <c r="E3029" s="106" t="s">
        <v>14383</v>
      </c>
      <c r="F3029" s="78" t="s">
        <v>15008</v>
      </c>
      <c r="G3029" s="129" t="s">
        <v>14384</v>
      </c>
      <c r="H3029" s="94"/>
      <c r="I3029" s="235">
        <v>0</v>
      </c>
      <c r="J3029" s="235">
        <v>1</v>
      </c>
      <c r="K3029" s="235">
        <v>0</v>
      </c>
      <c r="L3029" s="235">
        <v>0</v>
      </c>
      <c r="M3029" s="235">
        <f t="shared" si="114"/>
        <v>0</v>
      </c>
      <c r="N3029" s="235">
        <v>1000</v>
      </c>
      <c r="O3029" s="20">
        <v>277910</v>
      </c>
      <c r="P3029" s="21">
        <v>0.54920000000000002</v>
      </c>
      <c r="Q3029" s="25" t="s">
        <v>14</v>
      </c>
      <c r="R3029" s="71" t="s">
        <v>14405</v>
      </c>
      <c r="S3029" s="244">
        <v>88358</v>
      </c>
      <c r="T3029" s="244">
        <v>53014</v>
      </c>
      <c r="U3029" s="24">
        <v>0.59999094592453428</v>
      </c>
    </row>
    <row r="3030" spans="1:21" x14ac:dyDescent="0.25">
      <c r="A3030" s="1"/>
      <c r="B3030" s="17" t="s">
        <v>5079</v>
      </c>
      <c r="C3030" s="17" t="s">
        <v>5084</v>
      </c>
      <c r="D3030" s="73" t="s">
        <v>6334</v>
      </c>
      <c r="E3030" s="107" t="s">
        <v>6335</v>
      </c>
      <c r="F3030" s="8" t="s">
        <v>15060</v>
      </c>
      <c r="G3030" s="107" t="s">
        <v>6336</v>
      </c>
      <c r="H3030" s="93" t="s">
        <v>5083</v>
      </c>
      <c r="I3030" s="235">
        <v>0</v>
      </c>
      <c r="J3030" s="235">
        <v>1</v>
      </c>
      <c r="K3030" s="235">
        <v>0</v>
      </c>
      <c r="L3030" s="235">
        <v>0</v>
      </c>
      <c r="M3030" s="235">
        <f t="shared" si="114"/>
        <v>0</v>
      </c>
      <c r="N3030" s="235">
        <v>337</v>
      </c>
      <c r="O3030" s="13">
        <v>47745</v>
      </c>
      <c r="P3030" s="14">
        <v>0.92</v>
      </c>
      <c r="Q3030" s="15" t="s">
        <v>14</v>
      </c>
      <c r="R3030" s="71" t="s">
        <v>14405</v>
      </c>
      <c r="S3030" s="248">
        <v>297068</v>
      </c>
      <c r="T3030" s="248">
        <v>104020</v>
      </c>
      <c r="U3030" s="14">
        <f t="shared" ref="U3030:U3061" si="116">T3030/S3030</f>
        <v>0.35015551994829469</v>
      </c>
    </row>
    <row r="3031" spans="1:21" x14ac:dyDescent="0.25">
      <c r="A3031" s="1"/>
      <c r="B3031" s="17" t="s">
        <v>5079</v>
      </c>
      <c r="C3031" s="17" t="s">
        <v>5080</v>
      </c>
      <c r="D3031" s="73" t="s">
        <v>6087</v>
      </c>
      <c r="E3031" s="107" t="s">
        <v>6088</v>
      </c>
      <c r="F3031" s="78" t="s">
        <v>6087</v>
      </c>
      <c r="G3031" s="155" t="s">
        <v>6089</v>
      </c>
      <c r="H3031" s="93" t="s">
        <v>5083</v>
      </c>
      <c r="I3031" s="235">
        <v>0</v>
      </c>
      <c r="J3031" s="235">
        <v>1</v>
      </c>
      <c r="K3031" s="235">
        <v>0</v>
      </c>
      <c r="L3031" s="235">
        <v>0</v>
      </c>
      <c r="M3031" s="235">
        <f t="shared" si="114"/>
        <v>0</v>
      </c>
      <c r="N3031" s="235">
        <v>142</v>
      </c>
      <c r="O3031" s="11">
        <v>1600</v>
      </c>
      <c r="P3031" s="14">
        <v>0.1</v>
      </c>
      <c r="Q3031" s="15" t="s">
        <v>15195</v>
      </c>
      <c r="R3031" s="71" t="s">
        <v>18</v>
      </c>
      <c r="S3031" s="248">
        <v>133163</v>
      </c>
      <c r="T3031" s="248">
        <v>46607</v>
      </c>
      <c r="U3031" s="14">
        <f t="shared" si="116"/>
        <v>0.34999962452032474</v>
      </c>
    </row>
    <row r="3032" spans="1:21" x14ac:dyDescent="0.25">
      <c r="A3032" s="1"/>
      <c r="B3032" s="17" t="s">
        <v>5079</v>
      </c>
      <c r="C3032" s="17" t="s">
        <v>5080</v>
      </c>
      <c r="D3032" s="73" t="s">
        <v>6113</v>
      </c>
      <c r="E3032" s="107" t="s">
        <v>6114</v>
      </c>
      <c r="F3032" s="78" t="s">
        <v>6113</v>
      </c>
      <c r="G3032" s="155" t="s">
        <v>6115</v>
      </c>
      <c r="H3032" s="93" t="s">
        <v>5083</v>
      </c>
      <c r="I3032" s="235">
        <v>0</v>
      </c>
      <c r="J3032" s="235">
        <v>1</v>
      </c>
      <c r="K3032" s="235">
        <v>0</v>
      </c>
      <c r="L3032" s="235">
        <v>0</v>
      </c>
      <c r="M3032" s="235">
        <f t="shared" si="114"/>
        <v>0</v>
      </c>
      <c r="N3032" s="235">
        <v>2411</v>
      </c>
      <c r="O3032" s="13">
        <v>84505</v>
      </c>
      <c r="P3032" s="14">
        <v>0.26</v>
      </c>
      <c r="Q3032" s="15" t="s">
        <v>15195</v>
      </c>
      <c r="R3032" s="71" t="s">
        <v>14405</v>
      </c>
      <c r="S3032" s="248">
        <v>833333</v>
      </c>
      <c r="T3032" s="248">
        <v>333333</v>
      </c>
      <c r="U3032" s="14">
        <f t="shared" si="116"/>
        <v>0.399999759999904</v>
      </c>
    </row>
    <row r="3033" spans="1:21" x14ac:dyDescent="0.25">
      <c r="A3033" s="1"/>
      <c r="B3033" s="17" t="s">
        <v>5079</v>
      </c>
      <c r="C3033" s="17" t="s">
        <v>5080</v>
      </c>
      <c r="D3033" s="73" t="s">
        <v>6113</v>
      </c>
      <c r="E3033" s="107" t="s">
        <v>6114</v>
      </c>
      <c r="F3033" s="78" t="s">
        <v>6113</v>
      </c>
      <c r="G3033" s="155" t="s">
        <v>6116</v>
      </c>
      <c r="H3033" s="93" t="s">
        <v>5083</v>
      </c>
      <c r="I3033" s="235">
        <v>0</v>
      </c>
      <c r="J3033" s="235">
        <v>1</v>
      </c>
      <c r="K3033" s="235">
        <v>0</v>
      </c>
      <c r="L3033" s="235">
        <v>0</v>
      </c>
      <c r="M3033" s="235">
        <f t="shared" si="114"/>
        <v>0</v>
      </c>
      <c r="N3033" s="235">
        <v>6260</v>
      </c>
      <c r="O3033" s="13">
        <v>121495</v>
      </c>
      <c r="P3033" s="14">
        <v>0.21199999999999999</v>
      </c>
      <c r="Q3033" s="15" t="s">
        <v>48</v>
      </c>
      <c r="R3033" s="71" t="s">
        <v>14405</v>
      </c>
      <c r="S3033" s="248">
        <v>912075</v>
      </c>
      <c r="T3033" s="248">
        <v>364830</v>
      </c>
      <c r="U3033" s="14">
        <f t="shared" si="116"/>
        <v>0.4</v>
      </c>
    </row>
    <row r="3034" spans="1:21" x14ac:dyDescent="0.25">
      <c r="A3034" s="1"/>
      <c r="B3034" s="17" t="s">
        <v>5079</v>
      </c>
      <c r="C3034" s="17" t="s">
        <v>5080</v>
      </c>
      <c r="D3034" s="73" t="s">
        <v>6113</v>
      </c>
      <c r="E3034" s="107" t="s">
        <v>6114</v>
      </c>
      <c r="F3034" s="78" t="s">
        <v>6113</v>
      </c>
      <c r="G3034" s="155" t="s">
        <v>6117</v>
      </c>
      <c r="H3034" s="93" t="s">
        <v>5083</v>
      </c>
      <c r="I3034" s="235">
        <v>0</v>
      </c>
      <c r="J3034" s="235">
        <v>0</v>
      </c>
      <c r="K3034" s="235">
        <v>0</v>
      </c>
      <c r="L3034" s="235">
        <v>1</v>
      </c>
      <c r="M3034" s="235">
        <f t="shared" si="114"/>
        <v>0</v>
      </c>
      <c r="N3034" s="235">
        <v>700</v>
      </c>
      <c r="O3034" s="11">
        <v>41620</v>
      </c>
      <c r="P3034" s="14">
        <v>0.25</v>
      </c>
      <c r="Q3034" s="15" t="s">
        <v>15195</v>
      </c>
      <c r="R3034" s="71" t="s">
        <v>18</v>
      </c>
      <c r="S3034" s="248">
        <v>146667</v>
      </c>
      <c r="T3034" s="248">
        <v>46667</v>
      </c>
      <c r="U3034" s="14">
        <f t="shared" si="116"/>
        <v>0.31818336776507328</v>
      </c>
    </row>
    <row r="3035" spans="1:21" x14ac:dyDescent="0.25">
      <c r="A3035" s="1"/>
      <c r="B3035" s="17" t="s">
        <v>5079</v>
      </c>
      <c r="C3035" s="17" t="s">
        <v>5080</v>
      </c>
      <c r="D3035" s="73" t="s">
        <v>6159</v>
      </c>
      <c r="E3035" s="107" t="s">
        <v>6160</v>
      </c>
      <c r="F3035" s="78" t="s">
        <v>6159</v>
      </c>
      <c r="G3035" s="155" t="s">
        <v>6161</v>
      </c>
      <c r="H3035" s="93" t="s">
        <v>5083</v>
      </c>
      <c r="I3035" s="235">
        <v>0</v>
      </c>
      <c r="J3035" s="235">
        <v>1</v>
      </c>
      <c r="K3035" s="235">
        <v>0</v>
      </c>
      <c r="L3035" s="235">
        <v>0</v>
      </c>
      <c r="M3035" s="235">
        <f t="shared" si="114"/>
        <v>0</v>
      </c>
      <c r="N3035" s="235">
        <v>420</v>
      </c>
      <c r="O3035" s="11">
        <v>78240</v>
      </c>
      <c r="P3035" s="14">
        <v>0.78</v>
      </c>
      <c r="Q3035" s="15" t="s">
        <v>14</v>
      </c>
      <c r="R3035" s="71" t="s">
        <v>18</v>
      </c>
      <c r="S3035" s="248">
        <v>268115</v>
      </c>
      <c r="T3035" s="248">
        <v>107246</v>
      </c>
      <c r="U3035" s="14">
        <f t="shared" si="116"/>
        <v>0.4</v>
      </c>
    </row>
    <row r="3036" spans="1:21" ht="25.5" x14ac:dyDescent="0.25">
      <c r="A3036" s="1"/>
      <c r="B3036" s="19" t="s">
        <v>1644</v>
      </c>
      <c r="C3036" s="19" t="s">
        <v>1657</v>
      </c>
      <c r="D3036" s="73" t="s">
        <v>1784</v>
      </c>
      <c r="E3036" s="106" t="s">
        <v>1785</v>
      </c>
      <c r="F3036" s="78" t="s">
        <v>1784</v>
      </c>
      <c r="G3036" s="106" t="s">
        <v>1786</v>
      </c>
      <c r="H3036" s="94"/>
      <c r="I3036" s="235">
        <v>0</v>
      </c>
      <c r="J3036" s="235">
        <v>1</v>
      </c>
      <c r="K3036" s="235">
        <v>0</v>
      </c>
      <c r="L3036" s="235">
        <v>0</v>
      </c>
      <c r="M3036" s="235">
        <f t="shared" si="114"/>
        <v>0</v>
      </c>
      <c r="N3036" s="235">
        <v>1156</v>
      </c>
      <c r="O3036" s="20" t="s">
        <v>13</v>
      </c>
      <c r="P3036" s="14">
        <v>0.3</v>
      </c>
      <c r="Q3036" s="15" t="s">
        <v>14</v>
      </c>
      <c r="R3036" s="71" t="s">
        <v>14405</v>
      </c>
      <c r="S3036" s="251">
        <v>242081</v>
      </c>
      <c r="T3036" s="251">
        <v>96832</v>
      </c>
      <c r="U3036" s="14">
        <f t="shared" si="116"/>
        <v>0.3999983476604938</v>
      </c>
    </row>
    <row r="3037" spans="1:21" x14ac:dyDescent="0.25">
      <c r="A3037" s="1"/>
      <c r="B3037" s="17" t="s">
        <v>5079</v>
      </c>
      <c r="C3037" s="17" t="s">
        <v>5088</v>
      </c>
      <c r="D3037" s="73" t="s">
        <v>5877</v>
      </c>
      <c r="E3037" s="130" t="s">
        <v>5878</v>
      </c>
      <c r="F3037" s="78" t="s">
        <v>5877</v>
      </c>
      <c r="G3037" s="130" t="s">
        <v>5879</v>
      </c>
      <c r="H3037" s="93" t="s">
        <v>5083</v>
      </c>
      <c r="I3037" s="235">
        <v>0</v>
      </c>
      <c r="J3037" s="235">
        <v>1</v>
      </c>
      <c r="K3037" s="235">
        <v>0</v>
      </c>
      <c r="L3037" s="235">
        <v>0</v>
      </c>
      <c r="M3037" s="235">
        <f t="shared" si="114"/>
        <v>0</v>
      </c>
      <c r="N3037" s="235">
        <v>650</v>
      </c>
      <c r="O3037" s="11">
        <v>62620</v>
      </c>
      <c r="P3037" s="14">
        <v>0.53</v>
      </c>
      <c r="Q3037" s="15" t="s">
        <v>14</v>
      </c>
      <c r="R3037" s="71" t="s">
        <v>14405</v>
      </c>
      <c r="S3037" s="254">
        <v>192739.83</v>
      </c>
      <c r="T3037" s="254">
        <v>96370</v>
      </c>
      <c r="U3037" s="14">
        <f t="shared" si="116"/>
        <v>0.50000044100900165</v>
      </c>
    </row>
    <row r="3038" spans="1:21" x14ac:dyDescent="0.25">
      <c r="A3038" s="1"/>
      <c r="B3038" s="17" t="s">
        <v>5079</v>
      </c>
      <c r="C3038" s="17" t="s">
        <v>5080</v>
      </c>
      <c r="D3038" s="73" t="s">
        <v>5883</v>
      </c>
      <c r="E3038" s="107" t="s">
        <v>5884</v>
      </c>
      <c r="F3038" s="78" t="s">
        <v>5883</v>
      </c>
      <c r="G3038" s="107" t="s">
        <v>5885</v>
      </c>
      <c r="H3038" s="93" t="s">
        <v>5083</v>
      </c>
      <c r="I3038" s="235">
        <v>0</v>
      </c>
      <c r="J3038" s="235">
        <v>0</v>
      </c>
      <c r="K3038" s="235">
        <v>1</v>
      </c>
      <c r="L3038" s="235">
        <v>0</v>
      </c>
      <c r="M3038" s="235">
        <f t="shared" si="114"/>
        <v>0</v>
      </c>
      <c r="N3038" s="235">
        <v>220</v>
      </c>
      <c r="O3038" s="13">
        <v>36000</v>
      </c>
      <c r="P3038" s="14">
        <v>1</v>
      </c>
      <c r="Q3038" s="15" t="s">
        <v>15195</v>
      </c>
      <c r="R3038" s="71" t="s">
        <v>18</v>
      </c>
      <c r="S3038" s="248">
        <v>38185</v>
      </c>
      <c r="T3038" s="248">
        <v>15274</v>
      </c>
      <c r="U3038" s="14">
        <f t="shared" si="116"/>
        <v>0.4</v>
      </c>
    </row>
    <row r="3039" spans="1:21" x14ac:dyDescent="0.25">
      <c r="A3039" s="1"/>
      <c r="B3039" s="17" t="s">
        <v>5079</v>
      </c>
      <c r="C3039" s="17" t="s">
        <v>5080</v>
      </c>
      <c r="D3039" s="73" t="s">
        <v>5883</v>
      </c>
      <c r="E3039" s="107" t="s">
        <v>6301</v>
      </c>
      <c r="F3039" s="78" t="s">
        <v>5883</v>
      </c>
      <c r="G3039" s="107" t="s">
        <v>6302</v>
      </c>
      <c r="H3039" s="93" t="s">
        <v>5083</v>
      </c>
      <c r="I3039" s="235">
        <v>0</v>
      </c>
      <c r="J3039" s="235">
        <v>0</v>
      </c>
      <c r="K3039" s="235">
        <v>1</v>
      </c>
      <c r="L3039" s="235">
        <v>0</v>
      </c>
      <c r="M3039" s="235">
        <f t="shared" si="114"/>
        <v>0</v>
      </c>
      <c r="N3039" s="235" t="s">
        <v>13</v>
      </c>
      <c r="O3039" s="13">
        <v>40000000</v>
      </c>
      <c r="P3039" s="14">
        <v>1</v>
      </c>
      <c r="Q3039" s="15" t="s">
        <v>15195</v>
      </c>
      <c r="R3039" s="71" t="s">
        <v>18</v>
      </c>
      <c r="S3039" s="248">
        <v>38067</v>
      </c>
      <c r="T3039" s="248">
        <v>15227</v>
      </c>
      <c r="U3039" s="14">
        <f t="shared" si="116"/>
        <v>0.40000525389444924</v>
      </c>
    </row>
    <row r="3040" spans="1:21" x14ac:dyDescent="0.25">
      <c r="A3040" s="1"/>
      <c r="B3040" s="17" t="s">
        <v>5079</v>
      </c>
      <c r="C3040" s="17" t="s">
        <v>5080</v>
      </c>
      <c r="D3040" s="73" t="s">
        <v>6325</v>
      </c>
      <c r="E3040" s="107" t="s">
        <v>6326</v>
      </c>
      <c r="F3040" s="78" t="s">
        <v>6325</v>
      </c>
      <c r="G3040" s="155" t="s">
        <v>6327</v>
      </c>
      <c r="H3040" s="93" t="s">
        <v>5083</v>
      </c>
      <c r="I3040" s="235">
        <v>0</v>
      </c>
      <c r="J3040" s="235">
        <v>1</v>
      </c>
      <c r="K3040" s="235">
        <v>0</v>
      </c>
      <c r="L3040" s="235">
        <v>0</v>
      </c>
      <c r="M3040" s="235">
        <f t="shared" si="114"/>
        <v>0</v>
      </c>
      <c r="N3040" s="235">
        <v>100</v>
      </c>
      <c r="O3040" s="13">
        <v>6000</v>
      </c>
      <c r="P3040" s="14">
        <v>0.6</v>
      </c>
      <c r="Q3040" s="15" t="s">
        <v>15195</v>
      </c>
      <c r="R3040" s="71" t="s">
        <v>18</v>
      </c>
      <c r="S3040" s="248">
        <v>50142</v>
      </c>
      <c r="T3040" s="248">
        <v>20057</v>
      </c>
      <c r="U3040" s="14">
        <f t="shared" si="116"/>
        <v>0.40000398867217102</v>
      </c>
    </row>
    <row r="3041" spans="1:21" x14ac:dyDescent="0.25">
      <c r="A3041" s="1"/>
      <c r="B3041" s="18" t="s">
        <v>13134</v>
      </c>
      <c r="C3041" s="18" t="s">
        <v>14410</v>
      </c>
      <c r="D3041" s="73" t="s">
        <v>14636</v>
      </c>
      <c r="E3041" s="106" t="s">
        <v>13368</v>
      </c>
      <c r="F3041" s="78" t="s">
        <v>14636</v>
      </c>
      <c r="G3041" s="129" t="s">
        <v>13369</v>
      </c>
      <c r="H3041" s="94"/>
      <c r="I3041" s="235">
        <v>0</v>
      </c>
      <c r="J3041" s="235">
        <v>1</v>
      </c>
      <c r="K3041" s="235">
        <v>0</v>
      </c>
      <c r="L3041" s="235">
        <v>0</v>
      </c>
      <c r="M3041" s="235">
        <f t="shared" si="114"/>
        <v>0</v>
      </c>
      <c r="N3041" s="235">
        <v>281</v>
      </c>
      <c r="O3041" s="12">
        <v>56</v>
      </c>
      <c r="P3041" s="21">
        <v>0.32</v>
      </c>
      <c r="Q3041" s="25" t="s">
        <v>14</v>
      </c>
      <c r="R3041" s="71" t="s">
        <v>14405</v>
      </c>
      <c r="S3041" s="244">
        <v>84263</v>
      </c>
      <c r="T3041" s="244">
        <v>16853</v>
      </c>
      <c r="U3041" s="14">
        <f t="shared" si="116"/>
        <v>0.20000474704199944</v>
      </c>
    </row>
    <row r="3042" spans="1:21" x14ac:dyDescent="0.25">
      <c r="A3042" s="1"/>
      <c r="B3042" s="9" t="s">
        <v>959</v>
      </c>
      <c r="C3042" s="9" t="s">
        <v>1007</v>
      </c>
      <c r="D3042" s="73" t="s">
        <v>1036</v>
      </c>
      <c r="E3042" s="107" t="s">
        <v>1037</v>
      </c>
      <c r="F3042" s="78" t="s">
        <v>1036</v>
      </c>
      <c r="G3042" s="107" t="s">
        <v>1038</v>
      </c>
      <c r="H3042" s="93" t="s">
        <v>1039</v>
      </c>
      <c r="I3042" s="235">
        <v>0</v>
      </c>
      <c r="J3042" s="235">
        <v>1</v>
      </c>
      <c r="K3042" s="235">
        <v>0</v>
      </c>
      <c r="L3042" s="235">
        <v>0</v>
      </c>
      <c r="M3042" s="235">
        <f t="shared" si="114"/>
        <v>0</v>
      </c>
      <c r="N3042" s="235">
        <v>200</v>
      </c>
      <c r="O3042" s="13">
        <v>21261</v>
      </c>
      <c r="P3042" s="14">
        <v>0.57999999999999996</v>
      </c>
      <c r="Q3042" s="15" t="s">
        <v>14</v>
      </c>
      <c r="R3042" s="71" t="s">
        <v>14405</v>
      </c>
      <c r="S3042" s="245">
        <v>29663</v>
      </c>
      <c r="T3042" s="245">
        <v>23731</v>
      </c>
      <c r="U3042" s="14">
        <f t="shared" si="116"/>
        <v>0.80002022721909449</v>
      </c>
    </row>
    <row r="3043" spans="1:21" x14ac:dyDescent="0.25">
      <c r="A3043" s="1"/>
      <c r="B3043" s="17" t="s">
        <v>5079</v>
      </c>
      <c r="C3043" s="17" t="s">
        <v>5080</v>
      </c>
      <c r="D3043" s="73" t="s">
        <v>6418</v>
      </c>
      <c r="E3043" s="107" t="s">
        <v>6419</v>
      </c>
      <c r="F3043" s="78" t="s">
        <v>6418</v>
      </c>
      <c r="G3043" s="107" t="s">
        <v>6420</v>
      </c>
      <c r="H3043" s="93" t="s">
        <v>5083</v>
      </c>
      <c r="I3043" s="235">
        <v>0</v>
      </c>
      <c r="J3043" s="235">
        <v>1</v>
      </c>
      <c r="K3043" s="235">
        <v>0</v>
      </c>
      <c r="L3043" s="235">
        <v>0</v>
      </c>
      <c r="M3043" s="235">
        <f t="shared" si="114"/>
        <v>0</v>
      </c>
      <c r="N3043" s="235">
        <v>219</v>
      </c>
      <c r="O3043" s="11">
        <v>3500</v>
      </c>
      <c r="P3043" s="14">
        <v>0.5</v>
      </c>
      <c r="Q3043" s="15" t="s">
        <v>15195</v>
      </c>
      <c r="R3043" s="71" t="s">
        <v>18</v>
      </c>
      <c r="S3043" s="248">
        <v>166670</v>
      </c>
      <c r="T3043" s="248">
        <v>66668</v>
      </c>
      <c r="U3043" s="14">
        <f t="shared" si="116"/>
        <v>0.4</v>
      </c>
    </row>
    <row r="3044" spans="1:21" x14ac:dyDescent="0.25">
      <c r="A3044" s="1"/>
      <c r="B3044" s="17" t="s">
        <v>5079</v>
      </c>
      <c r="C3044" s="17" t="s">
        <v>5080</v>
      </c>
      <c r="D3044" s="73" t="s">
        <v>6431</v>
      </c>
      <c r="E3044" s="107" t="s">
        <v>6432</v>
      </c>
      <c r="F3044" s="78" t="s">
        <v>6431</v>
      </c>
      <c r="G3044" s="155" t="s">
        <v>6433</v>
      </c>
      <c r="H3044" s="93" t="s">
        <v>5083</v>
      </c>
      <c r="I3044" s="235">
        <v>0</v>
      </c>
      <c r="J3044" s="235">
        <v>1</v>
      </c>
      <c r="K3044" s="235">
        <v>0</v>
      </c>
      <c r="L3044" s="235">
        <v>0</v>
      </c>
      <c r="M3044" s="235">
        <f t="shared" si="114"/>
        <v>0</v>
      </c>
      <c r="N3044" s="235">
        <v>332</v>
      </c>
      <c r="O3044" s="11">
        <v>21000</v>
      </c>
      <c r="P3044" s="14">
        <v>0.51</v>
      </c>
      <c r="Q3044" s="15" t="s">
        <v>14</v>
      </c>
      <c r="R3044" s="71" t="s">
        <v>18</v>
      </c>
      <c r="S3044" s="248">
        <v>324929.40000000002</v>
      </c>
      <c r="T3044" s="248">
        <v>129972</v>
      </c>
      <c r="U3044" s="14">
        <f t="shared" si="116"/>
        <v>0.40000073862198987</v>
      </c>
    </row>
    <row r="3045" spans="1:21" x14ac:dyDescent="0.25">
      <c r="A3045" s="1"/>
      <c r="B3045" s="17" t="s">
        <v>5079</v>
      </c>
      <c r="C3045" s="17" t="s">
        <v>5080</v>
      </c>
      <c r="D3045" s="73" t="s">
        <v>6452</v>
      </c>
      <c r="E3045" s="107" t="s">
        <v>6453</v>
      </c>
      <c r="F3045" s="78" t="s">
        <v>6452</v>
      </c>
      <c r="G3045" s="107" t="s">
        <v>6454</v>
      </c>
      <c r="H3045" s="93" t="s">
        <v>5083</v>
      </c>
      <c r="I3045" s="235">
        <v>0</v>
      </c>
      <c r="J3045" s="235">
        <v>1</v>
      </c>
      <c r="K3045" s="235">
        <v>0</v>
      </c>
      <c r="L3045" s="235">
        <v>0</v>
      </c>
      <c r="M3045" s="235">
        <f t="shared" si="114"/>
        <v>0</v>
      </c>
      <c r="N3045" s="235">
        <v>430</v>
      </c>
      <c r="O3045" s="13">
        <v>2022</v>
      </c>
      <c r="P3045" s="14">
        <v>0.2</v>
      </c>
      <c r="Q3045" s="15" t="s">
        <v>15195</v>
      </c>
      <c r="R3045" s="71" t="s">
        <v>18</v>
      </c>
      <c r="S3045" s="248">
        <v>4770</v>
      </c>
      <c r="T3045" s="248">
        <v>1908</v>
      </c>
      <c r="U3045" s="14">
        <f t="shared" si="116"/>
        <v>0.4</v>
      </c>
    </row>
    <row r="3046" spans="1:21" x14ac:dyDescent="0.25">
      <c r="A3046" s="1"/>
      <c r="B3046" s="17" t="s">
        <v>5079</v>
      </c>
      <c r="C3046" s="17" t="s">
        <v>5080</v>
      </c>
      <c r="D3046" s="73" t="s">
        <v>15210</v>
      </c>
      <c r="E3046" s="107" t="s">
        <v>5197</v>
      </c>
      <c r="F3046" s="73" t="s">
        <v>15210</v>
      </c>
      <c r="G3046" s="155" t="s">
        <v>5198</v>
      </c>
      <c r="H3046" s="93" t="s">
        <v>5083</v>
      </c>
      <c r="I3046" s="235">
        <v>0</v>
      </c>
      <c r="J3046" s="235">
        <v>1</v>
      </c>
      <c r="K3046" s="235">
        <v>0</v>
      </c>
      <c r="L3046" s="235">
        <v>0</v>
      </c>
      <c r="M3046" s="235">
        <f t="shared" si="114"/>
        <v>0</v>
      </c>
      <c r="N3046" s="235">
        <v>110</v>
      </c>
      <c r="O3046" s="13">
        <v>2500</v>
      </c>
      <c r="P3046" s="14">
        <v>0.2</v>
      </c>
      <c r="Q3046" s="15" t="s">
        <v>15195</v>
      </c>
      <c r="R3046" s="71" t="s">
        <v>18</v>
      </c>
      <c r="S3046" s="248">
        <v>31769</v>
      </c>
      <c r="T3046" s="248">
        <v>9533</v>
      </c>
      <c r="U3046" s="14">
        <f t="shared" si="116"/>
        <v>0.30007239762032167</v>
      </c>
    </row>
    <row r="3047" spans="1:21" x14ac:dyDescent="0.25">
      <c r="A3047" s="1"/>
      <c r="B3047" s="17" t="s">
        <v>5079</v>
      </c>
      <c r="C3047" s="17" t="s">
        <v>5123</v>
      </c>
      <c r="D3047" s="73" t="s">
        <v>5124</v>
      </c>
      <c r="E3047" s="107" t="s">
        <v>5125</v>
      </c>
      <c r="F3047" s="78" t="s">
        <v>5124</v>
      </c>
      <c r="G3047" s="107" t="s">
        <v>5126</v>
      </c>
      <c r="H3047" s="93" t="s">
        <v>5083</v>
      </c>
      <c r="I3047" s="235">
        <v>0</v>
      </c>
      <c r="J3047" s="235">
        <v>0</v>
      </c>
      <c r="K3047" s="235">
        <v>0</v>
      </c>
      <c r="L3047" s="235">
        <v>1</v>
      </c>
      <c r="M3047" s="235">
        <f t="shared" si="114"/>
        <v>0</v>
      </c>
      <c r="N3047" s="235">
        <v>660</v>
      </c>
      <c r="O3047" s="11" t="s">
        <v>13</v>
      </c>
      <c r="P3047" s="14" t="s">
        <v>13</v>
      </c>
      <c r="Q3047" s="15" t="s">
        <v>15195</v>
      </c>
      <c r="R3047" s="71" t="s">
        <v>18</v>
      </c>
      <c r="S3047" s="248">
        <v>101835</v>
      </c>
      <c r="T3047" s="248">
        <v>40734</v>
      </c>
      <c r="U3047" s="14">
        <f t="shared" si="116"/>
        <v>0.4</v>
      </c>
    </row>
    <row r="3048" spans="1:21" x14ac:dyDescent="0.25">
      <c r="A3048" s="1"/>
      <c r="B3048" s="17" t="s">
        <v>5079</v>
      </c>
      <c r="C3048" s="17" t="s">
        <v>5123</v>
      </c>
      <c r="D3048" s="73" t="s">
        <v>5150</v>
      </c>
      <c r="E3048" s="107" t="s">
        <v>5151</v>
      </c>
      <c r="F3048" s="78" t="s">
        <v>5150</v>
      </c>
      <c r="G3048" s="107" t="s">
        <v>5152</v>
      </c>
      <c r="H3048" s="93" t="s">
        <v>5083</v>
      </c>
      <c r="I3048" s="235">
        <v>0</v>
      </c>
      <c r="J3048" s="235">
        <v>0</v>
      </c>
      <c r="K3048" s="235">
        <v>0</v>
      </c>
      <c r="L3048" s="235">
        <v>0</v>
      </c>
      <c r="M3048" s="235">
        <f t="shared" si="114"/>
        <v>1</v>
      </c>
      <c r="N3048" s="235" t="s">
        <v>13</v>
      </c>
      <c r="O3048" s="13" t="s">
        <v>13</v>
      </c>
      <c r="P3048" s="14" t="s">
        <v>13</v>
      </c>
      <c r="Q3048" s="15" t="s">
        <v>15195</v>
      </c>
      <c r="R3048" s="71" t="s">
        <v>18</v>
      </c>
      <c r="S3048" s="248">
        <v>76261</v>
      </c>
      <c r="T3048" s="248">
        <v>30505</v>
      </c>
      <c r="U3048" s="14">
        <f t="shared" si="116"/>
        <v>0.40000786771744407</v>
      </c>
    </row>
    <row r="3049" spans="1:21" x14ac:dyDescent="0.25">
      <c r="A3049" s="1"/>
      <c r="B3049" s="17" t="s">
        <v>5079</v>
      </c>
      <c r="C3049" s="17" t="s">
        <v>5080</v>
      </c>
      <c r="D3049" s="73" t="s">
        <v>15211</v>
      </c>
      <c r="E3049" s="107" t="s">
        <v>6157</v>
      </c>
      <c r="F3049" s="73" t="s">
        <v>15211</v>
      </c>
      <c r="G3049" s="155" t="s">
        <v>6158</v>
      </c>
      <c r="H3049" s="93" t="s">
        <v>5083</v>
      </c>
      <c r="I3049" s="235">
        <v>1</v>
      </c>
      <c r="J3049" s="235">
        <v>0</v>
      </c>
      <c r="K3049" s="235">
        <v>0</v>
      </c>
      <c r="L3049" s="235">
        <v>0</v>
      </c>
      <c r="M3049" s="235">
        <f t="shared" si="114"/>
        <v>0</v>
      </c>
      <c r="N3049" s="235" t="s">
        <v>13</v>
      </c>
      <c r="O3049" s="13" t="s">
        <v>13</v>
      </c>
      <c r="P3049" s="14" t="s">
        <v>13</v>
      </c>
      <c r="Q3049" s="15" t="s">
        <v>15195</v>
      </c>
      <c r="R3049" s="71" t="s">
        <v>18</v>
      </c>
      <c r="S3049" s="248">
        <v>65125</v>
      </c>
      <c r="T3049" s="248">
        <v>17600</v>
      </c>
      <c r="U3049" s="14">
        <f t="shared" si="116"/>
        <v>0.27024952015355086</v>
      </c>
    </row>
    <row r="3050" spans="1:21" x14ac:dyDescent="0.25">
      <c r="A3050" s="1"/>
      <c r="B3050" s="17" t="s">
        <v>5079</v>
      </c>
      <c r="C3050" s="17" t="s">
        <v>5123</v>
      </c>
      <c r="D3050" s="73" t="s">
        <v>5351</v>
      </c>
      <c r="E3050" s="107" t="s">
        <v>5352</v>
      </c>
      <c r="F3050" s="78" t="s">
        <v>5351</v>
      </c>
      <c r="G3050" s="107" t="s">
        <v>1219</v>
      </c>
      <c r="H3050" s="93" t="s">
        <v>5083</v>
      </c>
      <c r="I3050" s="235">
        <v>0</v>
      </c>
      <c r="J3050" s="235">
        <v>1</v>
      </c>
      <c r="K3050" s="235">
        <v>0</v>
      </c>
      <c r="L3050" s="235">
        <v>0</v>
      </c>
      <c r="M3050" s="235">
        <f t="shared" si="114"/>
        <v>0</v>
      </c>
      <c r="N3050" s="235">
        <v>115</v>
      </c>
      <c r="O3050" s="13" t="s">
        <v>13</v>
      </c>
      <c r="P3050" s="14" t="s">
        <v>13</v>
      </c>
      <c r="Q3050" s="15" t="s">
        <v>15195</v>
      </c>
      <c r="R3050" s="71" t="s">
        <v>18</v>
      </c>
      <c r="S3050" s="248">
        <v>264521</v>
      </c>
      <c r="T3050" s="248">
        <v>79356</v>
      </c>
      <c r="U3050" s="14">
        <f t="shared" si="116"/>
        <v>0.29999886587454305</v>
      </c>
    </row>
    <row r="3051" spans="1:21" x14ac:dyDescent="0.25">
      <c r="A3051" s="1"/>
      <c r="B3051" s="18" t="s">
        <v>10477</v>
      </c>
      <c r="C3051" s="18" t="s">
        <v>10522</v>
      </c>
      <c r="D3051" s="73" t="s">
        <v>10694</v>
      </c>
      <c r="E3051" s="106" t="s">
        <v>10695</v>
      </c>
      <c r="F3051" s="78" t="s">
        <v>10694</v>
      </c>
      <c r="G3051" s="106" t="s">
        <v>1038</v>
      </c>
      <c r="H3051" s="94"/>
      <c r="I3051" s="235">
        <v>0</v>
      </c>
      <c r="J3051" s="235">
        <v>1</v>
      </c>
      <c r="K3051" s="235">
        <v>0</v>
      </c>
      <c r="L3051" s="235">
        <v>0</v>
      </c>
      <c r="M3051" s="235">
        <f t="shared" si="114"/>
        <v>0</v>
      </c>
      <c r="N3051" s="235">
        <v>1017</v>
      </c>
      <c r="O3051" s="20">
        <v>174840</v>
      </c>
      <c r="P3051" s="14">
        <v>0.62</v>
      </c>
      <c r="Q3051" s="15" t="s">
        <v>14</v>
      </c>
      <c r="R3051" s="71" t="s">
        <v>14405</v>
      </c>
      <c r="S3051" s="244">
        <v>780513</v>
      </c>
      <c r="T3051" s="244">
        <v>156103</v>
      </c>
      <c r="U3051" s="14">
        <f t="shared" si="116"/>
        <v>0.20000051248345641</v>
      </c>
    </row>
    <row r="3052" spans="1:21" x14ac:dyDescent="0.25">
      <c r="A3052" s="1"/>
      <c r="B3052" s="17" t="s">
        <v>5079</v>
      </c>
      <c r="C3052" s="17" t="s">
        <v>5123</v>
      </c>
      <c r="D3052" s="73" t="s">
        <v>5362</v>
      </c>
      <c r="E3052" s="107" t="s">
        <v>5363</v>
      </c>
      <c r="F3052" s="78" t="s">
        <v>5362</v>
      </c>
      <c r="G3052" s="107" t="s">
        <v>1195</v>
      </c>
      <c r="H3052" s="93" t="s">
        <v>5083</v>
      </c>
      <c r="I3052" s="235">
        <v>0</v>
      </c>
      <c r="J3052" s="235">
        <v>1</v>
      </c>
      <c r="K3052" s="235">
        <v>0</v>
      </c>
      <c r="L3052" s="235">
        <v>0</v>
      </c>
      <c r="M3052" s="235">
        <f t="shared" si="114"/>
        <v>0</v>
      </c>
      <c r="N3052" s="235" t="s">
        <v>13</v>
      </c>
      <c r="O3052" s="13" t="s">
        <v>13</v>
      </c>
      <c r="P3052" s="14" t="s">
        <v>13</v>
      </c>
      <c r="Q3052" s="15" t="s">
        <v>15195</v>
      </c>
      <c r="R3052" s="71" t="s">
        <v>18</v>
      </c>
      <c r="S3052" s="248">
        <v>34713</v>
      </c>
      <c r="T3052" s="248">
        <v>13885</v>
      </c>
      <c r="U3052" s="14">
        <f t="shared" si="116"/>
        <v>0.39999423846973758</v>
      </c>
    </row>
    <row r="3053" spans="1:21" x14ac:dyDescent="0.25">
      <c r="A3053" s="1"/>
      <c r="B3053" s="18" t="s">
        <v>13134</v>
      </c>
      <c r="C3053" s="18" t="s">
        <v>14417</v>
      </c>
      <c r="D3053" s="73" t="s">
        <v>14711</v>
      </c>
      <c r="E3053" s="114" t="s">
        <v>13668</v>
      </c>
      <c r="F3053" s="78" t="s">
        <v>14711</v>
      </c>
      <c r="G3053" s="115" t="s">
        <v>13669</v>
      </c>
      <c r="H3053" s="94"/>
      <c r="I3053" s="235">
        <v>0</v>
      </c>
      <c r="J3053" s="235">
        <v>1</v>
      </c>
      <c r="K3053" s="235">
        <v>0</v>
      </c>
      <c r="L3053" s="235">
        <v>0</v>
      </c>
      <c r="M3053" s="235">
        <f t="shared" si="114"/>
        <v>0</v>
      </c>
      <c r="N3053" s="235">
        <v>620</v>
      </c>
      <c r="O3053" s="12">
        <v>57000</v>
      </c>
      <c r="P3053" s="21">
        <v>0.55000000000000004</v>
      </c>
      <c r="Q3053" s="15" t="s">
        <v>15195</v>
      </c>
      <c r="R3053" s="71" t="s">
        <v>14405</v>
      </c>
      <c r="S3053" s="266">
        <v>208131</v>
      </c>
      <c r="T3053" s="266">
        <v>83252</v>
      </c>
      <c r="U3053" s="14">
        <f t="shared" si="116"/>
        <v>0.39999807813348326</v>
      </c>
    </row>
    <row r="3054" spans="1:21" x14ac:dyDescent="0.25">
      <c r="A3054" s="1"/>
      <c r="B3054" s="17" t="s">
        <v>5079</v>
      </c>
      <c r="C3054" s="17" t="s">
        <v>5123</v>
      </c>
      <c r="D3054" s="73" t="s">
        <v>5366</v>
      </c>
      <c r="E3054" s="113" t="s">
        <v>5367</v>
      </c>
      <c r="F3054" s="78" t="s">
        <v>5366</v>
      </c>
      <c r="G3054" s="113" t="s">
        <v>2683</v>
      </c>
      <c r="H3054" s="93" t="s">
        <v>5083</v>
      </c>
      <c r="I3054" s="235">
        <v>0</v>
      </c>
      <c r="J3054" s="235">
        <v>1</v>
      </c>
      <c r="K3054" s="235">
        <v>0</v>
      </c>
      <c r="L3054" s="235">
        <v>0</v>
      </c>
      <c r="M3054" s="235">
        <f t="shared" si="114"/>
        <v>0</v>
      </c>
      <c r="N3054" s="235" t="s">
        <v>13</v>
      </c>
      <c r="O3054" s="11" t="s">
        <v>13</v>
      </c>
      <c r="P3054" s="14" t="s">
        <v>13</v>
      </c>
      <c r="Q3054" s="15" t="s">
        <v>15195</v>
      </c>
      <c r="R3054" s="71" t="s">
        <v>18</v>
      </c>
      <c r="S3054" s="263">
        <v>35662</v>
      </c>
      <c r="T3054" s="263">
        <v>14265</v>
      </c>
      <c r="U3054" s="14">
        <f t="shared" si="116"/>
        <v>0.40000560821042003</v>
      </c>
    </row>
    <row r="3055" spans="1:21" x14ac:dyDescent="0.25">
      <c r="A3055" s="1"/>
      <c r="B3055" s="17" t="s">
        <v>5079</v>
      </c>
      <c r="C3055" s="17" t="s">
        <v>5123</v>
      </c>
      <c r="D3055" s="73" t="s">
        <v>5374</v>
      </c>
      <c r="E3055" s="113" t="s">
        <v>5375</v>
      </c>
      <c r="F3055" s="78" t="s">
        <v>5374</v>
      </c>
      <c r="G3055" s="113" t="s">
        <v>1660</v>
      </c>
      <c r="H3055" s="93" t="s">
        <v>5083</v>
      </c>
      <c r="I3055" s="235">
        <v>0</v>
      </c>
      <c r="J3055" s="235">
        <v>1</v>
      </c>
      <c r="K3055" s="235">
        <v>0</v>
      </c>
      <c r="L3055" s="235">
        <v>0</v>
      </c>
      <c r="M3055" s="235">
        <f t="shared" si="114"/>
        <v>0</v>
      </c>
      <c r="N3055" s="235">
        <v>72</v>
      </c>
      <c r="O3055" s="13" t="s">
        <v>13</v>
      </c>
      <c r="P3055" s="14" t="s">
        <v>13</v>
      </c>
      <c r="Q3055" s="15" t="s">
        <v>15195</v>
      </c>
      <c r="R3055" s="71" t="s">
        <v>18</v>
      </c>
      <c r="S3055" s="263">
        <v>10000</v>
      </c>
      <c r="T3055" s="263">
        <v>5000</v>
      </c>
      <c r="U3055" s="14">
        <f t="shared" si="116"/>
        <v>0.5</v>
      </c>
    </row>
    <row r="3056" spans="1:21" x14ac:dyDescent="0.25">
      <c r="A3056" s="1"/>
      <c r="B3056" s="18" t="s">
        <v>6496</v>
      </c>
      <c r="C3056" s="19" t="s">
        <v>6527</v>
      </c>
      <c r="D3056" s="73" t="s">
        <v>6874</v>
      </c>
      <c r="E3056" s="114" t="s">
        <v>6875</v>
      </c>
      <c r="F3056" s="78" t="s">
        <v>6874</v>
      </c>
      <c r="G3056" s="114" t="s">
        <v>6876</v>
      </c>
      <c r="H3056" s="94"/>
      <c r="I3056" s="235">
        <v>0</v>
      </c>
      <c r="J3056" s="235">
        <v>1</v>
      </c>
      <c r="K3056" s="235">
        <v>0</v>
      </c>
      <c r="L3056" s="235">
        <v>0</v>
      </c>
      <c r="M3056" s="235">
        <f t="shared" si="114"/>
        <v>0</v>
      </c>
      <c r="N3056" s="235" t="s">
        <v>13</v>
      </c>
      <c r="O3056" s="11">
        <v>77534.210000000006</v>
      </c>
      <c r="P3056" s="217" t="s">
        <v>13</v>
      </c>
      <c r="Q3056" s="15" t="s">
        <v>15195</v>
      </c>
      <c r="R3056" s="71" t="s">
        <v>14405</v>
      </c>
      <c r="S3056" s="264">
        <v>355510</v>
      </c>
      <c r="T3056" s="264">
        <v>95093</v>
      </c>
      <c r="U3056" s="14">
        <f t="shared" si="116"/>
        <v>0.2674833338021434</v>
      </c>
    </row>
    <row r="3057" spans="1:21" x14ac:dyDescent="0.25">
      <c r="A3057" s="1"/>
      <c r="B3057" s="17" t="s">
        <v>5079</v>
      </c>
      <c r="C3057" s="17" t="s">
        <v>5123</v>
      </c>
      <c r="D3057" s="73" t="s">
        <v>5376</v>
      </c>
      <c r="E3057" s="113" t="s">
        <v>5377</v>
      </c>
      <c r="F3057" s="78" t="s">
        <v>5376</v>
      </c>
      <c r="G3057" s="113" t="s">
        <v>5379</v>
      </c>
      <c r="H3057" s="93" t="s">
        <v>5083</v>
      </c>
      <c r="I3057" s="235">
        <v>0</v>
      </c>
      <c r="J3057" s="235">
        <v>1</v>
      </c>
      <c r="K3057" s="235">
        <v>0</v>
      </c>
      <c r="L3057" s="235">
        <v>0</v>
      </c>
      <c r="M3057" s="235">
        <f t="shared" si="114"/>
        <v>0</v>
      </c>
      <c r="N3057" s="235">
        <v>1874</v>
      </c>
      <c r="O3057" s="13">
        <v>170150</v>
      </c>
      <c r="P3057" s="14">
        <v>0.53</v>
      </c>
      <c r="Q3057" s="15" t="s">
        <v>15195</v>
      </c>
      <c r="R3057" s="71" t="s">
        <v>14405</v>
      </c>
      <c r="S3057" s="263">
        <v>4000000</v>
      </c>
      <c r="T3057" s="263">
        <v>1008343</v>
      </c>
      <c r="U3057" s="14">
        <f t="shared" si="116"/>
        <v>0.25208575</v>
      </c>
    </row>
    <row r="3058" spans="1:21" x14ac:dyDescent="0.25">
      <c r="A3058" s="1"/>
      <c r="B3058" s="17" t="s">
        <v>5079</v>
      </c>
      <c r="C3058" s="17" t="s">
        <v>5123</v>
      </c>
      <c r="D3058" s="73" t="s">
        <v>5386</v>
      </c>
      <c r="E3058" s="113" t="s">
        <v>5387</v>
      </c>
      <c r="F3058" s="78" t="s">
        <v>5386</v>
      </c>
      <c r="G3058" s="113" t="s">
        <v>1660</v>
      </c>
      <c r="H3058" s="93" t="s">
        <v>5083</v>
      </c>
      <c r="I3058" s="235">
        <v>0</v>
      </c>
      <c r="J3058" s="235">
        <v>1</v>
      </c>
      <c r="K3058" s="235">
        <v>0</v>
      </c>
      <c r="L3058" s="235">
        <v>0</v>
      </c>
      <c r="M3058" s="235">
        <f t="shared" si="114"/>
        <v>0</v>
      </c>
      <c r="N3058" s="235" t="s">
        <v>13</v>
      </c>
      <c r="O3058" s="13" t="s">
        <v>13</v>
      </c>
      <c r="P3058" s="14" t="s">
        <v>13</v>
      </c>
      <c r="Q3058" s="15" t="s">
        <v>15195</v>
      </c>
      <c r="R3058" s="71" t="s">
        <v>18</v>
      </c>
      <c r="S3058" s="263">
        <v>23405</v>
      </c>
      <c r="T3058" s="263">
        <v>11703</v>
      </c>
      <c r="U3058" s="14">
        <f t="shared" si="116"/>
        <v>0.50002136295663324</v>
      </c>
    </row>
    <row r="3059" spans="1:21" x14ac:dyDescent="0.25">
      <c r="A3059" s="1"/>
      <c r="B3059" s="9" t="s">
        <v>959</v>
      </c>
      <c r="C3059" s="17" t="s">
        <v>973</v>
      </c>
      <c r="D3059" s="73" t="s">
        <v>1144</v>
      </c>
      <c r="E3059" s="170" t="s">
        <v>1145</v>
      </c>
      <c r="F3059" s="78" t="s">
        <v>1144</v>
      </c>
      <c r="G3059" s="170" t="s">
        <v>1148</v>
      </c>
      <c r="H3059" s="93" t="s">
        <v>1149</v>
      </c>
      <c r="I3059" s="235">
        <v>0</v>
      </c>
      <c r="J3059" s="235">
        <v>1</v>
      </c>
      <c r="K3059" s="235">
        <v>0</v>
      </c>
      <c r="L3059" s="235">
        <v>0</v>
      </c>
      <c r="M3059" s="235">
        <f t="shared" si="114"/>
        <v>0</v>
      </c>
      <c r="N3059" s="235">
        <v>1254</v>
      </c>
      <c r="O3059" s="12" t="s">
        <v>13</v>
      </c>
      <c r="P3059" s="14">
        <v>0.52</v>
      </c>
      <c r="Q3059" s="15" t="s">
        <v>48</v>
      </c>
      <c r="R3059" s="71" t="s">
        <v>14405</v>
      </c>
      <c r="S3059" s="265">
        <v>720000</v>
      </c>
      <c r="T3059" s="265">
        <v>316000</v>
      </c>
      <c r="U3059" s="14">
        <f t="shared" si="116"/>
        <v>0.43888888888888888</v>
      </c>
    </row>
    <row r="3060" spans="1:21" x14ac:dyDescent="0.25">
      <c r="A3060" s="1"/>
      <c r="B3060" s="17" t="s">
        <v>5079</v>
      </c>
      <c r="C3060" s="17" t="s">
        <v>5123</v>
      </c>
      <c r="D3060" s="73" t="s">
        <v>5585</v>
      </c>
      <c r="E3060" s="113" t="s">
        <v>5586</v>
      </c>
      <c r="F3060" s="78" t="s">
        <v>5585</v>
      </c>
      <c r="G3060" s="113" t="s">
        <v>5587</v>
      </c>
      <c r="H3060" s="93" t="s">
        <v>5083</v>
      </c>
      <c r="I3060" s="235">
        <v>0</v>
      </c>
      <c r="J3060" s="235">
        <v>1</v>
      </c>
      <c r="K3060" s="235">
        <v>0</v>
      </c>
      <c r="L3060" s="235">
        <v>0</v>
      </c>
      <c r="M3060" s="235">
        <f t="shared" si="114"/>
        <v>0</v>
      </c>
      <c r="N3060" s="235" t="s">
        <v>13</v>
      </c>
      <c r="O3060" s="13" t="s">
        <v>13</v>
      </c>
      <c r="P3060" s="14" t="s">
        <v>13</v>
      </c>
      <c r="Q3060" s="15" t="s">
        <v>15195</v>
      </c>
      <c r="R3060" s="71" t="s">
        <v>18</v>
      </c>
      <c r="S3060" s="263">
        <v>37346</v>
      </c>
      <c r="T3060" s="263">
        <v>18673</v>
      </c>
      <c r="U3060" s="14">
        <f t="shared" si="116"/>
        <v>0.5</v>
      </c>
    </row>
    <row r="3061" spans="1:21" x14ac:dyDescent="0.25">
      <c r="A3061" s="1"/>
      <c r="B3061" s="17" t="s">
        <v>5079</v>
      </c>
      <c r="C3061" s="17" t="s">
        <v>5123</v>
      </c>
      <c r="D3061" s="73" t="s">
        <v>6382</v>
      </c>
      <c r="E3061" s="113" t="s">
        <v>6383</v>
      </c>
      <c r="F3061" s="78" t="s">
        <v>6382</v>
      </c>
      <c r="G3061" s="113" t="s">
        <v>2267</v>
      </c>
      <c r="H3061" s="93" t="s">
        <v>5083</v>
      </c>
      <c r="I3061" s="235">
        <v>0</v>
      </c>
      <c r="J3061" s="235">
        <v>0</v>
      </c>
      <c r="K3061" s="235">
        <v>0</v>
      </c>
      <c r="L3061" s="235">
        <v>0</v>
      </c>
      <c r="M3061" s="235">
        <f t="shared" si="114"/>
        <v>1</v>
      </c>
      <c r="N3061" s="235" t="s">
        <v>13</v>
      </c>
      <c r="O3061" s="13" t="s">
        <v>13</v>
      </c>
      <c r="P3061" s="14" t="s">
        <v>13</v>
      </c>
      <c r="Q3061" s="15" t="s">
        <v>15195</v>
      </c>
      <c r="R3061" s="71" t="s">
        <v>18</v>
      </c>
      <c r="S3061" s="263">
        <v>78743</v>
      </c>
      <c r="T3061" s="263">
        <v>14449</v>
      </c>
      <c r="U3061" s="14">
        <f t="shared" si="116"/>
        <v>0.1834956758061034</v>
      </c>
    </row>
    <row r="3062" spans="1:21" x14ac:dyDescent="0.25">
      <c r="A3062" s="1"/>
      <c r="B3062" s="18" t="s">
        <v>6496</v>
      </c>
      <c r="C3062" s="19" t="s">
        <v>6513</v>
      </c>
      <c r="D3062" s="73" t="s">
        <v>6549</v>
      </c>
      <c r="E3062" s="114" t="s">
        <v>6550</v>
      </c>
      <c r="F3062" s="78" t="s">
        <v>6549</v>
      </c>
      <c r="G3062" s="114" t="s">
        <v>6551</v>
      </c>
      <c r="H3062" s="94"/>
      <c r="I3062" s="235">
        <v>0</v>
      </c>
      <c r="J3062" s="235">
        <v>1</v>
      </c>
      <c r="K3062" s="235">
        <v>0</v>
      </c>
      <c r="L3062" s="235">
        <v>0</v>
      </c>
      <c r="M3062" s="235">
        <f t="shared" si="114"/>
        <v>0</v>
      </c>
      <c r="N3062" s="235" t="s">
        <v>13</v>
      </c>
      <c r="O3062" s="12" t="s">
        <v>13</v>
      </c>
      <c r="P3062" s="217" t="s">
        <v>13</v>
      </c>
      <c r="Q3062" s="15" t="s">
        <v>15195</v>
      </c>
      <c r="R3062" s="71" t="s">
        <v>14405</v>
      </c>
      <c r="S3062" s="264">
        <v>76612</v>
      </c>
      <c r="T3062" s="264">
        <v>22000</v>
      </c>
      <c r="U3062" s="14">
        <f t="shared" ref="U3062:U3080" si="117">T3062/S3062</f>
        <v>0.28716128021719833</v>
      </c>
    </row>
    <row r="3063" spans="1:21" x14ac:dyDescent="0.25">
      <c r="A3063" s="1"/>
      <c r="B3063" s="9" t="s">
        <v>959</v>
      </c>
      <c r="C3063" s="17" t="s">
        <v>1012</v>
      </c>
      <c r="D3063" s="73" t="s">
        <v>1043</v>
      </c>
      <c r="E3063" s="170" t="s">
        <v>1044</v>
      </c>
      <c r="F3063" s="78" t="s">
        <v>1043</v>
      </c>
      <c r="G3063" s="170" t="s">
        <v>1045</v>
      </c>
      <c r="H3063" s="93" t="s">
        <v>1016</v>
      </c>
      <c r="I3063" s="235">
        <v>0</v>
      </c>
      <c r="J3063" s="235">
        <v>1</v>
      </c>
      <c r="K3063" s="235">
        <v>0</v>
      </c>
      <c r="L3063" s="235">
        <v>0</v>
      </c>
      <c r="M3063" s="235">
        <f t="shared" si="114"/>
        <v>0</v>
      </c>
      <c r="N3063" s="235">
        <v>2370</v>
      </c>
      <c r="O3063" s="13">
        <v>1045.2</v>
      </c>
      <c r="P3063" s="14">
        <v>0.3</v>
      </c>
      <c r="Q3063" s="15" t="s">
        <v>48</v>
      </c>
      <c r="R3063" s="71" t="s">
        <v>14405</v>
      </c>
      <c r="S3063" s="265">
        <v>946270</v>
      </c>
      <c r="T3063" s="265">
        <v>287880</v>
      </c>
      <c r="U3063" s="14">
        <f t="shared" si="117"/>
        <v>0.30422606655605694</v>
      </c>
    </row>
    <row r="3064" spans="1:21" x14ac:dyDescent="0.25">
      <c r="A3064" s="1"/>
      <c r="B3064" s="17" t="s">
        <v>5079</v>
      </c>
      <c r="C3064" s="17" t="s">
        <v>5123</v>
      </c>
      <c r="D3064" s="73" t="s">
        <v>5744</v>
      </c>
      <c r="E3064" s="113" t="s">
        <v>5745</v>
      </c>
      <c r="F3064" s="78" t="s">
        <v>5744</v>
      </c>
      <c r="G3064" s="113" t="s">
        <v>5746</v>
      </c>
      <c r="H3064" s="93" t="s">
        <v>5083</v>
      </c>
      <c r="I3064" s="235">
        <v>0</v>
      </c>
      <c r="J3064" s="235">
        <v>1</v>
      </c>
      <c r="K3064" s="235">
        <v>0</v>
      </c>
      <c r="L3064" s="235">
        <v>0</v>
      </c>
      <c r="M3064" s="235">
        <f t="shared" si="114"/>
        <v>0</v>
      </c>
      <c r="N3064" s="235" t="s">
        <v>13</v>
      </c>
      <c r="O3064" s="13" t="s">
        <v>13</v>
      </c>
      <c r="P3064" s="14" t="s">
        <v>13</v>
      </c>
      <c r="Q3064" s="15" t="s">
        <v>15195</v>
      </c>
      <c r="R3064" s="71" t="s">
        <v>18</v>
      </c>
      <c r="S3064" s="263">
        <v>32506</v>
      </c>
      <c r="T3064" s="263">
        <v>19266</v>
      </c>
      <c r="U3064" s="14">
        <f t="shared" si="117"/>
        <v>0.59269058020057841</v>
      </c>
    </row>
    <row r="3065" spans="1:21" x14ac:dyDescent="0.25">
      <c r="A3065" s="1"/>
      <c r="B3065" s="17" t="s">
        <v>5079</v>
      </c>
      <c r="C3065" s="17" t="s">
        <v>5084</v>
      </c>
      <c r="D3065" s="73" t="s">
        <v>5348</v>
      </c>
      <c r="E3065" s="113" t="s">
        <v>5349</v>
      </c>
      <c r="F3065" s="78" t="s">
        <v>5348</v>
      </c>
      <c r="G3065" s="113" t="s">
        <v>5350</v>
      </c>
      <c r="H3065" s="93" t="s">
        <v>5083</v>
      </c>
      <c r="I3065" s="235">
        <v>0</v>
      </c>
      <c r="J3065" s="235">
        <v>1</v>
      </c>
      <c r="K3065" s="235">
        <v>0</v>
      </c>
      <c r="L3065" s="235">
        <v>1</v>
      </c>
      <c r="M3065" s="235">
        <f t="shared" si="114"/>
        <v>0</v>
      </c>
      <c r="N3065" s="235">
        <v>435</v>
      </c>
      <c r="O3065" s="13">
        <v>7952</v>
      </c>
      <c r="P3065" s="14" t="s">
        <v>456</v>
      </c>
      <c r="Q3065" s="15" t="s">
        <v>15195</v>
      </c>
      <c r="R3065" s="71" t="s">
        <v>18</v>
      </c>
      <c r="S3065" s="263">
        <v>99685</v>
      </c>
      <c r="T3065" s="263">
        <v>39874</v>
      </c>
      <c r="U3065" s="14">
        <f t="shared" si="117"/>
        <v>0.4</v>
      </c>
    </row>
    <row r="3066" spans="1:21" x14ac:dyDescent="0.25">
      <c r="A3066" s="1"/>
      <c r="B3066" s="17" t="s">
        <v>5079</v>
      </c>
      <c r="C3066" s="17" t="s">
        <v>5084</v>
      </c>
      <c r="D3066" s="73" t="s">
        <v>5260</v>
      </c>
      <c r="E3066" s="113" t="s">
        <v>5261</v>
      </c>
      <c r="F3066" s="78" t="s">
        <v>5260</v>
      </c>
      <c r="G3066" s="113" t="s">
        <v>5263</v>
      </c>
      <c r="H3066" s="93" t="s">
        <v>5083</v>
      </c>
      <c r="I3066" s="235">
        <v>0</v>
      </c>
      <c r="J3066" s="235">
        <v>1</v>
      </c>
      <c r="K3066" s="235">
        <v>0</v>
      </c>
      <c r="L3066" s="235">
        <v>0</v>
      </c>
      <c r="M3066" s="235">
        <f t="shared" si="114"/>
        <v>0</v>
      </c>
      <c r="N3066" s="235">
        <v>450</v>
      </c>
      <c r="O3066" s="13">
        <v>25348</v>
      </c>
      <c r="P3066" s="14">
        <v>0.93</v>
      </c>
      <c r="Q3066" s="15" t="s">
        <v>14</v>
      </c>
      <c r="R3066" s="71" t="s">
        <v>14405</v>
      </c>
      <c r="S3066" s="263">
        <v>43919</v>
      </c>
      <c r="T3066" s="263">
        <v>17568</v>
      </c>
      <c r="U3066" s="14">
        <f t="shared" si="117"/>
        <v>0.40000910767549352</v>
      </c>
    </row>
    <row r="3067" spans="1:21" x14ac:dyDescent="0.25">
      <c r="A3067" s="1"/>
      <c r="B3067" s="17" t="s">
        <v>5079</v>
      </c>
      <c r="C3067" s="17" t="s">
        <v>5123</v>
      </c>
      <c r="D3067" s="73" t="s">
        <v>5762</v>
      </c>
      <c r="E3067" s="113" t="s">
        <v>5763</v>
      </c>
      <c r="F3067" s="78" t="s">
        <v>5762</v>
      </c>
      <c r="G3067" s="113" t="s">
        <v>5766</v>
      </c>
      <c r="H3067" s="93" t="s">
        <v>5083</v>
      </c>
      <c r="I3067" s="235">
        <v>0</v>
      </c>
      <c r="J3067" s="235">
        <v>1</v>
      </c>
      <c r="K3067" s="235">
        <v>0</v>
      </c>
      <c r="L3067" s="235">
        <v>0</v>
      </c>
      <c r="M3067" s="235">
        <f t="shared" si="114"/>
        <v>0</v>
      </c>
      <c r="N3067" s="235" t="s">
        <v>13</v>
      </c>
      <c r="O3067" s="13" t="s">
        <v>13</v>
      </c>
      <c r="P3067" s="14">
        <v>0.3</v>
      </c>
      <c r="Q3067" s="15" t="s">
        <v>15195</v>
      </c>
      <c r="R3067" s="71" t="s">
        <v>18</v>
      </c>
      <c r="S3067" s="263">
        <v>66000</v>
      </c>
      <c r="T3067" s="263">
        <v>26400</v>
      </c>
      <c r="U3067" s="14">
        <f t="shared" si="117"/>
        <v>0.4</v>
      </c>
    </row>
    <row r="3068" spans="1:21" x14ac:dyDescent="0.25">
      <c r="A3068" s="1"/>
      <c r="B3068" s="17" t="s">
        <v>5079</v>
      </c>
      <c r="C3068" s="17" t="s">
        <v>5123</v>
      </c>
      <c r="D3068" s="73" t="s">
        <v>5798</v>
      </c>
      <c r="E3068" s="113" t="s">
        <v>5799</v>
      </c>
      <c r="F3068" s="78" t="s">
        <v>5798</v>
      </c>
      <c r="G3068" s="113" t="s">
        <v>5800</v>
      </c>
      <c r="H3068" s="93" t="s">
        <v>5083</v>
      </c>
      <c r="I3068" s="235">
        <v>0</v>
      </c>
      <c r="J3068" s="235">
        <v>0</v>
      </c>
      <c r="K3068" s="235">
        <v>0</v>
      </c>
      <c r="L3068" s="235">
        <v>0</v>
      </c>
      <c r="M3068" s="235">
        <f t="shared" si="114"/>
        <v>1</v>
      </c>
      <c r="N3068" s="235" t="s">
        <v>13</v>
      </c>
      <c r="O3068" s="11" t="s">
        <v>13</v>
      </c>
      <c r="P3068" s="14" t="s">
        <v>13</v>
      </c>
      <c r="Q3068" s="15" t="s">
        <v>15195</v>
      </c>
      <c r="R3068" s="71" t="s">
        <v>18</v>
      </c>
      <c r="S3068" s="263">
        <v>177700</v>
      </c>
      <c r="T3068" s="263">
        <v>88500</v>
      </c>
      <c r="U3068" s="14">
        <f t="shared" si="117"/>
        <v>0.498030388294879</v>
      </c>
    </row>
    <row r="3069" spans="1:21" x14ac:dyDescent="0.25">
      <c r="A3069" s="1"/>
      <c r="B3069" s="17" t="s">
        <v>5079</v>
      </c>
      <c r="C3069" s="17" t="s">
        <v>5123</v>
      </c>
      <c r="D3069" s="73" t="s">
        <v>5940</v>
      </c>
      <c r="E3069" s="113" t="s">
        <v>5941</v>
      </c>
      <c r="F3069" s="78" t="s">
        <v>5940</v>
      </c>
      <c r="G3069" s="113" t="s">
        <v>5942</v>
      </c>
      <c r="H3069" s="93" t="s">
        <v>5083</v>
      </c>
      <c r="I3069" s="235">
        <v>0</v>
      </c>
      <c r="J3069" s="235">
        <v>1</v>
      </c>
      <c r="K3069" s="235">
        <v>0</v>
      </c>
      <c r="L3069" s="235">
        <v>0</v>
      </c>
      <c r="M3069" s="235">
        <f t="shared" si="114"/>
        <v>0</v>
      </c>
      <c r="N3069" s="235">
        <v>176</v>
      </c>
      <c r="O3069" s="11" t="s">
        <v>13</v>
      </c>
      <c r="P3069" s="14" t="s">
        <v>13</v>
      </c>
      <c r="Q3069" s="15" t="s">
        <v>15195</v>
      </c>
      <c r="R3069" s="71" t="s">
        <v>14405</v>
      </c>
      <c r="S3069" s="263">
        <v>45796</v>
      </c>
      <c r="T3069" s="263">
        <v>18318</v>
      </c>
      <c r="U3069" s="14">
        <f t="shared" si="117"/>
        <v>0.39999126561271725</v>
      </c>
    </row>
    <row r="3070" spans="1:21" x14ac:dyDescent="0.25">
      <c r="A3070" s="1"/>
      <c r="B3070" s="17" t="s">
        <v>5079</v>
      </c>
      <c r="C3070" s="17" t="s">
        <v>5123</v>
      </c>
      <c r="D3070" s="73" t="s">
        <v>5962</v>
      </c>
      <c r="E3070" s="113" t="s">
        <v>5963</v>
      </c>
      <c r="F3070" s="78" t="s">
        <v>5962</v>
      </c>
      <c r="G3070" s="113" t="s">
        <v>2267</v>
      </c>
      <c r="H3070" s="93" t="s">
        <v>5083</v>
      </c>
      <c r="I3070" s="235">
        <v>0</v>
      </c>
      <c r="J3070" s="235">
        <v>0</v>
      </c>
      <c r="K3070" s="235">
        <v>0</v>
      </c>
      <c r="L3070" s="235">
        <v>0</v>
      </c>
      <c r="M3070" s="235">
        <f t="shared" si="114"/>
        <v>1</v>
      </c>
      <c r="N3070" s="235" t="s">
        <v>13</v>
      </c>
      <c r="O3070" s="13" t="s">
        <v>13</v>
      </c>
      <c r="P3070" s="14" t="s">
        <v>13</v>
      </c>
      <c r="Q3070" s="15" t="s">
        <v>15195</v>
      </c>
      <c r="R3070" s="71" t="s">
        <v>18</v>
      </c>
      <c r="S3070" s="263">
        <v>214910</v>
      </c>
      <c r="T3070" s="263">
        <v>53727</v>
      </c>
      <c r="U3070" s="14">
        <f t="shared" si="117"/>
        <v>0.24999767344469778</v>
      </c>
    </row>
    <row r="3071" spans="1:21" x14ac:dyDescent="0.25">
      <c r="A3071" s="1"/>
      <c r="B3071" s="17" t="s">
        <v>5079</v>
      </c>
      <c r="C3071" s="17" t="s">
        <v>5123</v>
      </c>
      <c r="D3071" s="73" t="s">
        <v>6082</v>
      </c>
      <c r="E3071" s="113" t="s">
        <v>6083</v>
      </c>
      <c r="F3071" s="78" t="s">
        <v>6082</v>
      </c>
      <c r="G3071" s="113" t="s">
        <v>6084</v>
      </c>
      <c r="H3071" s="93" t="s">
        <v>5083</v>
      </c>
      <c r="I3071" s="235">
        <v>0</v>
      </c>
      <c r="J3071" s="235">
        <v>1</v>
      </c>
      <c r="K3071" s="235">
        <v>0</v>
      </c>
      <c r="L3071" s="235">
        <v>0</v>
      </c>
      <c r="M3071" s="235">
        <f t="shared" si="114"/>
        <v>0</v>
      </c>
      <c r="N3071" s="235" t="s">
        <v>13</v>
      </c>
      <c r="O3071" s="13" t="s">
        <v>13</v>
      </c>
      <c r="P3071" s="14" t="s">
        <v>13</v>
      </c>
      <c r="Q3071" s="15" t="s">
        <v>15195</v>
      </c>
      <c r="R3071" s="71" t="s">
        <v>14405</v>
      </c>
      <c r="S3071" s="263">
        <v>66704</v>
      </c>
      <c r="T3071" s="263">
        <v>33352</v>
      </c>
      <c r="U3071" s="14">
        <f t="shared" si="117"/>
        <v>0.5</v>
      </c>
    </row>
    <row r="3072" spans="1:21" x14ac:dyDescent="0.25">
      <c r="A3072" s="1"/>
      <c r="B3072" s="17" t="s">
        <v>5079</v>
      </c>
      <c r="C3072" s="17" t="s">
        <v>5123</v>
      </c>
      <c r="D3072" s="73" t="s">
        <v>6155</v>
      </c>
      <c r="E3072" s="113" t="s">
        <v>6156</v>
      </c>
      <c r="F3072" s="78" t="s">
        <v>6155</v>
      </c>
      <c r="G3072" s="113" t="s">
        <v>4533</v>
      </c>
      <c r="H3072" s="93" t="s">
        <v>5083</v>
      </c>
      <c r="I3072" s="235">
        <v>0</v>
      </c>
      <c r="J3072" s="235">
        <v>0</v>
      </c>
      <c r="K3072" s="235">
        <v>0</v>
      </c>
      <c r="L3072" s="235">
        <v>1</v>
      </c>
      <c r="M3072" s="235">
        <f t="shared" si="114"/>
        <v>0</v>
      </c>
      <c r="N3072" s="235" t="s">
        <v>13</v>
      </c>
      <c r="O3072" s="13" t="s">
        <v>13</v>
      </c>
      <c r="P3072" s="14" t="s">
        <v>13</v>
      </c>
      <c r="Q3072" s="15" t="s">
        <v>15195</v>
      </c>
      <c r="R3072" s="71" t="s">
        <v>18</v>
      </c>
      <c r="S3072" s="263">
        <v>7930</v>
      </c>
      <c r="T3072" s="263">
        <v>3965</v>
      </c>
      <c r="U3072" s="14">
        <f t="shared" si="117"/>
        <v>0.5</v>
      </c>
    </row>
    <row r="3073" spans="1:21" x14ac:dyDescent="0.25">
      <c r="A3073" s="1"/>
      <c r="B3073" s="10" t="s">
        <v>2326</v>
      </c>
      <c r="C3073" s="17" t="s">
        <v>2351</v>
      </c>
      <c r="D3073" s="73" t="s">
        <v>2790</v>
      </c>
      <c r="E3073" s="113" t="s">
        <v>2791</v>
      </c>
      <c r="F3073" s="78" t="s">
        <v>2790</v>
      </c>
      <c r="G3073" s="113" t="s">
        <v>2792</v>
      </c>
      <c r="H3073" s="93"/>
      <c r="I3073" s="235">
        <v>0</v>
      </c>
      <c r="J3073" s="235">
        <v>1</v>
      </c>
      <c r="K3073" s="235">
        <v>0</v>
      </c>
      <c r="L3073" s="235">
        <v>0</v>
      </c>
      <c r="M3073" s="235">
        <f t="shared" si="114"/>
        <v>0</v>
      </c>
      <c r="N3073" s="235">
        <v>135</v>
      </c>
      <c r="O3073" s="11">
        <v>38340</v>
      </c>
      <c r="P3073" s="14">
        <v>0.75</v>
      </c>
      <c r="Q3073" s="15" t="s">
        <v>14</v>
      </c>
      <c r="R3073" s="71" t="s">
        <v>14406</v>
      </c>
      <c r="S3073" s="299">
        <v>212000</v>
      </c>
      <c r="T3073" s="269">
        <v>84800</v>
      </c>
      <c r="U3073" s="14">
        <f t="shared" si="117"/>
        <v>0.4</v>
      </c>
    </row>
    <row r="3074" spans="1:21" x14ac:dyDescent="0.25">
      <c r="A3074" s="1"/>
      <c r="B3074" s="17" t="s">
        <v>5079</v>
      </c>
      <c r="C3074" s="17" t="s">
        <v>5123</v>
      </c>
      <c r="D3074" s="73" t="s">
        <v>6228</v>
      </c>
      <c r="E3074" s="113" t="s">
        <v>6229</v>
      </c>
      <c r="F3074" s="78" t="s">
        <v>6228</v>
      </c>
      <c r="G3074" s="113" t="s">
        <v>6230</v>
      </c>
      <c r="H3074" s="93" t="s">
        <v>5083</v>
      </c>
      <c r="I3074" s="235">
        <v>0</v>
      </c>
      <c r="J3074" s="235">
        <v>0</v>
      </c>
      <c r="K3074" s="235">
        <v>0</v>
      </c>
      <c r="L3074" s="235">
        <v>0</v>
      </c>
      <c r="M3074" s="235">
        <f t="shared" si="114"/>
        <v>1</v>
      </c>
      <c r="N3074" s="235">
        <v>128</v>
      </c>
      <c r="O3074" s="11" t="s">
        <v>13</v>
      </c>
      <c r="P3074" s="14" t="s">
        <v>13</v>
      </c>
      <c r="Q3074" s="15" t="s">
        <v>15195</v>
      </c>
      <c r="R3074" s="71" t="s">
        <v>18</v>
      </c>
      <c r="S3074" s="263">
        <v>189275</v>
      </c>
      <c r="T3074" s="263">
        <v>75710</v>
      </c>
      <c r="U3074" s="14">
        <f t="shared" si="117"/>
        <v>0.4</v>
      </c>
    </row>
    <row r="3075" spans="1:21" x14ac:dyDescent="0.25">
      <c r="A3075" s="1"/>
      <c r="B3075" s="17" t="s">
        <v>5079</v>
      </c>
      <c r="C3075" s="17" t="s">
        <v>5123</v>
      </c>
      <c r="D3075" s="73" t="s">
        <v>6311</v>
      </c>
      <c r="E3075" s="113" t="s">
        <v>6312</v>
      </c>
      <c r="F3075" s="78" t="s">
        <v>6311</v>
      </c>
      <c r="G3075" s="113" t="s">
        <v>6313</v>
      </c>
      <c r="H3075" s="93" t="s">
        <v>5083</v>
      </c>
      <c r="I3075" s="235">
        <v>0</v>
      </c>
      <c r="J3075" s="235">
        <v>1</v>
      </c>
      <c r="K3075" s="235">
        <v>0</v>
      </c>
      <c r="L3075" s="235">
        <v>1</v>
      </c>
      <c r="M3075" s="235">
        <f t="shared" si="114"/>
        <v>0</v>
      </c>
      <c r="N3075" s="235">
        <v>70</v>
      </c>
      <c r="O3075" s="11" t="s">
        <v>13</v>
      </c>
      <c r="P3075" s="14" t="s">
        <v>13</v>
      </c>
      <c r="Q3075" s="15" t="s">
        <v>15195</v>
      </c>
      <c r="R3075" s="71" t="s">
        <v>18</v>
      </c>
      <c r="S3075" s="263">
        <v>19219.169999999998</v>
      </c>
      <c r="T3075" s="263">
        <v>9610</v>
      </c>
      <c r="U3075" s="14">
        <f t="shared" si="117"/>
        <v>0.50002159302404847</v>
      </c>
    </row>
    <row r="3076" spans="1:21" x14ac:dyDescent="0.25">
      <c r="A3076" s="1"/>
      <c r="B3076" s="17" t="s">
        <v>5079</v>
      </c>
      <c r="C3076" s="17" t="s">
        <v>5123</v>
      </c>
      <c r="D3076" s="73" t="s">
        <v>6353</v>
      </c>
      <c r="E3076" s="113" t="s">
        <v>6354</v>
      </c>
      <c r="F3076" s="78" t="s">
        <v>6353</v>
      </c>
      <c r="G3076" s="113" t="s">
        <v>6355</v>
      </c>
      <c r="H3076" s="93" t="s">
        <v>5083</v>
      </c>
      <c r="I3076" s="235">
        <v>0</v>
      </c>
      <c r="J3076" s="235">
        <v>1</v>
      </c>
      <c r="K3076" s="235">
        <v>0</v>
      </c>
      <c r="L3076" s="235">
        <v>1</v>
      </c>
      <c r="M3076" s="235">
        <f t="shared" si="114"/>
        <v>0</v>
      </c>
      <c r="N3076" s="235" t="s">
        <v>13</v>
      </c>
      <c r="O3076" s="11" t="s">
        <v>13</v>
      </c>
      <c r="P3076" s="14" t="s">
        <v>13</v>
      </c>
      <c r="Q3076" s="15" t="s">
        <v>15195</v>
      </c>
      <c r="R3076" s="71" t="s">
        <v>14405</v>
      </c>
      <c r="S3076" s="263">
        <v>13417</v>
      </c>
      <c r="T3076" s="263">
        <v>4025</v>
      </c>
      <c r="U3076" s="14">
        <f t="shared" si="117"/>
        <v>0.29999254676902437</v>
      </c>
    </row>
    <row r="3077" spans="1:21" x14ac:dyDescent="0.25">
      <c r="A3077" s="1"/>
      <c r="B3077" s="18" t="s">
        <v>6496</v>
      </c>
      <c r="C3077" s="19" t="s">
        <v>6540</v>
      </c>
      <c r="D3077" s="73" t="s">
        <v>7271</v>
      </c>
      <c r="E3077" s="114" t="s">
        <v>7272</v>
      </c>
      <c r="F3077" s="78" t="s">
        <v>7271</v>
      </c>
      <c r="G3077" s="114" t="s">
        <v>7273</v>
      </c>
      <c r="H3077" s="94"/>
      <c r="I3077" s="235">
        <v>0</v>
      </c>
      <c r="J3077" s="235">
        <v>1</v>
      </c>
      <c r="K3077" s="235">
        <v>0</v>
      </c>
      <c r="L3077" s="235">
        <v>1</v>
      </c>
      <c r="M3077" s="235">
        <f t="shared" si="114"/>
        <v>0</v>
      </c>
      <c r="N3077" s="235">
        <v>41</v>
      </c>
      <c r="O3077" s="20" t="s">
        <v>13</v>
      </c>
      <c r="P3077" s="14">
        <v>0.3</v>
      </c>
      <c r="Q3077" s="15" t="s">
        <v>15195</v>
      </c>
      <c r="R3077" s="71" t="s">
        <v>18</v>
      </c>
      <c r="S3077" s="264">
        <v>98900</v>
      </c>
      <c r="T3077" s="264">
        <v>34615</v>
      </c>
      <c r="U3077" s="14">
        <f t="shared" si="117"/>
        <v>0.35</v>
      </c>
    </row>
    <row r="3078" spans="1:21" x14ac:dyDescent="0.25">
      <c r="A3078" s="1"/>
      <c r="B3078" s="18" t="s">
        <v>6496</v>
      </c>
      <c r="C3078" s="19" t="s">
        <v>6540</v>
      </c>
      <c r="D3078" s="73" t="s">
        <v>6541</v>
      </c>
      <c r="E3078" s="114" t="s">
        <v>6542</v>
      </c>
      <c r="F3078" s="78" t="s">
        <v>6541</v>
      </c>
      <c r="G3078" s="114" t="s">
        <v>2267</v>
      </c>
      <c r="H3078" s="94"/>
      <c r="I3078" s="235">
        <v>0</v>
      </c>
      <c r="J3078" s="235">
        <v>1</v>
      </c>
      <c r="K3078" s="235">
        <v>0</v>
      </c>
      <c r="L3078" s="235">
        <v>0</v>
      </c>
      <c r="M3078" s="235">
        <f t="shared" ref="M3078:M3141" si="118">IF(SUM(I3078:L3078)=0,1,)</f>
        <v>0</v>
      </c>
      <c r="N3078" s="235">
        <v>102</v>
      </c>
      <c r="O3078" s="12">
        <v>12194</v>
      </c>
      <c r="P3078" s="14">
        <v>0.4</v>
      </c>
      <c r="Q3078" s="15" t="s">
        <v>15195</v>
      </c>
      <c r="R3078" s="71" t="s">
        <v>18</v>
      </c>
      <c r="S3078" s="264">
        <v>47750</v>
      </c>
      <c r="T3078" s="264">
        <v>23875</v>
      </c>
      <c r="U3078" s="14">
        <f t="shared" si="117"/>
        <v>0.5</v>
      </c>
    </row>
    <row r="3079" spans="1:21" x14ac:dyDescent="0.25">
      <c r="A3079" s="1"/>
      <c r="B3079" s="16" t="s">
        <v>8</v>
      </c>
      <c r="C3079" s="17" t="s">
        <v>9</v>
      </c>
      <c r="D3079" s="73" t="s">
        <v>15</v>
      </c>
      <c r="E3079" s="113" t="s">
        <v>16</v>
      </c>
      <c r="F3079" s="78" t="s">
        <v>15</v>
      </c>
      <c r="G3079" s="113" t="s">
        <v>17</v>
      </c>
      <c r="H3079" s="93"/>
      <c r="I3079" s="235">
        <v>0</v>
      </c>
      <c r="J3079" s="235">
        <v>1</v>
      </c>
      <c r="K3079" s="235">
        <v>0</v>
      </c>
      <c r="L3079" s="235">
        <v>0</v>
      </c>
      <c r="M3079" s="235">
        <f t="shared" si="118"/>
        <v>0</v>
      </c>
      <c r="N3079" s="235">
        <v>47</v>
      </c>
      <c r="O3079" s="20">
        <v>26600</v>
      </c>
      <c r="P3079" s="14">
        <v>0.37</v>
      </c>
      <c r="Q3079" s="15" t="s">
        <v>14</v>
      </c>
      <c r="R3079" s="71" t="s">
        <v>18</v>
      </c>
      <c r="S3079" s="269">
        <v>250000</v>
      </c>
      <c r="T3079" s="269">
        <v>200000</v>
      </c>
      <c r="U3079" s="14">
        <f t="shared" si="117"/>
        <v>0.8</v>
      </c>
    </row>
    <row r="3080" spans="1:21" x14ac:dyDescent="0.25">
      <c r="A3080" s="1"/>
      <c r="B3080" s="18" t="s">
        <v>13134</v>
      </c>
      <c r="C3080" s="18" t="s">
        <v>14413</v>
      </c>
      <c r="D3080" s="73" t="s">
        <v>14471</v>
      </c>
      <c r="E3080" s="114" t="s">
        <v>13752</v>
      </c>
      <c r="F3080" s="78" t="s">
        <v>14471</v>
      </c>
      <c r="G3080" s="115" t="s">
        <v>13624</v>
      </c>
      <c r="H3080" s="94"/>
      <c r="I3080" s="235">
        <v>0</v>
      </c>
      <c r="J3080" s="235">
        <v>1</v>
      </c>
      <c r="K3080" s="235">
        <v>0</v>
      </c>
      <c r="L3080" s="235">
        <v>0</v>
      </c>
      <c r="M3080" s="235">
        <f t="shared" si="118"/>
        <v>0</v>
      </c>
      <c r="N3080" s="235">
        <v>794</v>
      </c>
      <c r="O3080" s="20">
        <v>56850</v>
      </c>
      <c r="P3080" s="21">
        <v>0.35099999999999998</v>
      </c>
      <c r="Q3080" s="15" t="s">
        <v>15195</v>
      </c>
      <c r="R3080" s="71" t="s">
        <v>18</v>
      </c>
      <c r="S3080" s="266">
        <v>248800</v>
      </c>
      <c r="T3080" s="266">
        <v>149000</v>
      </c>
      <c r="U3080" s="14">
        <f t="shared" si="117"/>
        <v>0.59887459807073951</v>
      </c>
    </row>
    <row r="3081" spans="1:21" x14ac:dyDescent="0.25">
      <c r="A3081" s="1"/>
      <c r="B3081" s="18" t="s">
        <v>13134</v>
      </c>
      <c r="C3081" s="18" t="s">
        <v>14415</v>
      </c>
      <c r="D3081" s="73" t="s">
        <v>14426</v>
      </c>
      <c r="E3081" s="114" t="s">
        <v>14367</v>
      </c>
      <c r="F3081" s="78" t="s">
        <v>14426</v>
      </c>
      <c r="G3081" s="115" t="s">
        <v>13854</v>
      </c>
      <c r="H3081" s="94"/>
      <c r="I3081" s="235">
        <v>0</v>
      </c>
      <c r="J3081" s="235">
        <v>1</v>
      </c>
      <c r="K3081" s="235">
        <v>0</v>
      </c>
      <c r="L3081" s="235">
        <v>0</v>
      </c>
      <c r="M3081" s="235">
        <f t="shared" si="118"/>
        <v>0</v>
      </c>
      <c r="N3081" s="235">
        <v>4336</v>
      </c>
      <c r="O3081" s="20">
        <v>162334</v>
      </c>
      <c r="P3081" s="21">
        <v>0.51900000000000002</v>
      </c>
      <c r="Q3081" s="15" t="s">
        <v>15195</v>
      </c>
      <c r="R3081" s="71" t="s">
        <v>18</v>
      </c>
      <c r="S3081" s="266">
        <v>1133239</v>
      </c>
      <c r="T3081" s="266">
        <v>420142</v>
      </c>
      <c r="U3081" s="24">
        <v>0.37074438842997814</v>
      </c>
    </row>
    <row r="3082" spans="1:21" x14ac:dyDescent="0.25">
      <c r="A3082" s="1"/>
      <c r="B3082" s="18" t="s">
        <v>6496</v>
      </c>
      <c r="C3082" s="19" t="s">
        <v>6540</v>
      </c>
      <c r="D3082" s="73" t="s">
        <v>6659</v>
      </c>
      <c r="E3082" s="114" t="s">
        <v>6660</v>
      </c>
      <c r="F3082" s="78" t="s">
        <v>6659</v>
      </c>
      <c r="G3082" s="114" t="s">
        <v>6280</v>
      </c>
      <c r="H3082" s="94"/>
      <c r="I3082" s="235">
        <v>0</v>
      </c>
      <c r="J3082" s="235">
        <v>1</v>
      </c>
      <c r="K3082" s="235">
        <v>0</v>
      </c>
      <c r="L3082" s="235">
        <v>0</v>
      </c>
      <c r="M3082" s="235">
        <f t="shared" si="118"/>
        <v>0</v>
      </c>
      <c r="N3082" s="235">
        <v>61.5</v>
      </c>
      <c r="O3082" s="12">
        <v>14733</v>
      </c>
      <c r="P3082" s="14">
        <v>0.3</v>
      </c>
      <c r="Q3082" s="15" t="s">
        <v>15195</v>
      </c>
      <c r="R3082" s="71" t="s">
        <v>18</v>
      </c>
      <c r="S3082" s="264">
        <v>43964</v>
      </c>
      <c r="T3082" s="264">
        <v>8795</v>
      </c>
      <c r="U3082" s="14">
        <f t="shared" ref="U3082:U3108" si="119">T3082/S3082</f>
        <v>0.20005004094258938</v>
      </c>
    </row>
    <row r="3083" spans="1:21" x14ac:dyDescent="0.25">
      <c r="A3083" s="1"/>
      <c r="B3083" s="18" t="s">
        <v>6496</v>
      </c>
      <c r="C3083" s="19" t="s">
        <v>6504</v>
      </c>
      <c r="D3083" s="73" t="s">
        <v>6583</v>
      </c>
      <c r="E3083" s="114" t="s">
        <v>6584</v>
      </c>
      <c r="F3083" s="8" t="s">
        <v>7205</v>
      </c>
      <c r="G3083" s="114" t="s">
        <v>6585</v>
      </c>
      <c r="H3083" s="94"/>
      <c r="I3083" s="235">
        <v>0</v>
      </c>
      <c r="J3083" s="235">
        <v>0</v>
      </c>
      <c r="K3083" s="235">
        <v>0</v>
      </c>
      <c r="L3083" s="235">
        <v>1</v>
      </c>
      <c r="M3083" s="235">
        <f t="shared" si="118"/>
        <v>0</v>
      </c>
      <c r="N3083" s="235">
        <v>113</v>
      </c>
      <c r="O3083" s="33">
        <v>4460</v>
      </c>
      <c r="P3083" s="14">
        <v>0.63180000000000003</v>
      </c>
      <c r="Q3083" s="15" t="s">
        <v>15195</v>
      </c>
      <c r="R3083" s="71" t="s">
        <v>18</v>
      </c>
      <c r="S3083" s="264">
        <v>45000</v>
      </c>
      <c r="T3083" s="264">
        <v>30150</v>
      </c>
      <c r="U3083" s="14">
        <f t="shared" si="119"/>
        <v>0.67</v>
      </c>
    </row>
    <row r="3084" spans="1:21" x14ac:dyDescent="0.25">
      <c r="A3084" s="1"/>
      <c r="B3084" s="18" t="s">
        <v>6496</v>
      </c>
      <c r="C3084" s="19" t="s">
        <v>6540</v>
      </c>
      <c r="D3084" s="73" t="s">
        <v>6691</v>
      </c>
      <c r="E3084" s="114" t="s">
        <v>6692</v>
      </c>
      <c r="F3084" s="78" t="s">
        <v>6691</v>
      </c>
      <c r="G3084" s="114" t="s">
        <v>6693</v>
      </c>
      <c r="H3084" s="94"/>
      <c r="I3084" s="235">
        <v>0</v>
      </c>
      <c r="J3084" s="235">
        <v>1</v>
      </c>
      <c r="K3084" s="235">
        <v>0</v>
      </c>
      <c r="L3084" s="235">
        <v>0</v>
      </c>
      <c r="M3084" s="235">
        <f t="shared" si="118"/>
        <v>0</v>
      </c>
      <c r="N3084" s="235">
        <v>337</v>
      </c>
      <c r="O3084" s="12" t="s">
        <v>13</v>
      </c>
      <c r="P3084" s="14">
        <v>0.3</v>
      </c>
      <c r="Q3084" s="15" t="s">
        <v>15195</v>
      </c>
      <c r="R3084" s="71" t="s">
        <v>18</v>
      </c>
      <c r="S3084" s="264">
        <v>88500</v>
      </c>
      <c r="T3084" s="264">
        <v>17400</v>
      </c>
      <c r="U3084" s="14">
        <f t="shared" si="119"/>
        <v>0.19661016949152543</v>
      </c>
    </row>
    <row r="3085" spans="1:21" x14ac:dyDescent="0.25">
      <c r="A3085" s="1"/>
      <c r="B3085" s="18" t="s">
        <v>6496</v>
      </c>
      <c r="C3085" s="19" t="s">
        <v>6540</v>
      </c>
      <c r="D3085" s="73" t="s">
        <v>7052</v>
      </c>
      <c r="E3085" s="114" t="s">
        <v>7053</v>
      </c>
      <c r="F3085" s="78" t="s">
        <v>7052</v>
      </c>
      <c r="G3085" s="114" t="s">
        <v>7054</v>
      </c>
      <c r="H3085" s="94"/>
      <c r="I3085" s="235">
        <v>0</v>
      </c>
      <c r="J3085" s="235">
        <v>1</v>
      </c>
      <c r="K3085" s="235">
        <v>0</v>
      </c>
      <c r="L3085" s="235">
        <v>0</v>
      </c>
      <c r="M3085" s="235">
        <f t="shared" si="118"/>
        <v>0</v>
      </c>
      <c r="N3085" s="235">
        <v>95</v>
      </c>
      <c r="O3085" s="11">
        <v>9500</v>
      </c>
      <c r="P3085" s="14">
        <v>0.4</v>
      </c>
      <c r="Q3085" s="15" t="s">
        <v>15195</v>
      </c>
      <c r="R3085" s="71" t="s">
        <v>14405</v>
      </c>
      <c r="S3085" s="264">
        <v>92100</v>
      </c>
      <c r="T3085" s="264">
        <v>46050</v>
      </c>
      <c r="U3085" s="14">
        <f t="shared" si="119"/>
        <v>0.5</v>
      </c>
    </row>
    <row r="3086" spans="1:21" x14ac:dyDescent="0.25">
      <c r="A3086" s="1"/>
      <c r="B3086" s="18" t="s">
        <v>6496</v>
      </c>
      <c r="C3086" s="19" t="s">
        <v>6540</v>
      </c>
      <c r="D3086" s="73" t="s">
        <v>6825</v>
      </c>
      <c r="E3086" s="114" t="s">
        <v>6826</v>
      </c>
      <c r="F3086" s="78" t="s">
        <v>6825</v>
      </c>
      <c r="G3086" s="114" t="s">
        <v>6827</v>
      </c>
      <c r="H3086" s="94"/>
      <c r="I3086" s="235">
        <v>0</v>
      </c>
      <c r="J3086" s="235">
        <v>1</v>
      </c>
      <c r="K3086" s="235">
        <v>0</v>
      </c>
      <c r="L3086" s="235">
        <v>0</v>
      </c>
      <c r="M3086" s="235">
        <f t="shared" si="118"/>
        <v>0</v>
      </c>
      <c r="N3086" s="235">
        <v>79</v>
      </c>
      <c r="O3086" s="12">
        <v>29072</v>
      </c>
      <c r="P3086" s="14">
        <v>0.6</v>
      </c>
      <c r="Q3086" s="15" t="s">
        <v>15195</v>
      </c>
      <c r="R3086" s="71" t="s">
        <v>14405</v>
      </c>
      <c r="S3086" s="264">
        <v>49335</v>
      </c>
      <c r="T3086" s="264">
        <v>26843.06</v>
      </c>
      <c r="U3086" s="14">
        <f t="shared" si="119"/>
        <v>0.54409769940204722</v>
      </c>
    </row>
    <row r="3087" spans="1:21" x14ac:dyDescent="0.25">
      <c r="A3087" s="1"/>
      <c r="B3087" s="18" t="s">
        <v>6496</v>
      </c>
      <c r="C3087" s="8" t="s">
        <v>6504</v>
      </c>
      <c r="D3087" s="73" t="s">
        <v>6505</v>
      </c>
      <c r="E3087" s="171" t="s">
        <v>6506</v>
      </c>
      <c r="F3087" s="78" t="s">
        <v>6505</v>
      </c>
      <c r="G3087" s="171" t="s">
        <v>6507</v>
      </c>
      <c r="H3087" s="93"/>
      <c r="I3087" s="235">
        <v>0</v>
      </c>
      <c r="J3087" s="235">
        <v>1</v>
      </c>
      <c r="K3087" s="235">
        <v>0</v>
      </c>
      <c r="L3087" s="235">
        <v>0</v>
      </c>
      <c r="M3087" s="235">
        <f t="shared" si="118"/>
        <v>0</v>
      </c>
      <c r="N3087" s="235">
        <v>1309</v>
      </c>
      <c r="O3087" s="33">
        <v>152587</v>
      </c>
      <c r="P3087" s="14">
        <v>0.40150000000000002</v>
      </c>
      <c r="Q3087" s="15" t="s">
        <v>48</v>
      </c>
      <c r="R3087" s="71" t="s">
        <v>18</v>
      </c>
      <c r="S3087" s="265">
        <v>236983.01</v>
      </c>
      <c r="T3087" s="265">
        <v>32064.35</v>
      </c>
      <c r="U3087" s="14">
        <f t="shared" si="119"/>
        <v>0.13530231555418254</v>
      </c>
    </row>
    <row r="3088" spans="1:21" x14ac:dyDescent="0.25">
      <c r="A3088" s="1"/>
      <c r="B3088" s="9" t="s">
        <v>959</v>
      </c>
      <c r="C3088" s="17" t="s">
        <v>1012</v>
      </c>
      <c r="D3088" s="73" t="s">
        <v>1502</v>
      </c>
      <c r="E3088" s="113" t="s">
        <v>1503</v>
      </c>
      <c r="F3088" s="78" t="s">
        <v>1502</v>
      </c>
      <c r="G3088" s="113" t="s">
        <v>1504</v>
      </c>
      <c r="H3088" s="93"/>
      <c r="I3088" s="235">
        <v>0</v>
      </c>
      <c r="J3088" s="235">
        <v>1</v>
      </c>
      <c r="K3088" s="235">
        <v>0</v>
      </c>
      <c r="L3088" s="235">
        <v>0</v>
      </c>
      <c r="M3088" s="235">
        <f t="shared" si="118"/>
        <v>0</v>
      </c>
      <c r="N3088" s="235">
        <v>58</v>
      </c>
      <c r="O3088" s="20" t="s">
        <v>13</v>
      </c>
      <c r="P3088" s="14">
        <v>0.3</v>
      </c>
      <c r="Q3088" s="15" t="s">
        <v>14</v>
      </c>
      <c r="R3088" s="71" t="s">
        <v>14405</v>
      </c>
      <c r="S3088" s="265">
        <v>20802</v>
      </c>
      <c r="T3088" s="265">
        <v>16642</v>
      </c>
      <c r="U3088" s="14">
        <f t="shared" si="119"/>
        <v>0.80001922892029609</v>
      </c>
    </row>
    <row r="3089" spans="1:21" x14ac:dyDescent="0.25">
      <c r="A3089" s="1"/>
      <c r="B3089" s="18" t="s">
        <v>13134</v>
      </c>
      <c r="C3089" s="18" t="s">
        <v>14410</v>
      </c>
      <c r="D3089" s="73" t="s">
        <v>14606</v>
      </c>
      <c r="E3089" s="114" t="s">
        <v>13263</v>
      </c>
      <c r="F3089" s="78" t="s">
        <v>14606</v>
      </c>
      <c r="G3089" s="115" t="s">
        <v>3082</v>
      </c>
      <c r="H3089" s="94"/>
      <c r="I3089" s="235">
        <v>0</v>
      </c>
      <c r="J3089" s="235">
        <v>1</v>
      </c>
      <c r="K3089" s="235">
        <v>0</v>
      </c>
      <c r="L3089" s="235">
        <v>0</v>
      </c>
      <c r="M3089" s="235">
        <f t="shared" si="118"/>
        <v>0</v>
      </c>
      <c r="N3089" s="235">
        <v>112</v>
      </c>
      <c r="O3089" s="20">
        <v>5.0199999999999996</v>
      </c>
      <c r="P3089" s="21">
        <v>0.3</v>
      </c>
      <c r="Q3089" s="25" t="s">
        <v>14</v>
      </c>
      <c r="R3089" s="71" t="s">
        <v>18</v>
      </c>
      <c r="S3089" s="266">
        <v>3901</v>
      </c>
      <c r="T3089" s="266">
        <v>3121</v>
      </c>
      <c r="U3089" s="14">
        <f t="shared" si="119"/>
        <v>0.8000512689054089</v>
      </c>
    </row>
    <row r="3090" spans="1:21" x14ac:dyDescent="0.25">
      <c r="A3090" s="1"/>
      <c r="B3090" s="18" t="s">
        <v>6496</v>
      </c>
      <c r="C3090" s="19" t="s">
        <v>6540</v>
      </c>
      <c r="D3090" s="73" t="s">
        <v>6755</v>
      </c>
      <c r="E3090" s="114" t="s">
        <v>6756</v>
      </c>
      <c r="F3090" s="78" t="s">
        <v>6755</v>
      </c>
      <c r="G3090" s="114" t="s">
        <v>6757</v>
      </c>
      <c r="H3090" s="94"/>
      <c r="I3090" s="235">
        <v>0</v>
      </c>
      <c r="J3090" s="235">
        <v>0</v>
      </c>
      <c r="K3090" s="235">
        <v>0</v>
      </c>
      <c r="L3090" s="235">
        <v>1</v>
      </c>
      <c r="M3090" s="235">
        <f t="shared" si="118"/>
        <v>0</v>
      </c>
      <c r="N3090" s="235">
        <v>500</v>
      </c>
      <c r="O3090" s="20" t="s">
        <v>13</v>
      </c>
      <c r="P3090" s="14">
        <v>0.3</v>
      </c>
      <c r="Q3090" s="15" t="s">
        <v>15195</v>
      </c>
      <c r="R3090" s="71" t="s">
        <v>18</v>
      </c>
      <c r="S3090" s="264">
        <v>34113</v>
      </c>
      <c r="T3090" s="264">
        <v>13645</v>
      </c>
      <c r="U3090" s="14">
        <f t="shared" si="119"/>
        <v>0.39999413713247151</v>
      </c>
    </row>
    <row r="3091" spans="1:21" x14ac:dyDescent="0.25">
      <c r="A3091" s="1"/>
      <c r="B3091" s="18" t="s">
        <v>13134</v>
      </c>
      <c r="C3091" s="18" t="s">
        <v>14410</v>
      </c>
      <c r="D3091" s="73" t="s">
        <v>14626</v>
      </c>
      <c r="E3091" s="114" t="s">
        <v>13264</v>
      </c>
      <c r="F3091" s="78" t="s">
        <v>14626</v>
      </c>
      <c r="G3091" s="115" t="s">
        <v>3082</v>
      </c>
      <c r="H3091" s="94"/>
      <c r="I3091" s="235">
        <v>0</v>
      </c>
      <c r="J3091" s="235">
        <v>1</v>
      </c>
      <c r="K3091" s="235">
        <v>0</v>
      </c>
      <c r="L3091" s="235">
        <v>0</v>
      </c>
      <c r="M3091" s="235">
        <f t="shared" si="118"/>
        <v>0</v>
      </c>
      <c r="N3091" s="235">
        <v>36</v>
      </c>
      <c r="O3091" s="20">
        <v>40</v>
      </c>
      <c r="P3091" s="21">
        <v>0.3</v>
      </c>
      <c r="Q3091" s="25" t="s">
        <v>14</v>
      </c>
      <c r="R3091" s="71" t="s">
        <v>18</v>
      </c>
      <c r="S3091" s="266">
        <v>5229</v>
      </c>
      <c r="T3091" s="266">
        <v>3137</v>
      </c>
      <c r="U3091" s="14">
        <f t="shared" si="119"/>
        <v>0.59992350353796142</v>
      </c>
    </row>
    <row r="3092" spans="1:21" x14ac:dyDescent="0.25">
      <c r="A3092" s="1"/>
      <c r="B3092" s="18" t="s">
        <v>13134</v>
      </c>
      <c r="C3092" s="18" t="s">
        <v>14410</v>
      </c>
      <c r="D3092" s="73" t="s">
        <v>14627</v>
      </c>
      <c r="E3092" s="114" t="s">
        <v>13322</v>
      </c>
      <c r="F3092" s="78" t="s">
        <v>14627</v>
      </c>
      <c r="G3092" s="115" t="s">
        <v>3082</v>
      </c>
      <c r="H3092" s="94"/>
      <c r="I3092" s="235">
        <v>0</v>
      </c>
      <c r="J3092" s="235">
        <v>1</v>
      </c>
      <c r="K3092" s="235">
        <v>0</v>
      </c>
      <c r="L3092" s="235">
        <v>0</v>
      </c>
      <c r="M3092" s="235">
        <f t="shared" si="118"/>
        <v>0</v>
      </c>
      <c r="N3092" s="235">
        <v>75</v>
      </c>
      <c r="O3092" s="20">
        <v>28</v>
      </c>
      <c r="P3092" s="21">
        <v>0.3</v>
      </c>
      <c r="Q3092" s="25" t="s">
        <v>14</v>
      </c>
      <c r="R3092" s="71" t="s">
        <v>18</v>
      </c>
      <c r="S3092" s="266">
        <v>14686</v>
      </c>
      <c r="T3092" s="266">
        <v>11749</v>
      </c>
      <c r="U3092" s="14">
        <f t="shared" si="119"/>
        <v>0.80001361841209317</v>
      </c>
    </row>
    <row r="3093" spans="1:21" x14ac:dyDescent="0.25">
      <c r="A3093" s="1"/>
      <c r="B3093" s="18" t="s">
        <v>6496</v>
      </c>
      <c r="C3093" s="19" t="s">
        <v>6540</v>
      </c>
      <c r="D3093" s="73" t="s">
        <v>6787</v>
      </c>
      <c r="E3093" s="114" t="s">
        <v>6788</v>
      </c>
      <c r="F3093" s="78" t="s">
        <v>6787</v>
      </c>
      <c r="G3093" s="114" t="s">
        <v>6789</v>
      </c>
      <c r="H3093" s="94"/>
      <c r="I3093" s="235">
        <v>0</v>
      </c>
      <c r="J3093" s="235">
        <v>1</v>
      </c>
      <c r="K3093" s="235">
        <v>0</v>
      </c>
      <c r="L3093" s="235">
        <v>1</v>
      </c>
      <c r="M3093" s="235">
        <f t="shared" si="118"/>
        <v>0</v>
      </c>
      <c r="N3093" s="235">
        <v>140</v>
      </c>
      <c r="O3093" s="11">
        <v>8377</v>
      </c>
      <c r="P3093" s="14">
        <v>0.34</v>
      </c>
      <c r="Q3093" s="15" t="s">
        <v>15195</v>
      </c>
      <c r="R3093" s="71" t="s">
        <v>18</v>
      </c>
      <c r="S3093" s="264">
        <v>12630</v>
      </c>
      <c r="T3093" s="264">
        <v>5936</v>
      </c>
      <c r="U3093" s="14">
        <f t="shared" si="119"/>
        <v>0.46999208234362627</v>
      </c>
    </row>
    <row r="3094" spans="1:21" x14ac:dyDescent="0.25">
      <c r="A3094" s="1"/>
      <c r="B3094" s="18" t="s">
        <v>6496</v>
      </c>
      <c r="C3094" s="19" t="s">
        <v>6540</v>
      </c>
      <c r="D3094" s="73" t="s">
        <v>6787</v>
      </c>
      <c r="E3094" s="114" t="s">
        <v>6788</v>
      </c>
      <c r="F3094" s="78" t="s">
        <v>6787</v>
      </c>
      <c r="G3094" s="114" t="s">
        <v>2661</v>
      </c>
      <c r="H3094" s="94"/>
      <c r="I3094" s="235">
        <v>0</v>
      </c>
      <c r="J3094" s="235">
        <v>0</v>
      </c>
      <c r="K3094" s="235">
        <v>0</v>
      </c>
      <c r="L3094" s="235">
        <v>1</v>
      </c>
      <c r="M3094" s="235">
        <f t="shared" si="118"/>
        <v>0</v>
      </c>
      <c r="N3094" s="235">
        <v>836</v>
      </c>
      <c r="O3094" s="13">
        <v>5186</v>
      </c>
      <c r="P3094" s="14">
        <v>0.47</v>
      </c>
      <c r="Q3094" s="15" t="s">
        <v>15195</v>
      </c>
      <c r="R3094" s="71" t="s">
        <v>14406</v>
      </c>
      <c r="S3094" s="264">
        <v>39070</v>
      </c>
      <c r="T3094" s="264">
        <v>13166.25</v>
      </c>
      <c r="U3094" s="14">
        <f t="shared" si="119"/>
        <v>0.33699129767084718</v>
      </c>
    </row>
    <row r="3095" spans="1:21" x14ac:dyDescent="0.25">
      <c r="A3095" s="1"/>
      <c r="B3095" s="18" t="s">
        <v>6496</v>
      </c>
      <c r="C3095" s="19" t="s">
        <v>6540</v>
      </c>
      <c r="D3095" s="73" t="s">
        <v>6790</v>
      </c>
      <c r="E3095" s="114" t="s">
        <v>6791</v>
      </c>
      <c r="F3095" s="78" t="s">
        <v>6790</v>
      </c>
      <c r="G3095" s="114" t="s">
        <v>6792</v>
      </c>
      <c r="H3095" s="94"/>
      <c r="I3095" s="235">
        <v>0</v>
      </c>
      <c r="J3095" s="235">
        <v>1</v>
      </c>
      <c r="K3095" s="235">
        <v>0</v>
      </c>
      <c r="L3095" s="235">
        <v>0</v>
      </c>
      <c r="M3095" s="235">
        <f t="shared" si="118"/>
        <v>0</v>
      </c>
      <c r="N3095" s="235">
        <v>90</v>
      </c>
      <c r="O3095" s="20">
        <v>10800</v>
      </c>
      <c r="P3095" s="14">
        <v>0.5</v>
      </c>
      <c r="Q3095" s="15" t="s">
        <v>15195</v>
      </c>
      <c r="R3095" s="71" t="s">
        <v>18</v>
      </c>
      <c r="S3095" s="264">
        <v>56956</v>
      </c>
      <c r="T3095" s="264">
        <v>30756</v>
      </c>
      <c r="U3095" s="14">
        <f t="shared" si="119"/>
        <v>0.53999578622094246</v>
      </c>
    </row>
    <row r="3096" spans="1:21" x14ac:dyDescent="0.25">
      <c r="A3096" s="1"/>
      <c r="B3096" s="18" t="s">
        <v>13134</v>
      </c>
      <c r="C3096" s="18" t="s">
        <v>14410</v>
      </c>
      <c r="D3096" s="73" t="s">
        <v>14637</v>
      </c>
      <c r="E3096" s="114" t="s">
        <v>13399</v>
      </c>
      <c r="F3096" s="78" t="s">
        <v>14637</v>
      </c>
      <c r="G3096" s="115" t="s">
        <v>3082</v>
      </c>
      <c r="H3096" s="94"/>
      <c r="I3096" s="235">
        <v>0</v>
      </c>
      <c r="J3096" s="235">
        <v>1</v>
      </c>
      <c r="K3096" s="235">
        <v>0</v>
      </c>
      <c r="L3096" s="235">
        <v>0</v>
      </c>
      <c r="M3096" s="235">
        <f t="shared" si="118"/>
        <v>0</v>
      </c>
      <c r="N3096" s="235">
        <v>770</v>
      </c>
      <c r="O3096" s="20">
        <v>20.95</v>
      </c>
      <c r="P3096" s="21">
        <v>0.3</v>
      </c>
      <c r="Q3096" s="25" t="s">
        <v>14</v>
      </c>
      <c r="R3096" s="71" t="s">
        <v>18</v>
      </c>
      <c r="S3096" s="266">
        <v>51784</v>
      </c>
      <c r="T3096" s="266">
        <v>25892</v>
      </c>
      <c r="U3096" s="14">
        <f t="shared" si="119"/>
        <v>0.5</v>
      </c>
    </row>
    <row r="3097" spans="1:21" x14ac:dyDescent="0.25">
      <c r="A3097" s="1"/>
      <c r="B3097" s="18" t="s">
        <v>6496</v>
      </c>
      <c r="C3097" s="19" t="s">
        <v>6540</v>
      </c>
      <c r="D3097" s="73" t="s">
        <v>6797</v>
      </c>
      <c r="E3097" s="114" t="s">
        <v>6798</v>
      </c>
      <c r="F3097" s="78" t="s">
        <v>6797</v>
      </c>
      <c r="G3097" s="114" t="s">
        <v>6799</v>
      </c>
      <c r="H3097" s="94"/>
      <c r="I3097" s="235">
        <v>0</v>
      </c>
      <c r="J3097" s="235">
        <v>1</v>
      </c>
      <c r="K3097" s="235">
        <v>0</v>
      </c>
      <c r="L3097" s="235">
        <v>0</v>
      </c>
      <c r="M3097" s="235">
        <f t="shared" si="118"/>
        <v>0</v>
      </c>
      <c r="N3097" s="235">
        <v>57.5</v>
      </c>
      <c r="O3097" s="12">
        <v>36972.5</v>
      </c>
      <c r="P3097" s="217" t="s">
        <v>13</v>
      </c>
      <c r="Q3097" s="15" t="s">
        <v>15195</v>
      </c>
      <c r="R3097" s="71" t="s">
        <v>14406</v>
      </c>
      <c r="S3097" s="264">
        <v>49659</v>
      </c>
      <c r="T3097" s="264">
        <v>20707</v>
      </c>
      <c r="U3097" s="14">
        <f t="shared" si="119"/>
        <v>0.41698382971868142</v>
      </c>
    </row>
    <row r="3098" spans="1:21" x14ac:dyDescent="0.25">
      <c r="A3098" s="1"/>
      <c r="B3098" s="18" t="s">
        <v>13134</v>
      </c>
      <c r="C3098" s="18" t="s">
        <v>14410</v>
      </c>
      <c r="D3098" s="73" t="s">
        <v>14639</v>
      </c>
      <c r="E3098" s="114" t="s">
        <v>13388</v>
      </c>
      <c r="F3098" s="78" t="s">
        <v>14639</v>
      </c>
      <c r="G3098" s="115" t="s">
        <v>3082</v>
      </c>
      <c r="H3098" s="94"/>
      <c r="I3098" s="235">
        <v>0</v>
      </c>
      <c r="J3098" s="235">
        <v>1</v>
      </c>
      <c r="K3098" s="235">
        <v>0</v>
      </c>
      <c r="L3098" s="235">
        <v>0</v>
      </c>
      <c r="M3098" s="235">
        <f t="shared" si="118"/>
        <v>0</v>
      </c>
      <c r="N3098" s="235">
        <v>600</v>
      </c>
      <c r="O3098" s="12">
        <v>2.89</v>
      </c>
      <c r="P3098" s="21">
        <v>0.3</v>
      </c>
      <c r="Q3098" s="25" t="s">
        <v>14</v>
      </c>
      <c r="R3098" s="71" t="s">
        <v>18</v>
      </c>
      <c r="S3098" s="266">
        <v>50751</v>
      </c>
      <c r="T3098" s="266">
        <v>22960</v>
      </c>
      <c r="U3098" s="14">
        <f t="shared" si="119"/>
        <v>0.45240487872160157</v>
      </c>
    </row>
    <row r="3099" spans="1:21" x14ac:dyDescent="0.25">
      <c r="A3099" s="1"/>
      <c r="B3099" s="18" t="s">
        <v>13134</v>
      </c>
      <c r="C3099" s="18" t="s">
        <v>14410</v>
      </c>
      <c r="D3099" s="73" t="s">
        <v>14670</v>
      </c>
      <c r="E3099" s="114" t="s">
        <v>13305</v>
      </c>
      <c r="F3099" s="78" t="s">
        <v>14670</v>
      </c>
      <c r="G3099" s="115" t="s">
        <v>3082</v>
      </c>
      <c r="H3099" s="94"/>
      <c r="I3099" s="235">
        <v>0</v>
      </c>
      <c r="J3099" s="235">
        <v>1</v>
      </c>
      <c r="K3099" s="235">
        <v>0</v>
      </c>
      <c r="L3099" s="235">
        <v>0</v>
      </c>
      <c r="M3099" s="235">
        <f t="shared" si="118"/>
        <v>0</v>
      </c>
      <c r="N3099" s="235">
        <v>373</v>
      </c>
      <c r="O3099" s="20">
        <v>12</v>
      </c>
      <c r="P3099" s="21">
        <v>0.3</v>
      </c>
      <c r="Q3099" s="25" t="s">
        <v>14</v>
      </c>
      <c r="R3099" s="71" t="s">
        <v>18</v>
      </c>
      <c r="S3099" s="266">
        <v>12100</v>
      </c>
      <c r="T3099" s="266">
        <v>9680</v>
      </c>
      <c r="U3099" s="14">
        <f t="shared" si="119"/>
        <v>0.8</v>
      </c>
    </row>
    <row r="3100" spans="1:21" x14ac:dyDescent="0.25">
      <c r="A3100" s="1"/>
      <c r="B3100" s="18" t="s">
        <v>6496</v>
      </c>
      <c r="C3100" s="19" t="s">
        <v>6540</v>
      </c>
      <c r="D3100" s="73" t="s">
        <v>6880</v>
      </c>
      <c r="E3100" s="114" t="s">
        <v>6881</v>
      </c>
      <c r="F3100" s="78" t="s">
        <v>6880</v>
      </c>
      <c r="G3100" s="114" t="s">
        <v>6882</v>
      </c>
      <c r="H3100" s="94"/>
      <c r="I3100" s="235">
        <v>1</v>
      </c>
      <c r="J3100" s="235">
        <v>0</v>
      </c>
      <c r="K3100" s="235">
        <v>0</v>
      </c>
      <c r="L3100" s="235">
        <v>0</v>
      </c>
      <c r="M3100" s="235">
        <f t="shared" si="118"/>
        <v>0</v>
      </c>
      <c r="N3100" s="235">
        <v>90</v>
      </c>
      <c r="O3100" s="12">
        <v>1728</v>
      </c>
      <c r="P3100" s="14">
        <v>0.3</v>
      </c>
      <c r="Q3100" s="15" t="s">
        <v>15195</v>
      </c>
      <c r="R3100" s="71" t="s">
        <v>18</v>
      </c>
      <c r="S3100" s="264">
        <v>29641</v>
      </c>
      <c r="T3100" s="264">
        <v>14820.96</v>
      </c>
      <c r="U3100" s="14">
        <f t="shared" si="119"/>
        <v>0.50001551904456665</v>
      </c>
    </row>
    <row r="3101" spans="1:21" x14ac:dyDescent="0.25">
      <c r="A3101" s="1"/>
      <c r="B3101" s="9" t="s">
        <v>959</v>
      </c>
      <c r="C3101" s="9" t="s">
        <v>1007</v>
      </c>
      <c r="D3101" s="73" t="s">
        <v>1059</v>
      </c>
      <c r="E3101" s="113" t="s">
        <v>1060</v>
      </c>
      <c r="F3101" s="78" t="s">
        <v>1059</v>
      </c>
      <c r="G3101" s="113" t="s">
        <v>1061</v>
      </c>
      <c r="H3101" s="93" t="s">
        <v>1062</v>
      </c>
      <c r="I3101" s="235">
        <v>0</v>
      </c>
      <c r="J3101" s="235">
        <v>1</v>
      </c>
      <c r="K3101" s="235">
        <v>0</v>
      </c>
      <c r="L3101" s="235">
        <v>0</v>
      </c>
      <c r="M3101" s="235">
        <f t="shared" si="118"/>
        <v>0</v>
      </c>
      <c r="N3101" s="235">
        <v>193</v>
      </c>
      <c r="O3101" s="13">
        <v>8900</v>
      </c>
      <c r="P3101" s="14">
        <v>0.41</v>
      </c>
      <c r="Q3101" s="15" t="s">
        <v>14</v>
      </c>
      <c r="R3101" s="71" t="s">
        <v>18</v>
      </c>
      <c r="S3101" s="265">
        <v>191880</v>
      </c>
      <c r="T3101" s="265">
        <v>76752</v>
      </c>
      <c r="U3101" s="14">
        <f t="shared" si="119"/>
        <v>0.4</v>
      </c>
    </row>
    <row r="3102" spans="1:21" x14ac:dyDescent="0.25">
      <c r="A3102" s="1"/>
      <c r="B3102" s="17" t="s">
        <v>5079</v>
      </c>
      <c r="C3102" s="17" t="s">
        <v>5084</v>
      </c>
      <c r="D3102" s="73" t="s">
        <v>5348</v>
      </c>
      <c r="E3102" s="113" t="s">
        <v>5349</v>
      </c>
      <c r="F3102" s="78" t="s">
        <v>5348</v>
      </c>
      <c r="G3102" s="113" t="s">
        <v>1061</v>
      </c>
      <c r="H3102" s="93" t="s">
        <v>5083</v>
      </c>
      <c r="I3102" s="235">
        <v>0</v>
      </c>
      <c r="J3102" s="235">
        <v>1</v>
      </c>
      <c r="K3102" s="235">
        <v>0</v>
      </c>
      <c r="L3102" s="235">
        <v>0</v>
      </c>
      <c r="M3102" s="235">
        <f t="shared" si="118"/>
        <v>0</v>
      </c>
      <c r="N3102" s="235">
        <v>600</v>
      </c>
      <c r="O3102" s="20" t="s">
        <v>13</v>
      </c>
      <c r="P3102" s="14">
        <v>0.2</v>
      </c>
      <c r="Q3102" s="15" t="s">
        <v>15195</v>
      </c>
      <c r="R3102" s="71" t="s">
        <v>18</v>
      </c>
      <c r="S3102" s="263">
        <v>647638</v>
      </c>
      <c r="T3102" s="263">
        <v>257867</v>
      </c>
      <c r="U3102" s="14">
        <f t="shared" si="119"/>
        <v>0.39816533310275187</v>
      </c>
    </row>
    <row r="3103" spans="1:21" x14ac:dyDescent="0.25">
      <c r="A3103" s="1"/>
      <c r="B3103" s="18" t="s">
        <v>6496</v>
      </c>
      <c r="C3103" s="51" t="s">
        <v>6540</v>
      </c>
      <c r="D3103" s="73" t="s">
        <v>6961</v>
      </c>
      <c r="E3103" s="114" t="s">
        <v>6962</v>
      </c>
      <c r="F3103" s="78" t="s">
        <v>6961</v>
      </c>
      <c r="G3103" s="114" t="s">
        <v>6963</v>
      </c>
      <c r="H3103" s="94"/>
      <c r="I3103" s="235">
        <v>0</v>
      </c>
      <c r="J3103" s="235">
        <v>0</v>
      </c>
      <c r="K3103" s="235">
        <v>1</v>
      </c>
      <c r="L3103" s="235">
        <v>0</v>
      </c>
      <c r="M3103" s="235">
        <f t="shared" si="118"/>
        <v>0</v>
      </c>
      <c r="N3103" s="235" t="s">
        <v>13</v>
      </c>
      <c r="O3103" s="12" t="s">
        <v>13</v>
      </c>
      <c r="P3103" s="14" t="s">
        <v>13</v>
      </c>
      <c r="Q3103" s="15" t="s">
        <v>15195</v>
      </c>
      <c r="R3103" s="71" t="s">
        <v>18</v>
      </c>
      <c r="S3103" s="264">
        <v>121379</v>
      </c>
      <c r="T3103" s="264">
        <v>36413.699999999997</v>
      </c>
      <c r="U3103" s="14">
        <f t="shared" si="119"/>
        <v>0.3</v>
      </c>
    </row>
    <row r="3104" spans="1:21" x14ac:dyDescent="0.25">
      <c r="A3104" s="1"/>
      <c r="B3104" s="17" t="s">
        <v>7309</v>
      </c>
      <c r="C3104" s="41" t="s">
        <v>7319</v>
      </c>
      <c r="D3104" s="73" t="s">
        <v>7675</v>
      </c>
      <c r="E3104" s="113" t="s">
        <v>7676</v>
      </c>
      <c r="F3104" s="78" t="s">
        <v>7675</v>
      </c>
      <c r="G3104" s="113" t="s">
        <v>1061</v>
      </c>
      <c r="H3104" s="93"/>
      <c r="I3104" s="235">
        <v>0</v>
      </c>
      <c r="J3104" s="235">
        <v>1</v>
      </c>
      <c r="K3104" s="235">
        <v>0</v>
      </c>
      <c r="L3104" s="235">
        <v>0</v>
      </c>
      <c r="M3104" s="235">
        <f t="shared" si="118"/>
        <v>0</v>
      </c>
      <c r="N3104" s="235">
        <v>810</v>
      </c>
      <c r="O3104" s="11">
        <v>56000</v>
      </c>
      <c r="P3104" s="14">
        <v>0.60360000000000003</v>
      </c>
      <c r="Q3104" s="15" t="s">
        <v>14</v>
      </c>
      <c r="R3104" s="71" t="s">
        <v>18</v>
      </c>
      <c r="S3104" s="263">
        <v>293420</v>
      </c>
      <c r="T3104" s="263">
        <v>146700</v>
      </c>
      <c r="U3104" s="14">
        <f t="shared" si="119"/>
        <v>0.49996591916024813</v>
      </c>
    </row>
    <row r="3105" spans="1:21" x14ac:dyDescent="0.25">
      <c r="A3105" s="1"/>
      <c r="B3105" s="17" t="s">
        <v>5079</v>
      </c>
      <c r="C3105" s="53" t="s">
        <v>5100</v>
      </c>
      <c r="D3105" s="73" t="s">
        <v>5964</v>
      </c>
      <c r="E3105" s="113" t="s">
        <v>5965</v>
      </c>
      <c r="F3105" s="78" t="s">
        <v>5964</v>
      </c>
      <c r="G3105" s="113" t="s">
        <v>3082</v>
      </c>
      <c r="H3105" s="93" t="s">
        <v>5083</v>
      </c>
      <c r="I3105" s="235">
        <v>0</v>
      </c>
      <c r="J3105" s="235">
        <v>1</v>
      </c>
      <c r="K3105" s="235">
        <v>0</v>
      </c>
      <c r="L3105" s="235">
        <v>1</v>
      </c>
      <c r="M3105" s="235">
        <f t="shared" si="118"/>
        <v>0</v>
      </c>
      <c r="N3105" s="235">
        <v>325</v>
      </c>
      <c r="O3105" s="11">
        <v>73775</v>
      </c>
      <c r="P3105" s="14">
        <v>0.73</v>
      </c>
      <c r="Q3105" s="15" t="s">
        <v>15195</v>
      </c>
      <c r="R3105" s="71" t="s">
        <v>18</v>
      </c>
      <c r="S3105" s="265">
        <v>729336</v>
      </c>
      <c r="T3105" s="267">
        <v>218801</v>
      </c>
      <c r="U3105" s="14">
        <f t="shared" si="119"/>
        <v>0.30000027422203207</v>
      </c>
    </row>
    <row r="3106" spans="1:21" x14ac:dyDescent="0.25">
      <c r="A3106" s="1"/>
      <c r="B3106" s="9" t="s">
        <v>959</v>
      </c>
      <c r="C3106" s="41" t="s">
        <v>973</v>
      </c>
      <c r="D3106" s="73" t="s">
        <v>1512</v>
      </c>
      <c r="E3106" s="170" t="s">
        <v>1513</v>
      </c>
      <c r="F3106" s="78" t="s">
        <v>1512</v>
      </c>
      <c r="G3106" s="170" t="s">
        <v>1061</v>
      </c>
      <c r="H3106" s="93" t="s">
        <v>1514</v>
      </c>
      <c r="I3106" s="235">
        <v>0</v>
      </c>
      <c r="J3106" s="235">
        <v>1</v>
      </c>
      <c r="K3106" s="235">
        <v>0</v>
      </c>
      <c r="L3106" s="235">
        <v>1</v>
      </c>
      <c r="M3106" s="235">
        <f t="shared" si="118"/>
        <v>0</v>
      </c>
      <c r="N3106" s="235">
        <v>125</v>
      </c>
      <c r="O3106" s="13">
        <v>15240</v>
      </c>
      <c r="P3106" s="14">
        <v>0.69199999999999995</v>
      </c>
      <c r="Q3106" s="15" t="s">
        <v>14</v>
      </c>
      <c r="R3106" s="71" t="s">
        <v>18</v>
      </c>
      <c r="S3106" s="265">
        <v>345700</v>
      </c>
      <c r="T3106" s="265">
        <v>172850</v>
      </c>
      <c r="U3106" s="14">
        <f t="shared" si="119"/>
        <v>0.5</v>
      </c>
    </row>
    <row r="3107" spans="1:21" x14ac:dyDescent="0.25">
      <c r="A3107" s="1"/>
      <c r="B3107" s="18" t="s">
        <v>10477</v>
      </c>
      <c r="C3107" s="55" t="s">
        <v>10515</v>
      </c>
      <c r="D3107" s="73" t="s">
        <v>14547</v>
      </c>
      <c r="E3107" s="114" t="s">
        <v>11519</v>
      </c>
      <c r="F3107" s="78" t="s">
        <v>14547</v>
      </c>
      <c r="G3107" s="114" t="s">
        <v>11520</v>
      </c>
      <c r="H3107" s="94"/>
      <c r="I3107" s="235">
        <v>0</v>
      </c>
      <c r="J3107" s="235">
        <v>1</v>
      </c>
      <c r="K3107" s="235">
        <v>0</v>
      </c>
      <c r="L3107" s="235">
        <v>0</v>
      </c>
      <c r="M3107" s="235">
        <f t="shared" si="118"/>
        <v>0</v>
      </c>
      <c r="N3107" s="235" t="s">
        <v>13</v>
      </c>
      <c r="O3107" s="12" t="s">
        <v>13</v>
      </c>
      <c r="P3107" s="14">
        <v>0.3</v>
      </c>
      <c r="Q3107" s="15" t="s">
        <v>14</v>
      </c>
      <c r="R3107" s="71" t="s">
        <v>14405</v>
      </c>
      <c r="S3107" s="266">
        <v>1124364</v>
      </c>
      <c r="T3107" s="266">
        <v>500000</v>
      </c>
      <c r="U3107" s="14">
        <f t="shared" si="119"/>
        <v>0.44469584582928662</v>
      </c>
    </row>
    <row r="3108" spans="1:21" x14ac:dyDescent="0.25">
      <c r="A3108" s="1"/>
      <c r="B3108" s="18" t="s">
        <v>6496</v>
      </c>
      <c r="C3108" s="51" t="s">
        <v>6540</v>
      </c>
      <c r="D3108" s="73" t="s">
        <v>6847</v>
      </c>
      <c r="E3108" s="114" t="s">
        <v>6848</v>
      </c>
      <c r="F3108" s="78" t="s">
        <v>6847</v>
      </c>
      <c r="G3108" s="114" t="s">
        <v>6849</v>
      </c>
      <c r="H3108" s="94"/>
      <c r="I3108" s="235">
        <v>0</v>
      </c>
      <c r="J3108" s="235">
        <v>0</v>
      </c>
      <c r="K3108" s="235">
        <v>0</v>
      </c>
      <c r="L3108" s="235">
        <v>1</v>
      </c>
      <c r="M3108" s="235">
        <f t="shared" si="118"/>
        <v>0</v>
      </c>
      <c r="N3108" s="235">
        <v>80</v>
      </c>
      <c r="O3108" s="20">
        <v>22382</v>
      </c>
      <c r="P3108" s="14">
        <v>0.3</v>
      </c>
      <c r="Q3108" s="15" t="s">
        <v>15195</v>
      </c>
      <c r="R3108" s="71" t="s">
        <v>18</v>
      </c>
      <c r="S3108" s="264">
        <v>17429</v>
      </c>
      <c r="T3108" s="264">
        <v>6971.6</v>
      </c>
      <c r="U3108" s="14">
        <f t="shared" si="119"/>
        <v>0.4</v>
      </c>
    </row>
    <row r="3109" spans="1:21" x14ac:dyDescent="0.25">
      <c r="A3109" s="1"/>
      <c r="B3109" s="18" t="s">
        <v>13134</v>
      </c>
      <c r="C3109" s="55" t="s">
        <v>14415</v>
      </c>
      <c r="D3109" s="73" t="s">
        <v>14431</v>
      </c>
      <c r="E3109" s="114" t="s">
        <v>14357</v>
      </c>
      <c r="F3109" s="78" t="s">
        <v>14431</v>
      </c>
      <c r="G3109" s="115" t="s">
        <v>1061</v>
      </c>
      <c r="H3109" s="94"/>
      <c r="I3109" s="235">
        <v>0</v>
      </c>
      <c r="J3109" s="235">
        <v>1</v>
      </c>
      <c r="K3109" s="235">
        <v>0</v>
      </c>
      <c r="L3109" s="235">
        <v>0</v>
      </c>
      <c r="M3109" s="235">
        <f t="shared" si="118"/>
        <v>0</v>
      </c>
      <c r="N3109" s="235">
        <v>420</v>
      </c>
      <c r="O3109" s="20">
        <v>25804</v>
      </c>
      <c r="P3109" s="21">
        <v>0.33160000000000001</v>
      </c>
      <c r="Q3109" s="25" t="s">
        <v>14</v>
      </c>
      <c r="R3109" s="71" t="s">
        <v>18</v>
      </c>
      <c r="S3109" s="266">
        <v>70985</v>
      </c>
      <c r="T3109" s="266">
        <v>40000</v>
      </c>
      <c r="U3109" s="24">
        <v>0.56349933084454462</v>
      </c>
    </row>
    <row r="3110" spans="1:21" x14ac:dyDescent="0.25">
      <c r="A3110" s="1"/>
      <c r="B3110" s="18" t="s">
        <v>10477</v>
      </c>
      <c r="C3110" s="55" t="s">
        <v>10494</v>
      </c>
      <c r="D3110" s="73" t="s">
        <v>10651</v>
      </c>
      <c r="E3110" s="114" t="s">
        <v>10652</v>
      </c>
      <c r="F3110" s="78" t="s">
        <v>10651</v>
      </c>
      <c r="G3110" s="114" t="s">
        <v>10653</v>
      </c>
      <c r="H3110" s="94"/>
      <c r="I3110" s="235">
        <v>0</v>
      </c>
      <c r="J3110" s="235">
        <v>1</v>
      </c>
      <c r="K3110" s="235">
        <v>0</v>
      </c>
      <c r="L3110" s="235">
        <v>1</v>
      </c>
      <c r="M3110" s="235">
        <f t="shared" si="118"/>
        <v>0</v>
      </c>
      <c r="N3110" s="235">
        <v>605</v>
      </c>
      <c r="O3110" s="12">
        <v>50000</v>
      </c>
      <c r="P3110" s="14">
        <v>0.5</v>
      </c>
      <c r="Q3110" s="15" t="s">
        <v>14</v>
      </c>
      <c r="R3110" s="71" t="s">
        <v>18</v>
      </c>
      <c r="S3110" s="266">
        <v>286666</v>
      </c>
      <c r="T3110" s="266">
        <v>150000</v>
      </c>
      <c r="U3110" s="14">
        <f t="shared" ref="U3110:U3141" si="120">T3110/S3110</f>
        <v>0.52325703083030428</v>
      </c>
    </row>
    <row r="3111" spans="1:21" x14ac:dyDescent="0.25">
      <c r="A3111" s="1"/>
      <c r="B3111" s="18" t="s">
        <v>6496</v>
      </c>
      <c r="C3111" s="51" t="s">
        <v>6540</v>
      </c>
      <c r="D3111" s="73" t="s">
        <v>7080</v>
      </c>
      <c r="E3111" s="114" t="s">
        <v>7081</v>
      </c>
      <c r="F3111" s="78" t="s">
        <v>7080</v>
      </c>
      <c r="G3111" s="114" t="s">
        <v>7082</v>
      </c>
      <c r="H3111" s="94"/>
      <c r="I3111" s="235">
        <v>0</v>
      </c>
      <c r="J3111" s="235">
        <v>1</v>
      </c>
      <c r="K3111" s="235">
        <v>0</v>
      </c>
      <c r="L3111" s="235">
        <v>1</v>
      </c>
      <c r="M3111" s="235">
        <f t="shared" si="118"/>
        <v>0</v>
      </c>
      <c r="N3111" s="235">
        <v>600</v>
      </c>
      <c r="O3111" s="20" t="s">
        <v>13</v>
      </c>
      <c r="P3111" s="14">
        <v>0.4</v>
      </c>
      <c r="Q3111" s="15" t="s">
        <v>15195</v>
      </c>
      <c r="R3111" s="71" t="s">
        <v>18</v>
      </c>
      <c r="S3111" s="264">
        <v>57979</v>
      </c>
      <c r="T3111" s="264">
        <v>23191.91</v>
      </c>
      <c r="U3111" s="14">
        <f t="shared" si="120"/>
        <v>0.40000534676348332</v>
      </c>
    </row>
    <row r="3112" spans="1:21" x14ac:dyDescent="0.25">
      <c r="A3112" s="1"/>
      <c r="B3112" s="18" t="s">
        <v>6496</v>
      </c>
      <c r="C3112" s="51" t="s">
        <v>6540</v>
      </c>
      <c r="D3112" s="73" t="s">
        <v>7083</v>
      </c>
      <c r="E3112" s="114" t="s">
        <v>7084</v>
      </c>
      <c r="F3112" s="78" t="s">
        <v>7083</v>
      </c>
      <c r="G3112" s="114" t="s">
        <v>7085</v>
      </c>
      <c r="H3112" s="94"/>
      <c r="I3112" s="235">
        <v>0</v>
      </c>
      <c r="J3112" s="235">
        <v>1</v>
      </c>
      <c r="K3112" s="235">
        <v>0</v>
      </c>
      <c r="L3112" s="235">
        <v>1</v>
      </c>
      <c r="M3112" s="235">
        <f t="shared" si="118"/>
        <v>0</v>
      </c>
      <c r="N3112" s="235">
        <v>185</v>
      </c>
      <c r="O3112" s="20">
        <v>37380</v>
      </c>
      <c r="P3112" s="14">
        <v>0.56999999999999995</v>
      </c>
      <c r="Q3112" s="15" t="s">
        <v>15195</v>
      </c>
      <c r="R3112" s="71" t="s">
        <v>18</v>
      </c>
      <c r="S3112" s="264">
        <v>63061</v>
      </c>
      <c r="T3112" s="264">
        <v>31530.799999999999</v>
      </c>
      <c r="U3112" s="14">
        <f t="shared" si="120"/>
        <v>0.5000047572984887</v>
      </c>
    </row>
    <row r="3113" spans="1:21" ht="25.5" x14ac:dyDescent="0.25">
      <c r="A3113" s="1"/>
      <c r="B3113" s="19" t="s">
        <v>1644</v>
      </c>
      <c r="C3113" s="41" t="s">
        <v>1657</v>
      </c>
      <c r="D3113" s="73" t="s">
        <v>2091</v>
      </c>
      <c r="E3113" s="113" t="s">
        <v>2092</v>
      </c>
      <c r="F3113" s="78" t="s">
        <v>2091</v>
      </c>
      <c r="G3113" s="113" t="s">
        <v>2093</v>
      </c>
      <c r="H3113" s="93"/>
      <c r="I3113" s="235">
        <v>0</v>
      </c>
      <c r="J3113" s="235">
        <v>1</v>
      </c>
      <c r="K3113" s="235">
        <v>0</v>
      </c>
      <c r="L3113" s="235">
        <v>0</v>
      </c>
      <c r="M3113" s="235">
        <f t="shared" si="118"/>
        <v>0</v>
      </c>
      <c r="N3113" s="235">
        <v>1121</v>
      </c>
      <c r="O3113" s="12" t="s">
        <v>13</v>
      </c>
      <c r="P3113" s="14">
        <v>0.32</v>
      </c>
      <c r="Q3113" s="15" t="s">
        <v>14</v>
      </c>
      <c r="R3113" s="71" t="s">
        <v>18</v>
      </c>
      <c r="S3113" s="299">
        <v>458865</v>
      </c>
      <c r="T3113" s="269">
        <v>137660</v>
      </c>
      <c r="U3113" s="14">
        <f t="shared" si="120"/>
        <v>0.30000108964510258</v>
      </c>
    </row>
    <row r="3114" spans="1:21" x14ac:dyDescent="0.25">
      <c r="A3114" s="1"/>
      <c r="B3114" s="17" t="s">
        <v>5079</v>
      </c>
      <c r="C3114" s="41" t="s">
        <v>5127</v>
      </c>
      <c r="D3114" s="73" t="s">
        <v>5953</v>
      </c>
      <c r="E3114" s="113" t="s">
        <v>5954</v>
      </c>
      <c r="F3114" s="78" t="s">
        <v>5953</v>
      </c>
      <c r="G3114" s="113" t="s">
        <v>5955</v>
      </c>
      <c r="H3114" s="93" t="s">
        <v>5083</v>
      </c>
      <c r="I3114" s="235">
        <v>0</v>
      </c>
      <c r="J3114" s="235">
        <v>1</v>
      </c>
      <c r="K3114" s="235">
        <v>0</v>
      </c>
      <c r="L3114" s="235">
        <v>0</v>
      </c>
      <c r="M3114" s="235">
        <f t="shared" si="118"/>
        <v>0</v>
      </c>
      <c r="N3114" s="235">
        <v>150</v>
      </c>
      <c r="O3114" s="11">
        <v>60114</v>
      </c>
      <c r="P3114" s="14">
        <v>0.9</v>
      </c>
      <c r="Q3114" s="15" t="s">
        <v>14</v>
      </c>
      <c r="R3114" s="71" t="s">
        <v>18</v>
      </c>
      <c r="S3114" s="263">
        <v>123520</v>
      </c>
      <c r="T3114" s="263">
        <v>49408</v>
      </c>
      <c r="U3114" s="14">
        <f t="shared" si="120"/>
        <v>0.4</v>
      </c>
    </row>
    <row r="3115" spans="1:21" x14ac:dyDescent="0.25">
      <c r="A3115" s="1"/>
      <c r="B3115" s="18" t="s">
        <v>6496</v>
      </c>
      <c r="C3115" s="51" t="s">
        <v>6540</v>
      </c>
      <c r="D3115" s="73" t="s">
        <v>7157</v>
      </c>
      <c r="E3115" s="114" t="s">
        <v>7158</v>
      </c>
      <c r="F3115" s="78" t="s">
        <v>7157</v>
      </c>
      <c r="G3115" s="114" t="s">
        <v>7159</v>
      </c>
      <c r="H3115" s="94"/>
      <c r="I3115" s="235">
        <v>0</v>
      </c>
      <c r="J3115" s="235">
        <v>1</v>
      </c>
      <c r="K3115" s="235">
        <v>0</v>
      </c>
      <c r="L3115" s="235">
        <v>1</v>
      </c>
      <c r="M3115" s="235">
        <f t="shared" si="118"/>
        <v>0</v>
      </c>
      <c r="N3115" s="235">
        <v>96</v>
      </c>
      <c r="O3115" s="12">
        <v>12096</v>
      </c>
      <c r="P3115" s="14">
        <v>0.3</v>
      </c>
      <c r="Q3115" s="15" t="s">
        <v>15195</v>
      </c>
      <c r="R3115" s="71" t="s">
        <v>18</v>
      </c>
      <c r="S3115" s="264">
        <v>77717</v>
      </c>
      <c r="T3115" s="264">
        <v>31086.799999999999</v>
      </c>
      <c r="U3115" s="14">
        <f t="shared" si="120"/>
        <v>0.39999999999999997</v>
      </c>
    </row>
    <row r="3116" spans="1:21" x14ac:dyDescent="0.25">
      <c r="A3116" s="1"/>
      <c r="B3116" s="18" t="s">
        <v>13134</v>
      </c>
      <c r="C3116" s="55" t="s">
        <v>14416</v>
      </c>
      <c r="D3116" s="73" t="s">
        <v>14943</v>
      </c>
      <c r="E3116" s="114" t="s">
        <v>14269</v>
      </c>
      <c r="F3116" s="78" t="s">
        <v>14943</v>
      </c>
      <c r="G3116" s="115" t="s">
        <v>14270</v>
      </c>
      <c r="H3116" s="94"/>
      <c r="I3116" s="235">
        <v>0</v>
      </c>
      <c r="J3116" s="235">
        <v>1</v>
      </c>
      <c r="K3116" s="235">
        <v>0</v>
      </c>
      <c r="L3116" s="235">
        <v>0</v>
      </c>
      <c r="M3116" s="235">
        <f t="shared" si="118"/>
        <v>0</v>
      </c>
      <c r="N3116" s="235">
        <v>44</v>
      </c>
      <c r="O3116" s="12">
        <v>402.66</v>
      </c>
      <c r="P3116" s="21">
        <v>0.3</v>
      </c>
      <c r="Q3116" s="25" t="s">
        <v>14158</v>
      </c>
      <c r="R3116" s="71" t="s">
        <v>18</v>
      </c>
      <c r="S3116" s="266">
        <v>50558</v>
      </c>
      <c r="T3116" s="266">
        <v>40446</v>
      </c>
      <c r="U3116" s="14">
        <f t="shared" si="120"/>
        <v>0.79999208829463186</v>
      </c>
    </row>
    <row r="3117" spans="1:21" x14ac:dyDescent="0.25">
      <c r="A3117" s="1"/>
      <c r="B3117" s="18" t="s">
        <v>6496</v>
      </c>
      <c r="C3117" s="51" t="s">
        <v>6540</v>
      </c>
      <c r="D3117" s="73" t="s">
        <v>7184</v>
      </c>
      <c r="E3117" s="114" t="s">
        <v>7185</v>
      </c>
      <c r="F3117" s="78" t="s">
        <v>7184</v>
      </c>
      <c r="G3117" s="114" t="s">
        <v>7186</v>
      </c>
      <c r="H3117" s="94"/>
      <c r="I3117" s="235">
        <v>0</v>
      </c>
      <c r="J3117" s="235">
        <v>0</v>
      </c>
      <c r="K3117" s="235">
        <v>0</v>
      </c>
      <c r="L3117" s="235">
        <v>1</v>
      </c>
      <c r="M3117" s="235">
        <f t="shared" si="118"/>
        <v>0</v>
      </c>
      <c r="N3117" s="235">
        <v>278</v>
      </c>
      <c r="O3117" s="20">
        <v>21000</v>
      </c>
      <c r="P3117" s="14">
        <v>0.3</v>
      </c>
      <c r="Q3117" s="15" t="s">
        <v>15195</v>
      </c>
      <c r="R3117" s="71" t="s">
        <v>18</v>
      </c>
      <c r="S3117" s="264">
        <v>60248</v>
      </c>
      <c r="T3117" s="264">
        <v>18074</v>
      </c>
      <c r="U3117" s="14">
        <f t="shared" si="120"/>
        <v>0.2999933607754614</v>
      </c>
    </row>
    <row r="3118" spans="1:21" x14ac:dyDescent="0.25">
      <c r="A3118" s="1"/>
      <c r="B3118" s="18" t="s">
        <v>6496</v>
      </c>
      <c r="C3118" s="51" t="s">
        <v>6540</v>
      </c>
      <c r="D3118" s="73" t="s">
        <v>7225</v>
      </c>
      <c r="E3118" s="114" t="s">
        <v>7226</v>
      </c>
      <c r="F3118" s="78" t="s">
        <v>7225</v>
      </c>
      <c r="G3118" s="114" t="s">
        <v>7227</v>
      </c>
      <c r="H3118" s="94"/>
      <c r="I3118" s="235">
        <v>0</v>
      </c>
      <c r="J3118" s="235">
        <v>1</v>
      </c>
      <c r="K3118" s="235">
        <v>0</v>
      </c>
      <c r="L3118" s="235">
        <v>0</v>
      </c>
      <c r="M3118" s="235">
        <f t="shared" si="118"/>
        <v>0</v>
      </c>
      <c r="N3118" s="235">
        <v>120</v>
      </c>
      <c r="O3118" s="20" t="s">
        <v>13</v>
      </c>
      <c r="P3118" s="14">
        <v>0.3</v>
      </c>
      <c r="Q3118" s="15" t="s">
        <v>15195</v>
      </c>
      <c r="R3118" s="71" t="s">
        <v>18</v>
      </c>
      <c r="S3118" s="264">
        <v>37458</v>
      </c>
      <c r="T3118" s="264">
        <v>7491.57</v>
      </c>
      <c r="U3118" s="14">
        <f t="shared" si="120"/>
        <v>0.19999919910299535</v>
      </c>
    </row>
    <row r="3119" spans="1:21" x14ac:dyDescent="0.25">
      <c r="A3119" s="1"/>
      <c r="B3119" s="18" t="s">
        <v>13134</v>
      </c>
      <c r="C3119" s="55" t="s">
        <v>14410</v>
      </c>
      <c r="D3119" s="73" t="s">
        <v>14601</v>
      </c>
      <c r="E3119" s="114" t="s">
        <v>13325</v>
      </c>
      <c r="F3119" s="78" t="s">
        <v>14601</v>
      </c>
      <c r="G3119" s="115" t="s">
        <v>13326</v>
      </c>
      <c r="H3119" s="94"/>
      <c r="I3119" s="235">
        <v>0</v>
      </c>
      <c r="J3119" s="235">
        <v>1</v>
      </c>
      <c r="K3119" s="235">
        <v>0</v>
      </c>
      <c r="L3119" s="235">
        <v>0</v>
      </c>
      <c r="M3119" s="235">
        <f t="shared" si="118"/>
        <v>0</v>
      </c>
      <c r="N3119" s="235">
        <v>205</v>
      </c>
      <c r="O3119" s="12">
        <v>24.29</v>
      </c>
      <c r="P3119" s="21">
        <v>0.3</v>
      </c>
      <c r="Q3119" s="25" t="s">
        <v>14</v>
      </c>
      <c r="R3119" s="71" t="s">
        <v>18</v>
      </c>
      <c r="S3119" s="266">
        <v>14823</v>
      </c>
      <c r="T3119" s="266">
        <v>11858</v>
      </c>
      <c r="U3119" s="14">
        <f t="shared" si="120"/>
        <v>0.79997301490926265</v>
      </c>
    </row>
    <row r="3120" spans="1:21" x14ac:dyDescent="0.25">
      <c r="A3120" s="1"/>
      <c r="B3120" s="18" t="s">
        <v>6496</v>
      </c>
      <c r="C3120" s="51" t="s">
        <v>6540</v>
      </c>
      <c r="D3120" s="73" t="s">
        <v>7305</v>
      </c>
      <c r="E3120" s="114" t="s">
        <v>7306</v>
      </c>
      <c r="F3120" s="78" t="s">
        <v>7305</v>
      </c>
      <c r="G3120" s="114" t="s">
        <v>7307</v>
      </c>
      <c r="H3120" s="94"/>
      <c r="I3120" s="235">
        <v>0</v>
      </c>
      <c r="J3120" s="235">
        <v>1</v>
      </c>
      <c r="K3120" s="235">
        <v>0</v>
      </c>
      <c r="L3120" s="235">
        <v>0</v>
      </c>
      <c r="M3120" s="235">
        <f t="shared" si="118"/>
        <v>0</v>
      </c>
      <c r="N3120" s="235">
        <v>50</v>
      </c>
      <c r="O3120" s="12">
        <v>2381</v>
      </c>
      <c r="P3120" s="14">
        <v>0.5</v>
      </c>
      <c r="Q3120" s="15" t="s">
        <v>15195</v>
      </c>
      <c r="R3120" s="71" t="s">
        <v>18</v>
      </c>
      <c r="S3120" s="264">
        <v>35192</v>
      </c>
      <c r="T3120" s="264">
        <v>10557.3</v>
      </c>
      <c r="U3120" s="14">
        <f t="shared" si="120"/>
        <v>0.29999147533530346</v>
      </c>
    </row>
    <row r="3121" spans="1:21" x14ac:dyDescent="0.25">
      <c r="A3121" s="1"/>
      <c r="B3121" s="17" t="s">
        <v>5079</v>
      </c>
      <c r="C3121" s="41" t="s">
        <v>5084</v>
      </c>
      <c r="D3121" s="73" t="s">
        <v>5210</v>
      </c>
      <c r="E3121" s="113" t="s">
        <v>5211</v>
      </c>
      <c r="F3121" s="78" t="s">
        <v>5210</v>
      </c>
      <c r="G3121" s="113" t="s">
        <v>5212</v>
      </c>
      <c r="H3121" s="93" t="s">
        <v>5083</v>
      </c>
      <c r="I3121" s="235">
        <v>0</v>
      </c>
      <c r="J3121" s="235">
        <v>1</v>
      </c>
      <c r="K3121" s="235">
        <v>0</v>
      </c>
      <c r="L3121" s="235">
        <v>0</v>
      </c>
      <c r="M3121" s="235">
        <f t="shared" si="118"/>
        <v>0</v>
      </c>
      <c r="N3121" s="235">
        <v>430</v>
      </c>
      <c r="O3121" s="11">
        <v>46791</v>
      </c>
      <c r="P3121" s="14">
        <v>0.34799999999999998</v>
      </c>
      <c r="Q3121" s="15" t="s">
        <v>14</v>
      </c>
      <c r="R3121" s="71" t="s">
        <v>14405</v>
      </c>
      <c r="S3121" s="263">
        <v>50929</v>
      </c>
      <c r="T3121" s="263">
        <v>7696</v>
      </c>
      <c r="U3121" s="14">
        <f t="shared" si="120"/>
        <v>0.15111233285554398</v>
      </c>
    </row>
    <row r="3122" spans="1:21" x14ac:dyDescent="0.25">
      <c r="A3122" s="1"/>
      <c r="B3122" s="18" t="s">
        <v>13134</v>
      </c>
      <c r="C3122" s="55" t="s">
        <v>14410</v>
      </c>
      <c r="D3122" s="73" t="s">
        <v>14622</v>
      </c>
      <c r="E3122" s="114" t="s">
        <v>13332</v>
      </c>
      <c r="F3122" s="78" t="s">
        <v>14622</v>
      </c>
      <c r="G3122" s="115" t="s">
        <v>13333</v>
      </c>
      <c r="H3122" s="94"/>
      <c r="I3122" s="235">
        <v>0</v>
      </c>
      <c r="J3122" s="235">
        <v>1</v>
      </c>
      <c r="K3122" s="235">
        <v>0</v>
      </c>
      <c r="L3122" s="235">
        <v>0</v>
      </c>
      <c r="M3122" s="235">
        <f t="shared" si="118"/>
        <v>0</v>
      </c>
      <c r="N3122" s="235">
        <v>804</v>
      </c>
      <c r="O3122" s="20">
        <v>21.5</v>
      </c>
      <c r="P3122" s="21">
        <v>0.3</v>
      </c>
      <c r="Q3122" s="25" t="s">
        <v>14</v>
      </c>
      <c r="R3122" s="71" t="s">
        <v>14405</v>
      </c>
      <c r="S3122" s="266">
        <v>25321</v>
      </c>
      <c r="T3122" s="266">
        <v>12661</v>
      </c>
      <c r="U3122" s="14">
        <f t="shared" si="120"/>
        <v>0.50001974645551128</v>
      </c>
    </row>
    <row r="3123" spans="1:21" ht="25.5" x14ac:dyDescent="0.25">
      <c r="A3123" s="1"/>
      <c r="B3123" s="19" t="s">
        <v>1644</v>
      </c>
      <c r="C3123" s="41" t="s">
        <v>1730</v>
      </c>
      <c r="D3123" s="73" t="s">
        <v>1858</v>
      </c>
      <c r="E3123" s="113" t="s">
        <v>1859</v>
      </c>
      <c r="F3123" s="78" t="s">
        <v>1858</v>
      </c>
      <c r="G3123" s="113" t="s">
        <v>1860</v>
      </c>
      <c r="H3123" s="93"/>
      <c r="I3123" s="235">
        <v>0</v>
      </c>
      <c r="J3123" s="235">
        <v>1</v>
      </c>
      <c r="K3123" s="235">
        <v>0</v>
      </c>
      <c r="L3123" s="235">
        <v>0</v>
      </c>
      <c r="M3123" s="235">
        <f t="shared" si="118"/>
        <v>0</v>
      </c>
      <c r="N3123" s="235">
        <v>138</v>
      </c>
      <c r="O3123" s="11">
        <v>14853</v>
      </c>
      <c r="P3123" s="14">
        <v>0.53</v>
      </c>
      <c r="Q3123" s="15" t="s">
        <v>14</v>
      </c>
      <c r="R3123" s="71" t="s">
        <v>18</v>
      </c>
      <c r="S3123" s="269">
        <v>174900</v>
      </c>
      <c r="T3123" s="269">
        <v>104940</v>
      </c>
      <c r="U3123" s="14">
        <f t="shared" si="120"/>
        <v>0.6</v>
      </c>
    </row>
    <row r="3124" spans="1:21" x14ac:dyDescent="0.25">
      <c r="A3124" s="1"/>
      <c r="B3124" s="18" t="s">
        <v>13134</v>
      </c>
      <c r="C3124" s="55" t="s">
        <v>14410</v>
      </c>
      <c r="D3124" s="73" t="s">
        <v>14602</v>
      </c>
      <c r="E3124" s="114" t="s">
        <v>13390</v>
      </c>
      <c r="F3124" s="78" t="s">
        <v>14602</v>
      </c>
      <c r="G3124" s="115" t="s">
        <v>13391</v>
      </c>
      <c r="H3124" s="94"/>
      <c r="I3124" s="235">
        <v>0</v>
      </c>
      <c r="J3124" s="235">
        <v>1</v>
      </c>
      <c r="K3124" s="235">
        <v>0</v>
      </c>
      <c r="L3124" s="235">
        <v>0</v>
      </c>
      <c r="M3124" s="235">
        <f t="shared" si="118"/>
        <v>0</v>
      </c>
      <c r="N3124" s="235">
        <v>144</v>
      </c>
      <c r="O3124" s="20">
        <v>18</v>
      </c>
      <c r="P3124" s="21">
        <v>0.3</v>
      </c>
      <c r="Q3124" s="56" t="s">
        <v>14</v>
      </c>
      <c r="R3124" s="71" t="s">
        <v>18</v>
      </c>
      <c r="S3124" s="266">
        <v>29567</v>
      </c>
      <c r="T3124" s="266">
        <v>23654</v>
      </c>
      <c r="U3124" s="14">
        <f t="shared" si="120"/>
        <v>0.80001352859606989</v>
      </c>
    </row>
    <row r="3125" spans="1:21" x14ac:dyDescent="0.25">
      <c r="A3125" s="1"/>
      <c r="B3125" s="17" t="s">
        <v>7309</v>
      </c>
      <c r="C3125" s="41" t="s">
        <v>7323</v>
      </c>
      <c r="D3125" s="73" t="s">
        <v>8144</v>
      </c>
      <c r="E3125" s="113" t="s">
        <v>8145</v>
      </c>
      <c r="F3125" s="78" t="s">
        <v>8144</v>
      </c>
      <c r="G3125" s="113" t="s">
        <v>8146</v>
      </c>
      <c r="H3125" s="94"/>
      <c r="I3125" s="235">
        <v>0</v>
      </c>
      <c r="J3125" s="235">
        <v>1</v>
      </c>
      <c r="K3125" s="235">
        <v>0</v>
      </c>
      <c r="L3125" s="235">
        <v>1</v>
      </c>
      <c r="M3125" s="235">
        <f t="shared" si="118"/>
        <v>0</v>
      </c>
      <c r="N3125" s="235">
        <v>855</v>
      </c>
      <c r="O3125" s="11">
        <v>17385</v>
      </c>
      <c r="P3125" s="14">
        <v>0.28000000000000003</v>
      </c>
      <c r="Q3125" s="15" t="s">
        <v>14</v>
      </c>
      <c r="R3125" s="71" t="s">
        <v>18</v>
      </c>
      <c r="S3125" s="263">
        <v>564780</v>
      </c>
      <c r="T3125" s="263">
        <v>80000</v>
      </c>
      <c r="U3125" s="14">
        <f t="shared" si="120"/>
        <v>0.14164807535677609</v>
      </c>
    </row>
    <row r="3126" spans="1:21" x14ac:dyDescent="0.25">
      <c r="A3126" s="1"/>
      <c r="B3126" s="17" t="s">
        <v>5079</v>
      </c>
      <c r="C3126" s="41" t="s">
        <v>5084</v>
      </c>
      <c r="D3126" s="73" t="s">
        <v>5158</v>
      </c>
      <c r="E3126" s="113" t="s">
        <v>5159</v>
      </c>
      <c r="F3126" s="78" t="s">
        <v>5158</v>
      </c>
      <c r="G3126" s="113" t="s">
        <v>5160</v>
      </c>
      <c r="H3126" s="93" t="s">
        <v>5083</v>
      </c>
      <c r="I3126" s="235">
        <v>0</v>
      </c>
      <c r="J3126" s="235">
        <v>1</v>
      </c>
      <c r="K3126" s="235">
        <v>0</v>
      </c>
      <c r="L3126" s="235">
        <v>0</v>
      </c>
      <c r="M3126" s="235">
        <f t="shared" si="118"/>
        <v>0</v>
      </c>
      <c r="N3126" s="235">
        <v>857</v>
      </c>
      <c r="O3126" s="11">
        <v>48731</v>
      </c>
      <c r="P3126" s="14">
        <v>0.3614</v>
      </c>
      <c r="Q3126" s="15" t="s">
        <v>15195</v>
      </c>
      <c r="R3126" s="71" t="s">
        <v>14405</v>
      </c>
      <c r="S3126" s="263">
        <v>67400</v>
      </c>
      <c r="T3126" s="263">
        <v>20220</v>
      </c>
      <c r="U3126" s="14">
        <f t="shared" si="120"/>
        <v>0.3</v>
      </c>
    </row>
    <row r="3127" spans="1:21" x14ac:dyDescent="0.25">
      <c r="A3127" s="1"/>
      <c r="B3127" s="17" t="s">
        <v>5079</v>
      </c>
      <c r="C3127" s="41" t="s">
        <v>5080</v>
      </c>
      <c r="D3127" s="73" t="s">
        <v>5356</v>
      </c>
      <c r="E3127" s="113" t="s">
        <v>5357</v>
      </c>
      <c r="F3127" s="78" t="s">
        <v>5356</v>
      </c>
      <c r="G3127" s="113" t="s">
        <v>5358</v>
      </c>
      <c r="H3127" s="93" t="s">
        <v>5083</v>
      </c>
      <c r="I3127" s="235">
        <v>0</v>
      </c>
      <c r="J3127" s="235">
        <v>1</v>
      </c>
      <c r="K3127" s="235">
        <v>0</v>
      </c>
      <c r="L3127" s="235">
        <v>0</v>
      </c>
      <c r="M3127" s="235">
        <f t="shared" si="118"/>
        <v>0</v>
      </c>
      <c r="N3127" s="235">
        <v>133</v>
      </c>
      <c r="O3127" s="13">
        <v>28445</v>
      </c>
      <c r="P3127" s="14">
        <v>0.79</v>
      </c>
      <c r="Q3127" s="15" t="s">
        <v>14</v>
      </c>
      <c r="R3127" s="71" t="s">
        <v>18</v>
      </c>
      <c r="S3127" s="263">
        <v>134268</v>
      </c>
      <c r="T3127" s="263">
        <v>53707</v>
      </c>
      <c r="U3127" s="14">
        <f t="shared" si="120"/>
        <v>0.39999851044180296</v>
      </c>
    </row>
    <row r="3128" spans="1:21" x14ac:dyDescent="0.25">
      <c r="A3128" s="1"/>
      <c r="B3128" s="18" t="s">
        <v>6496</v>
      </c>
      <c r="C3128" s="51" t="s">
        <v>6527</v>
      </c>
      <c r="D3128" s="73" t="s">
        <v>6833</v>
      </c>
      <c r="E3128" s="114" t="s">
        <v>6834</v>
      </c>
      <c r="F3128" s="78" t="s">
        <v>6833</v>
      </c>
      <c r="G3128" s="114" t="s">
        <v>6835</v>
      </c>
      <c r="H3128" s="94"/>
      <c r="I3128" s="235">
        <v>0</v>
      </c>
      <c r="J3128" s="235">
        <v>1</v>
      </c>
      <c r="K3128" s="235">
        <v>0</v>
      </c>
      <c r="L3128" s="235">
        <v>1</v>
      </c>
      <c r="M3128" s="235">
        <f t="shared" si="118"/>
        <v>0</v>
      </c>
      <c r="N3128" s="235">
        <v>1700</v>
      </c>
      <c r="O3128" s="11">
        <v>16551</v>
      </c>
      <c r="P3128" s="14">
        <v>0.32546999999999998</v>
      </c>
      <c r="Q3128" s="15" t="s">
        <v>15195</v>
      </c>
      <c r="R3128" s="71" t="s">
        <v>18</v>
      </c>
      <c r="S3128" s="264">
        <v>358300</v>
      </c>
      <c r="T3128" s="264">
        <v>179150</v>
      </c>
      <c r="U3128" s="14">
        <f t="shared" si="120"/>
        <v>0.5</v>
      </c>
    </row>
    <row r="3129" spans="1:21" x14ac:dyDescent="0.25">
      <c r="A3129" s="1"/>
      <c r="B3129" s="18" t="s">
        <v>6496</v>
      </c>
      <c r="C3129" s="51" t="s">
        <v>6504</v>
      </c>
      <c r="D3129" s="73" t="s">
        <v>6715</v>
      </c>
      <c r="E3129" s="114" t="s">
        <v>6716</v>
      </c>
      <c r="F3129" s="78" t="s">
        <v>6715</v>
      </c>
      <c r="G3129" s="114" t="s">
        <v>6717</v>
      </c>
      <c r="H3129" s="94"/>
      <c r="I3129" s="235">
        <v>1</v>
      </c>
      <c r="J3129" s="235">
        <v>1</v>
      </c>
      <c r="K3129" s="235">
        <v>0</v>
      </c>
      <c r="L3129" s="235">
        <v>1</v>
      </c>
      <c r="M3129" s="235">
        <f t="shared" si="118"/>
        <v>0</v>
      </c>
      <c r="N3129" s="235">
        <v>1193.5999999999999</v>
      </c>
      <c r="O3129" s="33">
        <v>83552</v>
      </c>
      <c r="P3129" s="14">
        <v>0.40229999999999999</v>
      </c>
      <c r="Q3129" s="15" t="s">
        <v>15195</v>
      </c>
      <c r="R3129" s="71" t="s">
        <v>14405</v>
      </c>
      <c r="S3129" s="264">
        <v>465611.48</v>
      </c>
      <c r="T3129" s="264">
        <v>266878.09000000003</v>
      </c>
      <c r="U3129" s="14">
        <f t="shared" si="120"/>
        <v>0.57317764158220508</v>
      </c>
    </row>
    <row r="3130" spans="1:21" x14ac:dyDescent="0.25">
      <c r="A3130" s="1"/>
      <c r="B3130" s="9" t="s">
        <v>959</v>
      </c>
      <c r="C3130" s="41" t="s">
        <v>973</v>
      </c>
      <c r="D3130" s="73" t="s">
        <v>1433</v>
      </c>
      <c r="E3130" s="170" t="s">
        <v>1434</v>
      </c>
      <c r="F3130" s="78" t="s">
        <v>1433</v>
      </c>
      <c r="G3130" s="170" t="s">
        <v>1435</v>
      </c>
      <c r="H3130" s="93" t="s">
        <v>1436</v>
      </c>
      <c r="I3130" s="235">
        <v>0</v>
      </c>
      <c r="J3130" s="235">
        <v>1</v>
      </c>
      <c r="K3130" s="235">
        <v>0</v>
      </c>
      <c r="L3130" s="235">
        <v>0</v>
      </c>
      <c r="M3130" s="235">
        <f t="shared" si="118"/>
        <v>0</v>
      </c>
      <c r="N3130" s="235">
        <v>607</v>
      </c>
      <c r="O3130" s="11">
        <v>5000</v>
      </c>
      <c r="P3130" s="14">
        <v>0.34</v>
      </c>
      <c r="Q3130" s="15" t="s">
        <v>14</v>
      </c>
      <c r="R3130" s="71" t="s">
        <v>18</v>
      </c>
      <c r="S3130" s="265">
        <v>113428.36</v>
      </c>
      <c r="T3130" s="265">
        <v>55579.9</v>
      </c>
      <c r="U3130" s="14">
        <f t="shared" si="120"/>
        <v>0.49000003173809442</v>
      </c>
    </row>
    <row r="3131" spans="1:21" ht="25.5" x14ac:dyDescent="0.25">
      <c r="A3131" s="1"/>
      <c r="B3131" s="19" t="s">
        <v>1644</v>
      </c>
      <c r="C3131" s="41" t="s">
        <v>1657</v>
      </c>
      <c r="D3131" s="73" t="s">
        <v>1669</v>
      </c>
      <c r="E3131" s="113" t="s">
        <v>1670</v>
      </c>
      <c r="F3131" s="78" t="s">
        <v>1669</v>
      </c>
      <c r="G3131" s="113" t="s">
        <v>1671</v>
      </c>
      <c r="H3131" s="93"/>
      <c r="I3131" s="235">
        <v>0</v>
      </c>
      <c r="J3131" s="235">
        <v>1</v>
      </c>
      <c r="K3131" s="235">
        <v>0</v>
      </c>
      <c r="L3131" s="235">
        <v>1</v>
      </c>
      <c r="M3131" s="235">
        <f t="shared" si="118"/>
        <v>0</v>
      </c>
      <c r="N3131" s="235">
        <v>220</v>
      </c>
      <c r="O3131" s="20" t="s">
        <v>13</v>
      </c>
      <c r="P3131" s="14">
        <v>0.32</v>
      </c>
      <c r="Q3131" s="15" t="s">
        <v>14</v>
      </c>
      <c r="R3131" s="71" t="s">
        <v>18</v>
      </c>
      <c r="S3131" s="269">
        <v>77834</v>
      </c>
      <c r="T3131" s="269">
        <v>46700</v>
      </c>
      <c r="U3131" s="14">
        <f t="shared" si="120"/>
        <v>0.5999948608577228</v>
      </c>
    </row>
    <row r="3132" spans="1:21" x14ac:dyDescent="0.25">
      <c r="A3132" s="1"/>
      <c r="B3132" s="17" t="s">
        <v>270</v>
      </c>
      <c r="C3132" s="41" t="s">
        <v>282</v>
      </c>
      <c r="D3132" s="73" t="s">
        <v>722</v>
      </c>
      <c r="E3132" s="169" t="s">
        <v>723</v>
      </c>
      <c r="F3132" s="78" t="s">
        <v>722</v>
      </c>
      <c r="G3132" s="169" t="s">
        <v>724</v>
      </c>
      <c r="H3132" s="197">
        <v>44805</v>
      </c>
      <c r="I3132" s="235">
        <v>0</v>
      </c>
      <c r="J3132" s="235">
        <v>1</v>
      </c>
      <c r="K3132" s="235">
        <v>0</v>
      </c>
      <c r="L3132" s="235">
        <v>0</v>
      </c>
      <c r="M3132" s="235">
        <f t="shared" si="118"/>
        <v>0</v>
      </c>
      <c r="N3132" s="235">
        <v>378</v>
      </c>
      <c r="O3132" s="11">
        <v>31836.86</v>
      </c>
      <c r="P3132" s="14">
        <v>0.78</v>
      </c>
      <c r="Q3132" s="15" t="s">
        <v>15195</v>
      </c>
      <c r="R3132" s="71" t="s">
        <v>18</v>
      </c>
      <c r="S3132" s="298">
        <v>277000</v>
      </c>
      <c r="T3132" s="264">
        <v>171600</v>
      </c>
      <c r="U3132" s="14">
        <f t="shared" si="120"/>
        <v>0.61949458483754516</v>
      </c>
    </row>
    <row r="3133" spans="1:21" x14ac:dyDescent="0.25">
      <c r="A3133" s="1"/>
      <c r="B3133" s="17" t="s">
        <v>7309</v>
      </c>
      <c r="C3133" s="41" t="s">
        <v>7323</v>
      </c>
      <c r="D3133" s="73" t="s">
        <v>7575</v>
      </c>
      <c r="E3133" s="113" t="s">
        <v>7576</v>
      </c>
      <c r="F3133" s="8" t="s">
        <v>7448</v>
      </c>
      <c r="G3133" s="113" t="s">
        <v>7577</v>
      </c>
      <c r="H3133" s="94" t="s">
        <v>7578</v>
      </c>
      <c r="I3133" s="235">
        <v>0</v>
      </c>
      <c r="J3133" s="235">
        <v>1</v>
      </c>
      <c r="K3133" s="235">
        <v>0</v>
      </c>
      <c r="L3133" s="235">
        <v>0</v>
      </c>
      <c r="M3133" s="235">
        <f t="shared" si="118"/>
        <v>0</v>
      </c>
      <c r="N3133" s="235">
        <v>1445.42</v>
      </c>
      <c r="O3133" s="11">
        <v>30000</v>
      </c>
      <c r="P3133" s="14">
        <v>0.3</v>
      </c>
      <c r="Q3133" s="15" t="s">
        <v>15195</v>
      </c>
      <c r="R3133" s="71" t="s">
        <v>18</v>
      </c>
      <c r="S3133" s="263">
        <v>111300</v>
      </c>
      <c r="T3133" s="263">
        <v>38278</v>
      </c>
      <c r="U3133" s="14">
        <f t="shared" si="120"/>
        <v>0.34391734052111411</v>
      </c>
    </row>
    <row r="3134" spans="1:21" x14ac:dyDescent="0.25">
      <c r="A3134" s="1"/>
      <c r="B3134" s="17" t="s">
        <v>5079</v>
      </c>
      <c r="C3134" s="41" t="s">
        <v>5084</v>
      </c>
      <c r="D3134" s="73" t="s">
        <v>5388</v>
      </c>
      <c r="E3134" s="113" t="s">
        <v>5389</v>
      </c>
      <c r="F3134" s="78" t="s">
        <v>5388</v>
      </c>
      <c r="G3134" s="113" t="s">
        <v>5390</v>
      </c>
      <c r="H3134" s="93" t="s">
        <v>5083</v>
      </c>
      <c r="I3134" s="235">
        <v>0</v>
      </c>
      <c r="J3134" s="235">
        <v>1</v>
      </c>
      <c r="K3134" s="235">
        <v>0</v>
      </c>
      <c r="L3134" s="235">
        <v>0</v>
      </c>
      <c r="M3134" s="235">
        <f t="shared" si="118"/>
        <v>0</v>
      </c>
      <c r="N3134" s="235">
        <v>70</v>
      </c>
      <c r="O3134" s="11">
        <v>2786</v>
      </c>
      <c r="P3134" s="14">
        <v>0.35</v>
      </c>
      <c r="Q3134" s="15" t="s">
        <v>15195</v>
      </c>
      <c r="R3134" s="71" t="s">
        <v>18</v>
      </c>
      <c r="S3134" s="263">
        <v>49265.19</v>
      </c>
      <c r="T3134" s="263">
        <v>19462</v>
      </c>
      <c r="U3134" s="14">
        <f t="shared" si="120"/>
        <v>0.39504567017807096</v>
      </c>
    </row>
    <row r="3135" spans="1:21" x14ac:dyDescent="0.25">
      <c r="A3135" s="1"/>
      <c r="B3135" s="17" t="s">
        <v>5079</v>
      </c>
      <c r="C3135" s="41" t="s">
        <v>5084</v>
      </c>
      <c r="D3135" s="73" t="s">
        <v>5464</v>
      </c>
      <c r="E3135" s="113" t="s">
        <v>5465</v>
      </c>
      <c r="F3135" s="78" t="s">
        <v>5464</v>
      </c>
      <c r="G3135" s="113" t="s">
        <v>5466</v>
      </c>
      <c r="H3135" s="93" t="s">
        <v>5083</v>
      </c>
      <c r="I3135" s="235">
        <v>0</v>
      </c>
      <c r="J3135" s="235">
        <v>1</v>
      </c>
      <c r="K3135" s="235">
        <v>0</v>
      </c>
      <c r="L3135" s="235">
        <v>0</v>
      </c>
      <c r="M3135" s="235">
        <f t="shared" si="118"/>
        <v>0</v>
      </c>
      <c r="N3135" s="235">
        <v>64</v>
      </c>
      <c r="O3135" s="11">
        <v>2152</v>
      </c>
      <c r="P3135" s="14" t="s">
        <v>13</v>
      </c>
      <c r="Q3135" s="15" t="s">
        <v>15195</v>
      </c>
      <c r="R3135" s="71" t="s">
        <v>18</v>
      </c>
      <c r="S3135" s="263">
        <v>5763</v>
      </c>
      <c r="T3135" s="263">
        <v>2305</v>
      </c>
      <c r="U3135" s="14">
        <f t="shared" si="120"/>
        <v>0.3999652958528544</v>
      </c>
    </row>
    <row r="3136" spans="1:21" x14ac:dyDescent="0.25">
      <c r="A3136" s="1"/>
      <c r="B3136" s="9" t="s">
        <v>959</v>
      </c>
      <c r="C3136" s="41" t="s">
        <v>982</v>
      </c>
      <c r="D3136" s="73" t="s">
        <v>1291</v>
      </c>
      <c r="E3136" s="113" t="s">
        <v>1292</v>
      </c>
      <c r="F3136" s="78" t="s">
        <v>1291</v>
      </c>
      <c r="G3136" s="113" t="s">
        <v>1293</v>
      </c>
      <c r="H3136" s="93" t="s">
        <v>1294</v>
      </c>
      <c r="I3136" s="235">
        <v>0</v>
      </c>
      <c r="J3136" s="235">
        <v>1</v>
      </c>
      <c r="K3136" s="235">
        <v>0</v>
      </c>
      <c r="L3136" s="235">
        <v>0</v>
      </c>
      <c r="M3136" s="235">
        <f t="shared" si="118"/>
        <v>0</v>
      </c>
      <c r="N3136" s="235">
        <v>277</v>
      </c>
      <c r="O3136" s="20" t="s">
        <v>13</v>
      </c>
      <c r="P3136" s="14">
        <v>0.4</v>
      </c>
      <c r="Q3136" s="15" t="s">
        <v>14</v>
      </c>
      <c r="R3136" s="71" t="s">
        <v>18</v>
      </c>
      <c r="S3136" s="265">
        <v>2547</v>
      </c>
      <c r="T3136" s="265">
        <v>1403</v>
      </c>
      <c r="U3136" s="14">
        <f t="shared" si="120"/>
        <v>0.55084413034943069</v>
      </c>
    </row>
    <row r="3137" spans="1:21" x14ac:dyDescent="0.25">
      <c r="A3137" s="1"/>
      <c r="B3137" s="10" t="s">
        <v>2326</v>
      </c>
      <c r="C3137" s="41" t="s">
        <v>2351</v>
      </c>
      <c r="D3137" s="73" t="s">
        <v>2397</v>
      </c>
      <c r="E3137" s="169" t="s">
        <v>2398</v>
      </c>
      <c r="F3137" s="78" t="s">
        <v>2397</v>
      </c>
      <c r="G3137" s="169" t="s">
        <v>2399</v>
      </c>
      <c r="H3137" s="93"/>
      <c r="I3137" s="235">
        <v>0</v>
      </c>
      <c r="J3137" s="235">
        <v>1</v>
      </c>
      <c r="K3137" s="235">
        <v>0</v>
      </c>
      <c r="L3137" s="235">
        <v>0</v>
      </c>
      <c r="M3137" s="235">
        <f t="shared" si="118"/>
        <v>0</v>
      </c>
      <c r="N3137" s="235">
        <v>207.8</v>
      </c>
      <c r="O3137" s="11">
        <v>44300</v>
      </c>
      <c r="P3137" s="14">
        <v>0.54769999999999996</v>
      </c>
      <c r="Q3137" s="15" t="s">
        <v>15195</v>
      </c>
      <c r="R3137" s="71" t="s">
        <v>18</v>
      </c>
      <c r="S3137" s="298">
        <v>305000</v>
      </c>
      <c r="T3137" s="264">
        <v>122000</v>
      </c>
      <c r="U3137" s="14">
        <f t="shared" si="120"/>
        <v>0.4</v>
      </c>
    </row>
    <row r="3138" spans="1:21" x14ac:dyDescent="0.25">
      <c r="A3138" s="1"/>
      <c r="B3138" s="17" t="s">
        <v>5079</v>
      </c>
      <c r="C3138" s="41" t="s">
        <v>5137</v>
      </c>
      <c r="D3138" s="73" t="s">
        <v>6461</v>
      </c>
      <c r="E3138" s="113" t="s">
        <v>6462</v>
      </c>
      <c r="F3138" s="78" t="s">
        <v>6461</v>
      </c>
      <c r="G3138" s="113" t="s">
        <v>6464</v>
      </c>
      <c r="H3138" s="93" t="s">
        <v>5083</v>
      </c>
      <c r="I3138" s="235">
        <v>0</v>
      </c>
      <c r="J3138" s="235">
        <v>1</v>
      </c>
      <c r="K3138" s="235">
        <v>0</v>
      </c>
      <c r="L3138" s="235">
        <v>0</v>
      </c>
      <c r="M3138" s="235">
        <f t="shared" si="118"/>
        <v>0</v>
      </c>
      <c r="N3138" s="235">
        <v>185</v>
      </c>
      <c r="O3138" s="11">
        <v>13287</v>
      </c>
      <c r="P3138" s="14">
        <v>0.41</v>
      </c>
      <c r="Q3138" s="15" t="s">
        <v>15195</v>
      </c>
      <c r="R3138" s="71" t="s">
        <v>18</v>
      </c>
      <c r="S3138" s="299">
        <v>131800</v>
      </c>
      <c r="T3138" s="269">
        <v>52720</v>
      </c>
      <c r="U3138" s="14">
        <f t="shared" si="120"/>
        <v>0.4</v>
      </c>
    </row>
    <row r="3139" spans="1:21" ht="25.5" x14ac:dyDescent="0.25">
      <c r="A3139" s="1"/>
      <c r="B3139" s="19" t="s">
        <v>1644</v>
      </c>
      <c r="C3139" s="55" t="s">
        <v>1645</v>
      </c>
      <c r="D3139" s="73" t="s">
        <v>2179</v>
      </c>
      <c r="E3139" s="114" t="s">
        <v>2180</v>
      </c>
      <c r="F3139" s="78" t="s">
        <v>2179</v>
      </c>
      <c r="G3139" s="114" t="s">
        <v>2181</v>
      </c>
      <c r="H3139" s="94"/>
      <c r="I3139" s="235">
        <v>0</v>
      </c>
      <c r="J3139" s="235">
        <v>1</v>
      </c>
      <c r="K3139" s="235">
        <v>0</v>
      </c>
      <c r="L3139" s="235">
        <v>0</v>
      </c>
      <c r="M3139" s="235">
        <f t="shared" si="118"/>
        <v>0</v>
      </c>
      <c r="N3139" s="235">
        <v>100</v>
      </c>
      <c r="O3139" s="13">
        <v>16478</v>
      </c>
      <c r="P3139" s="14">
        <v>0.59830000000000005</v>
      </c>
      <c r="Q3139" s="15" t="s">
        <v>15195</v>
      </c>
      <c r="R3139" s="71" t="s">
        <v>18</v>
      </c>
      <c r="S3139" s="266">
        <v>65545.960000000006</v>
      </c>
      <c r="T3139" s="266">
        <v>25000</v>
      </c>
      <c r="U3139" s="14">
        <f t="shared" si="120"/>
        <v>0.38141176054176334</v>
      </c>
    </row>
    <row r="3140" spans="1:21" ht="25.5" x14ac:dyDescent="0.25">
      <c r="A3140" s="1"/>
      <c r="B3140" s="19" t="s">
        <v>1644</v>
      </c>
      <c r="C3140" s="51" t="s">
        <v>1661</v>
      </c>
      <c r="D3140" s="73" t="s">
        <v>2012</v>
      </c>
      <c r="E3140" s="114" t="s">
        <v>2013</v>
      </c>
      <c r="F3140" s="78" t="s">
        <v>2012</v>
      </c>
      <c r="G3140" s="114" t="s">
        <v>2014</v>
      </c>
      <c r="H3140" s="94"/>
      <c r="I3140" s="235">
        <v>0</v>
      </c>
      <c r="J3140" s="235">
        <v>1</v>
      </c>
      <c r="K3140" s="235">
        <v>0</v>
      </c>
      <c r="L3140" s="235">
        <v>0</v>
      </c>
      <c r="M3140" s="235">
        <f t="shared" si="118"/>
        <v>0</v>
      </c>
      <c r="N3140" s="235">
        <v>103</v>
      </c>
      <c r="O3140" s="11">
        <v>19776</v>
      </c>
      <c r="P3140" s="14">
        <v>0.44669999999999999</v>
      </c>
      <c r="Q3140" s="15" t="s">
        <v>14</v>
      </c>
      <c r="R3140" s="71" t="s">
        <v>18</v>
      </c>
      <c r="S3140" s="264">
        <v>68523.08</v>
      </c>
      <c r="T3140" s="264">
        <v>18501.23</v>
      </c>
      <c r="U3140" s="14">
        <f t="shared" si="120"/>
        <v>0.26999997665020309</v>
      </c>
    </row>
    <row r="3141" spans="1:21" x14ac:dyDescent="0.25">
      <c r="A3141" s="1"/>
      <c r="B3141" s="18" t="s">
        <v>10477</v>
      </c>
      <c r="C3141" s="55" t="s">
        <v>10511</v>
      </c>
      <c r="D3141" s="73" t="s">
        <v>11527</v>
      </c>
      <c r="E3141" s="114" t="s">
        <v>11528</v>
      </c>
      <c r="F3141" s="78" t="s">
        <v>11527</v>
      </c>
      <c r="G3141" s="114" t="s">
        <v>11529</v>
      </c>
      <c r="H3141" s="199">
        <v>336</v>
      </c>
      <c r="I3141" s="235">
        <v>0</v>
      </c>
      <c r="J3141" s="235">
        <v>1</v>
      </c>
      <c r="K3141" s="235">
        <v>0</v>
      </c>
      <c r="L3141" s="235">
        <v>0</v>
      </c>
      <c r="M3141" s="235">
        <f t="shared" si="118"/>
        <v>0</v>
      </c>
      <c r="N3141" s="235" t="s">
        <v>13</v>
      </c>
      <c r="O3141" s="11">
        <v>28424</v>
      </c>
      <c r="P3141" s="14">
        <v>0.7</v>
      </c>
      <c r="Q3141" s="54" t="s">
        <v>14</v>
      </c>
      <c r="R3141" s="71" t="s">
        <v>18</v>
      </c>
      <c r="S3141" s="266">
        <v>255000</v>
      </c>
      <c r="T3141" s="266">
        <v>102000</v>
      </c>
      <c r="U3141" s="14">
        <f t="shared" si="120"/>
        <v>0.4</v>
      </c>
    </row>
    <row r="3142" spans="1:21" x14ac:dyDescent="0.25">
      <c r="A3142" s="1"/>
      <c r="B3142" s="17" t="s">
        <v>5079</v>
      </c>
      <c r="C3142" s="41" t="s">
        <v>5127</v>
      </c>
      <c r="D3142" s="73" t="s">
        <v>6400</v>
      </c>
      <c r="E3142" s="113" t="s">
        <v>6401</v>
      </c>
      <c r="F3142" s="78" t="s">
        <v>6400</v>
      </c>
      <c r="G3142" s="113" t="s">
        <v>6405</v>
      </c>
      <c r="H3142" s="93" t="s">
        <v>5083</v>
      </c>
      <c r="I3142" s="235">
        <v>0</v>
      </c>
      <c r="J3142" s="235">
        <v>1</v>
      </c>
      <c r="K3142" s="235">
        <v>0</v>
      </c>
      <c r="L3142" s="235">
        <v>0</v>
      </c>
      <c r="M3142" s="235">
        <f t="shared" ref="M3142:M3205" si="121">IF(SUM(I3142:L3142)=0,1,)</f>
        <v>0</v>
      </c>
      <c r="N3142" s="235">
        <v>655</v>
      </c>
      <c r="O3142" s="11">
        <v>225176</v>
      </c>
      <c r="P3142" s="14">
        <v>0.82</v>
      </c>
      <c r="Q3142" s="15" t="s">
        <v>14</v>
      </c>
      <c r="R3142" s="71" t="s">
        <v>18</v>
      </c>
      <c r="S3142" s="263">
        <v>120233</v>
      </c>
      <c r="T3142" s="263">
        <v>48093</v>
      </c>
      <c r="U3142" s="14">
        <f t="shared" ref="U3142:U3173" si="122">T3142/S3142</f>
        <v>0.39999833656317318</v>
      </c>
    </row>
    <row r="3143" spans="1:21" x14ac:dyDescent="0.25">
      <c r="A3143" s="1"/>
      <c r="B3143" s="17" t="s">
        <v>270</v>
      </c>
      <c r="C3143" s="41" t="s">
        <v>271</v>
      </c>
      <c r="D3143" s="73" t="s">
        <v>416</v>
      </c>
      <c r="E3143" s="113" t="s">
        <v>417</v>
      </c>
      <c r="F3143" s="78" t="s">
        <v>416</v>
      </c>
      <c r="G3143" s="113" t="s">
        <v>418</v>
      </c>
      <c r="H3143" s="197">
        <v>44470</v>
      </c>
      <c r="I3143" s="235">
        <v>0</v>
      </c>
      <c r="J3143" s="235">
        <v>1</v>
      </c>
      <c r="K3143" s="235">
        <v>0</v>
      </c>
      <c r="L3143" s="235">
        <v>0</v>
      </c>
      <c r="M3143" s="235">
        <f t="shared" si="121"/>
        <v>0</v>
      </c>
      <c r="N3143" s="235">
        <v>90</v>
      </c>
      <c r="O3143" s="11">
        <v>1400</v>
      </c>
      <c r="P3143" s="14">
        <v>0.3</v>
      </c>
      <c r="Q3143" s="15" t="s">
        <v>14</v>
      </c>
      <c r="R3143" s="71" t="s">
        <v>18</v>
      </c>
      <c r="S3143" s="265">
        <v>55861</v>
      </c>
      <c r="T3143" s="266">
        <v>32021</v>
      </c>
      <c r="U3143" s="14">
        <f t="shared" si="122"/>
        <v>0.57322640124594981</v>
      </c>
    </row>
    <row r="3144" spans="1:21" x14ac:dyDescent="0.25">
      <c r="A3144" s="1"/>
      <c r="B3144" s="17" t="s">
        <v>5079</v>
      </c>
      <c r="C3144" s="41" t="s">
        <v>5127</v>
      </c>
      <c r="D3144" s="73" t="s">
        <v>6400</v>
      </c>
      <c r="E3144" s="113" t="s">
        <v>6401</v>
      </c>
      <c r="F3144" s="78" t="s">
        <v>6400</v>
      </c>
      <c r="G3144" s="113" t="s">
        <v>6402</v>
      </c>
      <c r="H3144" s="93" t="s">
        <v>5083</v>
      </c>
      <c r="I3144" s="235">
        <v>0</v>
      </c>
      <c r="J3144" s="235">
        <v>1</v>
      </c>
      <c r="K3144" s="235">
        <v>0</v>
      </c>
      <c r="L3144" s="235">
        <v>0</v>
      </c>
      <c r="M3144" s="235">
        <f t="shared" si="121"/>
        <v>0</v>
      </c>
      <c r="N3144" s="235">
        <v>136.44999999999999</v>
      </c>
      <c r="O3144" s="20" t="s">
        <v>13</v>
      </c>
      <c r="P3144" s="14">
        <v>0.75</v>
      </c>
      <c r="Q3144" s="15" t="s">
        <v>15195</v>
      </c>
      <c r="R3144" s="71" t="s">
        <v>18</v>
      </c>
      <c r="S3144" s="263">
        <v>16117.5</v>
      </c>
      <c r="T3144" s="263">
        <v>6447</v>
      </c>
      <c r="U3144" s="14">
        <f t="shared" si="122"/>
        <v>0.4</v>
      </c>
    </row>
    <row r="3145" spans="1:21" x14ac:dyDescent="0.25">
      <c r="A3145" s="1"/>
      <c r="B3145" s="18" t="s">
        <v>6496</v>
      </c>
      <c r="C3145" s="53" t="s">
        <v>6497</v>
      </c>
      <c r="D3145" s="73" t="s">
        <v>7002</v>
      </c>
      <c r="E3145" s="171" t="s">
        <v>7003</v>
      </c>
      <c r="F3145" s="78" t="s">
        <v>7002</v>
      </c>
      <c r="G3145" s="171" t="s">
        <v>7004</v>
      </c>
      <c r="H3145" s="93"/>
      <c r="I3145" s="235">
        <v>0</v>
      </c>
      <c r="J3145" s="235">
        <v>1</v>
      </c>
      <c r="K3145" s="235">
        <v>0</v>
      </c>
      <c r="L3145" s="235">
        <v>0</v>
      </c>
      <c r="M3145" s="235">
        <f t="shared" si="121"/>
        <v>0</v>
      </c>
      <c r="N3145" s="235">
        <v>2400</v>
      </c>
      <c r="O3145" s="11">
        <v>172800</v>
      </c>
      <c r="P3145" s="14">
        <v>0.28999999999999998</v>
      </c>
      <c r="Q3145" s="15" t="s">
        <v>15195</v>
      </c>
      <c r="R3145" s="71" t="s">
        <v>18</v>
      </c>
      <c r="S3145" s="265">
        <v>4482146.2300000004</v>
      </c>
      <c r="T3145" s="265">
        <v>1000000</v>
      </c>
      <c r="U3145" s="14">
        <f t="shared" si="122"/>
        <v>0.22310740183057345</v>
      </c>
    </row>
    <row r="3146" spans="1:21" x14ac:dyDescent="0.25">
      <c r="A3146" s="1"/>
      <c r="B3146" s="17" t="s">
        <v>5079</v>
      </c>
      <c r="C3146" s="53" t="s">
        <v>5170</v>
      </c>
      <c r="D3146" s="73" t="s">
        <v>5329</v>
      </c>
      <c r="E3146" s="171" t="s">
        <v>5330</v>
      </c>
      <c r="F3146" s="8" t="s">
        <v>15067</v>
      </c>
      <c r="G3146" s="113" t="s">
        <v>5331</v>
      </c>
      <c r="H3146" s="93" t="s">
        <v>5083</v>
      </c>
      <c r="I3146" s="235">
        <v>0</v>
      </c>
      <c r="J3146" s="235">
        <v>1</v>
      </c>
      <c r="K3146" s="235">
        <v>0</v>
      </c>
      <c r="L3146" s="235">
        <v>0</v>
      </c>
      <c r="M3146" s="235">
        <f t="shared" si="121"/>
        <v>0</v>
      </c>
      <c r="N3146" s="235">
        <v>110</v>
      </c>
      <c r="O3146" s="13">
        <v>6060</v>
      </c>
      <c r="P3146" s="14">
        <v>0.307</v>
      </c>
      <c r="Q3146" s="15" t="s">
        <v>14</v>
      </c>
      <c r="R3146" s="71" t="s">
        <v>18</v>
      </c>
      <c r="S3146" s="268">
        <v>18369</v>
      </c>
      <c r="T3146" s="268">
        <v>7348</v>
      </c>
      <c r="U3146" s="14">
        <f t="shared" si="122"/>
        <v>0.40002177581795417</v>
      </c>
    </row>
    <row r="3147" spans="1:21" x14ac:dyDescent="0.25">
      <c r="A3147" s="1"/>
      <c r="B3147" s="10" t="s">
        <v>2326</v>
      </c>
      <c r="C3147" s="40" t="s">
        <v>2327</v>
      </c>
      <c r="D3147" s="73" t="s">
        <v>3006</v>
      </c>
      <c r="E3147" s="170" t="s">
        <v>3007</v>
      </c>
      <c r="F3147" s="78" t="s">
        <v>3006</v>
      </c>
      <c r="G3147" s="170" t="s">
        <v>3008</v>
      </c>
      <c r="H3147" s="98"/>
      <c r="I3147" s="235">
        <v>0</v>
      </c>
      <c r="J3147" s="235">
        <v>1</v>
      </c>
      <c r="K3147" s="235">
        <v>0</v>
      </c>
      <c r="L3147" s="235">
        <v>0</v>
      </c>
      <c r="M3147" s="235">
        <f t="shared" si="121"/>
        <v>0</v>
      </c>
      <c r="N3147" s="235">
        <v>300</v>
      </c>
      <c r="O3147" s="11">
        <v>7988</v>
      </c>
      <c r="P3147" s="14">
        <v>0.39</v>
      </c>
      <c r="Q3147" s="15" t="s">
        <v>14</v>
      </c>
      <c r="R3147" s="71" t="s">
        <v>14405</v>
      </c>
      <c r="S3147" s="269">
        <v>681496.1</v>
      </c>
      <c r="T3147" s="266">
        <v>204448.83</v>
      </c>
      <c r="U3147" s="14">
        <f t="shared" si="122"/>
        <v>0.3</v>
      </c>
    </row>
    <row r="3148" spans="1:21" x14ac:dyDescent="0.25">
      <c r="A3148" s="1"/>
      <c r="B3148" s="17" t="s">
        <v>5079</v>
      </c>
      <c r="C3148" s="41" t="s">
        <v>5084</v>
      </c>
      <c r="D3148" s="73" t="s">
        <v>6331</v>
      </c>
      <c r="E3148" s="113" t="s">
        <v>6332</v>
      </c>
      <c r="F3148" s="8" t="s">
        <v>15082</v>
      </c>
      <c r="G3148" s="113" t="s">
        <v>6333</v>
      </c>
      <c r="H3148" s="93" t="s">
        <v>5083</v>
      </c>
      <c r="I3148" s="235">
        <v>0</v>
      </c>
      <c r="J3148" s="235">
        <v>1</v>
      </c>
      <c r="K3148" s="235">
        <v>0</v>
      </c>
      <c r="L3148" s="235">
        <v>0</v>
      </c>
      <c r="M3148" s="235">
        <f t="shared" si="121"/>
        <v>0</v>
      </c>
      <c r="N3148" s="235">
        <v>987</v>
      </c>
      <c r="O3148" s="12" t="s">
        <v>13</v>
      </c>
      <c r="P3148" s="14">
        <v>0.46710526315789475</v>
      </c>
      <c r="Q3148" s="15" t="s">
        <v>14</v>
      </c>
      <c r="R3148" s="71" t="s">
        <v>14405</v>
      </c>
      <c r="S3148" s="263">
        <v>1327672</v>
      </c>
      <c r="T3148" s="263">
        <v>130000</v>
      </c>
      <c r="U3148" s="14">
        <f t="shared" si="122"/>
        <v>9.7915750275670496E-2</v>
      </c>
    </row>
    <row r="3149" spans="1:21" x14ac:dyDescent="0.25">
      <c r="A3149" s="1"/>
      <c r="B3149" s="10" t="s">
        <v>2326</v>
      </c>
      <c r="C3149" s="40" t="s">
        <v>2327</v>
      </c>
      <c r="D3149" s="73" t="s">
        <v>2735</v>
      </c>
      <c r="E3149" s="170" t="s">
        <v>2736</v>
      </c>
      <c r="F3149" s="78" t="s">
        <v>2735</v>
      </c>
      <c r="G3149" s="170" t="s">
        <v>2744</v>
      </c>
      <c r="H3149" s="98" t="s">
        <v>2738</v>
      </c>
      <c r="I3149" s="235">
        <v>0</v>
      </c>
      <c r="J3149" s="235">
        <v>1</v>
      </c>
      <c r="K3149" s="235">
        <v>0</v>
      </c>
      <c r="L3149" s="235">
        <v>0</v>
      </c>
      <c r="M3149" s="235">
        <f t="shared" si="121"/>
        <v>0</v>
      </c>
      <c r="N3149" s="235">
        <v>3840</v>
      </c>
      <c r="O3149" s="13">
        <v>990000</v>
      </c>
      <c r="P3149" s="14">
        <v>0.3</v>
      </c>
      <c r="Q3149" s="15" t="s">
        <v>15195</v>
      </c>
      <c r="R3149" s="71" t="s">
        <v>14406</v>
      </c>
      <c r="S3149" s="266">
        <v>3102177.78</v>
      </c>
      <c r="T3149" s="266">
        <v>1147805.7786000001</v>
      </c>
      <c r="U3149" s="14">
        <f t="shared" si="122"/>
        <v>0.37000000000000005</v>
      </c>
    </row>
    <row r="3150" spans="1:21" x14ac:dyDescent="0.25">
      <c r="A3150" s="1"/>
      <c r="B3150" s="17" t="s">
        <v>270</v>
      </c>
      <c r="C3150" s="41" t="s">
        <v>316</v>
      </c>
      <c r="D3150" s="73" t="s">
        <v>737</v>
      </c>
      <c r="E3150" s="113" t="s">
        <v>738</v>
      </c>
      <c r="F3150" s="78" t="s">
        <v>737</v>
      </c>
      <c r="G3150" s="113" t="s">
        <v>739</v>
      </c>
      <c r="H3150" s="197">
        <v>44896</v>
      </c>
      <c r="I3150" s="235">
        <v>1</v>
      </c>
      <c r="J3150" s="235">
        <v>1</v>
      </c>
      <c r="K3150" s="235">
        <v>0</v>
      </c>
      <c r="L3150" s="235">
        <v>1</v>
      </c>
      <c r="M3150" s="235">
        <f t="shared" si="121"/>
        <v>0</v>
      </c>
      <c r="N3150" s="235">
        <v>2000</v>
      </c>
      <c r="O3150" s="12" t="s">
        <v>13</v>
      </c>
      <c r="P3150" s="14">
        <v>0.39</v>
      </c>
      <c r="Q3150" s="15" t="s">
        <v>48</v>
      </c>
      <c r="R3150" s="71" t="s">
        <v>14406</v>
      </c>
      <c r="S3150" s="269">
        <v>2624300</v>
      </c>
      <c r="T3150" s="266">
        <v>610844</v>
      </c>
      <c r="U3150" s="14">
        <f t="shared" si="122"/>
        <v>0.23276454673627253</v>
      </c>
    </row>
    <row r="3151" spans="1:21" x14ac:dyDescent="0.25">
      <c r="A3151" s="1"/>
      <c r="B3151" s="10" t="s">
        <v>2326</v>
      </c>
      <c r="C3151" s="40" t="s">
        <v>2327</v>
      </c>
      <c r="D3151" s="73" t="s">
        <v>2735</v>
      </c>
      <c r="E3151" s="170" t="s">
        <v>2736</v>
      </c>
      <c r="F3151" s="78" t="s">
        <v>2735</v>
      </c>
      <c r="G3151" s="170" t="s">
        <v>2743</v>
      </c>
      <c r="H3151" s="98" t="s">
        <v>2738</v>
      </c>
      <c r="I3151" s="235">
        <v>0</v>
      </c>
      <c r="J3151" s="235">
        <v>1</v>
      </c>
      <c r="K3151" s="235">
        <v>0</v>
      </c>
      <c r="L3151" s="235">
        <v>0</v>
      </c>
      <c r="M3151" s="235">
        <f t="shared" si="121"/>
        <v>0</v>
      </c>
      <c r="N3151" s="235">
        <v>2585</v>
      </c>
      <c r="O3151" s="13">
        <v>281000</v>
      </c>
      <c r="P3151" s="14">
        <v>0.3</v>
      </c>
      <c r="Q3151" s="15" t="s">
        <v>15195</v>
      </c>
      <c r="R3151" s="71" t="s">
        <v>14406</v>
      </c>
      <c r="S3151" s="269">
        <v>1930841.79</v>
      </c>
      <c r="T3151" s="266">
        <v>579252.53700000001</v>
      </c>
      <c r="U3151" s="14">
        <f t="shared" si="122"/>
        <v>0.3</v>
      </c>
    </row>
    <row r="3152" spans="1:21" x14ac:dyDescent="0.25">
      <c r="A3152" s="1"/>
      <c r="B3152" s="18" t="s">
        <v>13134</v>
      </c>
      <c r="C3152" s="55" t="s">
        <v>14413</v>
      </c>
      <c r="D3152" s="73" t="s">
        <v>14782</v>
      </c>
      <c r="E3152" s="114" t="s">
        <v>13755</v>
      </c>
      <c r="F3152" s="78" t="s">
        <v>14782</v>
      </c>
      <c r="G3152" s="115" t="s">
        <v>13771</v>
      </c>
      <c r="H3152" s="94"/>
      <c r="I3152" s="235">
        <v>0</v>
      </c>
      <c r="J3152" s="235">
        <v>1</v>
      </c>
      <c r="K3152" s="235">
        <v>0</v>
      </c>
      <c r="L3152" s="235">
        <v>0</v>
      </c>
      <c r="M3152" s="235">
        <f t="shared" si="121"/>
        <v>0</v>
      </c>
      <c r="N3152" s="235">
        <v>850</v>
      </c>
      <c r="O3152" s="12">
        <v>90000</v>
      </c>
      <c r="P3152" s="21">
        <v>0.38800000000000001</v>
      </c>
      <c r="Q3152" s="15" t="s">
        <v>15195</v>
      </c>
      <c r="R3152" s="71" t="s">
        <v>14406</v>
      </c>
      <c r="S3152" s="266">
        <v>1627229</v>
      </c>
      <c r="T3152" s="266">
        <v>1000000</v>
      </c>
      <c r="U3152" s="14">
        <f t="shared" si="122"/>
        <v>0.61454165332599164</v>
      </c>
    </row>
    <row r="3153" spans="1:21" x14ac:dyDescent="0.25">
      <c r="A3153" s="1"/>
      <c r="B3153" s="17" t="s">
        <v>270</v>
      </c>
      <c r="C3153" s="41" t="s">
        <v>271</v>
      </c>
      <c r="D3153" s="73" t="s">
        <v>671</v>
      </c>
      <c r="E3153" s="113" t="s">
        <v>672</v>
      </c>
      <c r="F3153" s="78" t="s">
        <v>671</v>
      </c>
      <c r="G3153" s="113" t="s">
        <v>673</v>
      </c>
      <c r="H3153" s="197">
        <v>44561</v>
      </c>
      <c r="I3153" s="235">
        <v>0</v>
      </c>
      <c r="J3153" s="235">
        <v>0</v>
      </c>
      <c r="K3153" s="235">
        <v>0</v>
      </c>
      <c r="L3153" s="235">
        <v>1</v>
      </c>
      <c r="M3153" s="235">
        <f t="shared" si="121"/>
        <v>0</v>
      </c>
      <c r="N3153" s="235">
        <v>3280</v>
      </c>
      <c r="O3153" s="13">
        <v>895</v>
      </c>
      <c r="P3153" s="217" t="s">
        <v>13</v>
      </c>
      <c r="Q3153" s="15" t="s">
        <v>15195</v>
      </c>
      <c r="R3153" s="71" t="s">
        <v>14406</v>
      </c>
      <c r="S3153" s="265">
        <v>678542</v>
      </c>
      <c r="T3153" s="264">
        <v>512000</v>
      </c>
      <c r="U3153" s="14">
        <f t="shared" si="122"/>
        <v>0.75455903982362182</v>
      </c>
    </row>
    <row r="3154" spans="1:21" x14ac:dyDescent="0.25">
      <c r="A3154" s="1"/>
      <c r="B3154" s="18" t="s">
        <v>13134</v>
      </c>
      <c r="C3154" s="55" t="s">
        <v>14410</v>
      </c>
      <c r="D3154" s="73" t="s">
        <v>14493</v>
      </c>
      <c r="E3154" s="114" t="s">
        <v>13362</v>
      </c>
      <c r="F3154" s="78" t="s">
        <v>14493</v>
      </c>
      <c r="G3154" s="115" t="s">
        <v>13363</v>
      </c>
      <c r="H3154" s="94"/>
      <c r="I3154" s="235">
        <v>0</v>
      </c>
      <c r="J3154" s="235">
        <v>1</v>
      </c>
      <c r="K3154" s="235">
        <v>0</v>
      </c>
      <c r="L3154" s="235">
        <v>0</v>
      </c>
      <c r="M3154" s="235">
        <f t="shared" si="121"/>
        <v>0</v>
      </c>
      <c r="N3154" s="235">
        <v>200</v>
      </c>
      <c r="O3154" s="12">
        <v>122</v>
      </c>
      <c r="P3154" s="21">
        <v>0.3</v>
      </c>
      <c r="Q3154" s="25" t="s">
        <v>14</v>
      </c>
      <c r="R3154" s="71" t="s">
        <v>18</v>
      </c>
      <c r="S3154" s="266">
        <v>20308</v>
      </c>
      <c r="T3154" s="266">
        <v>32472</v>
      </c>
      <c r="U3154" s="14">
        <f t="shared" si="122"/>
        <v>1.598975773094347</v>
      </c>
    </row>
    <row r="3155" spans="1:21" x14ac:dyDescent="0.25">
      <c r="A3155" s="1"/>
      <c r="B3155" s="17" t="s">
        <v>7309</v>
      </c>
      <c r="C3155" s="41" t="s">
        <v>7310</v>
      </c>
      <c r="D3155" s="73" t="s">
        <v>8459</v>
      </c>
      <c r="E3155" s="113" t="s">
        <v>8460</v>
      </c>
      <c r="F3155" s="78" t="s">
        <v>8459</v>
      </c>
      <c r="G3155" s="113" t="s">
        <v>8461</v>
      </c>
      <c r="H3155" s="100" t="s">
        <v>8462</v>
      </c>
      <c r="I3155" s="235">
        <v>0</v>
      </c>
      <c r="J3155" s="235">
        <v>1</v>
      </c>
      <c r="K3155" s="235">
        <v>0</v>
      </c>
      <c r="L3155" s="235">
        <v>1</v>
      </c>
      <c r="M3155" s="235">
        <f t="shared" si="121"/>
        <v>0</v>
      </c>
      <c r="N3155" s="235">
        <v>400</v>
      </c>
      <c r="O3155" s="13">
        <v>20920</v>
      </c>
      <c r="P3155" s="14">
        <v>0.255</v>
      </c>
      <c r="Q3155" s="54" t="s">
        <v>14</v>
      </c>
      <c r="R3155" s="71" t="s">
        <v>18</v>
      </c>
      <c r="S3155" s="263">
        <v>85288.98</v>
      </c>
      <c r="T3155" s="263">
        <v>51173.39</v>
      </c>
      <c r="U3155" s="14">
        <f t="shared" si="122"/>
        <v>0.60000002344968839</v>
      </c>
    </row>
    <row r="3156" spans="1:21" ht="25.5" x14ac:dyDescent="0.25">
      <c r="A3156" s="1"/>
      <c r="B3156" s="19" t="s">
        <v>1644</v>
      </c>
      <c r="C3156" s="41" t="s">
        <v>1796</v>
      </c>
      <c r="D3156" s="73" t="s">
        <v>2298</v>
      </c>
      <c r="E3156" s="113" t="s">
        <v>2299</v>
      </c>
      <c r="F3156" s="78" t="s">
        <v>2298</v>
      </c>
      <c r="G3156" s="113" t="s">
        <v>2300</v>
      </c>
      <c r="H3156" s="93"/>
      <c r="I3156" s="235">
        <v>0</v>
      </c>
      <c r="J3156" s="235">
        <v>1</v>
      </c>
      <c r="K3156" s="235">
        <v>0</v>
      </c>
      <c r="L3156" s="235">
        <v>0</v>
      </c>
      <c r="M3156" s="235">
        <f t="shared" si="121"/>
        <v>0</v>
      </c>
      <c r="N3156" s="235">
        <v>220</v>
      </c>
      <c r="O3156" s="11">
        <v>8935</v>
      </c>
      <c r="P3156" s="14">
        <v>0.49</v>
      </c>
      <c r="Q3156" s="15" t="s">
        <v>14</v>
      </c>
      <c r="R3156" s="71" t="s">
        <v>18</v>
      </c>
      <c r="S3156" s="265">
        <v>120000</v>
      </c>
      <c r="T3156" s="266">
        <v>72000</v>
      </c>
      <c r="U3156" s="14">
        <f t="shared" si="122"/>
        <v>0.6</v>
      </c>
    </row>
    <row r="3157" spans="1:21" x14ac:dyDescent="0.25">
      <c r="A3157" s="1"/>
      <c r="B3157" s="10" t="s">
        <v>2326</v>
      </c>
      <c r="C3157" s="41" t="s">
        <v>2351</v>
      </c>
      <c r="D3157" s="73" t="s">
        <v>3042</v>
      </c>
      <c r="E3157" s="113" t="s">
        <v>3043</v>
      </c>
      <c r="F3157" s="78" t="s">
        <v>3042</v>
      </c>
      <c r="G3157" s="113" t="s">
        <v>3044</v>
      </c>
      <c r="H3157" s="93" t="s">
        <v>3045</v>
      </c>
      <c r="I3157" s="235">
        <v>0</v>
      </c>
      <c r="J3157" s="235">
        <v>1</v>
      </c>
      <c r="K3157" s="235">
        <v>0</v>
      </c>
      <c r="L3157" s="235">
        <v>0</v>
      </c>
      <c r="M3157" s="235">
        <f t="shared" si="121"/>
        <v>0</v>
      </c>
      <c r="N3157" s="235">
        <v>125</v>
      </c>
      <c r="O3157" s="11">
        <v>9096</v>
      </c>
      <c r="P3157" s="14">
        <v>0.3</v>
      </c>
      <c r="Q3157" s="54" t="s">
        <v>14</v>
      </c>
      <c r="R3157" s="71" t="s">
        <v>14405</v>
      </c>
      <c r="S3157" s="299">
        <v>380500</v>
      </c>
      <c r="T3157" s="269">
        <v>152200</v>
      </c>
      <c r="U3157" s="14">
        <f t="shared" si="122"/>
        <v>0.4</v>
      </c>
    </row>
    <row r="3158" spans="1:21" x14ac:dyDescent="0.25">
      <c r="A3158" s="1"/>
      <c r="B3158" s="18" t="s">
        <v>6496</v>
      </c>
      <c r="C3158" s="51" t="s">
        <v>6513</v>
      </c>
      <c r="D3158" s="73" t="s">
        <v>7116</v>
      </c>
      <c r="E3158" s="114" t="s">
        <v>7117</v>
      </c>
      <c r="F3158" s="78" t="s">
        <v>7116</v>
      </c>
      <c r="G3158" s="114" t="s">
        <v>7118</v>
      </c>
      <c r="H3158" s="94"/>
      <c r="I3158" s="235">
        <v>0</v>
      </c>
      <c r="J3158" s="235">
        <v>1</v>
      </c>
      <c r="K3158" s="235">
        <v>0</v>
      </c>
      <c r="L3158" s="235">
        <v>0</v>
      </c>
      <c r="M3158" s="235">
        <f t="shared" si="121"/>
        <v>0</v>
      </c>
      <c r="N3158" s="235" t="s">
        <v>13</v>
      </c>
      <c r="O3158" s="13">
        <v>66817</v>
      </c>
      <c r="P3158" s="14">
        <v>0.4</v>
      </c>
      <c r="Q3158" s="15" t="s">
        <v>15195</v>
      </c>
      <c r="R3158" s="71" t="s">
        <v>14406</v>
      </c>
      <c r="S3158" s="264">
        <v>533228</v>
      </c>
      <c r="T3158" s="264">
        <v>210000</v>
      </c>
      <c r="U3158" s="14">
        <f t="shared" si="122"/>
        <v>0.39382778098674487</v>
      </c>
    </row>
    <row r="3159" spans="1:21" x14ac:dyDescent="0.25">
      <c r="A3159" s="1"/>
      <c r="B3159" s="10" t="s">
        <v>3058</v>
      </c>
      <c r="C3159" s="40" t="s">
        <v>3091</v>
      </c>
      <c r="D3159" s="73" t="s">
        <v>4867</v>
      </c>
      <c r="E3159" s="113" t="s">
        <v>4868</v>
      </c>
      <c r="F3159" s="78" t="s">
        <v>4867</v>
      </c>
      <c r="G3159" s="113" t="s">
        <v>4869</v>
      </c>
      <c r="H3159" s="98"/>
      <c r="I3159" s="235">
        <v>0</v>
      </c>
      <c r="J3159" s="235">
        <v>1</v>
      </c>
      <c r="K3159" s="235">
        <v>0</v>
      </c>
      <c r="L3159" s="235">
        <v>0</v>
      </c>
      <c r="M3159" s="235">
        <f t="shared" si="121"/>
        <v>0</v>
      </c>
      <c r="N3159" s="235">
        <v>1469</v>
      </c>
      <c r="O3159" s="20" t="s">
        <v>13</v>
      </c>
      <c r="P3159" s="14">
        <v>0.5</v>
      </c>
      <c r="Q3159" s="15" t="s">
        <v>15195</v>
      </c>
      <c r="R3159" s="71" t="s">
        <v>14406</v>
      </c>
      <c r="S3159" s="265">
        <v>708180</v>
      </c>
      <c r="T3159" s="265">
        <v>283272</v>
      </c>
      <c r="U3159" s="14">
        <f t="shared" si="122"/>
        <v>0.4</v>
      </c>
    </row>
    <row r="3160" spans="1:21" x14ac:dyDescent="0.25">
      <c r="A3160" s="1"/>
      <c r="B3160" s="18" t="s">
        <v>13134</v>
      </c>
      <c r="C3160" s="55" t="s">
        <v>14411</v>
      </c>
      <c r="D3160" s="73" t="s">
        <v>14679</v>
      </c>
      <c r="E3160" s="114" t="s">
        <v>13536</v>
      </c>
      <c r="F3160" s="78" t="s">
        <v>14679</v>
      </c>
      <c r="G3160" s="115" t="s">
        <v>1129</v>
      </c>
      <c r="H3160" s="94"/>
      <c r="I3160" s="235">
        <v>0</v>
      </c>
      <c r="J3160" s="235">
        <v>1</v>
      </c>
      <c r="K3160" s="235">
        <v>0</v>
      </c>
      <c r="L3160" s="235">
        <v>0</v>
      </c>
      <c r="M3160" s="235">
        <f t="shared" si="121"/>
        <v>0</v>
      </c>
      <c r="N3160" s="235">
        <v>276</v>
      </c>
      <c r="O3160" s="12">
        <v>237.4</v>
      </c>
      <c r="P3160" s="21">
        <v>0.3</v>
      </c>
      <c r="Q3160" s="25" t="s">
        <v>14</v>
      </c>
      <c r="R3160" s="71" t="s">
        <v>18</v>
      </c>
      <c r="S3160" s="266">
        <v>753870</v>
      </c>
      <c r="T3160" s="266">
        <v>164500</v>
      </c>
      <c r="U3160" s="14">
        <f t="shared" si="122"/>
        <v>0.21820738323583641</v>
      </c>
    </row>
    <row r="3161" spans="1:21" x14ac:dyDescent="0.25">
      <c r="A3161" s="1"/>
      <c r="B3161" s="17" t="s">
        <v>5079</v>
      </c>
      <c r="C3161" s="41" t="s">
        <v>5127</v>
      </c>
      <c r="D3161" s="73" t="s">
        <v>5195</v>
      </c>
      <c r="E3161" s="113" t="s">
        <v>5196</v>
      </c>
      <c r="F3161" s="78" t="s">
        <v>5195</v>
      </c>
      <c r="G3161" s="113" t="s">
        <v>1129</v>
      </c>
      <c r="H3161" s="93" t="s">
        <v>5083</v>
      </c>
      <c r="I3161" s="235">
        <v>0</v>
      </c>
      <c r="J3161" s="235">
        <v>1</v>
      </c>
      <c r="K3161" s="235">
        <v>0</v>
      </c>
      <c r="L3161" s="235">
        <v>0</v>
      </c>
      <c r="M3161" s="235">
        <f t="shared" si="121"/>
        <v>0</v>
      </c>
      <c r="N3161" s="235">
        <v>155</v>
      </c>
      <c r="O3161" s="13">
        <v>23631</v>
      </c>
      <c r="P3161" s="14">
        <v>0.75</v>
      </c>
      <c r="Q3161" s="15" t="s">
        <v>14</v>
      </c>
      <c r="R3161" s="71" t="s">
        <v>18</v>
      </c>
      <c r="S3161" s="263">
        <v>63076.58</v>
      </c>
      <c r="T3161" s="263">
        <v>25231</v>
      </c>
      <c r="U3161" s="14">
        <f t="shared" si="122"/>
        <v>0.40000583417807367</v>
      </c>
    </row>
    <row r="3162" spans="1:21" x14ac:dyDescent="0.25">
      <c r="A3162" s="1"/>
      <c r="B3162" s="9" t="s">
        <v>959</v>
      </c>
      <c r="C3162" s="41" t="s">
        <v>973</v>
      </c>
      <c r="D3162" s="73" t="s">
        <v>1127</v>
      </c>
      <c r="E3162" s="174" t="s">
        <v>1128</v>
      </c>
      <c r="F3162" s="78" t="s">
        <v>1127</v>
      </c>
      <c r="G3162" s="174" t="s">
        <v>1129</v>
      </c>
      <c r="H3162" s="93" t="s">
        <v>1130</v>
      </c>
      <c r="I3162" s="235">
        <v>0</v>
      </c>
      <c r="J3162" s="235">
        <v>1</v>
      </c>
      <c r="K3162" s="235">
        <v>0</v>
      </c>
      <c r="L3162" s="235">
        <v>0</v>
      </c>
      <c r="M3162" s="235">
        <f t="shared" si="121"/>
        <v>0</v>
      </c>
      <c r="N3162" s="235">
        <v>250</v>
      </c>
      <c r="O3162" s="12" t="s">
        <v>13</v>
      </c>
      <c r="P3162" s="14">
        <v>0.3</v>
      </c>
      <c r="Q3162" s="15" t="s">
        <v>15195</v>
      </c>
      <c r="R3162" s="71" t="s">
        <v>18</v>
      </c>
      <c r="S3162" s="265">
        <v>199970</v>
      </c>
      <c r="T3162" s="265">
        <v>133344.35999999999</v>
      </c>
      <c r="U3162" s="14">
        <f t="shared" si="122"/>
        <v>0.66682182327349093</v>
      </c>
    </row>
    <row r="3163" spans="1:21" x14ac:dyDescent="0.25">
      <c r="A3163" s="1"/>
      <c r="B3163" s="17" t="s">
        <v>5079</v>
      </c>
      <c r="C3163" s="41" t="s">
        <v>5123</v>
      </c>
      <c r="D3163" s="73" t="s">
        <v>5364</v>
      </c>
      <c r="E3163" s="113" t="s">
        <v>5365</v>
      </c>
      <c r="F3163" s="78" t="s">
        <v>5364</v>
      </c>
      <c r="G3163" s="113" t="s">
        <v>1733</v>
      </c>
      <c r="H3163" s="93" t="s">
        <v>5083</v>
      </c>
      <c r="I3163" s="235">
        <v>0</v>
      </c>
      <c r="J3163" s="235">
        <v>1</v>
      </c>
      <c r="K3163" s="235">
        <v>0</v>
      </c>
      <c r="L3163" s="235">
        <v>1</v>
      </c>
      <c r="M3163" s="235">
        <f t="shared" si="121"/>
        <v>0</v>
      </c>
      <c r="N3163" s="235">
        <v>450</v>
      </c>
      <c r="O3163" s="12" t="s">
        <v>13</v>
      </c>
      <c r="P3163" s="14">
        <v>0.32</v>
      </c>
      <c r="Q3163" s="15" t="s">
        <v>15195</v>
      </c>
      <c r="R3163" s="71" t="s">
        <v>18</v>
      </c>
      <c r="S3163" s="263">
        <v>515590</v>
      </c>
      <c r="T3163" s="263">
        <v>180457</v>
      </c>
      <c r="U3163" s="14">
        <f t="shared" si="122"/>
        <v>0.35000096976279604</v>
      </c>
    </row>
    <row r="3164" spans="1:21" x14ac:dyDescent="0.25">
      <c r="A3164" s="1"/>
      <c r="B3164" s="9" t="s">
        <v>959</v>
      </c>
      <c r="C3164" s="41" t="s">
        <v>1012</v>
      </c>
      <c r="D3164" s="73" t="s">
        <v>1215</v>
      </c>
      <c r="E3164" s="113" t="s">
        <v>1216</v>
      </c>
      <c r="F3164" s="78" t="s">
        <v>1215</v>
      </c>
      <c r="G3164" s="113" t="s">
        <v>1129</v>
      </c>
      <c r="H3164" s="93" t="s">
        <v>1169</v>
      </c>
      <c r="I3164" s="235">
        <v>0</v>
      </c>
      <c r="J3164" s="235">
        <v>1</v>
      </c>
      <c r="K3164" s="235">
        <v>0</v>
      </c>
      <c r="L3164" s="235">
        <v>1</v>
      </c>
      <c r="M3164" s="235">
        <f t="shared" si="121"/>
        <v>0</v>
      </c>
      <c r="N3164" s="235">
        <v>700</v>
      </c>
      <c r="O3164" s="12" t="s">
        <v>13</v>
      </c>
      <c r="P3164" s="14">
        <v>0.72</v>
      </c>
      <c r="Q3164" s="15" t="s">
        <v>14</v>
      </c>
      <c r="R3164" s="71" t="s">
        <v>18</v>
      </c>
      <c r="S3164" s="265">
        <v>395000</v>
      </c>
      <c r="T3164" s="265">
        <v>237000</v>
      </c>
      <c r="U3164" s="14">
        <f t="shared" si="122"/>
        <v>0.6</v>
      </c>
    </row>
    <row r="3165" spans="1:21" x14ac:dyDescent="0.25">
      <c r="A3165" s="1"/>
      <c r="B3165" s="9" t="s">
        <v>959</v>
      </c>
      <c r="C3165" s="41" t="s">
        <v>960</v>
      </c>
      <c r="D3165" s="73" t="s">
        <v>1273</v>
      </c>
      <c r="E3165" s="113" t="s">
        <v>1274</v>
      </c>
      <c r="F3165" s="78" t="s">
        <v>1273</v>
      </c>
      <c r="G3165" s="113" t="s">
        <v>1129</v>
      </c>
      <c r="H3165" s="93" t="s">
        <v>1070</v>
      </c>
      <c r="I3165" s="235">
        <v>0</v>
      </c>
      <c r="J3165" s="235">
        <v>1</v>
      </c>
      <c r="K3165" s="235">
        <v>0</v>
      </c>
      <c r="L3165" s="235">
        <v>0</v>
      </c>
      <c r="M3165" s="235">
        <f t="shared" si="121"/>
        <v>0</v>
      </c>
      <c r="N3165" s="235">
        <v>300</v>
      </c>
      <c r="O3165" s="13">
        <v>13485</v>
      </c>
      <c r="P3165" s="14">
        <v>0.31</v>
      </c>
      <c r="Q3165" s="15" t="s">
        <v>14</v>
      </c>
      <c r="R3165" s="71" t="s">
        <v>18</v>
      </c>
      <c r="S3165" s="265">
        <v>202725</v>
      </c>
      <c r="T3165" s="265">
        <v>148622</v>
      </c>
      <c r="U3165" s="14">
        <f t="shared" si="122"/>
        <v>0.73312122333210017</v>
      </c>
    </row>
    <row r="3166" spans="1:21" ht="25.5" x14ac:dyDescent="0.25">
      <c r="A3166" s="1"/>
      <c r="B3166" s="19" t="s">
        <v>1644</v>
      </c>
      <c r="C3166" s="41" t="s">
        <v>1657</v>
      </c>
      <c r="D3166" s="73" t="s">
        <v>2242</v>
      </c>
      <c r="E3166" s="113" t="s">
        <v>2243</v>
      </c>
      <c r="F3166" s="78" t="s">
        <v>2242</v>
      </c>
      <c r="G3166" s="181" t="s">
        <v>1733</v>
      </c>
      <c r="H3166" s="93"/>
      <c r="I3166" s="235">
        <v>0</v>
      </c>
      <c r="J3166" s="235">
        <v>1</v>
      </c>
      <c r="K3166" s="235">
        <v>0</v>
      </c>
      <c r="L3166" s="235">
        <v>0</v>
      </c>
      <c r="M3166" s="235">
        <f t="shared" si="121"/>
        <v>0</v>
      </c>
      <c r="N3166" s="235">
        <v>201</v>
      </c>
      <c r="O3166" s="12" t="s">
        <v>13</v>
      </c>
      <c r="P3166" s="14">
        <v>0.5</v>
      </c>
      <c r="Q3166" s="15" t="s">
        <v>14</v>
      </c>
      <c r="R3166" s="71" t="s">
        <v>18</v>
      </c>
      <c r="S3166" s="269">
        <v>82139</v>
      </c>
      <c r="T3166" s="269">
        <v>36570</v>
      </c>
      <c r="U3166" s="14">
        <f t="shared" si="122"/>
        <v>0.44522090602515246</v>
      </c>
    </row>
    <row r="3167" spans="1:21" x14ac:dyDescent="0.25">
      <c r="A3167" s="1"/>
      <c r="B3167" s="9" t="s">
        <v>959</v>
      </c>
      <c r="C3167" s="80" t="s">
        <v>1007</v>
      </c>
      <c r="D3167" s="73" t="s">
        <v>1556</v>
      </c>
      <c r="E3167" s="113" t="s">
        <v>1557</v>
      </c>
      <c r="F3167" s="78" t="s">
        <v>1556</v>
      </c>
      <c r="G3167" s="113" t="s">
        <v>1129</v>
      </c>
      <c r="H3167" s="93" t="s">
        <v>1558</v>
      </c>
      <c r="I3167" s="235">
        <v>0</v>
      </c>
      <c r="J3167" s="235">
        <v>1</v>
      </c>
      <c r="K3167" s="235">
        <v>0</v>
      </c>
      <c r="L3167" s="235">
        <v>0</v>
      </c>
      <c r="M3167" s="235">
        <f t="shared" si="121"/>
        <v>0</v>
      </c>
      <c r="N3167" s="235">
        <v>231</v>
      </c>
      <c r="O3167" s="13">
        <v>22642</v>
      </c>
      <c r="P3167" s="14">
        <v>0.67</v>
      </c>
      <c r="Q3167" s="54" t="s">
        <v>14</v>
      </c>
      <c r="R3167" s="71" t="s">
        <v>18</v>
      </c>
      <c r="S3167" s="265">
        <v>65316</v>
      </c>
      <c r="T3167" s="265">
        <v>50837</v>
      </c>
      <c r="U3167" s="14">
        <f t="shared" si="122"/>
        <v>0.77832384101904584</v>
      </c>
    </row>
    <row r="3168" spans="1:21" x14ac:dyDescent="0.25">
      <c r="A3168" s="1"/>
      <c r="B3168" s="9" t="s">
        <v>959</v>
      </c>
      <c r="C3168" s="41" t="s">
        <v>973</v>
      </c>
      <c r="D3168" s="73" t="s">
        <v>1578</v>
      </c>
      <c r="E3168" s="170" t="s">
        <v>1579</v>
      </c>
      <c r="F3168" s="78" t="s">
        <v>1578</v>
      </c>
      <c r="G3168" s="170" t="s">
        <v>1129</v>
      </c>
      <c r="H3168" s="93" t="s">
        <v>1318</v>
      </c>
      <c r="I3168" s="235">
        <v>0</v>
      </c>
      <c r="J3168" s="235">
        <v>1</v>
      </c>
      <c r="K3168" s="235">
        <v>0</v>
      </c>
      <c r="L3168" s="235">
        <v>0</v>
      </c>
      <c r="M3168" s="235">
        <f t="shared" si="121"/>
        <v>0</v>
      </c>
      <c r="N3168" s="235">
        <v>240</v>
      </c>
      <c r="O3168" s="13">
        <v>36074</v>
      </c>
      <c r="P3168" s="14">
        <v>0.77939999999999998</v>
      </c>
      <c r="Q3168" s="54" t="s">
        <v>14</v>
      </c>
      <c r="R3168" s="71" t="s">
        <v>18</v>
      </c>
      <c r="S3168" s="265">
        <v>74662</v>
      </c>
      <c r="T3168" s="265">
        <v>14932.4</v>
      </c>
      <c r="U3168" s="14">
        <f t="shared" si="122"/>
        <v>0.19999999999999998</v>
      </c>
    </row>
    <row r="3169" spans="1:21" ht="25.5" x14ac:dyDescent="0.25">
      <c r="A3169" s="1"/>
      <c r="B3169" s="19" t="s">
        <v>1644</v>
      </c>
      <c r="C3169" s="51" t="s">
        <v>1796</v>
      </c>
      <c r="D3169" s="73" t="s">
        <v>2107</v>
      </c>
      <c r="E3169" s="114" t="s">
        <v>2108</v>
      </c>
      <c r="F3169" s="78" t="s">
        <v>2107</v>
      </c>
      <c r="G3169" s="114" t="s">
        <v>2109</v>
      </c>
      <c r="H3169" s="94"/>
      <c r="I3169" s="235">
        <v>0</v>
      </c>
      <c r="J3169" s="235">
        <v>1</v>
      </c>
      <c r="K3169" s="235">
        <v>0</v>
      </c>
      <c r="L3169" s="235">
        <v>0</v>
      </c>
      <c r="M3169" s="235">
        <f t="shared" si="121"/>
        <v>0</v>
      </c>
      <c r="N3169" s="235">
        <v>713</v>
      </c>
      <c r="O3169" s="13">
        <v>103024</v>
      </c>
      <c r="P3169" s="14">
        <v>0.33</v>
      </c>
      <c r="Q3169" s="54" t="s">
        <v>14</v>
      </c>
      <c r="R3169" s="71" t="s">
        <v>18</v>
      </c>
      <c r="S3169" s="264">
        <v>300540</v>
      </c>
      <c r="T3169" s="264">
        <v>150270</v>
      </c>
      <c r="U3169" s="14">
        <f t="shared" si="122"/>
        <v>0.5</v>
      </c>
    </row>
    <row r="3170" spans="1:21" x14ac:dyDescent="0.25">
      <c r="A3170" s="1"/>
      <c r="B3170" s="17" t="s">
        <v>5079</v>
      </c>
      <c r="C3170" s="41" t="s">
        <v>5084</v>
      </c>
      <c r="D3170" s="73" t="s">
        <v>6174</v>
      </c>
      <c r="E3170" s="113" t="s">
        <v>6175</v>
      </c>
      <c r="F3170" s="78" t="s">
        <v>6174</v>
      </c>
      <c r="G3170" s="113" t="s">
        <v>6176</v>
      </c>
      <c r="H3170" s="93" t="s">
        <v>5083</v>
      </c>
      <c r="I3170" s="235">
        <v>0</v>
      </c>
      <c r="J3170" s="235">
        <v>0</v>
      </c>
      <c r="K3170" s="235">
        <v>0</v>
      </c>
      <c r="L3170" s="235">
        <v>1</v>
      </c>
      <c r="M3170" s="235">
        <f t="shared" si="121"/>
        <v>0</v>
      </c>
      <c r="N3170" s="235">
        <v>500</v>
      </c>
      <c r="O3170" s="13">
        <v>22000</v>
      </c>
      <c r="P3170" s="14">
        <v>0.35</v>
      </c>
      <c r="Q3170" s="15" t="s">
        <v>14</v>
      </c>
      <c r="R3170" s="71" t="s">
        <v>18</v>
      </c>
      <c r="S3170" s="263">
        <v>122251</v>
      </c>
      <c r="T3170" s="263">
        <v>36675</v>
      </c>
      <c r="U3170" s="14">
        <f t="shared" si="122"/>
        <v>0.2999975460323433</v>
      </c>
    </row>
    <row r="3171" spans="1:21" x14ac:dyDescent="0.25">
      <c r="A3171" s="1"/>
      <c r="B3171" s="17" t="s">
        <v>5079</v>
      </c>
      <c r="C3171" s="41" t="s">
        <v>5084</v>
      </c>
      <c r="D3171" s="73" t="s">
        <v>6210</v>
      </c>
      <c r="E3171" s="113" t="s">
        <v>6211</v>
      </c>
      <c r="F3171" s="78" t="s">
        <v>6210</v>
      </c>
      <c r="G3171" s="113" t="s">
        <v>6212</v>
      </c>
      <c r="H3171" s="93" t="s">
        <v>5083</v>
      </c>
      <c r="I3171" s="235">
        <v>0</v>
      </c>
      <c r="J3171" s="235">
        <v>0</v>
      </c>
      <c r="K3171" s="235">
        <v>0</v>
      </c>
      <c r="L3171" s="235">
        <v>1</v>
      </c>
      <c r="M3171" s="235">
        <f t="shared" si="121"/>
        <v>0</v>
      </c>
      <c r="N3171" s="235">
        <v>89</v>
      </c>
      <c r="O3171" s="13">
        <v>1342</v>
      </c>
      <c r="P3171" s="14">
        <v>0.11</v>
      </c>
      <c r="Q3171" s="54" t="s">
        <v>14</v>
      </c>
      <c r="R3171" s="71" t="s">
        <v>14406</v>
      </c>
      <c r="S3171" s="263">
        <v>13318</v>
      </c>
      <c r="T3171" s="263">
        <v>2133.5100000000002</v>
      </c>
      <c r="U3171" s="14">
        <f t="shared" si="122"/>
        <v>0.16019747709866347</v>
      </c>
    </row>
    <row r="3172" spans="1:21" x14ac:dyDescent="0.25">
      <c r="A3172" s="1"/>
      <c r="B3172" s="18" t="s">
        <v>6496</v>
      </c>
      <c r="C3172" s="51" t="s">
        <v>6504</v>
      </c>
      <c r="D3172" s="73" t="s">
        <v>6736</v>
      </c>
      <c r="E3172" s="114" t="s">
        <v>6737</v>
      </c>
      <c r="F3172" s="78" t="s">
        <v>6736</v>
      </c>
      <c r="G3172" s="114" t="s">
        <v>6738</v>
      </c>
      <c r="H3172" s="94"/>
      <c r="I3172" s="235">
        <v>0</v>
      </c>
      <c r="J3172" s="235">
        <v>1</v>
      </c>
      <c r="K3172" s="235">
        <v>0</v>
      </c>
      <c r="L3172" s="235">
        <v>1</v>
      </c>
      <c r="M3172" s="235">
        <f t="shared" si="121"/>
        <v>0</v>
      </c>
      <c r="N3172" s="235">
        <v>599</v>
      </c>
      <c r="O3172" s="33">
        <v>33622</v>
      </c>
      <c r="P3172" s="14">
        <v>0.55759999999999998</v>
      </c>
      <c r="Q3172" s="15" t="s">
        <v>15195</v>
      </c>
      <c r="R3172" s="71" t="s">
        <v>18</v>
      </c>
      <c r="S3172" s="264">
        <v>256888.74</v>
      </c>
      <c r="T3172" s="264">
        <v>143845.78</v>
      </c>
      <c r="U3172" s="14">
        <f t="shared" si="122"/>
        <v>0.55995362038834406</v>
      </c>
    </row>
    <row r="3173" spans="1:21" x14ac:dyDescent="0.25">
      <c r="A3173" s="1"/>
      <c r="B3173" s="17" t="s">
        <v>5079</v>
      </c>
      <c r="C3173" s="41" t="s">
        <v>5084</v>
      </c>
      <c r="D3173" s="73" t="s">
        <v>6263</v>
      </c>
      <c r="E3173" s="113" t="s">
        <v>6264</v>
      </c>
      <c r="F3173" s="78" t="s">
        <v>6263</v>
      </c>
      <c r="G3173" s="113" t="s">
        <v>6265</v>
      </c>
      <c r="H3173" s="93" t="s">
        <v>5083</v>
      </c>
      <c r="I3173" s="235">
        <v>0</v>
      </c>
      <c r="J3173" s="235">
        <v>1</v>
      </c>
      <c r="K3173" s="235">
        <v>0</v>
      </c>
      <c r="L3173" s="235">
        <v>0</v>
      </c>
      <c r="M3173" s="235">
        <f t="shared" si="121"/>
        <v>0</v>
      </c>
      <c r="N3173" s="235" t="s">
        <v>13</v>
      </c>
      <c r="O3173" s="13" t="s">
        <v>13</v>
      </c>
      <c r="P3173" s="14" t="s">
        <v>13</v>
      </c>
      <c r="Q3173" s="15" t="s">
        <v>15195</v>
      </c>
      <c r="R3173" s="71" t="s">
        <v>18</v>
      </c>
      <c r="S3173" s="263">
        <v>124956</v>
      </c>
      <c r="T3173" s="263">
        <v>49983</v>
      </c>
      <c r="U3173" s="14">
        <f t="shared" si="122"/>
        <v>0.40000480169019492</v>
      </c>
    </row>
    <row r="3174" spans="1:21" x14ac:dyDescent="0.25">
      <c r="A3174" s="1"/>
      <c r="B3174" s="17" t="s">
        <v>5079</v>
      </c>
      <c r="C3174" s="41" t="s">
        <v>5084</v>
      </c>
      <c r="D3174" s="73" t="s">
        <v>6340</v>
      </c>
      <c r="E3174" s="113" t="s">
        <v>6341</v>
      </c>
      <c r="F3174" s="78" t="s">
        <v>6340</v>
      </c>
      <c r="G3174" s="113" t="s">
        <v>6342</v>
      </c>
      <c r="H3174" s="93" t="s">
        <v>5083</v>
      </c>
      <c r="I3174" s="235">
        <v>0</v>
      </c>
      <c r="J3174" s="235">
        <v>1</v>
      </c>
      <c r="K3174" s="235">
        <v>0</v>
      </c>
      <c r="L3174" s="235">
        <v>0</v>
      </c>
      <c r="M3174" s="235">
        <f t="shared" si="121"/>
        <v>0</v>
      </c>
      <c r="N3174" s="235">
        <v>82</v>
      </c>
      <c r="O3174" s="13">
        <v>69450</v>
      </c>
      <c r="P3174" s="14">
        <v>0.93500000000000005</v>
      </c>
      <c r="Q3174" s="15" t="s">
        <v>15195</v>
      </c>
      <c r="R3174" s="71" t="s">
        <v>18</v>
      </c>
      <c r="S3174" s="263">
        <v>67053</v>
      </c>
      <c r="T3174" s="263">
        <v>26821</v>
      </c>
      <c r="U3174" s="14">
        <f t="shared" ref="U3174:U3205" si="123">T3174/S3174</f>
        <v>0.39999701728483439</v>
      </c>
    </row>
    <row r="3175" spans="1:21" x14ac:dyDescent="0.25">
      <c r="A3175" s="1"/>
      <c r="B3175" s="17" t="s">
        <v>5079</v>
      </c>
      <c r="C3175" s="41" t="s">
        <v>5084</v>
      </c>
      <c r="D3175" s="73" t="s">
        <v>5694</v>
      </c>
      <c r="E3175" s="113" t="s">
        <v>5695</v>
      </c>
      <c r="F3175" s="78" t="s">
        <v>5694</v>
      </c>
      <c r="G3175" s="113" t="s">
        <v>5696</v>
      </c>
      <c r="H3175" s="93" t="s">
        <v>5083</v>
      </c>
      <c r="I3175" s="235">
        <v>0</v>
      </c>
      <c r="J3175" s="235">
        <v>1</v>
      </c>
      <c r="K3175" s="235">
        <v>0</v>
      </c>
      <c r="L3175" s="235">
        <v>0</v>
      </c>
      <c r="M3175" s="235">
        <f t="shared" si="121"/>
        <v>0</v>
      </c>
      <c r="N3175" s="235">
        <v>115.35</v>
      </c>
      <c r="O3175" s="13">
        <v>42794.85</v>
      </c>
      <c r="P3175" s="14">
        <v>0.65659999999999996</v>
      </c>
      <c r="Q3175" s="54" t="s">
        <v>14</v>
      </c>
      <c r="R3175" s="71" t="s">
        <v>18</v>
      </c>
      <c r="S3175" s="263">
        <v>163300</v>
      </c>
      <c r="T3175" s="263">
        <v>70046</v>
      </c>
      <c r="U3175" s="14">
        <f t="shared" si="123"/>
        <v>0.42894060012247398</v>
      </c>
    </row>
    <row r="3176" spans="1:21" ht="25.5" x14ac:dyDescent="0.25">
      <c r="A3176" s="1"/>
      <c r="B3176" s="19" t="s">
        <v>1644</v>
      </c>
      <c r="C3176" s="41" t="s">
        <v>1657</v>
      </c>
      <c r="D3176" s="73" t="s">
        <v>2091</v>
      </c>
      <c r="E3176" s="113" t="s">
        <v>2092</v>
      </c>
      <c r="F3176" s="78" t="s">
        <v>2091</v>
      </c>
      <c r="G3176" s="113" t="s">
        <v>2095</v>
      </c>
      <c r="H3176" s="93"/>
      <c r="I3176" s="235">
        <v>0</v>
      </c>
      <c r="J3176" s="235">
        <v>1</v>
      </c>
      <c r="K3176" s="235">
        <v>0</v>
      </c>
      <c r="L3176" s="235">
        <v>0</v>
      </c>
      <c r="M3176" s="235">
        <f t="shared" si="121"/>
        <v>0</v>
      </c>
      <c r="N3176" s="235">
        <v>131</v>
      </c>
      <c r="O3176" s="12" t="s">
        <v>13</v>
      </c>
      <c r="P3176" s="14">
        <v>0.47</v>
      </c>
      <c r="Q3176" s="54" t="s">
        <v>14</v>
      </c>
      <c r="R3176" s="71" t="s">
        <v>14405</v>
      </c>
      <c r="S3176" s="299">
        <v>120000</v>
      </c>
      <c r="T3176" s="269">
        <v>27214</v>
      </c>
      <c r="U3176" s="14">
        <f t="shared" si="123"/>
        <v>0.22678333333333334</v>
      </c>
    </row>
    <row r="3177" spans="1:21" x14ac:dyDescent="0.25">
      <c r="A3177" s="1"/>
      <c r="B3177" s="17" t="s">
        <v>5079</v>
      </c>
      <c r="C3177" s="41" t="s">
        <v>5084</v>
      </c>
      <c r="D3177" s="73" t="s">
        <v>5210</v>
      </c>
      <c r="E3177" s="113" t="s">
        <v>6346</v>
      </c>
      <c r="F3177" s="78" t="s">
        <v>5210</v>
      </c>
      <c r="G3177" s="113" t="s">
        <v>6347</v>
      </c>
      <c r="H3177" s="93" t="s">
        <v>5083</v>
      </c>
      <c r="I3177" s="235">
        <v>0</v>
      </c>
      <c r="J3177" s="235">
        <v>0</v>
      </c>
      <c r="K3177" s="235">
        <v>0</v>
      </c>
      <c r="L3177" s="235">
        <v>1</v>
      </c>
      <c r="M3177" s="235">
        <f t="shared" si="121"/>
        <v>0</v>
      </c>
      <c r="N3177" s="235" t="s">
        <v>13</v>
      </c>
      <c r="O3177" s="13">
        <v>13994</v>
      </c>
      <c r="P3177" s="14">
        <v>0.25</v>
      </c>
      <c r="Q3177" s="15" t="s">
        <v>15195</v>
      </c>
      <c r="R3177" s="71" t="s">
        <v>18</v>
      </c>
      <c r="S3177" s="263">
        <v>9316.7099999999991</v>
      </c>
      <c r="T3177" s="263">
        <v>3540</v>
      </c>
      <c r="U3177" s="14">
        <f t="shared" si="123"/>
        <v>0.37996245455745647</v>
      </c>
    </row>
    <row r="3178" spans="1:21" x14ac:dyDescent="0.25">
      <c r="A3178" s="1"/>
      <c r="B3178" s="10" t="s">
        <v>3058</v>
      </c>
      <c r="C3178" s="79" t="s">
        <v>3059</v>
      </c>
      <c r="D3178" s="73" t="s">
        <v>3328</v>
      </c>
      <c r="E3178" s="179" t="s">
        <v>3329</v>
      </c>
      <c r="F3178" s="78" t="s">
        <v>3328</v>
      </c>
      <c r="G3178" s="179" t="s">
        <v>3330</v>
      </c>
      <c r="H3178" s="94" t="s">
        <v>3331</v>
      </c>
      <c r="I3178" s="235">
        <v>0</v>
      </c>
      <c r="J3178" s="235">
        <v>1</v>
      </c>
      <c r="K3178" s="235">
        <v>0</v>
      </c>
      <c r="L3178" s="235">
        <v>1</v>
      </c>
      <c r="M3178" s="235">
        <f t="shared" si="121"/>
        <v>0</v>
      </c>
      <c r="N3178" s="235">
        <v>135</v>
      </c>
      <c r="O3178" s="12" t="s">
        <v>13</v>
      </c>
      <c r="P3178" s="14">
        <v>0.47</v>
      </c>
      <c r="Q3178" s="54" t="s">
        <v>14</v>
      </c>
      <c r="R3178" s="71" t="s">
        <v>18</v>
      </c>
      <c r="S3178" s="303">
        <v>42850.77</v>
      </c>
      <c r="T3178" s="266">
        <v>34280.620000000003</v>
      </c>
      <c r="U3178" s="14">
        <f t="shared" si="123"/>
        <v>0.80000009334721423</v>
      </c>
    </row>
    <row r="3179" spans="1:21" ht="25.5" x14ac:dyDescent="0.25">
      <c r="A3179" s="1"/>
      <c r="B3179" s="19" t="s">
        <v>1644</v>
      </c>
      <c r="C3179" s="41" t="s">
        <v>1730</v>
      </c>
      <c r="D3179" s="73" t="s">
        <v>1821</v>
      </c>
      <c r="E3179" s="113" t="s">
        <v>1822</v>
      </c>
      <c r="F3179" s="78" t="s">
        <v>1821</v>
      </c>
      <c r="G3179" s="113" t="s">
        <v>1823</v>
      </c>
      <c r="H3179" s="93"/>
      <c r="I3179" s="235">
        <v>0</v>
      </c>
      <c r="J3179" s="235">
        <v>1</v>
      </c>
      <c r="K3179" s="235">
        <v>0</v>
      </c>
      <c r="L3179" s="235">
        <v>0</v>
      </c>
      <c r="M3179" s="235">
        <f t="shared" si="121"/>
        <v>0</v>
      </c>
      <c r="N3179" s="235">
        <v>388</v>
      </c>
      <c r="O3179" s="13">
        <v>50115</v>
      </c>
      <c r="P3179" s="14">
        <v>0.80710000000000004</v>
      </c>
      <c r="Q3179" s="54" t="s">
        <v>14</v>
      </c>
      <c r="R3179" s="71" t="s">
        <v>18</v>
      </c>
      <c r="S3179" s="269">
        <v>619566</v>
      </c>
      <c r="T3179" s="269">
        <v>345000</v>
      </c>
      <c r="U3179" s="14">
        <f t="shared" si="123"/>
        <v>0.55684140188454501</v>
      </c>
    </row>
    <row r="3180" spans="1:21" x14ac:dyDescent="0.25">
      <c r="A3180" s="1"/>
      <c r="B3180" s="17" t="s">
        <v>270</v>
      </c>
      <c r="C3180" s="41" t="s">
        <v>282</v>
      </c>
      <c r="D3180" s="73" t="s">
        <v>829</v>
      </c>
      <c r="E3180" s="169" t="s">
        <v>830</v>
      </c>
      <c r="F3180" s="78" t="s">
        <v>829</v>
      </c>
      <c r="G3180" s="169" t="s">
        <v>831</v>
      </c>
      <c r="H3180" s="197">
        <v>44713</v>
      </c>
      <c r="I3180" s="235">
        <v>0</v>
      </c>
      <c r="J3180" s="235">
        <v>1</v>
      </c>
      <c r="K3180" s="235">
        <v>0</v>
      </c>
      <c r="L3180" s="235">
        <v>1</v>
      </c>
      <c r="M3180" s="235">
        <f t="shared" si="121"/>
        <v>0</v>
      </c>
      <c r="N3180" s="235">
        <v>949</v>
      </c>
      <c r="O3180" s="13">
        <v>102464.4</v>
      </c>
      <c r="P3180" s="14">
        <v>0.79</v>
      </c>
      <c r="Q3180" s="15" t="s">
        <v>15195</v>
      </c>
      <c r="R3180" s="71" t="s">
        <v>18</v>
      </c>
      <c r="S3180" s="298">
        <v>227585</v>
      </c>
      <c r="T3180" s="264">
        <v>136552</v>
      </c>
      <c r="U3180" s="14">
        <f t="shared" si="123"/>
        <v>0.60000439396269523</v>
      </c>
    </row>
    <row r="3181" spans="1:21" x14ac:dyDescent="0.25">
      <c r="A3181" s="1"/>
      <c r="B3181" s="17" t="s">
        <v>5079</v>
      </c>
      <c r="C3181" s="41" t="s">
        <v>5084</v>
      </c>
      <c r="D3181" s="73" t="s">
        <v>6379</v>
      </c>
      <c r="E3181" s="113" t="s">
        <v>6380</v>
      </c>
      <c r="F3181" s="78" t="s">
        <v>6379</v>
      </c>
      <c r="G3181" s="113" t="s">
        <v>6381</v>
      </c>
      <c r="H3181" s="93" t="s">
        <v>5083</v>
      </c>
      <c r="I3181" s="235">
        <v>0</v>
      </c>
      <c r="J3181" s="235">
        <v>1</v>
      </c>
      <c r="K3181" s="235">
        <v>0</v>
      </c>
      <c r="L3181" s="235">
        <v>0</v>
      </c>
      <c r="M3181" s="235">
        <f t="shared" si="121"/>
        <v>0</v>
      </c>
      <c r="N3181" s="235">
        <v>380</v>
      </c>
      <c r="O3181" s="13" t="s">
        <v>13</v>
      </c>
      <c r="P3181" s="14" t="s">
        <v>13</v>
      </c>
      <c r="Q3181" s="15" t="s">
        <v>15195</v>
      </c>
      <c r="R3181" s="71" t="s">
        <v>18</v>
      </c>
      <c r="S3181" s="263">
        <v>16962</v>
      </c>
      <c r="T3181" s="263">
        <v>3392</v>
      </c>
      <c r="U3181" s="14">
        <f t="shared" si="123"/>
        <v>0.19997641787525056</v>
      </c>
    </row>
    <row r="3182" spans="1:21" x14ac:dyDescent="0.25">
      <c r="A3182" s="1"/>
      <c r="B3182" s="17" t="s">
        <v>5079</v>
      </c>
      <c r="C3182" s="41" t="s">
        <v>5084</v>
      </c>
      <c r="D3182" s="73" t="s">
        <v>6406</v>
      </c>
      <c r="E3182" s="113" t="s">
        <v>6407</v>
      </c>
      <c r="F3182" s="78" t="s">
        <v>6406</v>
      </c>
      <c r="G3182" s="113" t="s">
        <v>6408</v>
      </c>
      <c r="H3182" s="93" t="s">
        <v>5083</v>
      </c>
      <c r="I3182" s="235">
        <v>0</v>
      </c>
      <c r="J3182" s="235">
        <v>1</v>
      </c>
      <c r="K3182" s="235">
        <v>0</v>
      </c>
      <c r="L3182" s="235">
        <v>0</v>
      </c>
      <c r="M3182" s="235">
        <f t="shared" si="121"/>
        <v>0</v>
      </c>
      <c r="N3182" s="235">
        <v>378.63</v>
      </c>
      <c r="O3182" s="13">
        <v>2551</v>
      </c>
      <c r="P3182" s="14">
        <v>0.22</v>
      </c>
      <c r="Q3182" s="15" t="s">
        <v>14</v>
      </c>
      <c r="R3182" s="71" t="s">
        <v>18</v>
      </c>
      <c r="S3182" s="263">
        <v>98801</v>
      </c>
      <c r="T3182" s="263">
        <v>39520</v>
      </c>
      <c r="U3182" s="14">
        <f t="shared" si="123"/>
        <v>0.39999595145798117</v>
      </c>
    </row>
    <row r="3183" spans="1:21" x14ac:dyDescent="0.25">
      <c r="A3183" s="1"/>
      <c r="B3183" s="17" t="s">
        <v>7309</v>
      </c>
      <c r="C3183" s="41" t="s">
        <v>7310</v>
      </c>
      <c r="D3183" s="73" t="s">
        <v>14505</v>
      </c>
      <c r="E3183" s="113" t="s">
        <v>7949</v>
      </c>
      <c r="F3183" s="78" t="s">
        <v>14505</v>
      </c>
      <c r="G3183" s="113" t="s">
        <v>7950</v>
      </c>
      <c r="H3183" s="93" t="s">
        <v>7951</v>
      </c>
      <c r="I3183" s="235">
        <v>0</v>
      </c>
      <c r="J3183" s="235">
        <v>1</v>
      </c>
      <c r="K3183" s="235">
        <v>0</v>
      </c>
      <c r="L3183" s="235">
        <v>0</v>
      </c>
      <c r="M3183" s="235">
        <f t="shared" si="121"/>
        <v>0</v>
      </c>
      <c r="N3183" s="235">
        <v>1347</v>
      </c>
      <c r="O3183" s="11">
        <v>25000</v>
      </c>
      <c r="P3183" s="14">
        <v>0.3</v>
      </c>
      <c r="Q3183" s="54" t="s">
        <v>14</v>
      </c>
      <c r="R3183" s="71" t="s">
        <v>14406</v>
      </c>
      <c r="S3183" s="263">
        <v>37697.1</v>
      </c>
      <c r="T3183" s="263">
        <v>22618.26</v>
      </c>
      <c r="U3183" s="14">
        <f t="shared" si="123"/>
        <v>0.6</v>
      </c>
    </row>
    <row r="3184" spans="1:21" x14ac:dyDescent="0.25">
      <c r="A3184" s="1"/>
      <c r="B3184" s="9" t="s">
        <v>959</v>
      </c>
      <c r="C3184" s="41" t="s">
        <v>960</v>
      </c>
      <c r="D3184" s="73" t="s">
        <v>1346</v>
      </c>
      <c r="E3184" s="113" t="s">
        <v>1347</v>
      </c>
      <c r="F3184" s="78" t="s">
        <v>1346</v>
      </c>
      <c r="G3184" s="113" t="s">
        <v>1348</v>
      </c>
      <c r="H3184" s="93" t="s">
        <v>1070</v>
      </c>
      <c r="I3184" s="235">
        <v>0</v>
      </c>
      <c r="J3184" s="235">
        <v>1</v>
      </c>
      <c r="K3184" s="235">
        <v>0</v>
      </c>
      <c r="L3184" s="235">
        <v>0</v>
      </c>
      <c r="M3184" s="235">
        <f t="shared" si="121"/>
        <v>0</v>
      </c>
      <c r="N3184" s="235">
        <v>40</v>
      </c>
      <c r="O3184" s="11">
        <v>2726</v>
      </c>
      <c r="P3184" s="14">
        <v>0.33</v>
      </c>
      <c r="Q3184" s="15" t="s">
        <v>14</v>
      </c>
      <c r="R3184" s="71" t="s">
        <v>18</v>
      </c>
      <c r="S3184" s="265">
        <v>22111</v>
      </c>
      <c r="T3184" s="265">
        <v>6633</v>
      </c>
      <c r="U3184" s="14">
        <f t="shared" si="123"/>
        <v>0.2999864320926236</v>
      </c>
    </row>
    <row r="3185" spans="1:21" x14ac:dyDescent="0.25">
      <c r="A3185" s="1"/>
      <c r="B3185" s="18" t="s">
        <v>6496</v>
      </c>
      <c r="C3185" s="51" t="s">
        <v>6527</v>
      </c>
      <c r="D3185" s="73" t="s">
        <v>6830</v>
      </c>
      <c r="E3185" s="114" t="s">
        <v>6831</v>
      </c>
      <c r="F3185" s="78" t="s">
        <v>6830</v>
      </c>
      <c r="G3185" s="114" t="s">
        <v>6832</v>
      </c>
      <c r="H3185" s="94"/>
      <c r="I3185" s="235">
        <v>0</v>
      </c>
      <c r="J3185" s="235">
        <v>1</v>
      </c>
      <c r="K3185" s="235">
        <v>0</v>
      </c>
      <c r="L3185" s="235">
        <v>0</v>
      </c>
      <c r="M3185" s="235">
        <f t="shared" si="121"/>
        <v>0</v>
      </c>
      <c r="N3185" s="235">
        <v>51</v>
      </c>
      <c r="O3185" s="13">
        <v>22400</v>
      </c>
      <c r="P3185" s="14">
        <v>0.7</v>
      </c>
      <c r="Q3185" s="15" t="s">
        <v>15195</v>
      </c>
      <c r="R3185" s="71" t="s">
        <v>18</v>
      </c>
      <c r="S3185" s="264">
        <v>1000000</v>
      </c>
      <c r="T3185" s="264">
        <v>500000</v>
      </c>
      <c r="U3185" s="14">
        <f t="shared" si="123"/>
        <v>0.5</v>
      </c>
    </row>
    <row r="3186" spans="1:21" ht="25.5" x14ac:dyDescent="0.25">
      <c r="A3186" s="1"/>
      <c r="B3186" s="19" t="s">
        <v>1644</v>
      </c>
      <c r="C3186" s="51" t="s">
        <v>1661</v>
      </c>
      <c r="D3186" s="73" t="s">
        <v>1970</v>
      </c>
      <c r="E3186" s="114" t="s">
        <v>1971</v>
      </c>
      <c r="F3186" s="78" t="s">
        <v>1970</v>
      </c>
      <c r="G3186" s="114" t="s">
        <v>1972</v>
      </c>
      <c r="H3186" s="94"/>
      <c r="I3186" s="235">
        <v>0</v>
      </c>
      <c r="J3186" s="235">
        <v>1</v>
      </c>
      <c r="K3186" s="235">
        <v>0</v>
      </c>
      <c r="L3186" s="235">
        <v>1</v>
      </c>
      <c r="M3186" s="235">
        <f t="shared" si="121"/>
        <v>0</v>
      </c>
      <c r="N3186" s="235">
        <v>358.28</v>
      </c>
      <c r="O3186" s="13">
        <v>45143.28</v>
      </c>
      <c r="P3186" s="14">
        <v>0.3175</v>
      </c>
      <c r="Q3186" s="15" t="s">
        <v>14</v>
      </c>
      <c r="R3186" s="71" t="s">
        <v>18</v>
      </c>
      <c r="S3186" s="264">
        <v>560477.56999999995</v>
      </c>
      <c r="T3186" s="264">
        <v>142654.62</v>
      </c>
      <c r="U3186" s="14">
        <f t="shared" si="123"/>
        <v>0.25452333444851327</v>
      </c>
    </row>
    <row r="3187" spans="1:21" x14ac:dyDescent="0.25">
      <c r="A3187" s="1"/>
      <c r="B3187" s="17" t="s">
        <v>5079</v>
      </c>
      <c r="C3187" s="41" t="s">
        <v>5188</v>
      </c>
      <c r="D3187" s="73" t="s">
        <v>5189</v>
      </c>
      <c r="E3187" s="113" t="s">
        <v>5190</v>
      </c>
      <c r="F3187" s="78" t="s">
        <v>5189</v>
      </c>
      <c r="G3187" s="113" t="s">
        <v>5191</v>
      </c>
      <c r="H3187" s="93" t="s">
        <v>5083</v>
      </c>
      <c r="I3187" s="235">
        <v>0</v>
      </c>
      <c r="J3187" s="235">
        <v>1</v>
      </c>
      <c r="K3187" s="235">
        <v>0</v>
      </c>
      <c r="L3187" s="235">
        <v>0</v>
      </c>
      <c r="M3187" s="235">
        <f t="shared" si="121"/>
        <v>0</v>
      </c>
      <c r="N3187" s="235">
        <v>250</v>
      </c>
      <c r="O3187" s="13" t="s">
        <v>13</v>
      </c>
      <c r="P3187" s="14" t="s">
        <v>13</v>
      </c>
      <c r="Q3187" s="15" t="s">
        <v>15195</v>
      </c>
      <c r="R3187" s="71" t="s">
        <v>18</v>
      </c>
      <c r="S3187" s="263">
        <v>380009</v>
      </c>
      <c r="T3187" s="263">
        <v>188500</v>
      </c>
      <c r="U3187" s="14">
        <f t="shared" si="123"/>
        <v>0.49604088324223899</v>
      </c>
    </row>
    <row r="3188" spans="1:21" x14ac:dyDescent="0.25">
      <c r="A3188" s="1"/>
      <c r="B3188" s="9" t="s">
        <v>959</v>
      </c>
      <c r="C3188" s="41" t="s">
        <v>960</v>
      </c>
      <c r="D3188" s="73" t="s">
        <v>1270</v>
      </c>
      <c r="E3188" s="113" t="s">
        <v>1271</v>
      </c>
      <c r="F3188" s="78" t="s">
        <v>1270</v>
      </c>
      <c r="G3188" s="113" t="s">
        <v>1272</v>
      </c>
      <c r="H3188" s="93" t="s">
        <v>1070</v>
      </c>
      <c r="I3188" s="235">
        <v>0</v>
      </c>
      <c r="J3188" s="235">
        <v>1</v>
      </c>
      <c r="K3188" s="235">
        <v>0</v>
      </c>
      <c r="L3188" s="235">
        <v>0</v>
      </c>
      <c r="M3188" s="235">
        <f t="shared" si="121"/>
        <v>0</v>
      </c>
      <c r="N3188" s="235">
        <v>479</v>
      </c>
      <c r="O3188" s="13">
        <v>5897</v>
      </c>
      <c r="P3188" s="14">
        <v>0.14000000000000001</v>
      </c>
      <c r="Q3188" s="15" t="s">
        <v>15195</v>
      </c>
      <c r="R3188" s="71" t="s">
        <v>14406</v>
      </c>
      <c r="S3188" s="265">
        <v>146200</v>
      </c>
      <c r="T3188" s="265">
        <v>58480</v>
      </c>
      <c r="U3188" s="14">
        <f t="shared" si="123"/>
        <v>0.4</v>
      </c>
    </row>
    <row r="3189" spans="1:21" x14ac:dyDescent="0.25">
      <c r="A3189" s="1"/>
      <c r="B3189" s="18" t="s">
        <v>8618</v>
      </c>
      <c r="C3189" s="55" t="s">
        <v>8627</v>
      </c>
      <c r="D3189" s="73" t="s">
        <v>9493</v>
      </c>
      <c r="E3189" s="114" t="s">
        <v>9494</v>
      </c>
      <c r="F3189" s="78" t="s">
        <v>9493</v>
      </c>
      <c r="G3189" s="114" t="s">
        <v>9495</v>
      </c>
      <c r="H3189" s="94"/>
      <c r="I3189" s="235">
        <v>0</v>
      </c>
      <c r="J3189" s="235">
        <v>1</v>
      </c>
      <c r="K3189" s="235">
        <v>0</v>
      </c>
      <c r="L3189" s="235">
        <v>1</v>
      </c>
      <c r="M3189" s="235">
        <f t="shared" si="121"/>
        <v>0</v>
      </c>
      <c r="N3189" s="235">
        <v>5322</v>
      </c>
      <c r="O3189" s="13">
        <v>1621</v>
      </c>
      <c r="P3189" s="14">
        <v>0.61</v>
      </c>
      <c r="Q3189" s="54" t="s">
        <v>14</v>
      </c>
      <c r="R3189" s="71" t="s">
        <v>14406</v>
      </c>
      <c r="S3189" s="266">
        <v>261491</v>
      </c>
      <c r="T3189" s="266">
        <v>209192.8</v>
      </c>
      <c r="U3189" s="14">
        <f t="shared" si="123"/>
        <v>0.79999999999999993</v>
      </c>
    </row>
    <row r="3190" spans="1:21" ht="25.5" x14ac:dyDescent="0.25">
      <c r="A3190" s="1"/>
      <c r="B3190" s="19" t="s">
        <v>1644</v>
      </c>
      <c r="C3190" s="41" t="s">
        <v>1730</v>
      </c>
      <c r="D3190" s="73" t="s">
        <v>1734</v>
      </c>
      <c r="E3190" s="113" t="s">
        <v>1735</v>
      </c>
      <c r="F3190" s="78" t="s">
        <v>1734</v>
      </c>
      <c r="G3190" s="113" t="s">
        <v>1736</v>
      </c>
      <c r="H3190" s="93"/>
      <c r="I3190" s="235">
        <v>0</v>
      </c>
      <c r="J3190" s="235">
        <v>1</v>
      </c>
      <c r="K3190" s="235">
        <v>0</v>
      </c>
      <c r="L3190" s="235">
        <v>0</v>
      </c>
      <c r="M3190" s="235">
        <f t="shared" si="121"/>
        <v>0</v>
      </c>
      <c r="N3190" s="235">
        <v>109</v>
      </c>
      <c r="O3190" s="11">
        <v>14606</v>
      </c>
      <c r="P3190" s="14">
        <v>0.72</v>
      </c>
      <c r="Q3190" s="54" t="s">
        <v>14</v>
      </c>
      <c r="R3190" s="71" t="s">
        <v>14405</v>
      </c>
      <c r="S3190" s="299">
        <v>66631</v>
      </c>
      <c r="T3190" s="269">
        <v>28032</v>
      </c>
      <c r="U3190" s="14">
        <f t="shared" si="123"/>
        <v>0.42070507721631073</v>
      </c>
    </row>
    <row r="3191" spans="1:21" x14ac:dyDescent="0.25">
      <c r="A3191" s="1"/>
      <c r="B3191" s="17" t="s">
        <v>5079</v>
      </c>
      <c r="C3191" s="41" t="s">
        <v>5188</v>
      </c>
      <c r="D3191" s="73" t="s">
        <v>5527</v>
      </c>
      <c r="E3191" s="113" t="s">
        <v>5528</v>
      </c>
      <c r="F3191" s="78" t="s">
        <v>5527</v>
      </c>
      <c r="G3191" s="113" t="s">
        <v>1894</v>
      </c>
      <c r="H3191" s="93" t="s">
        <v>5083</v>
      </c>
      <c r="I3191" s="235">
        <v>0</v>
      </c>
      <c r="J3191" s="235">
        <v>1</v>
      </c>
      <c r="K3191" s="235">
        <v>0</v>
      </c>
      <c r="L3191" s="235">
        <v>0</v>
      </c>
      <c r="M3191" s="235">
        <f t="shared" si="121"/>
        <v>0</v>
      </c>
      <c r="N3191" s="235">
        <v>114.1</v>
      </c>
      <c r="O3191" s="11" t="s">
        <v>13</v>
      </c>
      <c r="P3191" s="14" t="s">
        <v>13</v>
      </c>
      <c r="Q3191" s="15" t="s">
        <v>15195</v>
      </c>
      <c r="R3191" s="71" t="s">
        <v>18</v>
      </c>
      <c r="S3191" s="263">
        <v>196425</v>
      </c>
      <c r="T3191" s="263">
        <v>71453</v>
      </c>
      <c r="U3191" s="14">
        <f t="shared" si="123"/>
        <v>0.36376734122438592</v>
      </c>
    </row>
    <row r="3192" spans="1:21" x14ac:dyDescent="0.25">
      <c r="A3192" s="1"/>
      <c r="B3192" s="17" t="s">
        <v>5079</v>
      </c>
      <c r="C3192" s="41" t="s">
        <v>5188</v>
      </c>
      <c r="D3192" s="73" t="s">
        <v>5562</v>
      </c>
      <c r="E3192" s="113" t="s">
        <v>5563</v>
      </c>
      <c r="F3192" s="78" t="s">
        <v>5562</v>
      </c>
      <c r="G3192" s="113" t="s">
        <v>5564</v>
      </c>
      <c r="H3192" s="93" t="s">
        <v>5083</v>
      </c>
      <c r="I3192" s="235">
        <v>0</v>
      </c>
      <c r="J3192" s="235">
        <v>1</v>
      </c>
      <c r="K3192" s="235">
        <v>0</v>
      </c>
      <c r="L3192" s="235">
        <v>0</v>
      </c>
      <c r="M3192" s="235">
        <f t="shared" si="121"/>
        <v>0</v>
      </c>
      <c r="N3192" s="235">
        <v>104</v>
      </c>
      <c r="O3192" s="13" t="s">
        <v>13</v>
      </c>
      <c r="P3192" s="14" t="s">
        <v>13</v>
      </c>
      <c r="Q3192" s="15" t="s">
        <v>15195</v>
      </c>
      <c r="R3192" s="71" t="s">
        <v>18</v>
      </c>
      <c r="S3192" s="263">
        <v>198135</v>
      </c>
      <c r="T3192" s="263">
        <v>85288</v>
      </c>
      <c r="U3192" s="14">
        <f t="shared" si="123"/>
        <v>0.43045398339515989</v>
      </c>
    </row>
    <row r="3193" spans="1:21" x14ac:dyDescent="0.25">
      <c r="A3193" s="1"/>
      <c r="B3193" s="17" t="s">
        <v>5079</v>
      </c>
      <c r="C3193" s="41" t="s">
        <v>5188</v>
      </c>
      <c r="D3193" s="73" t="s">
        <v>5588</v>
      </c>
      <c r="E3193" s="113" t="s">
        <v>5589</v>
      </c>
      <c r="F3193" s="78" t="s">
        <v>5588</v>
      </c>
      <c r="G3193" s="113" t="s">
        <v>5590</v>
      </c>
      <c r="H3193" s="93" t="s">
        <v>5083</v>
      </c>
      <c r="I3193" s="235">
        <v>0</v>
      </c>
      <c r="J3193" s="235">
        <v>1</v>
      </c>
      <c r="K3193" s="235">
        <v>0</v>
      </c>
      <c r="L3193" s="235">
        <v>0</v>
      </c>
      <c r="M3193" s="235">
        <f t="shared" si="121"/>
        <v>0</v>
      </c>
      <c r="N3193" s="235">
        <v>160</v>
      </c>
      <c r="O3193" s="13" t="s">
        <v>13</v>
      </c>
      <c r="P3193" s="14" t="s">
        <v>13</v>
      </c>
      <c r="Q3193" s="15" t="s">
        <v>15195</v>
      </c>
      <c r="R3193" s="71" t="s">
        <v>18</v>
      </c>
      <c r="S3193" s="263">
        <v>237206</v>
      </c>
      <c r="T3193" s="263">
        <v>166044</v>
      </c>
      <c r="U3193" s="14">
        <f t="shared" si="123"/>
        <v>0.69999915685100711</v>
      </c>
    </row>
    <row r="3194" spans="1:21" x14ac:dyDescent="0.25">
      <c r="A3194" s="1"/>
      <c r="B3194" s="18" t="s">
        <v>13134</v>
      </c>
      <c r="C3194" s="55" t="s">
        <v>14409</v>
      </c>
      <c r="D3194" s="73" t="s">
        <v>13226</v>
      </c>
      <c r="E3194" s="114" t="s">
        <v>13227</v>
      </c>
      <c r="F3194" s="78" t="s">
        <v>13226</v>
      </c>
      <c r="G3194" s="115" t="s">
        <v>963</v>
      </c>
      <c r="H3194" s="94"/>
      <c r="I3194" s="235">
        <v>0</v>
      </c>
      <c r="J3194" s="235">
        <v>1</v>
      </c>
      <c r="K3194" s="235">
        <v>0</v>
      </c>
      <c r="L3194" s="235">
        <v>0</v>
      </c>
      <c r="M3194" s="235">
        <f t="shared" si="121"/>
        <v>0</v>
      </c>
      <c r="N3194" s="235">
        <v>900</v>
      </c>
      <c r="O3194" s="12">
        <v>79488</v>
      </c>
      <c r="P3194" s="21">
        <v>0.46820000000000001</v>
      </c>
      <c r="Q3194" s="25" t="s">
        <v>14</v>
      </c>
      <c r="R3194" s="71" t="s">
        <v>18</v>
      </c>
      <c r="S3194" s="266">
        <v>114221</v>
      </c>
      <c r="T3194" s="266">
        <v>57111</v>
      </c>
      <c r="U3194" s="14">
        <f t="shared" si="123"/>
        <v>0.50000437747874737</v>
      </c>
    </row>
    <row r="3195" spans="1:21" x14ac:dyDescent="0.25">
      <c r="A3195" s="1"/>
      <c r="B3195" s="18" t="s">
        <v>13134</v>
      </c>
      <c r="C3195" s="55" t="s">
        <v>14410</v>
      </c>
      <c r="D3195" s="73" t="s">
        <v>14644</v>
      </c>
      <c r="E3195" s="114" t="s">
        <v>13311</v>
      </c>
      <c r="F3195" s="78" t="s">
        <v>14644</v>
      </c>
      <c r="G3195" s="115" t="s">
        <v>11919</v>
      </c>
      <c r="H3195" s="94"/>
      <c r="I3195" s="235">
        <v>0</v>
      </c>
      <c r="J3195" s="235">
        <v>1</v>
      </c>
      <c r="K3195" s="235">
        <v>0</v>
      </c>
      <c r="L3195" s="235">
        <v>0</v>
      </c>
      <c r="M3195" s="235">
        <f t="shared" si="121"/>
        <v>0</v>
      </c>
      <c r="N3195" s="235">
        <v>200</v>
      </c>
      <c r="O3195" s="12">
        <v>569</v>
      </c>
      <c r="P3195" s="21">
        <v>0.3</v>
      </c>
      <c r="Q3195" s="25" t="s">
        <v>14</v>
      </c>
      <c r="R3195" s="71" t="s">
        <v>18</v>
      </c>
      <c r="S3195" s="266">
        <v>22212</v>
      </c>
      <c r="T3195" s="266">
        <v>11106</v>
      </c>
      <c r="U3195" s="14">
        <f t="shared" si="123"/>
        <v>0.5</v>
      </c>
    </row>
    <row r="3196" spans="1:21" x14ac:dyDescent="0.25">
      <c r="A3196" s="1"/>
      <c r="B3196" s="9" t="s">
        <v>959</v>
      </c>
      <c r="C3196" s="80" t="s">
        <v>960</v>
      </c>
      <c r="D3196" s="73" t="s">
        <v>961</v>
      </c>
      <c r="E3196" s="113" t="s">
        <v>962</v>
      </c>
      <c r="F3196" s="78" t="s">
        <v>961</v>
      </c>
      <c r="G3196" s="113" t="s">
        <v>963</v>
      </c>
      <c r="H3196" s="93" t="s">
        <v>964</v>
      </c>
      <c r="I3196" s="235">
        <v>0</v>
      </c>
      <c r="J3196" s="235">
        <v>1</v>
      </c>
      <c r="K3196" s="235">
        <v>0</v>
      </c>
      <c r="L3196" s="235">
        <v>0</v>
      </c>
      <c r="M3196" s="235">
        <f t="shared" si="121"/>
        <v>0</v>
      </c>
      <c r="N3196" s="235">
        <v>1210</v>
      </c>
      <c r="O3196" s="13">
        <v>67100</v>
      </c>
      <c r="P3196" s="14">
        <v>0.54</v>
      </c>
      <c r="Q3196" s="15" t="s">
        <v>14</v>
      </c>
      <c r="R3196" s="71" t="s">
        <v>18</v>
      </c>
      <c r="S3196" s="265">
        <v>426000</v>
      </c>
      <c r="T3196" s="265">
        <v>255600</v>
      </c>
      <c r="U3196" s="14">
        <f t="shared" si="123"/>
        <v>0.6</v>
      </c>
    </row>
    <row r="3197" spans="1:21" x14ac:dyDescent="0.25">
      <c r="A3197" s="1"/>
      <c r="B3197" s="17" t="s">
        <v>5079</v>
      </c>
      <c r="C3197" s="41" t="s">
        <v>5188</v>
      </c>
      <c r="D3197" s="73" t="s">
        <v>6152</v>
      </c>
      <c r="E3197" s="113" t="s">
        <v>6153</v>
      </c>
      <c r="F3197" s="78" t="s">
        <v>6152</v>
      </c>
      <c r="G3197" s="113" t="s">
        <v>6154</v>
      </c>
      <c r="H3197" s="93" t="s">
        <v>5083</v>
      </c>
      <c r="I3197" s="235">
        <v>0</v>
      </c>
      <c r="J3197" s="235">
        <v>1</v>
      </c>
      <c r="K3197" s="235">
        <v>0</v>
      </c>
      <c r="L3197" s="235">
        <v>0</v>
      </c>
      <c r="M3197" s="235">
        <f t="shared" si="121"/>
        <v>0</v>
      </c>
      <c r="N3197" s="235">
        <v>357.7</v>
      </c>
      <c r="O3197" s="13">
        <v>26355</v>
      </c>
      <c r="P3197" s="14">
        <v>0.87</v>
      </c>
      <c r="Q3197" s="54" t="s">
        <v>14</v>
      </c>
      <c r="R3197" s="71" t="s">
        <v>18</v>
      </c>
      <c r="S3197" s="263">
        <v>1216664</v>
      </c>
      <c r="T3197" s="263">
        <v>805300</v>
      </c>
      <c r="U3197" s="14">
        <f t="shared" si="123"/>
        <v>0.66189186168079273</v>
      </c>
    </row>
    <row r="3198" spans="1:21" x14ac:dyDescent="0.25">
      <c r="A3198" s="1"/>
      <c r="B3198" s="17" t="s">
        <v>5079</v>
      </c>
      <c r="C3198" s="41" t="s">
        <v>5127</v>
      </c>
      <c r="D3198" s="73" t="s">
        <v>5899</v>
      </c>
      <c r="E3198" s="113" t="s">
        <v>5900</v>
      </c>
      <c r="F3198" s="78" t="s">
        <v>5899</v>
      </c>
      <c r="G3198" s="113" t="s">
        <v>963</v>
      </c>
      <c r="H3198" s="93" t="s">
        <v>5083</v>
      </c>
      <c r="I3198" s="235">
        <v>0</v>
      </c>
      <c r="J3198" s="235">
        <v>1</v>
      </c>
      <c r="K3198" s="235">
        <v>0</v>
      </c>
      <c r="L3198" s="235">
        <v>0</v>
      </c>
      <c r="M3198" s="235">
        <f t="shared" si="121"/>
        <v>0</v>
      </c>
      <c r="N3198" s="235">
        <v>193</v>
      </c>
      <c r="O3198" s="13">
        <v>12203</v>
      </c>
      <c r="P3198" s="14">
        <v>0.37</v>
      </c>
      <c r="Q3198" s="54" t="s">
        <v>14</v>
      </c>
      <c r="R3198" s="71" t="s">
        <v>18</v>
      </c>
      <c r="S3198" s="263">
        <v>177255</v>
      </c>
      <c r="T3198" s="263">
        <v>42453</v>
      </c>
      <c r="U3198" s="14">
        <f t="shared" si="123"/>
        <v>0.23950241177963949</v>
      </c>
    </row>
    <row r="3199" spans="1:21" x14ac:dyDescent="0.25">
      <c r="A3199" s="1"/>
      <c r="B3199" s="18" t="s">
        <v>6496</v>
      </c>
      <c r="C3199" s="51" t="s">
        <v>6527</v>
      </c>
      <c r="D3199" s="73" t="s">
        <v>7017</v>
      </c>
      <c r="E3199" s="114" t="s">
        <v>7018</v>
      </c>
      <c r="F3199" s="78" t="s">
        <v>7017</v>
      </c>
      <c r="G3199" s="114" t="s">
        <v>963</v>
      </c>
      <c r="H3199" s="94"/>
      <c r="I3199" s="235">
        <v>0</v>
      </c>
      <c r="J3199" s="235">
        <v>1</v>
      </c>
      <c r="K3199" s="235">
        <v>0</v>
      </c>
      <c r="L3199" s="235">
        <v>0</v>
      </c>
      <c r="M3199" s="235">
        <f t="shared" si="121"/>
        <v>0</v>
      </c>
      <c r="N3199" s="235">
        <v>214</v>
      </c>
      <c r="O3199" s="13">
        <v>62545</v>
      </c>
      <c r="P3199" s="14">
        <v>0.62380000000000002</v>
      </c>
      <c r="Q3199" s="15" t="s">
        <v>15195</v>
      </c>
      <c r="R3199" s="71" t="s">
        <v>18</v>
      </c>
      <c r="S3199" s="264">
        <v>215000</v>
      </c>
      <c r="T3199" s="264">
        <v>148000</v>
      </c>
      <c r="U3199" s="14">
        <f t="shared" si="123"/>
        <v>0.68837209302325586</v>
      </c>
    </row>
    <row r="3200" spans="1:21" x14ac:dyDescent="0.25">
      <c r="A3200" s="1"/>
      <c r="B3200" s="17" t="s">
        <v>5079</v>
      </c>
      <c r="C3200" s="41" t="s">
        <v>5188</v>
      </c>
      <c r="D3200" s="73" t="s">
        <v>6359</v>
      </c>
      <c r="E3200" s="113" t="s">
        <v>6360</v>
      </c>
      <c r="F3200" s="78" t="s">
        <v>6359</v>
      </c>
      <c r="G3200" s="113" t="s">
        <v>6361</v>
      </c>
      <c r="H3200" s="93" t="s">
        <v>5083</v>
      </c>
      <c r="I3200" s="235">
        <v>0</v>
      </c>
      <c r="J3200" s="235">
        <v>1</v>
      </c>
      <c r="K3200" s="235">
        <v>0</v>
      </c>
      <c r="L3200" s="235">
        <v>0</v>
      </c>
      <c r="M3200" s="235">
        <f t="shared" si="121"/>
        <v>0</v>
      </c>
      <c r="N3200" s="235">
        <v>205.53</v>
      </c>
      <c r="O3200" s="12" t="s">
        <v>13</v>
      </c>
      <c r="P3200" s="14">
        <v>0.67</v>
      </c>
      <c r="Q3200" s="15" t="s">
        <v>14</v>
      </c>
      <c r="R3200" s="71" t="s">
        <v>18</v>
      </c>
      <c r="S3200" s="263">
        <v>370000</v>
      </c>
      <c r="T3200" s="263">
        <v>146000</v>
      </c>
      <c r="U3200" s="14">
        <f t="shared" si="123"/>
        <v>0.39459459459459462</v>
      </c>
    </row>
    <row r="3201" spans="1:21" x14ac:dyDescent="0.25">
      <c r="A3201" s="1"/>
      <c r="B3201" s="17" t="s">
        <v>5079</v>
      </c>
      <c r="C3201" s="41" t="s">
        <v>5188</v>
      </c>
      <c r="D3201" s="73" t="s">
        <v>6415</v>
      </c>
      <c r="E3201" s="113" t="s">
        <v>6416</v>
      </c>
      <c r="F3201" s="78" t="s">
        <v>6415</v>
      </c>
      <c r="G3201" s="113" t="s">
        <v>6417</v>
      </c>
      <c r="H3201" s="93" t="s">
        <v>5083</v>
      </c>
      <c r="I3201" s="235">
        <v>0</v>
      </c>
      <c r="J3201" s="235">
        <v>1</v>
      </c>
      <c r="K3201" s="235">
        <v>0</v>
      </c>
      <c r="L3201" s="235">
        <v>0</v>
      </c>
      <c r="M3201" s="235">
        <f t="shared" si="121"/>
        <v>0</v>
      </c>
      <c r="N3201" s="235">
        <v>351</v>
      </c>
      <c r="O3201" s="12" t="s">
        <v>13</v>
      </c>
      <c r="P3201" s="14">
        <v>0.82</v>
      </c>
      <c r="Q3201" s="15" t="s">
        <v>15195</v>
      </c>
      <c r="R3201" s="71" t="s">
        <v>18</v>
      </c>
      <c r="S3201" s="263">
        <v>206785</v>
      </c>
      <c r="T3201" s="263">
        <v>80230</v>
      </c>
      <c r="U3201" s="14">
        <f t="shared" si="123"/>
        <v>0.38798752327296465</v>
      </c>
    </row>
    <row r="3202" spans="1:21" x14ac:dyDescent="0.25">
      <c r="A3202" s="1"/>
      <c r="B3202" s="17" t="s">
        <v>5079</v>
      </c>
      <c r="C3202" s="41" t="s">
        <v>5188</v>
      </c>
      <c r="D3202" s="73" t="s">
        <v>6440</v>
      </c>
      <c r="E3202" s="113" t="s">
        <v>6441</v>
      </c>
      <c r="F3202" s="78" t="s">
        <v>6440</v>
      </c>
      <c r="G3202" s="113" t="s">
        <v>6442</v>
      </c>
      <c r="H3202" s="93" t="s">
        <v>5083</v>
      </c>
      <c r="I3202" s="235">
        <v>0</v>
      </c>
      <c r="J3202" s="235">
        <v>1</v>
      </c>
      <c r="K3202" s="235">
        <v>0</v>
      </c>
      <c r="L3202" s="235">
        <v>0</v>
      </c>
      <c r="M3202" s="235">
        <f t="shared" si="121"/>
        <v>0</v>
      </c>
      <c r="N3202" s="235">
        <v>493</v>
      </c>
      <c r="O3202" s="13" t="s">
        <v>13</v>
      </c>
      <c r="P3202" s="14" t="s">
        <v>13</v>
      </c>
      <c r="Q3202" s="15" t="s">
        <v>15195</v>
      </c>
      <c r="R3202" s="71" t="s">
        <v>18</v>
      </c>
      <c r="S3202" s="269">
        <v>395487</v>
      </c>
      <c r="T3202" s="269">
        <v>237454</v>
      </c>
      <c r="U3202" s="14">
        <f t="shared" si="123"/>
        <v>0.60040911584957279</v>
      </c>
    </row>
    <row r="3203" spans="1:21" x14ac:dyDescent="0.25">
      <c r="A3203" s="1"/>
      <c r="B3203" s="17" t="s">
        <v>7309</v>
      </c>
      <c r="C3203" s="41" t="s">
        <v>7319</v>
      </c>
      <c r="D3203" s="73" t="s">
        <v>7327</v>
      </c>
      <c r="E3203" s="113" t="s">
        <v>7328</v>
      </c>
      <c r="F3203" s="78" t="s">
        <v>7327</v>
      </c>
      <c r="G3203" s="113" t="s">
        <v>7329</v>
      </c>
      <c r="H3203" s="94" t="s">
        <v>2934</v>
      </c>
      <c r="I3203" s="235">
        <v>0</v>
      </c>
      <c r="J3203" s="235">
        <v>1</v>
      </c>
      <c r="K3203" s="235">
        <v>0</v>
      </c>
      <c r="L3203" s="235">
        <v>0</v>
      </c>
      <c r="M3203" s="235">
        <f t="shared" si="121"/>
        <v>0</v>
      </c>
      <c r="N3203" s="235">
        <v>283</v>
      </c>
      <c r="O3203" s="20" t="s">
        <v>13</v>
      </c>
      <c r="P3203" s="14">
        <v>0.4</v>
      </c>
      <c r="Q3203" s="15" t="s">
        <v>14</v>
      </c>
      <c r="R3203" s="71" t="s">
        <v>14405</v>
      </c>
      <c r="S3203" s="263">
        <v>487500</v>
      </c>
      <c r="T3203" s="263">
        <v>246125</v>
      </c>
      <c r="U3203" s="14">
        <f t="shared" si="123"/>
        <v>0.5048717948717949</v>
      </c>
    </row>
    <row r="3204" spans="1:21" x14ac:dyDescent="0.25">
      <c r="A3204" s="1"/>
      <c r="B3204" s="17" t="s">
        <v>7309</v>
      </c>
      <c r="C3204" s="41" t="s">
        <v>7319</v>
      </c>
      <c r="D3204" s="73" t="s">
        <v>7338</v>
      </c>
      <c r="E3204" s="113" t="s">
        <v>7339</v>
      </c>
      <c r="F3204" s="78" t="s">
        <v>7338</v>
      </c>
      <c r="G3204" s="113" t="s">
        <v>7340</v>
      </c>
      <c r="H3204" s="93" t="s">
        <v>7341</v>
      </c>
      <c r="I3204" s="235">
        <v>0</v>
      </c>
      <c r="J3204" s="235">
        <v>1</v>
      </c>
      <c r="K3204" s="235">
        <v>0</v>
      </c>
      <c r="L3204" s="235">
        <v>0</v>
      </c>
      <c r="M3204" s="235">
        <f t="shared" si="121"/>
        <v>0</v>
      </c>
      <c r="N3204" s="235">
        <v>1210</v>
      </c>
      <c r="O3204" s="12" t="s">
        <v>13</v>
      </c>
      <c r="P3204" s="14">
        <v>0.47800000000000004</v>
      </c>
      <c r="Q3204" s="15" t="s">
        <v>14</v>
      </c>
      <c r="R3204" s="71" t="s">
        <v>14405</v>
      </c>
      <c r="S3204" s="263">
        <v>410300</v>
      </c>
      <c r="T3204" s="263">
        <v>123090</v>
      </c>
      <c r="U3204" s="14">
        <f t="shared" si="123"/>
        <v>0.3</v>
      </c>
    </row>
    <row r="3205" spans="1:21" x14ac:dyDescent="0.25">
      <c r="A3205" s="1"/>
      <c r="B3205" s="18" t="s">
        <v>10477</v>
      </c>
      <c r="C3205" s="55" t="s">
        <v>10494</v>
      </c>
      <c r="D3205" s="73" t="s">
        <v>11917</v>
      </c>
      <c r="E3205" s="114" t="s">
        <v>11918</v>
      </c>
      <c r="F3205" s="78" t="s">
        <v>11917</v>
      </c>
      <c r="G3205" s="114" t="s">
        <v>11919</v>
      </c>
      <c r="H3205" s="94"/>
      <c r="I3205" s="235">
        <v>0</v>
      </c>
      <c r="J3205" s="235">
        <v>1</v>
      </c>
      <c r="K3205" s="235">
        <v>0</v>
      </c>
      <c r="L3205" s="235">
        <v>0</v>
      </c>
      <c r="M3205" s="235">
        <f t="shared" si="121"/>
        <v>0</v>
      </c>
      <c r="N3205" s="235">
        <v>470</v>
      </c>
      <c r="O3205" s="20">
        <v>103000</v>
      </c>
      <c r="P3205" s="14">
        <v>0.65</v>
      </c>
      <c r="Q3205" s="15" t="s">
        <v>14</v>
      </c>
      <c r="R3205" s="71" t="s">
        <v>18</v>
      </c>
      <c r="S3205" s="266">
        <v>373829.7</v>
      </c>
      <c r="T3205" s="266">
        <v>150000</v>
      </c>
      <c r="U3205" s="14">
        <f t="shared" si="123"/>
        <v>0.4012522279529957</v>
      </c>
    </row>
    <row r="3206" spans="1:21" x14ac:dyDescent="0.25">
      <c r="A3206" s="1"/>
      <c r="B3206" s="17" t="s">
        <v>7309</v>
      </c>
      <c r="C3206" s="41" t="s">
        <v>7319</v>
      </c>
      <c r="D3206" s="73" t="s">
        <v>7389</v>
      </c>
      <c r="E3206" s="113" t="s">
        <v>7390</v>
      </c>
      <c r="F3206" s="78" t="s">
        <v>7389</v>
      </c>
      <c r="G3206" s="113" t="s">
        <v>7391</v>
      </c>
      <c r="H3206" s="93" t="s">
        <v>7355</v>
      </c>
      <c r="I3206" s="235">
        <v>0</v>
      </c>
      <c r="J3206" s="235">
        <v>1</v>
      </c>
      <c r="K3206" s="235">
        <v>0</v>
      </c>
      <c r="L3206" s="235">
        <v>1</v>
      </c>
      <c r="M3206" s="235">
        <f t="shared" ref="M3206:M3269" si="124">IF(SUM(I3206:L3206)=0,1,)</f>
        <v>0</v>
      </c>
      <c r="N3206" s="235">
        <v>495</v>
      </c>
      <c r="O3206" s="20" t="s">
        <v>13</v>
      </c>
      <c r="P3206" s="14">
        <v>0.30000000000000004</v>
      </c>
      <c r="Q3206" s="15" t="s">
        <v>14</v>
      </c>
      <c r="R3206" s="71" t="s">
        <v>14405</v>
      </c>
      <c r="S3206" s="263">
        <v>510000</v>
      </c>
      <c r="T3206" s="263">
        <v>178500</v>
      </c>
      <c r="U3206" s="14">
        <f t="shared" ref="U3206:U3237" si="125">T3206/S3206</f>
        <v>0.35</v>
      </c>
    </row>
    <row r="3207" spans="1:21" x14ac:dyDescent="0.25">
      <c r="A3207" s="1"/>
      <c r="B3207" s="17" t="s">
        <v>7309</v>
      </c>
      <c r="C3207" s="41" t="s">
        <v>7319</v>
      </c>
      <c r="D3207" s="73" t="s">
        <v>7422</v>
      </c>
      <c r="E3207" s="113" t="s">
        <v>7423</v>
      </c>
      <c r="F3207" s="78" t="s">
        <v>7422</v>
      </c>
      <c r="G3207" s="113" t="s">
        <v>7424</v>
      </c>
      <c r="H3207" s="93"/>
      <c r="I3207" s="235">
        <v>0</v>
      </c>
      <c r="J3207" s="235">
        <v>1</v>
      </c>
      <c r="K3207" s="235">
        <v>0</v>
      </c>
      <c r="L3207" s="235">
        <v>0</v>
      </c>
      <c r="M3207" s="235">
        <f t="shared" si="124"/>
        <v>0</v>
      </c>
      <c r="N3207" s="235">
        <v>659</v>
      </c>
      <c r="O3207" s="20" t="s">
        <v>13</v>
      </c>
      <c r="P3207" s="14">
        <v>0.30000000000000004</v>
      </c>
      <c r="Q3207" s="15" t="s">
        <v>14</v>
      </c>
      <c r="R3207" s="71" t="s">
        <v>14405</v>
      </c>
      <c r="S3207" s="263">
        <v>608300</v>
      </c>
      <c r="T3207" s="263">
        <v>130420</v>
      </c>
      <c r="U3207" s="14">
        <f t="shared" si="125"/>
        <v>0.21440078908433338</v>
      </c>
    </row>
    <row r="3208" spans="1:21" x14ac:dyDescent="0.25">
      <c r="A3208" s="1"/>
      <c r="B3208" s="17" t="s">
        <v>7309</v>
      </c>
      <c r="C3208" s="41" t="s">
        <v>7319</v>
      </c>
      <c r="D3208" s="73" t="s">
        <v>7437</v>
      </c>
      <c r="E3208" s="113" t="s">
        <v>7438</v>
      </c>
      <c r="F3208" s="78" t="s">
        <v>7437</v>
      </c>
      <c r="G3208" s="113" t="s">
        <v>7439</v>
      </c>
      <c r="H3208" s="93"/>
      <c r="I3208" s="235">
        <v>0</v>
      </c>
      <c r="J3208" s="235">
        <v>1</v>
      </c>
      <c r="K3208" s="235">
        <v>0</v>
      </c>
      <c r="L3208" s="235">
        <v>0</v>
      </c>
      <c r="M3208" s="235">
        <f t="shared" si="124"/>
        <v>0</v>
      </c>
      <c r="N3208" s="235">
        <v>305</v>
      </c>
      <c r="O3208" s="20" t="s">
        <v>13</v>
      </c>
      <c r="P3208" s="14">
        <v>0.30000000000000004</v>
      </c>
      <c r="Q3208" s="15" t="s">
        <v>14</v>
      </c>
      <c r="R3208" s="71" t="s">
        <v>14405</v>
      </c>
      <c r="S3208" s="263">
        <v>312000</v>
      </c>
      <c r="T3208" s="263">
        <v>143520</v>
      </c>
      <c r="U3208" s="14">
        <f t="shared" si="125"/>
        <v>0.46</v>
      </c>
    </row>
    <row r="3209" spans="1:21" x14ac:dyDescent="0.25">
      <c r="A3209" s="1"/>
      <c r="B3209" s="10" t="s">
        <v>3058</v>
      </c>
      <c r="C3209" s="79" t="s">
        <v>3059</v>
      </c>
      <c r="D3209" s="73" t="s">
        <v>3447</v>
      </c>
      <c r="E3209" s="179" t="s">
        <v>3448</v>
      </c>
      <c r="F3209" s="78" t="s">
        <v>3447</v>
      </c>
      <c r="G3209" s="179" t="s">
        <v>3449</v>
      </c>
      <c r="H3209" s="94"/>
      <c r="I3209" s="235">
        <v>0</v>
      </c>
      <c r="J3209" s="235">
        <v>1</v>
      </c>
      <c r="K3209" s="235">
        <v>0</v>
      </c>
      <c r="L3209" s="235">
        <v>0</v>
      </c>
      <c r="M3209" s="235">
        <f t="shared" si="124"/>
        <v>0</v>
      </c>
      <c r="N3209" s="235">
        <v>1250</v>
      </c>
      <c r="O3209" s="33">
        <v>15600</v>
      </c>
      <c r="P3209" s="14">
        <v>0.31</v>
      </c>
      <c r="Q3209" s="54" t="s">
        <v>14</v>
      </c>
      <c r="R3209" s="71" t="s">
        <v>18</v>
      </c>
      <c r="S3209" s="303">
        <v>548900</v>
      </c>
      <c r="T3209" s="266">
        <v>102021.8</v>
      </c>
      <c r="U3209" s="14">
        <f t="shared" si="125"/>
        <v>0.18586591364547278</v>
      </c>
    </row>
    <row r="3210" spans="1:21" x14ac:dyDescent="0.25">
      <c r="A3210" s="1"/>
      <c r="B3210" s="10" t="s">
        <v>2326</v>
      </c>
      <c r="C3210" s="41" t="s">
        <v>2351</v>
      </c>
      <c r="D3210" s="73" t="s">
        <v>2360</v>
      </c>
      <c r="E3210" s="169" t="s">
        <v>2361</v>
      </c>
      <c r="F3210" s="78" t="s">
        <v>2360</v>
      </c>
      <c r="G3210" s="169" t="s">
        <v>2362</v>
      </c>
      <c r="H3210" s="93"/>
      <c r="I3210" s="235">
        <v>0</v>
      </c>
      <c r="J3210" s="235">
        <v>1</v>
      </c>
      <c r="K3210" s="235">
        <v>0</v>
      </c>
      <c r="L3210" s="235">
        <v>0</v>
      </c>
      <c r="M3210" s="235">
        <f t="shared" si="124"/>
        <v>0</v>
      </c>
      <c r="N3210" s="235">
        <v>140</v>
      </c>
      <c r="O3210" s="11">
        <v>11060</v>
      </c>
      <c r="P3210" s="14">
        <v>0.40720000000000001</v>
      </c>
      <c r="Q3210" s="54" t="s">
        <v>14</v>
      </c>
      <c r="R3210" s="71" t="s">
        <v>18</v>
      </c>
      <c r="S3210" s="298">
        <v>15380</v>
      </c>
      <c r="T3210" s="264">
        <v>6152</v>
      </c>
      <c r="U3210" s="14">
        <f t="shared" si="125"/>
        <v>0.4</v>
      </c>
    </row>
    <row r="3211" spans="1:21" x14ac:dyDescent="0.25">
      <c r="A3211" s="1"/>
      <c r="B3211" s="17" t="s">
        <v>7309</v>
      </c>
      <c r="C3211" s="41" t="s">
        <v>7319</v>
      </c>
      <c r="D3211" s="73" t="s">
        <v>7550</v>
      </c>
      <c r="E3211" s="113" t="s">
        <v>7551</v>
      </c>
      <c r="F3211" s="78" t="s">
        <v>7550</v>
      </c>
      <c r="G3211" s="113" t="s">
        <v>7552</v>
      </c>
      <c r="H3211" s="94"/>
      <c r="I3211" s="235">
        <v>0</v>
      </c>
      <c r="J3211" s="235">
        <v>0</v>
      </c>
      <c r="K3211" s="235">
        <v>0</v>
      </c>
      <c r="L3211" s="235">
        <v>1</v>
      </c>
      <c r="M3211" s="235">
        <f t="shared" si="124"/>
        <v>0</v>
      </c>
      <c r="N3211" s="235">
        <v>1080</v>
      </c>
      <c r="O3211" s="20" t="s">
        <v>13</v>
      </c>
      <c r="P3211" s="14">
        <v>0.63</v>
      </c>
      <c r="Q3211" s="15" t="s">
        <v>14</v>
      </c>
      <c r="R3211" s="71" t="s">
        <v>18</v>
      </c>
      <c r="S3211" s="263">
        <v>47560</v>
      </c>
      <c r="T3211" s="263">
        <v>30109</v>
      </c>
      <c r="U3211" s="14">
        <f t="shared" si="125"/>
        <v>0.63307401177460054</v>
      </c>
    </row>
    <row r="3212" spans="1:21" x14ac:dyDescent="0.25">
      <c r="A3212" s="1"/>
      <c r="B3212" s="17" t="s">
        <v>5079</v>
      </c>
      <c r="C3212" s="41" t="s">
        <v>5137</v>
      </c>
      <c r="D3212" s="73" t="s">
        <v>5282</v>
      </c>
      <c r="E3212" s="113" t="s">
        <v>5283</v>
      </c>
      <c r="F3212" s="78" t="s">
        <v>5282</v>
      </c>
      <c r="G3212" s="113" t="s">
        <v>5284</v>
      </c>
      <c r="H3212" s="93" t="s">
        <v>5083</v>
      </c>
      <c r="I3212" s="235">
        <v>0</v>
      </c>
      <c r="J3212" s="235">
        <v>1</v>
      </c>
      <c r="K3212" s="235">
        <v>0</v>
      </c>
      <c r="L3212" s="235">
        <v>0</v>
      </c>
      <c r="M3212" s="235">
        <f t="shared" si="124"/>
        <v>0</v>
      </c>
      <c r="N3212" s="235">
        <v>380</v>
      </c>
      <c r="O3212" s="13">
        <v>21320</v>
      </c>
      <c r="P3212" s="14">
        <v>0.33329999999999999</v>
      </c>
      <c r="Q3212" s="15" t="s">
        <v>14</v>
      </c>
      <c r="R3212" s="71" t="s">
        <v>18</v>
      </c>
      <c r="S3212" s="299">
        <v>62651</v>
      </c>
      <c r="T3212" s="269">
        <v>50000</v>
      </c>
      <c r="U3212" s="14">
        <f t="shared" si="125"/>
        <v>0.7980718583901294</v>
      </c>
    </row>
    <row r="3213" spans="1:21" x14ac:dyDescent="0.25">
      <c r="A3213" s="1"/>
      <c r="B3213" s="17" t="s">
        <v>7309</v>
      </c>
      <c r="C3213" s="41" t="s">
        <v>7319</v>
      </c>
      <c r="D3213" s="73" t="s">
        <v>7554</v>
      </c>
      <c r="E3213" s="113" t="s">
        <v>7555</v>
      </c>
      <c r="F3213" s="78" t="s">
        <v>7554</v>
      </c>
      <c r="G3213" s="113" t="s">
        <v>7556</v>
      </c>
      <c r="H3213" s="93"/>
      <c r="I3213" s="235">
        <v>0</v>
      </c>
      <c r="J3213" s="235">
        <v>1</v>
      </c>
      <c r="K3213" s="235">
        <v>0</v>
      </c>
      <c r="L3213" s="235">
        <v>0</v>
      </c>
      <c r="M3213" s="235">
        <f t="shared" si="124"/>
        <v>0</v>
      </c>
      <c r="N3213" s="235">
        <v>674</v>
      </c>
      <c r="O3213" s="11">
        <v>26000</v>
      </c>
      <c r="P3213" s="14">
        <v>0.40939999999999999</v>
      </c>
      <c r="Q3213" s="15" t="s">
        <v>14</v>
      </c>
      <c r="R3213" s="71" t="s">
        <v>14405</v>
      </c>
      <c r="S3213" s="263">
        <v>58495</v>
      </c>
      <c r="T3213" s="263">
        <v>35103</v>
      </c>
      <c r="U3213" s="14">
        <f t="shared" si="125"/>
        <v>0.60010257286947599</v>
      </c>
    </row>
    <row r="3214" spans="1:21" x14ac:dyDescent="0.25">
      <c r="A3214" s="1"/>
      <c r="B3214" s="17" t="s">
        <v>7309</v>
      </c>
      <c r="C3214" s="41" t="s">
        <v>7319</v>
      </c>
      <c r="D3214" s="73" t="s">
        <v>7554</v>
      </c>
      <c r="E3214" s="113" t="s">
        <v>7555</v>
      </c>
      <c r="F3214" s="78" t="s">
        <v>7554</v>
      </c>
      <c r="G3214" s="113" t="s">
        <v>7557</v>
      </c>
      <c r="H3214" s="93"/>
      <c r="I3214" s="235">
        <v>0</v>
      </c>
      <c r="J3214" s="235">
        <v>1</v>
      </c>
      <c r="K3214" s="235">
        <v>0</v>
      </c>
      <c r="L3214" s="235">
        <v>0</v>
      </c>
      <c r="M3214" s="235">
        <f t="shared" si="124"/>
        <v>0</v>
      </c>
      <c r="N3214" s="235">
        <v>394</v>
      </c>
      <c r="O3214" s="11">
        <v>26000</v>
      </c>
      <c r="P3214" s="14">
        <v>0.30790000000000001</v>
      </c>
      <c r="Q3214" s="15" t="s">
        <v>14</v>
      </c>
      <c r="R3214" s="71" t="s">
        <v>14405</v>
      </c>
      <c r="S3214" s="263">
        <v>77314</v>
      </c>
      <c r="T3214" s="263">
        <v>46388.2</v>
      </c>
      <c r="U3214" s="14">
        <f t="shared" si="125"/>
        <v>0.59999741314638999</v>
      </c>
    </row>
    <row r="3215" spans="1:21" x14ac:dyDescent="0.25">
      <c r="A3215" s="1"/>
      <c r="B3215" s="17" t="s">
        <v>7309</v>
      </c>
      <c r="C3215" s="41" t="s">
        <v>7319</v>
      </c>
      <c r="D3215" s="73" t="s">
        <v>7660</v>
      </c>
      <c r="E3215" s="113" t="s">
        <v>7661</v>
      </c>
      <c r="F3215" s="78" t="s">
        <v>7660</v>
      </c>
      <c r="G3215" s="113" t="s">
        <v>7662</v>
      </c>
      <c r="H3215" s="94" t="s">
        <v>2934</v>
      </c>
      <c r="I3215" s="235">
        <v>0</v>
      </c>
      <c r="J3215" s="235">
        <v>1</v>
      </c>
      <c r="K3215" s="235">
        <v>0</v>
      </c>
      <c r="L3215" s="235">
        <v>0</v>
      </c>
      <c r="M3215" s="235">
        <f t="shared" si="124"/>
        <v>0</v>
      </c>
      <c r="N3215" s="235">
        <v>300</v>
      </c>
      <c r="O3215" s="20" t="s">
        <v>13</v>
      </c>
      <c r="P3215" s="14">
        <v>0.30000000000000004</v>
      </c>
      <c r="Q3215" s="15" t="s">
        <v>15195</v>
      </c>
      <c r="R3215" s="71" t="s">
        <v>18</v>
      </c>
      <c r="S3215" s="263">
        <v>842809</v>
      </c>
      <c r="T3215" s="263">
        <v>278712</v>
      </c>
      <c r="U3215" s="14">
        <f t="shared" si="125"/>
        <v>0.33069414303833966</v>
      </c>
    </row>
    <row r="3216" spans="1:21" x14ac:dyDescent="0.25">
      <c r="A3216" s="1"/>
      <c r="B3216" s="17" t="s">
        <v>7309</v>
      </c>
      <c r="C3216" s="41" t="s">
        <v>7319</v>
      </c>
      <c r="D3216" s="73" t="s">
        <v>8227</v>
      </c>
      <c r="E3216" s="113" t="s">
        <v>8228</v>
      </c>
      <c r="F3216" s="78" t="s">
        <v>8227</v>
      </c>
      <c r="G3216" s="113" t="s">
        <v>8229</v>
      </c>
      <c r="H3216" s="93" t="s">
        <v>7341</v>
      </c>
      <c r="I3216" s="235">
        <v>0</v>
      </c>
      <c r="J3216" s="235">
        <v>1</v>
      </c>
      <c r="K3216" s="235">
        <v>0</v>
      </c>
      <c r="L3216" s="235">
        <v>1</v>
      </c>
      <c r="M3216" s="235">
        <f t="shared" si="124"/>
        <v>0</v>
      </c>
      <c r="N3216" s="235">
        <v>1425</v>
      </c>
      <c r="O3216" s="12" t="s">
        <v>13</v>
      </c>
      <c r="P3216" s="14">
        <v>0.81110000000000004</v>
      </c>
      <c r="Q3216" s="15" t="s">
        <v>14</v>
      </c>
      <c r="R3216" s="71" t="s">
        <v>18</v>
      </c>
      <c r="S3216" s="263">
        <v>888190</v>
      </c>
      <c r="T3216" s="263">
        <v>280525</v>
      </c>
      <c r="U3216" s="14">
        <f t="shared" si="125"/>
        <v>0.31583895337709272</v>
      </c>
    </row>
    <row r="3217" spans="1:21" ht="25.5" x14ac:dyDescent="0.25">
      <c r="A3217" s="1"/>
      <c r="B3217" s="19" t="s">
        <v>1644</v>
      </c>
      <c r="C3217" s="41" t="s">
        <v>1653</v>
      </c>
      <c r="D3217" s="73" t="s">
        <v>1696</v>
      </c>
      <c r="E3217" s="113" t="s">
        <v>1697</v>
      </c>
      <c r="F3217" s="78" t="s">
        <v>1696</v>
      </c>
      <c r="G3217" s="113" t="s">
        <v>1698</v>
      </c>
      <c r="H3217" s="93"/>
      <c r="I3217" s="235">
        <v>0</v>
      </c>
      <c r="J3217" s="235">
        <v>1</v>
      </c>
      <c r="K3217" s="235">
        <v>0</v>
      </c>
      <c r="L3217" s="235">
        <v>0</v>
      </c>
      <c r="M3217" s="235">
        <f t="shared" si="124"/>
        <v>0</v>
      </c>
      <c r="N3217" s="235">
        <v>3105</v>
      </c>
      <c r="O3217" s="11">
        <v>74982</v>
      </c>
      <c r="P3217" s="14">
        <v>0.37</v>
      </c>
      <c r="Q3217" s="15" t="s">
        <v>15195</v>
      </c>
      <c r="R3217" s="71" t="s">
        <v>18</v>
      </c>
      <c r="S3217" s="299">
        <v>365000</v>
      </c>
      <c r="T3217" s="269">
        <v>120000</v>
      </c>
      <c r="U3217" s="14">
        <f t="shared" si="125"/>
        <v>0.32876712328767121</v>
      </c>
    </row>
    <row r="3218" spans="1:21" x14ac:dyDescent="0.25">
      <c r="A3218" s="1"/>
      <c r="B3218" s="18" t="s">
        <v>6496</v>
      </c>
      <c r="C3218" s="51" t="s">
        <v>6513</v>
      </c>
      <c r="D3218" s="73" t="s">
        <v>6739</v>
      </c>
      <c r="E3218" s="114" t="s">
        <v>6740</v>
      </c>
      <c r="F3218" s="78" t="s">
        <v>6739</v>
      </c>
      <c r="G3218" s="114" t="s">
        <v>6741</v>
      </c>
      <c r="H3218" s="94"/>
      <c r="I3218" s="235">
        <v>0</v>
      </c>
      <c r="J3218" s="235">
        <v>1</v>
      </c>
      <c r="K3218" s="235">
        <v>0</v>
      </c>
      <c r="L3218" s="235">
        <v>0</v>
      </c>
      <c r="M3218" s="235">
        <f t="shared" si="124"/>
        <v>0</v>
      </c>
      <c r="N3218" s="235">
        <v>1150</v>
      </c>
      <c r="O3218" s="20">
        <v>95596.84</v>
      </c>
      <c r="P3218" s="14">
        <v>0.79400000000000004</v>
      </c>
      <c r="Q3218" s="15" t="s">
        <v>15195</v>
      </c>
      <c r="R3218" s="71" t="s">
        <v>14405</v>
      </c>
      <c r="S3218" s="264">
        <v>270710</v>
      </c>
      <c r="T3218" s="264">
        <v>113943</v>
      </c>
      <c r="U3218" s="14">
        <f t="shared" si="125"/>
        <v>0.42090428872224889</v>
      </c>
    </row>
    <row r="3219" spans="1:21" x14ac:dyDescent="0.25">
      <c r="A3219" s="1"/>
      <c r="B3219" s="17" t="s">
        <v>7309</v>
      </c>
      <c r="C3219" s="41" t="s">
        <v>7319</v>
      </c>
      <c r="D3219" s="73" t="s">
        <v>7696</v>
      </c>
      <c r="E3219" s="113" t="s">
        <v>7697</v>
      </c>
      <c r="F3219" s="78" t="s">
        <v>7696</v>
      </c>
      <c r="G3219" s="113" t="s">
        <v>7698</v>
      </c>
      <c r="H3219" s="93"/>
      <c r="I3219" s="235">
        <v>0</v>
      </c>
      <c r="J3219" s="235">
        <v>1</v>
      </c>
      <c r="K3219" s="235">
        <v>0</v>
      </c>
      <c r="L3219" s="235">
        <v>0</v>
      </c>
      <c r="M3219" s="235">
        <f t="shared" si="124"/>
        <v>0</v>
      </c>
      <c r="N3219" s="235">
        <v>200</v>
      </c>
      <c r="O3219" s="20" t="s">
        <v>13</v>
      </c>
      <c r="P3219" s="14">
        <v>0.30000000000000004</v>
      </c>
      <c r="Q3219" s="15" t="s">
        <v>15195</v>
      </c>
      <c r="R3219" s="71" t="s">
        <v>14405</v>
      </c>
      <c r="S3219" s="263">
        <v>37500</v>
      </c>
      <c r="T3219" s="263">
        <v>22500</v>
      </c>
      <c r="U3219" s="14">
        <f t="shared" si="125"/>
        <v>0.6</v>
      </c>
    </row>
    <row r="3220" spans="1:21" x14ac:dyDescent="0.25">
      <c r="A3220" s="1"/>
      <c r="B3220" s="17" t="s">
        <v>7309</v>
      </c>
      <c r="C3220" s="41" t="s">
        <v>7319</v>
      </c>
      <c r="D3220" s="73" t="s">
        <v>7696</v>
      </c>
      <c r="E3220" s="113" t="s">
        <v>7697</v>
      </c>
      <c r="F3220" s="78" t="s">
        <v>7696</v>
      </c>
      <c r="G3220" s="113" t="s">
        <v>7699</v>
      </c>
      <c r="H3220" s="94"/>
      <c r="I3220" s="235">
        <v>0</v>
      </c>
      <c r="J3220" s="235">
        <v>1</v>
      </c>
      <c r="K3220" s="235">
        <v>0</v>
      </c>
      <c r="L3220" s="235">
        <v>1</v>
      </c>
      <c r="M3220" s="235">
        <f t="shared" si="124"/>
        <v>0</v>
      </c>
      <c r="N3220" s="235" t="s">
        <v>13</v>
      </c>
      <c r="O3220" s="20" t="s">
        <v>13</v>
      </c>
      <c r="P3220" s="14" t="s">
        <v>13</v>
      </c>
      <c r="Q3220" s="15" t="s">
        <v>15195</v>
      </c>
      <c r="R3220" s="71" t="s">
        <v>18</v>
      </c>
      <c r="S3220" s="263">
        <v>30000</v>
      </c>
      <c r="T3220" s="263">
        <v>18000</v>
      </c>
      <c r="U3220" s="14">
        <f t="shared" si="125"/>
        <v>0.6</v>
      </c>
    </row>
    <row r="3221" spans="1:21" x14ac:dyDescent="0.25">
      <c r="A3221" s="1"/>
      <c r="B3221" s="17" t="s">
        <v>7309</v>
      </c>
      <c r="C3221" s="41" t="s">
        <v>7319</v>
      </c>
      <c r="D3221" s="73" t="s">
        <v>7709</v>
      </c>
      <c r="E3221" s="113" t="s">
        <v>7710</v>
      </c>
      <c r="F3221" s="78" t="s">
        <v>7709</v>
      </c>
      <c r="G3221" s="113" t="s">
        <v>7711</v>
      </c>
      <c r="H3221" s="93"/>
      <c r="I3221" s="235">
        <v>0</v>
      </c>
      <c r="J3221" s="235">
        <v>1</v>
      </c>
      <c r="K3221" s="235">
        <v>0</v>
      </c>
      <c r="L3221" s="235">
        <v>0</v>
      </c>
      <c r="M3221" s="235">
        <f t="shared" si="124"/>
        <v>0</v>
      </c>
      <c r="N3221" s="235">
        <v>1163</v>
      </c>
      <c r="O3221" s="20" t="s">
        <v>13</v>
      </c>
      <c r="P3221" s="14">
        <v>0.1</v>
      </c>
      <c r="Q3221" s="54" t="s">
        <v>14</v>
      </c>
      <c r="R3221" s="71" t="s">
        <v>14405</v>
      </c>
      <c r="S3221" s="263">
        <v>95215</v>
      </c>
      <c r="T3221" s="263">
        <v>76000</v>
      </c>
      <c r="U3221" s="14">
        <f t="shared" si="125"/>
        <v>0.79819356193877011</v>
      </c>
    </row>
    <row r="3222" spans="1:21" x14ac:dyDescent="0.25">
      <c r="A3222" s="1"/>
      <c r="B3222" s="16" t="s">
        <v>170</v>
      </c>
      <c r="C3222" s="41" t="s">
        <v>171</v>
      </c>
      <c r="D3222" s="73" t="s">
        <v>180</v>
      </c>
      <c r="E3222" s="113" t="s">
        <v>181</v>
      </c>
      <c r="F3222" s="78" t="s">
        <v>180</v>
      </c>
      <c r="G3222" s="113" t="s">
        <v>188</v>
      </c>
      <c r="H3222" s="93" t="s">
        <v>189</v>
      </c>
      <c r="I3222" s="235">
        <v>0</v>
      </c>
      <c r="J3222" s="235">
        <v>1</v>
      </c>
      <c r="K3222" s="235">
        <v>0</v>
      </c>
      <c r="L3222" s="235">
        <v>0</v>
      </c>
      <c r="M3222" s="235">
        <f t="shared" si="124"/>
        <v>0</v>
      </c>
      <c r="N3222" s="235">
        <v>2012</v>
      </c>
      <c r="O3222" s="20" t="s">
        <v>13</v>
      </c>
      <c r="P3222" s="14">
        <v>0.27</v>
      </c>
      <c r="Q3222" s="54" t="s">
        <v>14</v>
      </c>
      <c r="R3222" s="71" t="s">
        <v>14405</v>
      </c>
      <c r="S3222" s="269">
        <v>415000</v>
      </c>
      <c r="T3222" s="269">
        <v>332400</v>
      </c>
      <c r="U3222" s="14">
        <f t="shared" si="125"/>
        <v>0.8009638554216868</v>
      </c>
    </row>
    <row r="3223" spans="1:21" x14ac:dyDescent="0.25">
      <c r="A3223" s="1"/>
      <c r="B3223" s="17" t="s">
        <v>7309</v>
      </c>
      <c r="C3223" s="41" t="s">
        <v>7319</v>
      </c>
      <c r="D3223" s="73" t="s">
        <v>7716</v>
      </c>
      <c r="E3223" s="113" t="s">
        <v>7717</v>
      </c>
      <c r="F3223" s="78" t="s">
        <v>7716</v>
      </c>
      <c r="G3223" s="113" t="s">
        <v>7718</v>
      </c>
      <c r="H3223" s="205"/>
      <c r="I3223" s="235">
        <v>0</v>
      </c>
      <c r="J3223" s="235">
        <v>1</v>
      </c>
      <c r="K3223" s="235">
        <v>0</v>
      </c>
      <c r="L3223" s="235">
        <v>0</v>
      </c>
      <c r="M3223" s="235">
        <f t="shared" si="124"/>
        <v>0</v>
      </c>
      <c r="N3223" s="235">
        <v>71.7</v>
      </c>
      <c r="O3223" s="20" t="s">
        <v>13</v>
      </c>
      <c r="P3223" s="14">
        <v>0.30000000000000004</v>
      </c>
      <c r="Q3223" s="15" t="s">
        <v>15195</v>
      </c>
      <c r="R3223" s="71" t="s">
        <v>18</v>
      </c>
      <c r="S3223" s="263">
        <v>186691.46</v>
      </c>
      <c r="T3223" s="263">
        <v>105079.56</v>
      </c>
      <c r="U3223" s="14">
        <f t="shared" si="125"/>
        <v>0.56285145555131444</v>
      </c>
    </row>
    <row r="3224" spans="1:21" x14ac:dyDescent="0.25">
      <c r="A3224" s="1"/>
      <c r="B3224" s="17" t="s">
        <v>5079</v>
      </c>
      <c r="C3224" s="53" t="s">
        <v>5100</v>
      </c>
      <c r="D3224" s="73" t="s">
        <v>6133</v>
      </c>
      <c r="E3224" s="171" t="s">
        <v>6134</v>
      </c>
      <c r="F3224" s="78" t="s">
        <v>6133</v>
      </c>
      <c r="G3224" s="174" t="s">
        <v>6135</v>
      </c>
      <c r="H3224" s="93" t="s">
        <v>5083</v>
      </c>
      <c r="I3224" s="235">
        <v>0</v>
      </c>
      <c r="J3224" s="235">
        <v>1</v>
      </c>
      <c r="K3224" s="235">
        <v>0</v>
      </c>
      <c r="L3224" s="235">
        <v>0</v>
      </c>
      <c r="M3224" s="235">
        <f t="shared" si="124"/>
        <v>0</v>
      </c>
      <c r="N3224" s="235">
        <v>368</v>
      </c>
      <c r="O3224" s="11">
        <v>75072</v>
      </c>
      <c r="P3224" s="14">
        <v>0.42</v>
      </c>
      <c r="Q3224" s="15" t="s">
        <v>15195</v>
      </c>
      <c r="R3224" s="71" t="s">
        <v>14405</v>
      </c>
      <c r="S3224" s="265">
        <v>699500</v>
      </c>
      <c r="T3224" s="265">
        <v>209850</v>
      </c>
      <c r="U3224" s="14">
        <f t="shared" si="125"/>
        <v>0.3</v>
      </c>
    </row>
    <row r="3225" spans="1:21" x14ac:dyDescent="0.25">
      <c r="A3225" s="1"/>
      <c r="B3225" s="17" t="s">
        <v>7309</v>
      </c>
      <c r="C3225" s="41" t="s">
        <v>7319</v>
      </c>
      <c r="D3225" s="73" t="s">
        <v>7719</v>
      </c>
      <c r="E3225" s="113" t="s">
        <v>7720</v>
      </c>
      <c r="F3225" s="78" t="s">
        <v>7719</v>
      </c>
      <c r="G3225" s="113" t="s">
        <v>7722</v>
      </c>
      <c r="H3225" s="94"/>
      <c r="I3225" s="235">
        <v>0</v>
      </c>
      <c r="J3225" s="235">
        <v>1</v>
      </c>
      <c r="K3225" s="235">
        <v>0</v>
      </c>
      <c r="L3225" s="235">
        <v>0</v>
      </c>
      <c r="M3225" s="235">
        <f t="shared" si="124"/>
        <v>0</v>
      </c>
      <c r="N3225" s="235">
        <v>144</v>
      </c>
      <c r="O3225" s="20" t="s">
        <v>13</v>
      </c>
      <c r="P3225" s="14">
        <v>0.60000000000000009</v>
      </c>
      <c r="Q3225" s="15" t="s">
        <v>14</v>
      </c>
      <c r="R3225" s="71" t="s">
        <v>18</v>
      </c>
      <c r="S3225" s="263">
        <v>30745</v>
      </c>
      <c r="T3225" s="263">
        <v>20525</v>
      </c>
      <c r="U3225" s="14">
        <f t="shared" si="125"/>
        <v>0.66758822572776066</v>
      </c>
    </row>
    <row r="3226" spans="1:21" x14ac:dyDescent="0.25">
      <c r="A3226" s="1"/>
      <c r="B3226" s="17" t="s">
        <v>7309</v>
      </c>
      <c r="C3226" s="41" t="s">
        <v>7323</v>
      </c>
      <c r="D3226" s="73" t="s">
        <v>8134</v>
      </c>
      <c r="E3226" s="113" t="s">
        <v>8135</v>
      </c>
      <c r="F3226" s="78" t="s">
        <v>8134</v>
      </c>
      <c r="G3226" s="113" t="s">
        <v>8136</v>
      </c>
      <c r="H3226" s="93" t="s">
        <v>8137</v>
      </c>
      <c r="I3226" s="235">
        <v>0</v>
      </c>
      <c r="J3226" s="235">
        <v>1</v>
      </c>
      <c r="K3226" s="235">
        <v>0</v>
      </c>
      <c r="L3226" s="235">
        <v>1</v>
      </c>
      <c r="M3226" s="235">
        <f t="shared" si="124"/>
        <v>0</v>
      </c>
      <c r="N3226" s="235">
        <v>1295</v>
      </c>
      <c r="O3226" s="11">
        <v>88000</v>
      </c>
      <c r="P3226" s="14">
        <v>0.55000000000000004</v>
      </c>
      <c r="Q3226" s="15" t="s">
        <v>14</v>
      </c>
      <c r="R3226" s="71" t="s">
        <v>14405</v>
      </c>
      <c r="S3226" s="263">
        <v>459070</v>
      </c>
      <c r="T3226" s="263">
        <v>140000</v>
      </c>
      <c r="U3226" s="14">
        <f t="shared" si="125"/>
        <v>0.30496438451652252</v>
      </c>
    </row>
    <row r="3227" spans="1:21" x14ac:dyDescent="0.25">
      <c r="A3227" s="1"/>
      <c r="B3227" s="17" t="s">
        <v>7309</v>
      </c>
      <c r="C3227" s="41" t="s">
        <v>7319</v>
      </c>
      <c r="D3227" s="73" t="s">
        <v>7735</v>
      </c>
      <c r="E3227" s="113" t="s">
        <v>7736</v>
      </c>
      <c r="F3227" s="78" t="s">
        <v>7735</v>
      </c>
      <c r="G3227" s="113" t="s">
        <v>7737</v>
      </c>
      <c r="H3227" s="93" t="s">
        <v>7341</v>
      </c>
      <c r="I3227" s="235">
        <v>0</v>
      </c>
      <c r="J3227" s="235">
        <v>1</v>
      </c>
      <c r="K3227" s="235">
        <v>0</v>
      </c>
      <c r="L3227" s="235">
        <v>1</v>
      </c>
      <c r="M3227" s="235">
        <f t="shared" si="124"/>
        <v>0</v>
      </c>
      <c r="N3227" s="235" t="s">
        <v>13</v>
      </c>
      <c r="O3227" s="20" t="s">
        <v>13</v>
      </c>
      <c r="P3227" s="14">
        <v>0.39909999999999995</v>
      </c>
      <c r="Q3227" s="54" t="s">
        <v>14</v>
      </c>
      <c r="R3227" s="71" t="s">
        <v>18</v>
      </c>
      <c r="S3227" s="263">
        <v>606235</v>
      </c>
      <c r="T3227" s="263">
        <v>205000</v>
      </c>
      <c r="U3227" s="14">
        <f t="shared" si="125"/>
        <v>0.33815269656156444</v>
      </c>
    </row>
    <row r="3228" spans="1:21" x14ac:dyDescent="0.25">
      <c r="A3228" s="1"/>
      <c r="B3228" s="17" t="s">
        <v>7309</v>
      </c>
      <c r="C3228" s="41" t="s">
        <v>7319</v>
      </c>
      <c r="D3228" s="73" t="s">
        <v>7320</v>
      </c>
      <c r="E3228" s="113" t="s">
        <v>7321</v>
      </c>
      <c r="F3228" s="78" t="s">
        <v>7320</v>
      </c>
      <c r="G3228" s="113" t="s">
        <v>7322</v>
      </c>
      <c r="H3228" s="93"/>
      <c r="I3228" s="235">
        <v>0</v>
      </c>
      <c r="J3228" s="235">
        <v>1</v>
      </c>
      <c r="K3228" s="235">
        <v>0</v>
      </c>
      <c r="L3228" s="235">
        <v>0</v>
      </c>
      <c r="M3228" s="235">
        <f t="shared" si="124"/>
        <v>0</v>
      </c>
      <c r="N3228" s="235">
        <v>179</v>
      </c>
      <c r="O3228" s="20" t="s">
        <v>13</v>
      </c>
      <c r="P3228" s="14">
        <v>0.48330000000000001</v>
      </c>
      <c r="Q3228" s="15" t="s">
        <v>14</v>
      </c>
      <c r="R3228" s="71" t="s">
        <v>18</v>
      </c>
      <c r="S3228" s="263">
        <v>713800</v>
      </c>
      <c r="T3228" s="263">
        <v>123986</v>
      </c>
      <c r="U3228" s="14">
        <f t="shared" si="125"/>
        <v>0.17369851499019334</v>
      </c>
    </row>
    <row r="3229" spans="1:21" x14ac:dyDescent="0.25">
      <c r="A3229" s="1"/>
      <c r="B3229" s="17" t="s">
        <v>7309</v>
      </c>
      <c r="C3229" s="41" t="s">
        <v>7319</v>
      </c>
      <c r="D3229" s="73" t="s">
        <v>7769</v>
      </c>
      <c r="E3229" s="113" t="s">
        <v>7770</v>
      </c>
      <c r="F3229" s="78" t="s">
        <v>7769</v>
      </c>
      <c r="G3229" s="113" t="s">
        <v>7771</v>
      </c>
      <c r="H3229" s="94"/>
      <c r="I3229" s="235">
        <v>0</v>
      </c>
      <c r="J3229" s="235">
        <v>1</v>
      </c>
      <c r="K3229" s="235">
        <v>0</v>
      </c>
      <c r="L3229" s="235">
        <v>0</v>
      </c>
      <c r="M3229" s="235">
        <f t="shared" si="124"/>
        <v>0</v>
      </c>
      <c r="N3229" s="235">
        <v>295</v>
      </c>
      <c r="O3229" s="20" t="s">
        <v>13</v>
      </c>
      <c r="P3229" s="14">
        <v>0.30000000000000004</v>
      </c>
      <c r="Q3229" s="15" t="s">
        <v>15195</v>
      </c>
      <c r="R3229" s="71" t="s">
        <v>18</v>
      </c>
      <c r="S3229" s="263">
        <v>311950</v>
      </c>
      <c r="T3229" s="263">
        <v>170214</v>
      </c>
      <c r="U3229" s="14">
        <f t="shared" si="125"/>
        <v>0.54564513543837156</v>
      </c>
    </row>
    <row r="3230" spans="1:21" x14ac:dyDescent="0.25">
      <c r="A3230" s="1"/>
      <c r="B3230" s="17" t="s">
        <v>7309</v>
      </c>
      <c r="C3230" s="41" t="s">
        <v>7319</v>
      </c>
      <c r="D3230" s="73" t="s">
        <v>7827</v>
      </c>
      <c r="E3230" s="113" t="s">
        <v>7828</v>
      </c>
      <c r="F3230" s="78" t="s">
        <v>7827</v>
      </c>
      <c r="G3230" s="113" t="s">
        <v>7829</v>
      </c>
      <c r="H3230" s="93"/>
      <c r="I3230" s="235">
        <v>0</v>
      </c>
      <c r="J3230" s="235">
        <v>1</v>
      </c>
      <c r="K3230" s="235">
        <v>0</v>
      </c>
      <c r="L3230" s="235">
        <v>0</v>
      </c>
      <c r="M3230" s="235">
        <f t="shared" si="124"/>
        <v>0</v>
      </c>
      <c r="N3230" s="235" t="s">
        <v>13</v>
      </c>
      <c r="O3230" s="20" t="s">
        <v>13</v>
      </c>
      <c r="P3230" s="14">
        <v>0.64</v>
      </c>
      <c r="Q3230" s="15" t="s">
        <v>14</v>
      </c>
      <c r="R3230" s="71" t="s">
        <v>18</v>
      </c>
      <c r="S3230" s="263">
        <v>297346.25</v>
      </c>
      <c r="T3230" s="263">
        <v>173000</v>
      </c>
      <c r="U3230" s="14">
        <f t="shared" si="125"/>
        <v>0.58181329006167049</v>
      </c>
    </row>
    <row r="3231" spans="1:21" x14ac:dyDescent="0.25">
      <c r="A3231" s="1"/>
      <c r="B3231" s="17" t="s">
        <v>7309</v>
      </c>
      <c r="C3231" s="41" t="s">
        <v>7319</v>
      </c>
      <c r="D3231" s="73" t="s">
        <v>7830</v>
      </c>
      <c r="E3231" s="113" t="s">
        <v>7831</v>
      </c>
      <c r="F3231" s="78" t="s">
        <v>7830</v>
      </c>
      <c r="G3231" s="113" t="s">
        <v>7832</v>
      </c>
      <c r="H3231" s="94" t="s">
        <v>7341</v>
      </c>
      <c r="I3231" s="235">
        <v>0</v>
      </c>
      <c r="J3231" s="235">
        <v>0</v>
      </c>
      <c r="K3231" s="235">
        <v>0</v>
      </c>
      <c r="L3231" s="235">
        <v>1</v>
      </c>
      <c r="M3231" s="235">
        <f t="shared" si="124"/>
        <v>0</v>
      </c>
      <c r="N3231" s="235">
        <v>1650</v>
      </c>
      <c r="O3231" s="20" t="s">
        <v>13</v>
      </c>
      <c r="P3231" s="14">
        <v>0.44</v>
      </c>
      <c r="Q3231" s="15" t="s">
        <v>14</v>
      </c>
      <c r="R3231" s="71" t="s">
        <v>18</v>
      </c>
      <c r="S3231" s="263">
        <v>450000</v>
      </c>
      <c r="T3231" s="263">
        <v>202500</v>
      </c>
      <c r="U3231" s="14">
        <f t="shared" si="125"/>
        <v>0.45</v>
      </c>
    </row>
    <row r="3232" spans="1:21" x14ac:dyDescent="0.25">
      <c r="A3232" s="1"/>
      <c r="B3232" s="17" t="s">
        <v>7309</v>
      </c>
      <c r="C3232" s="41" t="s">
        <v>7319</v>
      </c>
      <c r="D3232" s="73" t="s">
        <v>7866</v>
      </c>
      <c r="E3232" s="113" t="s">
        <v>7867</v>
      </c>
      <c r="F3232" s="78" t="s">
        <v>7866</v>
      </c>
      <c r="G3232" s="113" t="s">
        <v>7868</v>
      </c>
      <c r="H3232" s="93"/>
      <c r="I3232" s="235">
        <v>0</v>
      </c>
      <c r="J3232" s="235">
        <v>1</v>
      </c>
      <c r="K3232" s="235">
        <v>0</v>
      </c>
      <c r="L3232" s="235">
        <v>1</v>
      </c>
      <c r="M3232" s="235">
        <f t="shared" si="124"/>
        <v>0</v>
      </c>
      <c r="N3232" s="235">
        <v>210</v>
      </c>
      <c r="O3232" s="12" t="s">
        <v>13</v>
      </c>
      <c r="P3232" s="14">
        <v>0.30000000000000004</v>
      </c>
      <c r="Q3232" s="15" t="s">
        <v>14</v>
      </c>
      <c r="R3232" s="71" t="s">
        <v>18</v>
      </c>
      <c r="S3232" s="263">
        <v>39260</v>
      </c>
      <c r="T3232" s="263">
        <v>25378</v>
      </c>
      <c r="U3232" s="14">
        <f t="shared" si="125"/>
        <v>0.64640855832908817</v>
      </c>
    </row>
    <row r="3233" spans="1:21" x14ac:dyDescent="0.25">
      <c r="A3233" s="1"/>
      <c r="B3233" s="17" t="s">
        <v>7309</v>
      </c>
      <c r="C3233" s="41" t="s">
        <v>7319</v>
      </c>
      <c r="D3233" s="73" t="s">
        <v>7876</v>
      </c>
      <c r="E3233" s="113" t="s">
        <v>7877</v>
      </c>
      <c r="F3233" s="78" t="s">
        <v>7876</v>
      </c>
      <c r="G3233" s="113" t="s">
        <v>7878</v>
      </c>
      <c r="H3233" s="93" t="s">
        <v>7879</v>
      </c>
      <c r="I3233" s="235">
        <v>0</v>
      </c>
      <c r="J3233" s="235">
        <v>0</v>
      </c>
      <c r="K3233" s="235">
        <v>0</v>
      </c>
      <c r="L3233" s="235">
        <v>1</v>
      </c>
      <c r="M3233" s="235">
        <f t="shared" si="124"/>
        <v>0</v>
      </c>
      <c r="N3233" s="235">
        <v>382</v>
      </c>
      <c r="O3233" s="13">
        <v>3000</v>
      </c>
      <c r="P3233" s="14">
        <v>7.0000000000000007E-2</v>
      </c>
      <c r="Q3233" s="15" t="s">
        <v>14</v>
      </c>
      <c r="R3233" s="71" t="s">
        <v>18</v>
      </c>
      <c r="S3233" s="263">
        <v>31729</v>
      </c>
      <c r="T3233" s="263">
        <v>9985.08</v>
      </c>
      <c r="U3233" s="14">
        <f t="shared" si="125"/>
        <v>0.31469885593620978</v>
      </c>
    </row>
    <row r="3234" spans="1:21" x14ac:dyDescent="0.25">
      <c r="A3234" s="1"/>
      <c r="B3234" s="18" t="s">
        <v>6496</v>
      </c>
      <c r="C3234" s="53" t="s">
        <v>6497</v>
      </c>
      <c r="D3234" s="73" t="s">
        <v>7014</v>
      </c>
      <c r="E3234" s="171" t="s">
        <v>7015</v>
      </c>
      <c r="F3234" s="78" t="s">
        <v>7014</v>
      </c>
      <c r="G3234" s="171" t="s">
        <v>7016</v>
      </c>
      <c r="H3234" s="93"/>
      <c r="I3234" s="235">
        <v>0</v>
      </c>
      <c r="J3234" s="235">
        <v>1</v>
      </c>
      <c r="K3234" s="235">
        <v>0</v>
      </c>
      <c r="L3234" s="235">
        <v>0</v>
      </c>
      <c r="M3234" s="235">
        <f t="shared" si="124"/>
        <v>0</v>
      </c>
      <c r="N3234" s="235">
        <v>480</v>
      </c>
      <c r="O3234" s="13">
        <v>47545</v>
      </c>
      <c r="P3234" s="14">
        <v>0.7</v>
      </c>
      <c r="Q3234" s="15" t="s">
        <v>14</v>
      </c>
      <c r="R3234" s="71" t="s">
        <v>14405</v>
      </c>
      <c r="S3234" s="265">
        <v>563035</v>
      </c>
      <c r="T3234" s="265">
        <v>450427</v>
      </c>
      <c r="U3234" s="14">
        <f t="shared" si="125"/>
        <v>0.79999822391147979</v>
      </c>
    </row>
    <row r="3235" spans="1:21" x14ac:dyDescent="0.25">
      <c r="A3235" s="1"/>
      <c r="B3235" s="17" t="s">
        <v>7309</v>
      </c>
      <c r="C3235" s="41" t="s">
        <v>7319</v>
      </c>
      <c r="D3235" s="73" t="s">
        <v>7959</v>
      </c>
      <c r="E3235" s="113" t="s">
        <v>7960</v>
      </c>
      <c r="F3235" s="78" t="s">
        <v>7959</v>
      </c>
      <c r="G3235" s="113" t="s">
        <v>7961</v>
      </c>
      <c r="H3235" s="94"/>
      <c r="I3235" s="235">
        <v>0</v>
      </c>
      <c r="J3235" s="235">
        <v>1</v>
      </c>
      <c r="K3235" s="235">
        <v>0</v>
      </c>
      <c r="L3235" s="235">
        <v>0</v>
      </c>
      <c r="M3235" s="235">
        <f t="shared" si="124"/>
        <v>0</v>
      </c>
      <c r="N3235" s="235">
        <v>370</v>
      </c>
      <c r="O3235" s="12" t="s">
        <v>13</v>
      </c>
      <c r="P3235" s="14">
        <v>0.6381</v>
      </c>
      <c r="Q3235" s="15" t="s">
        <v>14</v>
      </c>
      <c r="R3235" s="71" t="s">
        <v>18</v>
      </c>
      <c r="S3235" s="263">
        <v>454000</v>
      </c>
      <c r="T3235" s="263">
        <v>242440</v>
      </c>
      <c r="U3235" s="14">
        <f t="shared" si="125"/>
        <v>0.53400881057268723</v>
      </c>
    </row>
    <row r="3236" spans="1:21" x14ac:dyDescent="0.25">
      <c r="A3236" s="1"/>
      <c r="B3236" s="17" t="s">
        <v>7309</v>
      </c>
      <c r="C3236" s="41" t="s">
        <v>7319</v>
      </c>
      <c r="D3236" s="73" t="s">
        <v>7969</v>
      </c>
      <c r="E3236" s="113" t="s">
        <v>7970</v>
      </c>
      <c r="F3236" s="78" t="s">
        <v>7969</v>
      </c>
      <c r="G3236" s="113" t="s">
        <v>7971</v>
      </c>
      <c r="H3236" s="93" t="s">
        <v>7341</v>
      </c>
      <c r="I3236" s="235">
        <v>0</v>
      </c>
      <c r="J3236" s="235">
        <v>1</v>
      </c>
      <c r="K3236" s="235">
        <v>0</v>
      </c>
      <c r="L3236" s="235">
        <v>1</v>
      </c>
      <c r="M3236" s="235">
        <f t="shared" si="124"/>
        <v>0</v>
      </c>
      <c r="N3236" s="235">
        <v>261</v>
      </c>
      <c r="O3236" s="12" t="s">
        <v>13</v>
      </c>
      <c r="P3236" s="14">
        <v>0.38950000000000001</v>
      </c>
      <c r="Q3236" s="15" t="s">
        <v>14</v>
      </c>
      <c r="R3236" s="71" t="s">
        <v>18</v>
      </c>
      <c r="S3236" s="263">
        <v>628470</v>
      </c>
      <c r="T3236" s="263">
        <v>261632</v>
      </c>
      <c r="U3236" s="14">
        <f t="shared" si="125"/>
        <v>0.4162999029388833</v>
      </c>
    </row>
    <row r="3237" spans="1:21" x14ac:dyDescent="0.25">
      <c r="A3237" s="1"/>
      <c r="B3237" s="17" t="s">
        <v>7309</v>
      </c>
      <c r="C3237" s="41" t="s">
        <v>7319</v>
      </c>
      <c r="D3237" s="73" t="s">
        <v>8014</v>
      </c>
      <c r="E3237" s="113" t="s">
        <v>8015</v>
      </c>
      <c r="F3237" s="78" t="s">
        <v>8014</v>
      </c>
      <c r="G3237" s="113" t="s">
        <v>8016</v>
      </c>
      <c r="H3237" s="94"/>
      <c r="I3237" s="235">
        <v>0</v>
      </c>
      <c r="J3237" s="235">
        <v>1</v>
      </c>
      <c r="K3237" s="235">
        <v>0</v>
      </c>
      <c r="L3237" s="235">
        <v>1</v>
      </c>
      <c r="M3237" s="235">
        <f t="shared" si="124"/>
        <v>0</v>
      </c>
      <c r="N3237" s="235">
        <v>212.97</v>
      </c>
      <c r="O3237" s="13">
        <v>42686.19</v>
      </c>
      <c r="P3237" s="14">
        <v>0.55220000000000002</v>
      </c>
      <c r="Q3237" s="15" t="s">
        <v>14</v>
      </c>
      <c r="R3237" s="71" t="s">
        <v>18</v>
      </c>
      <c r="S3237" s="263">
        <v>459669</v>
      </c>
      <c r="T3237" s="263">
        <v>142950</v>
      </c>
      <c r="U3237" s="14">
        <f t="shared" si="125"/>
        <v>0.31098464329767722</v>
      </c>
    </row>
    <row r="3238" spans="1:21" x14ac:dyDescent="0.25">
      <c r="A3238" s="1"/>
      <c r="B3238" s="17" t="s">
        <v>5079</v>
      </c>
      <c r="C3238" s="53" t="s">
        <v>5100</v>
      </c>
      <c r="D3238" s="73" t="s">
        <v>5996</v>
      </c>
      <c r="E3238" s="171" t="s">
        <v>5997</v>
      </c>
      <c r="F3238" s="78" t="s">
        <v>5996</v>
      </c>
      <c r="G3238" s="113" t="s">
        <v>5999</v>
      </c>
      <c r="H3238" s="93" t="s">
        <v>5083</v>
      </c>
      <c r="I3238" s="235">
        <v>0</v>
      </c>
      <c r="J3238" s="235">
        <v>1</v>
      </c>
      <c r="K3238" s="235">
        <v>0</v>
      </c>
      <c r="L3238" s="235">
        <v>1</v>
      </c>
      <c r="M3238" s="235">
        <f t="shared" si="124"/>
        <v>0</v>
      </c>
      <c r="N3238" s="235">
        <v>1370</v>
      </c>
      <c r="O3238" s="13">
        <v>374010</v>
      </c>
      <c r="P3238" s="14">
        <v>0.75</v>
      </c>
      <c r="Q3238" s="15" t="s">
        <v>15195</v>
      </c>
      <c r="R3238" s="71" t="s">
        <v>14405</v>
      </c>
      <c r="S3238" s="265">
        <v>900000</v>
      </c>
      <c r="T3238" s="265">
        <v>270000</v>
      </c>
      <c r="U3238" s="14">
        <f t="shared" ref="U3238:U3269" si="126">T3238/S3238</f>
        <v>0.3</v>
      </c>
    </row>
    <row r="3239" spans="1:21" x14ac:dyDescent="0.25">
      <c r="A3239" s="1"/>
      <c r="B3239" s="17" t="s">
        <v>7309</v>
      </c>
      <c r="C3239" s="41" t="s">
        <v>7319</v>
      </c>
      <c r="D3239" s="73" t="s">
        <v>8060</v>
      </c>
      <c r="E3239" s="113" t="s">
        <v>8061</v>
      </c>
      <c r="F3239" s="78" t="s">
        <v>8060</v>
      </c>
      <c r="G3239" s="113" t="s">
        <v>8062</v>
      </c>
      <c r="H3239" s="93" t="s">
        <v>7625</v>
      </c>
      <c r="I3239" s="235">
        <v>0</v>
      </c>
      <c r="J3239" s="235">
        <v>1</v>
      </c>
      <c r="K3239" s="235">
        <v>0</v>
      </c>
      <c r="L3239" s="235">
        <v>0</v>
      </c>
      <c r="M3239" s="235">
        <f t="shared" si="124"/>
        <v>0</v>
      </c>
      <c r="N3239" s="235">
        <v>573.27</v>
      </c>
      <c r="O3239" s="13">
        <v>8509.6</v>
      </c>
      <c r="P3239" s="14">
        <v>0.28400000000000003</v>
      </c>
      <c r="Q3239" s="54" t="s">
        <v>14</v>
      </c>
      <c r="R3239" s="71" t="s">
        <v>14405</v>
      </c>
      <c r="S3239" s="263">
        <v>810800</v>
      </c>
      <c r="T3239" s="263">
        <v>150000</v>
      </c>
      <c r="U3239" s="14">
        <f t="shared" si="126"/>
        <v>0.185002466699556</v>
      </c>
    </row>
    <row r="3240" spans="1:21" x14ac:dyDescent="0.25">
      <c r="A3240" s="1"/>
      <c r="B3240" s="18" t="s">
        <v>8618</v>
      </c>
      <c r="C3240" s="51" t="s">
        <v>8784</v>
      </c>
      <c r="D3240" s="73" t="s">
        <v>10325</v>
      </c>
      <c r="E3240" s="114" t="s">
        <v>10326</v>
      </c>
      <c r="F3240" s="78" t="s">
        <v>10325</v>
      </c>
      <c r="G3240" s="114" t="s">
        <v>10327</v>
      </c>
      <c r="H3240" s="94"/>
      <c r="I3240" s="235">
        <v>0</v>
      </c>
      <c r="J3240" s="235">
        <v>0</v>
      </c>
      <c r="K3240" s="235">
        <v>0</v>
      </c>
      <c r="L3240" s="235">
        <v>1</v>
      </c>
      <c r="M3240" s="235">
        <f t="shared" si="124"/>
        <v>0</v>
      </c>
      <c r="N3240" s="235">
        <v>425</v>
      </c>
      <c r="O3240" s="12">
        <v>90179</v>
      </c>
      <c r="P3240" s="14">
        <v>0.71499999999999997</v>
      </c>
      <c r="Q3240" s="54" t="s">
        <v>14</v>
      </c>
      <c r="R3240" s="71" t="s">
        <v>14405</v>
      </c>
      <c r="S3240" s="264">
        <v>277160</v>
      </c>
      <c r="T3240" s="264">
        <v>30000</v>
      </c>
      <c r="U3240" s="14">
        <f t="shared" si="126"/>
        <v>0.10824072737768797</v>
      </c>
    </row>
    <row r="3241" spans="1:21" x14ac:dyDescent="0.25">
      <c r="A3241" s="1"/>
      <c r="B3241" s="17" t="s">
        <v>7309</v>
      </c>
      <c r="C3241" s="41" t="s">
        <v>7319</v>
      </c>
      <c r="D3241" s="73" t="s">
        <v>8117</v>
      </c>
      <c r="E3241" s="113" t="s">
        <v>8118</v>
      </c>
      <c r="F3241" s="78" t="s">
        <v>8117</v>
      </c>
      <c r="G3241" s="113" t="s">
        <v>8119</v>
      </c>
      <c r="H3241" s="94"/>
      <c r="I3241" s="235">
        <v>0</v>
      </c>
      <c r="J3241" s="235">
        <v>1</v>
      </c>
      <c r="K3241" s="235">
        <v>0</v>
      </c>
      <c r="L3241" s="235">
        <v>0</v>
      </c>
      <c r="M3241" s="235">
        <f t="shared" si="124"/>
        <v>0</v>
      </c>
      <c r="N3241" s="235">
        <v>535</v>
      </c>
      <c r="O3241" s="13">
        <v>36321</v>
      </c>
      <c r="P3241" s="14">
        <v>0.30000000000000004</v>
      </c>
      <c r="Q3241" s="15" t="s">
        <v>15195</v>
      </c>
      <c r="R3241" s="71" t="s">
        <v>18</v>
      </c>
      <c r="S3241" s="263">
        <v>310872</v>
      </c>
      <c r="T3241" s="263">
        <v>169653</v>
      </c>
      <c r="U3241" s="14">
        <f t="shared" si="126"/>
        <v>0.54573264880722616</v>
      </c>
    </row>
    <row r="3242" spans="1:21" x14ac:dyDescent="0.25">
      <c r="A3242" s="1"/>
      <c r="B3242" s="17" t="s">
        <v>7309</v>
      </c>
      <c r="C3242" s="41" t="s">
        <v>7319</v>
      </c>
      <c r="D3242" s="73" t="s">
        <v>8120</v>
      </c>
      <c r="E3242" s="113" t="s">
        <v>8121</v>
      </c>
      <c r="F3242" s="78" t="s">
        <v>8120</v>
      </c>
      <c r="G3242" s="113" t="s">
        <v>8122</v>
      </c>
      <c r="H3242" s="94"/>
      <c r="I3242" s="235">
        <v>0</v>
      </c>
      <c r="J3242" s="235">
        <v>1</v>
      </c>
      <c r="K3242" s="235">
        <v>0</v>
      </c>
      <c r="L3242" s="235">
        <v>0</v>
      </c>
      <c r="M3242" s="235">
        <f t="shared" si="124"/>
        <v>0</v>
      </c>
      <c r="N3242" s="235">
        <v>8120</v>
      </c>
      <c r="O3242" s="12" t="s">
        <v>13</v>
      </c>
      <c r="P3242" s="14">
        <v>0.30000000000000004</v>
      </c>
      <c r="Q3242" s="15" t="s">
        <v>15195</v>
      </c>
      <c r="R3242" s="71" t="s">
        <v>14405</v>
      </c>
      <c r="S3242" s="263">
        <v>436000</v>
      </c>
      <c r="T3242" s="263">
        <v>234720</v>
      </c>
      <c r="U3242" s="14">
        <f t="shared" si="126"/>
        <v>0.53834862385321103</v>
      </c>
    </row>
    <row r="3243" spans="1:21" x14ac:dyDescent="0.25">
      <c r="A3243" s="1"/>
      <c r="B3243" s="17" t="s">
        <v>7309</v>
      </c>
      <c r="C3243" s="41" t="s">
        <v>7319</v>
      </c>
      <c r="D3243" s="73" t="s">
        <v>8224</v>
      </c>
      <c r="E3243" s="113" t="s">
        <v>8225</v>
      </c>
      <c r="F3243" s="78" t="s">
        <v>8224</v>
      </c>
      <c r="G3243" s="113" t="s">
        <v>8226</v>
      </c>
      <c r="H3243" s="93"/>
      <c r="I3243" s="235">
        <v>0</v>
      </c>
      <c r="J3243" s="235">
        <v>1</v>
      </c>
      <c r="K3243" s="235">
        <v>0</v>
      </c>
      <c r="L3243" s="235">
        <v>0</v>
      </c>
      <c r="M3243" s="235">
        <f t="shared" si="124"/>
        <v>0</v>
      </c>
      <c r="N3243" s="235">
        <v>92.5</v>
      </c>
      <c r="O3243" s="12" t="s">
        <v>13</v>
      </c>
      <c r="P3243" s="14">
        <v>0.34460000000000002</v>
      </c>
      <c r="Q3243" s="54" t="s">
        <v>14</v>
      </c>
      <c r="R3243" s="71" t="s">
        <v>14406</v>
      </c>
      <c r="S3243" s="263">
        <v>185685</v>
      </c>
      <c r="T3243" s="263">
        <v>62545</v>
      </c>
      <c r="U3243" s="14">
        <f t="shared" si="126"/>
        <v>0.33683388534345798</v>
      </c>
    </row>
    <row r="3244" spans="1:21" x14ac:dyDescent="0.25">
      <c r="A3244" s="1"/>
      <c r="B3244" s="17" t="s">
        <v>5079</v>
      </c>
      <c r="C3244" s="53" t="s">
        <v>5100</v>
      </c>
      <c r="D3244" s="73" t="s">
        <v>6136</v>
      </c>
      <c r="E3244" s="113" t="s">
        <v>6137</v>
      </c>
      <c r="F3244" s="78" t="s">
        <v>6136</v>
      </c>
      <c r="G3244" s="113" t="s">
        <v>6138</v>
      </c>
      <c r="H3244" s="93" t="s">
        <v>5083</v>
      </c>
      <c r="I3244" s="235">
        <v>0</v>
      </c>
      <c r="J3244" s="235">
        <v>1</v>
      </c>
      <c r="K3244" s="235">
        <v>0</v>
      </c>
      <c r="L3244" s="235">
        <v>1</v>
      </c>
      <c r="M3244" s="235">
        <f t="shared" si="124"/>
        <v>0</v>
      </c>
      <c r="N3244" s="235">
        <v>1050</v>
      </c>
      <c r="O3244" s="13">
        <v>61950</v>
      </c>
      <c r="P3244" s="14">
        <v>0.3</v>
      </c>
      <c r="Q3244" s="15" t="s">
        <v>15195</v>
      </c>
      <c r="R3244" s="71" t="s">
        <v>14405</v>
      </c>
      <c r="S3244" s="269">
        <v>1140000</v>
      </c>
      <c r="T3244" s="269">
        <v>342000</v>
      </c>
      <c r="U3244" s="14">
        <f t="shared" si="126"/>
        <v>0.3</v>
      </c>
    </row>
    <row r="3245" spans="1:21" x14ac:dyDescent="0.25">
      <c r="A3245" s="1"/>
      <c r="B3245" s="17" t="s">
        <v>7309</v>
      </c>
      <c r="C3245" s="41" t="s">
        <v>7319</v>
      </c>
      <c r="D3245" s="73" t="s">
        <v>8227</v>
      </c>
      <c r="E3245" s="113" t="s">
        <v>8228</v>
      </c>
      <c r="F3245" s="78" t="s">
        <v>8227</v>
      </c>
      <c r="G3245" s="113" t="s">
        <v>8230</v>
      </c>
      <c r="H3245" s="93" t="s">
        <v>7341</v>
      </c>
      <c r="I3245" s="235">
        <v>0</v>
      </c>
      <c r="J3245" s="235">
        <v>1</v>
      </c>
      <c r="K3245" s="235">
        <v>0</v>
      </c>
      <c r="L3245" s="235">
        <v>0</v>
      </c>
      <c r="M3245" s="235">
        <f t="shared" si="124"/>
        <v>0</v>
      </c>
      <c r="N3245" s="235">
        <v>1511</v>
      </c>
      <c r="O3245" s="12" t="s">
        <v>13</v>
      </c>
      <c r="P3245" s="14">
        <v>0.45</v>
      </c>
      <c r="Q3245" s="15" t="s">
        <v>14</v>
      </c>
      <c r="R3245" s="71" t="s">
        <v>14406</v>
      </c>
      <c r="S3245" s="263">
        <v>736739</v>
      </c>
      <c r="T3245" s="263">
        <v>221021</v>
      </c>
      <c r="U3245" s="14">
        <f t="shared" si="126"/>
        <v>0.29999904986704923</v>
      </c>
    </row>
    <row r="3246" spans="1:21" x14ac:dyDescent="0.25">
      <c r="A3246" s="1"/>
      <c r="B3246" s="17" t="s">
        <v>7309</v>
      </c>
      <c r="C3246" s="41" t="s">
        <v>7319</v>
      </c>
      <c r="D3246" s="73" t="s">
        <v>8231</v>
      </c>
      <c r="E3246" s="113" t="s">
        <v>8232</v>
      </c>
      <c r="F3246" s="78" t="s">
        <v>8231</v>
      </c>
      <c r="G3246" s="113" t="s">
        <v>8233</v>
      </c>
      <c r="H3246" s="94"/>
      <c r="I3246" s="235">
        <v>0</v>
      </c>
      <c r="J3246" s="235">
        <v>1</v>
      </c>
      <c r="K3246" s="235">
        <v>0</v>
      </c>
      <c r="L3246" s="235">
        <v>0</v>
      </c>
      <c r="M3246" s="235">
        <f t="shared" si="124"/>
        <v>0</v>
      </c>
      <c r="N3246" s="235">
        <v>1793</v>
      </c>
      <c r="O3246" s="12" t="s">
        <v>13</v>
      </c>
      <c r="P3246" s="14">
        <v>0.30000000000000004</v>
      </c>
      <c r="Q3246" s="15" t="s">
        <v>15195</v>
      </c>
      <c r="R3246" s="71" t="s">
        <v>14405</v>
      </c>
      <c r="S3246" s="263">
        <v>774100</v>
      </c>
      <c r="T3246" s="263">
        <v>275964</v>
      </c>
      <c r="U3246" s="14">
        <f t="shared" si="126"/>
        <v>0.35649657666968093</v>
      </c>
    </row>
    <row r="3247" spans="1:21" x14ac:dyDescent="0.25">
      <c r="A3247" s="1"/>
      <c r="B3247" s="10" t="s">
        <v>2326</v>
      </c>
      <c r="C3247" s="40" t="s">
        <v>2327</v>
      </c>
      <c r="D3247" s="73" t="s">
        <v>2735</v>
      </c>
      <c r="E3247" s="170" t="s">
        <v>2736</v>
      </c>
      <c r="F3247" s="78" t="s">
        <v>2735</v>
      </c>
      <c r="G3247" s="170" t="s">
        <v>2741</v>
      </c>
      <c r="H3247" s="98" t="s">
        <v>2738</v>
      </c>
      <c r="I3247" s="235">
        <v>0</v>
      </c>
      <c r="J3247" s="235">
        <v>1</v>
      </c>
      <c r="K3247" s="235">
        <v>0</v>
      </c>
      <c r="L3247" s="235">
        <v>0</v>
      </c>
      <c r="M3247" s="235">
        <f t="shared" si="124"/>
        <v>0</v>
      </c>
      <c r="N3247" s="235">
        <v>1918</v>
      </c>
      <c r="O3247" s="13">
        <v>71500</v>
      </c>
      <c r="P3247" s="14">
        <v>0.34</v>
      </c>
      <c r="Q3247" s="15" t="s">
        <v>15195</v>
      </c>
      <c r="R3247" s="71" t="s">
        <v>15222</v>
      </c>
      <c r="S3247" s="266">
        <v>1385131.08</v>
      </c>
      <c r="T3247" s="266">
        <v>512498.49959999998</v>
      </c>
      <c r="U3247" s="14">
        <f t="shared" si="126"/>
        <v>0.36999999999999994</v>
      </c>
    </row>
    <row r="3248" spans="1:21" x14ac:dyDescent="0.25">
      <c r="A3248" s="1"/>
      <c r="B3248" s="17" t="s">
        <v>7309</v>
      </c>
      <c r="C3248" s="41" t="s">
        <v>7319</v>
      </c>
      <c r="D3248" s="73" t="s">
        <v>8259</v>
      </c>
      <c r="E3248" s="113" t="s">
        <v>8260</v>
      </c>
      <c r="F3248" s="78" t="s">
        <v>8259</v>
      </c>
      <c r="G3248" s="113" t="s">
        <v>8261</v>
      </c>
      <c r="H3248" s="94"/>
      <c r="I3248" s="235">
        <v>1</v>
      </c>
      <c r="J3248" s="235">
        <v>1</v>
      </c>
      <c r="K3248" s="235">
        <v>0</v>
      </c>
      <c r="L3248" s="235">
        <v>1</v>
      </c>
      <c r="M3248" s="235">
        <f t="shared" si="124"/>
        <v>0</v>
      </c>
      <c r="N3248" s="235">
        <v>274</v>
      </c>
      <c r="O3248" s="13">
        <v>2377</v>
      </c>
      <c r="P3248" s="14">
        <v>0.4274</v>
      </c>
      <c r="Q3248" s="15" t="s">
        <v>14</v>
      </c>
      <c r="R3248" s="71" t="s">
        <v>18</v>
      </c>
      <c r="S3248" s="263">
        <v>83300</v>
      </c>
      <c r="T3248" s="263">
        <v>41650</v>
      </c>
      <c r="U3248" s="14">
        <f t="shared" si="126"/>
        <v>0.5</v>
      </c>
    </row>
    <row r="3249" spans="1:21" x14ac:dyDescent="0.25">
      <c r="A3249" s="1"/>
      <c r="B3249" s="10" t="s">
        <v>2326</v>
      </c>
      <c r="C3249" s="41" t="s">
        <v>2330</v>
      </c>
      <c r="D3249" s="73" t="s">
        <v>2591</v>
      </c>
      <c r="E3249" s="113" t="s">
        <v>2592</v>
      </c>
      <c r="F3249" s="78" t="s">
        <v>2591</v>
      </c>
      <c r="G3249" s="113" t="s">
        <v>2593</v>
      </c>
      <c r="H3249" s="93"/>
      <c r="I3249" s="235">
        <v>0</v>
      </c>
      <c r="J3249" s="235">
        <v>1</v>
      </c>
      <c r="K3249" s="235">
        <v>0</v>
      </c>
      <c r="L3249" s="235">
        <v>0</v>
      </c>
      <c r="M3249" s="235">
        <f t="shared" si="124"/>
        <v>0</v>
      </c>
      <c r="N3249" s="235">
        <v>309</v>
      </c>
      <c r="O3249" s="12" t="s">
        <v>13</v>
      </c>
      <c r="P3249" s="14">
        <v>0.38</v>
      </c>
      <c r="Q3249" s="15" t="s">
        <v>14</v>
      </c>
      <c r="R3249" s="71" t="s">
        <v>14405</v>
      </c>
      <c r="S3249" s="299">
        <v>189073</v>
      </c>
      <c r="T3249" s="269">
        <v>75629</v>
      </c>
      <c r="U3249" s="14">
        <f t="shared" si="126"/>
        <v>0.39999894220750715</v>
      </c>
    </row>
    <row r="3250" spans="1:21" x14ac:dyDescent="0.25">
      <c r="A3250" s="1"/>
      <c r="B3250" s="17" t="s">
        <v>7309</v>
      </c>
      <c r="C3250" s="41" t="s">
        <v>7319</v>
      </c>
      <c r="D3250" s="73" t="s">
        <v>8274</v>
      </c>
      <c r="E3250" s="113" t="s">
        <v>8275</v>
      </c>
      <c r="F3250" s="78" t="s">
        <v>8274</v>
      </c>
      <c r="G3250" s="113" t="s">
        <v>8276</v>
      </c>
      <c r="H3250" s="93"/>
      <c r="I3250" s="235">
        <v>0</v>
      </c>
      <c r="J3250" s="235">
        <v>1</v>
      </c>
      <c r="K3250" s="235">
        <v>0</v>
      </c>
      <c r="L3250" s="235">
        <v>0</v>
      </c>
      <c r="M3250" s="235">
        <f t="shared" si="124"/>
        <v>0</v>
      </c>
      <c r="N3250" s="235">
        <v>484</v>
      </c>
      <c r="O3250" s="12" t="s">
        <v>13</v>
      </c>
      <c r="P3250" s="14">
        <v>0.30000000000000004</v>
      </c>
      <c r="Q3250" s="15" t="s">
        <v>15195</v>
      </c>
      <c r="R3250" s="71" t="s">
        <v>18</v>
      </c>
      <c r="S3250" s="263">
        <v>569590</v>
      </c>
      <c r="T3250" s="263">
        <v>199356.5</v>
      </c>
      <c r="U3250" s="14">
        <f t="shared" si="126"/>
        <v>0.35</v>
      </c>
    </row>
    <row r="3251" spans="1:21" x14ac:dyDescent="0.25">
      <c r="A3251" s="1"/>
      <c r="B3251" s="17" t="s">
        <v>7309</v>
      </c>
      <c r="C3251" s="41" t="s">
        <v>7319</v>
      </c>
      <c r="D3251" s="73" t="s">
        <v>8308</v>
      </c>
      <c r="E3251" s="113" t="s">
        <v>8309</v>
      </c>
      <c r="F3251" s="78" t="s">
        <v>8308</v>
      </c>
      <c r="G3251" s="113" t="s">
        <v>1061</v>
      </c>
      <c r="H3251" s="94"/>
      <c r="I3251" s="235">
        <v>0</v>
      </c>
      <c r="J3251" s="235">
        <v>1</v>
      </c>
      <c r="K3251" s="235">
        <v>0</v>
      </c>
      <c r="L3251" s="235">
        <v>1</v>
      </c>
      <c r="M3251" s="235">
        <f t="shared" si="124"/>
        <v>0</v>
      </c>
      <c r="N3251" s="235">
        <v>537</v>
      </c>
      <c r="O3251" s="13">
        <v>27038</v>
      </c>
      <c r="P3251" s="14">
        <v>0.30049999999999999</v>
      </c>
      <c r="Q3251" s="15" t="s">
        <v>14</v>
      </c>
      <c r="R3251" s="71" t="s">
        <v>18</v>
      </c>
      <c r="S3251" s="263">
        <v>24000</v>
      </c>
      <c r="T3251" s="263">
        <v>12000</v>
      </c>
      <c r="U3251" s="14">
        <f t="shared" si="126"/>
        <v>0.5</v>
      </c>
    </row>
    <row r="3252" spans="1:21" x14ac:dyDescent="0.25">
      <c r="A3252" s="1"/>
      <c r="B3252" s="17" t="s">
        <v>7309</v>
      </c>
      <c r="C3252" s="41" t="s">
        <v>7319</v>
      </c>
      <c r="D3252" s="73" t="s">
        <v>8320</v>
      </c>
      <c r="E3252" s="113" t="s">
        <v>8321</v>
      </c>
      <c r="F3252" s="78" t="s">
        <v>8320</v>
      </c>
      <c r="G3252" s="113" t="s">
        <v>8322</v>
      </c>
      <c r="H3252" s="93"/>
      <c r="I3252" s="235">
        <v>0</v>
      </c>
      <c r="J3252" s="235">
        <v>1</v>
      </c>
      <c r="K3252" s="235">
        <v>0</v>
      </c>
      <c r="L3252" s="235">
        <v>0</v>
      </c>
      <c r="M3252" s="235">
        <f t="shared" si="124"/>
        <v>0</v>
      </c>
      <c r="N3252" s="235">
        <v>193.34</v>
      </c>
      <c r="O3252" s="13">
        <v>21266.01</v>
      </c>
      <c r="P3252" s="14">
        <v>0.28000000000000003</v>
      </c>
      <c r="Q3252" s="15" t="s">
        <v>14</v>
      </c>
      <c r="R3252" s="71" t="s">
        <v>18</v>
      </c>
      <c r="S3252" s="263">
        <v>76738</v>
      </c>
      <c r="T3252" s="263">
        <v>46740</v>
      </c>
      <c r="U3252" s="14">
        <f t="shared" si="126"/>
        <v>0.60908545961583571</v>
      </c>
    </row>
    <row r="3253" spans="1:21" x14ac:dyDescent="0.25">
      <c r="A3253" s="1"/>
      <c r="B3253" s="17" t="s">
        <v>7309</v>
      </c>
      <c r="C3253" s="41" t="s">
        <v>7319</v>
      </c>
      <c r="D3253" s="73" t="s">
        <v>8326</v>
      </c>
      <c r="E3253" s="113" t="s">
        <v>8327</v>
      </c>
      <c r="F3253" s="78" t="s">
        <v>8326</v>
      </c>
      <c r="G3253" s="113" t="s">
        <v>8328</v>
      </c>
      <c r="H3253" s="93"/>
      <c r="I3253" s="235">
        <v>1</v>
      </c>
      <c r="J3253" s="235">
        <v>0</v>
      </c>
      <c r="K3253" s="235">
        <v>0</v>
      </c>
      <c r="L3253" s="235">
        <v>1</v>
      </c>
      <c r="M3253" s="235">
        <f t="shared" si="124"/>
        <v>0</v>
      </c>
      <c r="N3253" s="235" t="s">
        <v>13</v>
      </c>
      <c r="O3253" s="12" t="s">
        <v>13</v>
      </c>
      <c r="P3253" s="14" t="s">
        <v>13</v>
      </c>
      <c r="Q3253" s="15" t="s">
        <v>14</v>
      </c>
      <c r="R3253" s="71" t="s">
        <v>18</v>
      </c>
      <c r="S3253" s="263">
        <v>33585.83</v>
      </c>
      <c r="T3253" s="263">
        <v>6838</v>
      </c>
      <c r="U3253" s="14">
        <f t="shared" si="126"/>
        <v>0.20359776727268611</v>
      </c>
    </row>
    <row r="3254" spans="1:21" x14ac:dyDescent="0.25">
      <c r="A3254" s="1"/>
      <c r="B3254" s="17" t="s">
        <v>7309</v>
      </c>
      <c r="C3254" s="41" t="s">
        <v>7319</v>
      </c>
      <c r="D3254" s="73" t="s">
        <v>8398</v>
      </c>
      <c r="E3254" s="113" t="s">
        <v>8399</v>
      </c>
      <c r="F3254" s="78" t="s">
        <v>8398</v>
      </c>
      <c r="G3254" s="113" t="s">
        <v>8400</v>
      </c>
      <c r="H3254" s="93"/>
      <c r="I3254" s="235">
        <v>0</v>
      </c>
      <c r="J3254" s="235">
        <v>0</v>
      </c>
      <c r="K3254" s="235">
        <v>0</v>
      </c>
      <c r="L3254" s="235">
        <v>1</v>
      </c>
      <c r="M3254" s="235">
        <f t="shared" si="124"/>
        <v>0</v>
      </c>
      <c r="N3254" s="235">
        <v>1073</v>
      </c>
      <c r="O3254" s="12" t="s">
        <v>13</v>
      </c>
      <c r="P3254" s="14" t="s">
        <v>13</v>
      </c>
      <c r="Q3254" s="15" t="s">
        <v>15195</v>
      </c>
      <c r="R3254" s="71" t="s">
        <v>18</v>
      </c>
      <c r="S3254" s="263">
        <v>42884</v>
      </c>
      <c r="T3254" s="263">
        <v>30300</v>
      </c>
      <c r="U3254" s="14">
        <f t="shared" si="126"/>
        <v>0.70655722413953925</v>
      </c>
    </row>
    <row r="3255" spans="1:21" x14ac:dyDescent="0.25">
      <c r="A3255" s="1"/>
      <c r="B3255" s="17" t="s">
        <v>7309</v>
      </c>
      <c r="C3255" s="41" t="s">
        <v>7319</v>
      </c>
      <c r="D3255" s="73" t="s">
        <v>8398</v>
      </c>
      <c r="E3255" s="113" t="s">
        <v>8399</v>
      </c>
      <c r="F3255" s="78" t="s">
        <v>8398</v>
      </c>
      <c r="G3255" s="113" t="s">
        <v>8401</v>
      </c>
      <c r="H3255" s="94"/>
      <c r="I3255" s="235">
        <v>0</v>
      </c>
      <c r="J3255" s="235">
        <v>1</v>
      </c>
      <c r="K3255" s="235">
        <v>0</v>
      </c>
      <c r="L3255" s="235">
        <v>1</v>
      </c>
      <c r="M3255" s="235">
        <f t="shared" si="124"/>
        <v>0</v>
      </c>
      <c r="N3255" s="235">
        <v>110</v>
      </c>
      <c r="O3255" s="13">
        <v>6116</v>
      </c>
      <c r="P3255" s="14">
        <v>0.33329999999999999</v>
      </c>
      <c r="Q3255" s="15" t="s">
        <v>14</v>
      </c>
      <c r="R3255" s="71" t="s">
        <v>18</v>
      </c>
      <c r="S3255" s="263">
        <v>50000</v>
      </c>
      <c r="T3255" s="263">
        <v>40000</v>
      </c>
      <c r="U3255" s="14">
        <f t="shared" si="126"/>
        <v>0.8</v>
      </c>
    </row>
    <row r="3256" spans="1:21" x14ac:dyDescent="0.25">
      <c r="A3256" s="1"/>
      <c r="B3256" s="17" t="s">
        <v>7309</v>
      </c>
      <c r="C3256" s="41" t="s">
        <v>7319</v>
      </c>
      <c r="D3256" s="73" t="s">
        <v>8353</v>
      </c>
      <c r="E3256" s="113" t="s">
        <v>8354</v>
      </c>
      <c r="F3256" s="78" t="s">
        <v>8353</v>
      </c>
      <c r="G3256" s="113" t="s">
        <v>1799</v>
      </c>
      <c r="H3256" s="93"/>
      <c r="I3256" s="235">
        <v>0</v>
      </c>
      <c r="J3256" s="235">
        <v>1</v>
      </c>
      <c r="K3256" s="235">
        <v>0</v>
      </c>
      <c r="L3256" s="235">
        <v>1</v>
      </c>
      <c r="M3256" s="235">
        <f t="shared" si="124"/>
        <v>0</v>
      </c>
      <c r="N3256" s="235">
        <v>472</v>
      </c>
      <c r="O3256" s="13">
        <v>10788</v>
      </c>
      <c r="P3256" s="14">
        <v>0.3049</v>
      </c>
      <c r="Q3256" s="15" t="s">
        <v>14</v>
      </c>
      <c r="R3256" s="71" t="s">
        <v>18</v>
      </c>
      <c r="S3256" s="263">
        <v>373000</v>
      </c>
      <c r="T3256" s="263">
        <v>180380</v>
      </c>
      <c r="U3256" s="14">
        <f t="shared" si="126"/>
        <v>0.48359249329758713</v>
      </c>
    </row>
    <row r="3257" spans="1:21" x14ac:dyDescent="0.25">
      <c r="A3257" s="1"/>
      <c r="B3257" s="17" t="s">
        <v>7309</v>
      </c>
      <c r="C3257" s="41" t="s">
        <v>7319</v>
      </c>
      <c r="D3257" s="73" t="s">
        <v>8432</v>
      </c>
      <c r="E3257" s="113" t="s">
        <v>8433</v>
      </c>
      <c r="F3257" s="78" t="s">
        <v>8432</v>
      </c>
      <c r="G3257" s="113" t="s">
        <v>8434</v>
      </c>
      <c r="H3257" s="93" t="s">
        <v>7341</v>
      </c>
      <c r="I3257" s="235">
        <v>0</v>
      </c>
      <c r="J3257" s="235">
        <v>1</v>
      </c>
      <c r="K3257" s="235">
        <v>0</v>
      </c>
      <c r="L3257" s="235">
        <v>0</v>
      </c>
      <c r="M3257" s="235">
        <f t="shared" si="124"/>
        <v>0</v>
      </c>
      <c r="N3257" s="235">
        <v>1160</v>
      </c>
      <c r="O3257" s="12" t="s">
        <v>13</v>
      </c>
      <c r="P3257" s="14">
        <v>1.9599999999999999E-2</v>
      </c>
      <c r="Q3257" s="15" t="s">
        <v>14</v>
      </c>
      <c r="R3257" s="71" t="s">
        <v>14406</v>
      </c>
      <c r="S3257" s="263">
        <v>1753190</v>
      </c>
      <c r="T3257" s="263">
        <v>200000</v>
      </c>
      <c r="U3257" s="14">
        <f t="shared" si="126"/>
        <v>0.11407776681363685</v>
      </c>
    </row>
    <row r="3258" spans="1:21" x14ac:dyDescent="0.25">
      <c r="A3258" s="1"/>
      <c r="B3258" s="17" t="s">
        <v>7309</v>
      </c>
      <c r="C3258" s="41" t="s">
        <v>7319</v>
      </c>
      <c r="D3258" s="73" t="s">
        <v>8511</v>
      </c>
      <c r="E3258" s="113" t="s">
        <v>8512</v>
      </c>
      <c r="F3258" s="78" t="s">
        <v>8511</v>
      </c>
      <c r="G3258" s="113" t="s">
        <v>8513</v>
      </c>
      <c r="H3258" s="94"/>
      <c r="I3258" s="235">
        <v>0</v>
      </c>
      <c r="J3258" s="235">
        <v>0</v>
      </c>
      <c r="K3258" s="235">
        <v>0</v>
      </c>
      <c r="L3258" s="235">
        <v>0</v>
      </c>
      <c r="M3258" s="235">
        <f t="shared" si="124"/>
        <v>1</v>
      </c>
      <c r="N3258" s="235">
        <v>647</v>
      </c>
      <c r="O3258" s="12" t="s">
        <v>13</v>
      </c>
      <c r="P3258" s="14" t="s">
        <v>13</v>
      </c>
      <c r="Q3258" s="15" t="s">
        <v>14</v>
      </c>
      <c r="R3258" s="71" t="s">
        <v>18</v>
      </c>
      <c r="S3258" s="263">
        <v>831000</v>
      </c>
      <c r="T3258" s="263">
        <v>165932</v>
      </c>
      <c r="U3258" s="14">
        <f t="shared" si="126"/>
        <v>0.19967749699157641</v>
      </c>
    </row>
    <row r="3259" spans="1:21" x14ac:dyDescent="0.25">
      <c r="A3259" s="1"/>
      <c r="B3259" s="17" t="s">
        <v>7309</v>
      </c>
      <c r="C3259" s="41" t="s">
        <v>7323</v>
      </c>
      <c r="D3259" s="73" t="s">
        <v>8199</v>
      </c>
      <c r="E3259" s="113" t="s">
        <v>8200</v>
      </c>
      <c r="F3259" s="78" t="s">
        <v>8199</v>
      </c>
      <c r="G3259" s="113" t="s">
        <v>8202</v>
      </c>
      <c r="H3259" s="93" t="s">
        <v>8203</v>
      </c>
      <c r="I3259" s="235">
        <v>0</v>
      </c>
      <c r="J3259" s="235">
        <v>1</v>
      </c>
      <c r="K3259" s="235">
        <v>0</v>
      </c>
      <c r="L3259" s="235">
        <v>0</v>
      </c>
      <c r="M3259" s="235">
        <f t="shared" si="124"/>
        <v>0</v>
      </c>
      <c r="N3259" s="235">
        <v>660</v>
      </c>
      <c r="O3259" s="13">
        <v>49582</v>
      </c>
      <c r="P3259" s="14">
        <v>0.63</v>
      </c>
      <c r="Q3259" s="15" t="s">
        <v>14</v>
      </c>
      <c r="R3259" s="71" t="s">
        <v>14405</v>
      </c>
      <c r="S3259" s="263">
        <v>450200</v>
      </c>
      <c r="T3259" s="263">
        <v>80000</v>
      </c>
      <c r="U3259" s="14">
        <f t="shared" si="126"/>
        <v>0.17769880053309639</v>
      </c>
    </row>
    <row r="3260" spans="1:21" x14ac:dyDescent="0.25">
      <c r="A3260" s="1"/>
      <c r="B3260" s="17" t="s">
        <v>7309</v>
      </c>
      <c r="C3260" s="41" t="s">
        <v>7319</v>
      </c>
      <c r="D3260" s="73" t="s">
        <v>8537</v>
      </c>
      <c r="E3260" s="113" t="s">
        <v>8538</v>
      </c>
      <c r="F3260" s="78" t="s">
        <v>8537</v>
      </c>
      <c r="G3260" s="113" t="s">
        <v>8539</v>
      </c>
      <c r="H3260" s="94"/>
      <c r="I3260" s="235">
        <v>0</v>
      </c>
      <c r="J3260" s="235">
        <v>1</v>
      </c>
      <c r="K3260" s="235">
        <v>0</v>
      </c>
      <c r="L3260" s="235">
        <v>1</v>
      </c>
      <c r="M3260" s="235">
        <f t="shared" si="124"/>
        <v>0</v>
      </c>
      <c r="N3260" s="235">
        <v>360</v>
      </c>
      <c r="O3260" s="12" t="s">
        <v>13</v>
      </c>
      <c r="P3260" s="14" t="s">
        <v>13</v>
      </c>
      <c r="Q3260" s="15" t="s">
        <v>14</v>
      </c>
      <c r="R3260" s="71" t="s">
        <v>14405</v>
      </c>
      <c r="S3260" s="263">
        <v>590000</v>
      </c>
      <c r="T3260" s="263">
        <v>230000</v>
      </c>
      <c r="U3260" s="14">
        <f t="shared" si="126"/>
        <v>0.38983050847457629</v>
      </c>
    </row>
    <row r="3261" spans="1:21" x14ac:dyDescent="0.25">
      <c r="A3261" s="1"/>
      <c r="B3261" s="17" t="s">
        <v>7309</v>
      </c>
      <c r="C3261" s="41" t="s">
        <v>7319</v>
      </c>
      <c r="D3261" s="73" t="s">
        <v>8549</v>
      </c>
      <c r="E3261" s="113" t="s">
        <v>8550</v>
      </c>
      <c r="F3261" s="78" t="s">
        <v>8549</v>
      </c>
      <c r="G3261" s="113" t="s">
        <v>8551</v>
      </c>
      <c r="H3261" s="93"/>
      <c r="I3261" s="235">
        <v>0</v>
      </c>
      <c r="J3261" s="235">
        <v>1</v>
      </c>
      <c r="K3261" s="235">
        <v>0</v>
      </c>
      <c r="L3261" s="235">
        <v>0</v>
      </c>
      <c r="M3261" s="235">
        <f t="shared" si="124"/>
        <v>0</v>
      </c>
      <c r="N3261" s="235" t="s">
        <v>13</v>
      </c>
      <c r="O3261" s="12" t="s">
        <v>13</v>
      </c>
      <c r="P3261" s="14" t="s">
        <v>13</v>
      </c>
      <c r="Q3261" s="15" t="s">
        <v>14</v>
      </c>
      <c r="R3261" s="71" t="s">
        <v>18</v>
      </c>
      <c r="S3261" s="263">
        <v>92970</v>
      </c>
      <c r="T3261" s="263">
        <v>55782</v>
      </c>
      <c r="U3261" s="14">
        <f t="shared" si="126"/>
        <v>0.6</v>
      </c>
    </row>
    <row r="3262" spans="1:21" x14ac:dyDescent="0.25">
      <c r="A3262" s="1"/>
      <c r="B3262" s="17" t="s">
        <v>7309</v>
      </c>
      <c r="C3262" s="41" t="s">
        <v>7319</v>
      </c>
      <c r="D3262" s="73" t="s">
        <v>8558</v>
      </c>
      <c r="E3262" s="113" t="s">
        <v>8559</v>
      </c>
      <c r="F3262" s="78" t="s">
        <v>8558</v>
      </c>
      <c r="G3262" s="113" t="s">
        <v>8560</v>
      </c>
      <c r="H3262" s="94" t="s">
        <v>8561</v>
      </c>
      <c r="I3262" s="235">
        <v>0</v>
      </c>
      <c r="J3262" s="235">
        <v>1</v>
      </c>
      <c r="K3262" s="235">
        <v>0</v>
      </c>
      <c r="L3262" s="235">
        <v>1</v>
      </c>
      <c r="M3262" s="235">
        <f t="shared" si="124"/>
        <v>0</v>
      </c>
      <c r="N3262" s="235">
        <v>140</v>
      </c>
      <c r="O3262" s="13">
        <v>3000</v>
      </c>
      <c r="P3262" s="14">
        <v>0.34200000000000003</v>
      </c>
      <c r="Q3262" s="15" t="s">
        <v>14</v>
      </c>
      <c r="R3262" s="71" t="s">
        <v>18</v>
      </c>
      <c r="S3262" s="263">
        <v>177150</v>
      </c>
      <c r="T3262" s="263">
        <v>83261</v>
      </c>
      <c r="U3262" s="14">
        <f t="shared" si="126"/>
        <v>0.470002822466836</v>
      </c>
    </row>
    <row r="3263" spans="1:21" x14ac:dyDescent="0.25">
      <c r="A3263" s="1"/>
      <c r="B3263" s="17" t="s">
        <v>7309</v>
      </c>
      <c r="C3263" s="41" t="s">
        <v>7319</v>
      </c>
      <c r="D3263" s="73" t="s">
        <v>8574</v>
      </c>
      <c r="E3263" s="113" t="s">
        <v>8575</v>
      </c>
      <c r="F3263" s="78" t="s">
        <v>8574</v>
      </c>
      <c r="G3263" s="113" t="s">
        <v>8576</v>
      </c>
      <c r="H3263" s="93" t="s">
        <v>7341</v>
      </c>
      <c r="I3263" s="235">
        <v>0</v>
      </c>
      <c r="J3263" s="235">
        <v>1</v>
      </c>
      <c r="K3263" s="235">
        <v>0</v>
      </c>
      <c r="L3263" s="235">
        <v>1</v>
      </c>
      <c r="M3263" s="235">
        <f t="shared" si="124"/>
        <v>0</v>
      </c>
      <c r="N3263" s="235">
        <v>383</v>
      </c>
      <c r="O3263" s="20" t="s">
        <v>13</v>
      </c>
      <c r="P3263" s="14">
        <v>0.56000000000000005</v>
      </c>
      <c r="Q3263" s="15" t="s">
        <v>14</v>
      </c>
      <c r="R3263" s="71" t="s">
        <v>18</v>
      </c>
      <c r="S3263" s="263">
        <v>466316</v>
      </c>
      <c r="T3263" s="263">
        <v>178137</v>
      </c>
      <c r="U3263" s="14">
        <f t="shared" si="126"/>
        <v>0.38200919548117585</v>
      </c>
    </row>
    <row r="3264" spans="1:21" x14ac:dyDescent="0.25">
      <c r="A3264" s="1"/>
      <c r="B3264" s="18" t="s">
        <v>6496</v>
      </c>
      <c r="C3264" s="53" t="s">
        <v>6497</v>
      </c>
      <c r="D3264" s="73" t="s">
        <v>7002</v>
      </c>
      <c r="E3264" s="171" t="s">
        <v>7003</v>
      </c>
      <c r="F3264" s="78" t="s">
        <v>7002</v>
      </c>
      <c r="G3264" s="171" t="s">
        <v>7007</v>
      </c>
      <c r="H3264" s="93"/>
      <c r="I3264" s="235">
        <v>0</v>
      </c>
      <c r="J3264" s="235">
        <v>1</v>
      </c>
      <c r="K3264" s="235">
        <v>0</v>
      </c>
      <c r="L3264" s="235">
        <v>0</v>
      </c>
      <c r="M3264" s="235">
        <f t="shared" si="124"/>
        <v>0</v>
      </c>
      <c r="N3264" s="235">
        <v>3701</v>
      </c>
      <c r="O3264" s="13">
        <v>675265</v>
      </c>
      <c r="P3264" s="14">
        <v>0.87</v>
      </c>
      <c r="Q3264" s="15" t="s">
        <v>15195</v>
      </c>
      <c r="R3264" s="71" t="s">
        <v>14405</v>
      </c>
      <c r="S3264" s="265">
        <v>10433333</v>
      </c>
      <c r="T3264" s="265">
        <v>1123367.02</v>
      </c>
      <c r="U3264" s="14">
        <f t="shared" si="126"/>
        <v>0.10767096382335348</v>
      </c>
    </row>
    <row r="3265" spans="1:21" x14ac:dyDescent="0.25">
      <c r="A3265" s="1"/>
      <c r="B3265" s="17" t="s">
        <v>7309</v>
      </c>
      <c r="C3265" s="41" t="s">
        <v>7319</v>
      </c>
      <c r="D3265" s="73" t="s">
        <v>8592</v>
      </c>
      <c r="E3265" s="113" t="s">
        <v>8593</v>
      </c>
      <c r="F3265" s="78" t="s">
        <v>8592</v>
      </c>
      <c r="G3265" s="113" t="s">
        <v>8595</v>
      </c>
      <c r="H3265" s="93" t="s">
        <v>7499</v>
      </c>
      <c r="I3265" s="235">
        <v>0</v>
      </c>
      <c r="J3265" s="235">
        <v>0</v>
      </c>
      <c r="K3265" s="235">
        <v>0</v>
      </c>
      <c r="L3265" s="235">
        <v>1</v>
      </c>
      <c r="M3265" s="235">
        <f t="shared" si="124"/>
        <v>0</v>
      </c>
      <c r="N3265" s="235">
        <v>809</v>
      </c>
      <c r="O3265" s="13">
        <v>30000</v>
      </c>
      <c r="P3265" s="14">
        <v>0.26719999999999999</v>
      </c>
      <c r="Q3265" s="15" t="s">
        <v>15195</v>
      </c>
      <c r="R3265" s="71" t="s">
        <v>14405</v>
      </c>
      <c r="S3265" s="263">
        <v>50780</v>
      </c>
      <c r="T3265" s="263">
        <v>31944.6</v>
      </c>
      <c r="U3265" s="14">
        <f t="shared" si="126"/>
        <v>0.62907837731390304</v>
      </c>
    </row>
    <row r="3266" spans="1:21" ht="25.5" x14ac:dyDescent="0.25">
      <c r="A3266" s="1"/>
      <c r="B3266" s="19" t="s">
        <v>1644</v>
      </c>
      <c r="C3266" s="41" t="s">
        <v>1653</v>
      </c>
      <c r="D3266" s="73" t="s">
        <v>1696</v>
      </c>
      <c r="E3266" s="113" t="s">
        <v>1697</v>
      </c>
      <c r="F3266" s="78" t="s">
        <v>1696</v>
      </c>
      <c r="G3266" s="113" t="s">
        <v>1699</v>
      </c>
      <c r="H3266" s="93"/>
      <c r="I3266" s="235">
        <v>0</v>
      </c>
      <c r="J3266" s="235">
        <v>1</v>
      </c>
      <c r="K3266" s="235">
        <v>0</v>
      </c>
      <c r="L3266" s="235">
        <v>0</v>
      </c>
      <c r="M3266" s="235">
        <f t="shared" si="124"/>
        <v>0</v>
      </c>
      <c r="N3266" s="235">
        <v>975</v>
      </c>
      <c r="O3266" s="11">
        <v>62875</v>
      </c>
      <c r="P3266" s="14">
        <v>0.32</v>
      </c>
      <c r="Q3266" s="15" t="s">
        <v>48</v>
      </c>
      <c r="R3266" s="71" t="s">
        <v>14405</v>
      </c>
      <c r="S3266" s="269">
        <v>175000</v>
      </c>
      <c r="T3266" s="269">
        <v>60000</v>
      </c>
      <c r="U3266" s="14">
        <f t="shared" si="126"/>
        <v>0.34285714285714286</v>
      </c>
    </row>
    <row r="3267" spans="1:21" ht="25.5" x14ac:dyDescent="0.25">
      <c r="A3267" s="1"/>
      <c r="B3267" s="19" t="s">
        <v>1644</v>
      </c>
      <c r="C3267" s="42" t="s">
        <v>1796</v>
      </c>
      <c r="D3267" s="73" t="s">
        <v>2185</v>
      </c>
      <c r="E3267" s="113" t="s">
        <v>2186</v>
      </c>
      <c r="F3267" s="78" t="s">
        <v>2185</v>
      </c>
      <c r="G3267" s="177" t="s">
        <v>2187</v>
      </c>
      <c r="H3267" s="93"/>
      <c r="I3267" s="235">
        <v>0</v>
      </c>
      <c r="J3267" s="235">
        <v>1</v>
      </c>
      <c r="K3267" s="235">
        <v>0</v>
      </c>
      <c r="L3267" s="235">
        <v>1</v>
      </c>
      <c r="M3267" s="235">
        <f t="shared" si="124"/>
        <v>0</v>
      </c>
      <c r="N3267" s="235">
        <v>122</v>
      </c>
      <c r="O3267" s="13">
        <v>9812</v>
      </c>
      <c r="P3267" s="14">
        <v>0.30399999999999999</v>
      </c>
      <c r="Q3267" s="15" t="s">
        <v>14</v>
      </c>
      <c r="R3267" s="71" t="s">
        <v>14405</v>
      </c>
      <c r="S3267" s="265">
        <v>216196</v>
      </c>
      <c r="T3267" s="265">
        <v>108098</v>
      </c>
      <c r="U3267" s="14">
        <f t="shared" si="126"/>
        <v>0.5</v>
      </c>
    </row>
    <row r="3268" spans="1:21" x14ac:dyDescent="0.25">
      <c r="A3268" s="1"/>
      <c r="B3268" s="10" t="s">
        <v>2326</v>
      </c>
      <c r="C3268" s="40" t="s">
        <v>2327</v>
      </c>
      <c r="D3268" s="73" t="s">
        <v>2404</v>
      </c>
      <c r="E3268" s="113" t="s">
        <v>2405</v>
      </c>
      <c r="F3268" s="78" t="s">
        <v>2404</v>
      </c>
      <c r="G3268" s="113" t="s">
        <v>2406</v>
      </c>
      <c r="H3268" s="198"/>
      <c r="I3268" s="235">
        <v>0</v>
      </c>
      <c r="J3268" s="235">
        <v>1</v>
      </c>
      <c r="K3268" s="235">
        <v>0</v>
      </c>
      <c r="L3268" s="235">
        <v>0</v>
      </c>
      <c r="M3268" s="235">
        <f t="shared" si="124"/>
        <v>0</v>
      </c>
      <c r="N3268" s="235">
        <v>157</v>
      </c>
      <c r="O3268" s="33">
        <v>54636</v>
      </c>
      <c r="P3268" s="14">
        <v>0.59183673469387799</v>
      </c>
      <c r="Q3268" s="15" t="s">
        <v>15195</v>
      </c>
      <c r="R3268" s="71" t="s">
        <v>14405</v>
      </c>
      <c r="S3268" s="269">
        <v>139785.5</v>
      </c>
      <c r="T3268" s="265">
        <v>90860.574999999997</v>
      </c>
      <c r="U3268" s="14">
        <f t="shared" si="126"/>
        <v>0.65</v>
      </c>
    </row>
    <row r="3269" spans="1:21" x14ac:dyDescent="0.25">
      <c r="A3269" s="1"/>
      <c r="B3269" s="18" t="s">
        <v>6496</v>
      </c>
      <c r="C3269" s="51" t="s">
        <v>6527</v>
      </c>
      <c r="D3269" s="73" t="s">
        <v>7089</v>
      </c>
      <c r="E3269" s="114" t="s">
        <v>7090</v>
      </c>
      <c r="F3269" s="78" t="s">
        <v>7089</v>
      </c>
      <c r="G3269" s="114" t="s">
        <v>7091</v>
      </c>
      <c r="H3269" s="94"/>
      <c r="I3269" s="235">
        <v>0</v>
      </c>
      <c r="J3269" s="235">
        <v>1</v>
      </c>
      <c r="K3269" s="235">
        <v>0</v>
      </c>
      <c r="L3269" s="235">
        <v>0</v>
      </c>
      <c r="M3269" s="235">
        <f t="shared" si="124"/>
        <v>0</v>
      </c>
      <c r="N3269" s="235" t="s">
        <v>13</v>
      </c>
      <c r="O3269" s="13">
        <v>3496.41</v>
      </c>
      <c r="P3269" s="14">
        <v>7.8899999999999998E-2</v>
      </c>
      <c r="Q3269" s="15" t="s">
        <v>15195</v>
      </c>
      <c r="R3269" s="71" t="s">
        <v>14405</v>
      </c>
      <c r="S3269" s="264">
        <v>283220</v>
      </c>
      <c r="T3269" s="264">
        <v>158576</v>
      </c>
      <c r="U3269" s="14">
        <f t="shared" si="126"/>
        <v>0.55990396158463385</v>
      </c>
    </row>
    <row r="3270" spans="1:21" x14ac:dyDescent="0.25">
      <c r="A3270" s="1"/>
      <c r="B3270" s="18" t="s">
        <v>6496</v>
      </c>
      <c r="C3270" s="55" t="s">
        <v>6527</v>
      </c>
      <c r="D3270" s="73" t="s">
        <v>7064</v>
      </c>
      <c r="E3270" s="114" t="s">
        <v>7065</v>
      </c>
      <c r="F3270" s="78" t="s">
        <v>7064</v>
      </c>
      <c r="G3270" s="114" t="s">
        <v>7067</v>
      </c>
      <c r="H3270" s="94"/>
      <c r="I3270" s="235">
        <v>0</v>
      </c>
      <c r="J3270" s="235">
        <v>1</v>
      </c>
      <c r="K3270" s="235">
        <v>0</v>
      </c>
      <c r="L3270" s="235">
        <v>1</v>
      </c>
      <c r="M3270" s="235">
        <f t="shared" ref="M3270:M3333" si="127">IF(SUM(I3270:L3270)=0,1,)</f>
        <v>0</v>
      </c>
      <c r="N3270" s="235">
        <v>592</v>
      </c>
      <c r="O3270" s="13">
        <v>31000</v>
      </c>
      <c r="P3270" s="14">
        <v>0.54</v>
      </c>
      <c r="Q3270" s="15" t="s">
        <v>15195</v>
      </c>
      <c r="R3270" s="71" t="s">
        <v>14405</v>
      </c>
      <c r="S3270" s="266">
        <v>163500</v>
      </c>
      <c r="T3270" s="266">
        <v>49050</v>
      </c>
      <c r="U3270" s="14">
        <f t="shared" ref="U3270:U3299" si="128">T3270/S3270</f>
        <v>0.3</v>
      </c>
    </row>
    <row r="3271" spans="1:21" x14ac:dyDescent="0.25">
      <c r="A3271" s="1"/>
      <c r="B3271" s="17" t="s">
        <v>7309</v>
      </c>
      <c r="C3271" s="41" t="s">
        <v>7319</v>
      </c>
      <c r="D3271" s="73" t="s">
        <v>8036</v>
      </c>
      <c r="E3271" s="113" t="s">
        <v>8037</v>
      </c>
      <c r="F3271" s="78" t="s">
        <v>8036</v>
      </c>
      <c r="G3271" s="113" t="s">
        <v>8038</v>
      </c>
      <c r="H3271" s="93"/>
      <c r="I3271" s="235">
        <v>0</v>
      </c>
      <c r="J3271" s="235">
        <v>1</v>
      </c>
      <c r="K3271" s="235">
        <v>0</v>
      </c>
      <c r="L3271" s="235">
        <v>0</v>
      </c>
      <c r="M3271" s="235">
        <f t="shared" si="127"/>
        <v>0</v>
      </c>
      <c r="N3271" s="235">
        <v>1678.6</v>
      </c>
      <c r="O3271" s="13">
        <v>46882.54</v>
      </c>
      <c r="P3271" s="14">
        <v>0.37030000000000002</v>
      </c>
      <c r="Q3271" s="15" t="s">
        <v>14</v>
      </c>
      <c r="R3271" s="71" t="s">
        <v>14405</v>
      </c>
      <c r="S3271" s="263">
        <v>163500</v>
      </c>
      <c r="T3271" s="263">
        <v>93000</v>
      </c>
      <c r="U3271" s="14">
        <f t="shared" si="128"/>
        <v>0.56880733944954132</v>
      </c>
    </row>
    <row r="3272" spans="1:21" x14ac:dyDescent="0.25">
      <c r="A3272" s="1"/>
      <c r="B3272" s="17" t="s">
        <v>5079</v>
      </c>
      <c r="C3272" s="53" t="s">
        <v>5088</v>
      </c>
      <c r="D3272" s="73" t="s">
        <v>5134</v>
      </c>
      <c r="E3272" s="171" t="s">
        <v>5135</v>
      </c>
      <c r="F3272" s="78" t="s">
        <v>5134</v>
      </c>
      <c r="G3272" s="171" t="s">
        <v>5136</v>
      </c>
      <c r="H3272" s="93" t="s">
        <v>5083</v>
      </c>
      <c r="I3272" s="235">
        <v>0</v>
      </c>
      <c r="J3272" s="235">
        <v>1</v>
      </c>
      <c r="K3272" s="235">
        <v>0</v>
      </c>
      <c r="L3272" s="235">
        <v>0</v>
      </c>
      <c r="M3272" s="235">
        <f t="shared" si="127"/>
        <v>0</v>
      </c>
      <c r="N3272" s="235">
        <v>9217</v>
      </c>
      <c r="O3272" s="11">
        <v>63000</v>
      </c>
      <c r="P3272" s="14">
        <v>0.15</v>
      </c>
      <c r="Q3272" s="15" t="s">
        <v>15195</v>
      </c>
      <c r="R3272" s="71" t="s">
        <v>18</v>
      </c>
      <c r="S3272" s="265">
        <v>511763</v>
      </c>
      <c r="T3272" s="265">
        <v>255882</v>
      </c>
      <c r="U3272" s="14">
        <f t="shared" si="128"/>
        <v>0.50000097701475099</v>
      </c>
    </row>
    <row r="3273" spans="1:21" x14ac:dyDescent="0.25">
      <c r="A3273" s="1"/>
      <c r="B3273" s="17" t="s">
        <v>5079</v>
      </c>
      <c r="C3273" s="41" t="s">
        <v>5088</v>
      </c>
      <c r="D3273" s="73" t="s">
        <v>5144</v>
      </c>
      <c r="E3273" s="113" t="s">
        <v>5145</v>
      </c>
      <c r="F3273" s="78" t="s">
        <v>5144</v>
      </c>
      <c r="G3273" s="113" t="s">
        <v>5146</v>
      </c>
      <c r="H3273" s="93" t="s">
        <v>5083</v>
      </c>
      <c r="I3273" s="235">
        <v>0</v>
      </c>
      <c r="J3273" s="235">
        <v>1</v>
      </c>
      <c r="K3273" s="235">
        <v>0</v>
      </c>
      <c r="L3273" s="235">
        <v>0</v>
      </c>
      <c r="M3273" s="235">
        <f t="shared" si="127"/>
        <v>0</v>
      </c>
      <c r="N3273" s="235">
        <v>80</v>
      </c>
      <c r="O3273" s="13">
        <v>3700</v>
      </c>
      <c r="P3273" s="14">
        <v>0.18</v>
      </c>
      <c r="Q3273" s="15" t="s">
        <v>15195</v>
      </c>
      <c r="R3273" s="71" t="s">
        <v>14405</v>
      </c>
      <c r="S3273" s="269">
        <v>5220</v>
      </c>
      <c r="T3273" s="269">
        <v>2610</v>
      </c>
      <c r="U3273" s="14">
        <f t="shared" si="128"/>
        <v>0.5</v>
      </c>
    </row>
    <row r="3274" spans="1:21" x14ac:dyDescent="0.25">
      <c r="A3274" s="1"/>
      <c r="B3274" s="17" t="s">
        <v>7309</v>
      </c>
      <c r="C3274" s="41" t="s">
        <v>7323</v>
      </c>
      <c r="D3274" s="73" t="s">
        <v>7869</v>
      </c>
      <c r="E3274" s="113" t="s">
        <v>7870</v>
      </c>
      <c r="F3274" s="78" t="s">
        <v>7869</v>
      </c>
      <c r="G3274" s="113" t="s">
        <v>7871</v>
      </c>
      <c r="H3274" s="93" t="s">
        <v>7872</v>
      </c>
      <c r="I3274" s="235">
        <v>0</v>
      </c>
      <c r="J3274" s="235">
        <v>1</v>
      </c>
      <c r="K3274" s="235">
        <v>0</v>
      </c>
      <c r="L3274" s="235">
        <v>1</v>
      </c>
      <c r="M3274" s="235">
        <f t="shared" si="127"/>
        <v>0</v>
      </c>
      <c r="N3274" s="235">
        <v>3750</v>
      </c>
      <c r="O3274" s="13">
        <v>59600</v>
      </c>
      <c r="P3274" s="14">
        <v>0.33</v>
      </c>
      <c r="Q3274" s="15" t="s">
        <v>14</v>
      </c>
      <c r="R3274" s="71" t="s">
        <v>14405</v>
      </c>
      <c r="S3274" s="263">
        <v>640000</v>
      </c>
      <c r="T3274" s="263">
        <v>150000</v>
      </c>
      <c r="U3274" s="14">
        <f t="shared" si="128"/>
        <v>0.234375</v>
      </c>
    </row>
    <row r="3275" spans="1:21" x14ac:dyDescent="0.25">
      <c r="A3275" s="1"/>
      <c r="B3275" s="17" t="s">
        <v>5079</v>
      </c>
      <c r="C3275" s="55" t="s">
        <v>5088</v>
      </c>
      <c r="D3275" s="73" t="s">
        <v>5476</v>
      </c>
      <c r="E3275" s="114" t="s">
        <v>5477</v>
      </c>
      <c r="F3275" s="78" t="s">
        <v>5476</v>
      </c>
      <c r="G3275" s="114" t="s">
        <v>5478</v>
      </c>
      <c r="H3275" s="93" t="s">
        <v>5083</v>
      </c>
      <c r="I3275" s="235">
        <v>0</v>
      </c>
      <c r="J3275" s="235">
        <v>1</v>
      </c>
      <c r="K3275" s="235">
        <v>0</v>
      </c>
      <c r="L3275" s="235">
        <v>0</v>
      </c>
      <c r="M3275" s="235">
        <f t="shared" si="127"/>
        <v>0</v>
      </c>
      <c r="N3275" s="235">
        <v>1580</v>
      </c>
      <c r="O3275" s="13">
        <v>238097.08</v>
      </c>
      <c r="P3275" s="14">
        <v>0.74</v>
      </c>
      <c r="Q3275" s="15" t="s">
        <v>15195</v>
      </c>
      <c r="R3275" s="71" t="s">
        <v>14405</v>
      </c>
      <c r="S3275" s="266">
        <v>395830</v>
      </c>
      <c r="T3275" s="266">
        <v>158332</v>
      </c>
      <c r="U3275" s="14">
        <f t="shared" si="128"/>
        <v>0.4</v>
      </c>
    </row>
    <row r="3276" spans="1:21" x14ac:dyDescent="0.25">
      <c r="A3276" s="1"/>
      <c r="B3276" s="18" t="s">
        <v>6496</v>
      </c>
      <c r="C3276" s="53" t="s">
        <v>6497</v>
      </c>
      <c r="D3276" s="73" t="s">
        <v>7002</v>
      </c>
      <c r="E3276" s="171" t="s">
        <v>7003</v>
      </c>
      <c r="F3276" s="78" t="s">
        <v>7002</v>
      </c>
      <c r="G3276" s="171" t="s">
        <v>7006</v>
      </c>
      <c r="H3276" s="93"/>
      <c r="I3276" s="235">
        <v>0</v>
      </c>
      <c r="J3276" s="235">
        <v>1</v>
      </c>
      <c r="K3276" s="235">
        <v>0</v>
      </c>
      <c r="L3276" s="235">
        <v>0</v>
      </c>
      <c r="M3276" s="235">
        <f t="shared" si="127"/>
        <v>0</v>
      </c>
      <c r="N3276" s="235">
        <v>3064</v>
      </c>
      <c r="O3276" s="13">
        <v>220860</v>
      </c>
      <c r="P3276" s="14">
        <v>0.57999999999999996</v>
      </c>
      <c r="Q3276" s="15" t="s">
        <v>15195</v>
      </c>
      <c r="R3276" s="71" t="s">
        <v>14405</v>
      </c>
      <c r="S3276" s="265">
        <v>5881737.5</v>
      </c>
      <c r="T3276" s="265">
        <v>1000000</v>
      </c>
      <c r="U3276" s="14">
        <f t="shared" si="128"/>
        <v>0.17001778811108112</v>
      </c>
    </row>
    <row r="3277" spans="1:21" x14ac:dyDescent="0.25">
      <c r="A3277" s="1"/>
      <c r="B3277" s="10" t="s">
        <v>2326</v>
      </c>
      <c r="C3277" s="40" t="s">
        <v>2327</v>
      </c>
      <c r="D3277" s="73" t="s">
        <v>2646</v>
      </c>
      <c r="E3277" s="170" t="s">
        <v>2647</v>
      </c>
      <c r="F3277" s="78" t="s">
        <v>2646</v>
      </c>
      <c r="G3277" s="170" t="s">
        <v>2648</v>
      </c>
      <c r="H3277" s="98"/>
      <c r="I3277" s="235">
        <v>0</v>
      </c>
      <c r="J3277" s="235">
        <v>1</v>
      </c>
      <c r="K3277" s="235">
        <v>0</v>
      </c>
      <c r="L3277" s="235">
        <v>0</v>
      </c>
      <c r="M3277" s="235">
        <f t="shared" si="127"/>
        <v>0</v>
      </c>
      <c r="N3277" s="235">
        <v>1920</v>
      </c>
      <c r="O3277" s="13">
        <v>76600</v>
      </c>
      <c r="P3277" s="14">
        <v>0.5</v>
      </c>
      <c r="Q3277" s="15" t="s">
        <v>14</v>
      </c>
      <c r="R3277" s="71" t="s">
        <v>14405</v>
      </c>
      <c r="S3277" s="266">
        <v>510730</v>
      </c>
      <c r="T3277" s="266">
        <v>127682.5</v>
      </c>
      <c r="U3277" s="14">
        <f t="shared" si="128"/>
        <v>0.25</v>
      </c>
    </row>
    <row r="3278" spans="1:21" x14ac:dyDescent="0.25">
      <c r="A3278" s="1"/>
      <c r="B3278" s="17" t="s">
        <v>7309</v>
      </c>
      <c r="C3278" s="41" t="s">
        <v>7323</v>
      </c>
      <c r="D3278" s="73" t="s">
        <v>7575</v>
      </c>
      <c r="E3278" s="113" t="s">
        <v>7576</v>
      </c>
      <c r="F3278" s="8" t="s">
        <v>7448</v>
      </c>
      <c r="G3278" s="113" t="s">
        <v>7579</v>
      </c>
      <c r="H3278" s="93" t="s">
        <v>7580</v>
      </c>
      <c r="I3278" s="235">
        <v>0</v>
      </c>
      <c r="J3278" s="235">
        <v>1</v>
      </c>
      <c r="K3278" s="235">
        <v>0</v>
      </c>
      <c r="L3278" s="235">
        <v>0</v>
      </c>
      <c r="M3278" s="235">
        <f t="shared" si="127"/>
        <v>0</v>
      </c>
      <c r="N3278" s="235">
        <v>765</v>
      </c>
      <c r="O3278" s="13">
        <v>30000</v>
      </c>
      <c r="P3278" s="14">
        <v>0.43690000000000001</v>
      </c>
      <c r="Q3278" s="15" t="s">
        <v>15195</v>
      </c>
      <c r="R3278" s="71" t="s">
        <v>14406</v>
      </c>
      <c r="S3278" s="263">
        <v>560000</v>
      </c>
      <c r="T3278" s="263">
        <v>100000</v>
      </c>
      <c r="U3278" s="14">
        <f t="shared" si="128"/>
        <v>0.17857142857142858</v>
      </c>
    </row>
    <row r="3279" spans="1:21" x14ac:dyDescent="0.25">
      <c r="A3279" s="1"/>
      <c r="B3279" s="18" t="s">
        <v>6496</v>
      </c>
      <c r="C3279" s="53" t="s">
        <v>6497</v>
      </c>
      <c r="D3279" s="73" t="s">
        <v>6592</v>
      </c>
      <c r="E3279" s="171" t="s">
        <v>6593</v>
      </c>
      <c r="F3279" s="8" t="s">
        <v>6661</v>
      </c>
      <c r="G3279" s="171" t="s">
        <v>6594</v>
      </c>
      <c r="H3279" s="93"/>
      <c r="I3279" s="235">
        <v>0</v>
      </c>
      <c r="J3279" s="235">
        <v>1</v>
      </c>
      <c r="K3279" s="235">
        <v>0</v>
      </c>
      <c r="L3279" s="235">
        <v>0</v>
      </c>
      <c r="M3279" s="235">
        <f t="shared" si="127"/>
        <v>0</v>
      </c>
      <c r="N3279" s="235">
        <v>2344</v>
      </c>
      <c r="O3279" s="13">
        <v>600</v>
      </c>
      <c r="P3279" s="14">
        <v>0.54</v>
      </c>
      <c r="Q3279" s="15" t="s">
        <v>15195</v>
      </c>
      <c r="R3279" s="71" t="s">
        <v>14406</v>
      </c>
      <c r="S3279" s="265">
        <v>1833123</v>
      </c>
      <c r="T3279" s="265">
        <v>1466498</v>
      </c>
      <c r="U3279" s="14">
        <f t="shared" si="128"/>
        <v>0.79999978179314757</v>
      </c>
    </row>
    <row r="3280" spans="1:21" x14ac:dyDescent="0.25">
      <c r="A3280" s="1"/>
      <c r="B3280" s="10" t="s">
        <v>3058</v>
      </c>
      <c r="C3280" s="79" t="s">
        <v>3059</v>
      </c>
      <c r="D3280" s="73" t="s">
        <v>4382</v>
      </c>
      <c r="E3280" s="179" t="s">
        <v>4383</v>
      </c>
      <c r="F3280" s="78" t="s">
        <v>4382</v>
      </c>
      <c r="G3280" s="179" t="s">
        <v>4384</v>
      </c>
      <c r="H3280" s="94" t="s">
        <v>4385</v>
      </c>
      <c r="I3280" s="235">
        <v>0</v>
      </c>
      <c r="J3280" s="235">
        <v>1</v>
      </c>
      <c r="K3280" s="235">
        <v>0</v>
      </c>
      <c r="L3280" s="235">
        <v>0</v>
      </c>
      <c r="M3280" s="235">
        <f t="shared" si="127"/>
        <v>0</v>
      </c>
      <c r="N3280" s="235">
        <v>656</v>
      </c>
      <c r="O3280" s="13">
        <v>31085</v>
      </c>
      <c r="P3280" s="14">
        <v>0.3</v>
      </c>
      <c r="Q3280" s="15" t="s">
        <v>14</v>
      </c>
      <c r="R3280" s="71" t="s">
        <v>18</v>
      </c>
      <c r="S3280" s="303">
        <v>55118</v>
      </c>
      <c r="T3280" s="266">
        <v>22047</v>
      </c>
      <c r="U3280" s="14">
        <f t="shared" si="128"/>
        <v>0.39999637142131428</v>
      </c>
    </row>
    <row r="3281" spans="1:21" x14ac:dyDescent="0.25">
      <c r="A3281" s="1"/>
      <c r="B3281" s="17" t="s">
        <v>270</v>
      </c>
      <c r="C3281" s="41" t="s">
        <v>271</v>
      </c>
      <c r="D3281" s="73" t="s">
        <v>582</v>
      </c>
      <c r="E3281" s="113" t="s">
        <v>583</v>
      </c>
      <c r="F3281" s="78" t="s">
        <v>582</v>
      </c>
      <c r="G3281" s="113" t="s">
        <v>584</v>
      </c>
      <c r="H3281" s="197">
        <v>44805</v>
      </c>
      <c r="I3281" s="235">
        <v>1</v>
      </c>
      <c r="J3281" s="235">
        <v>1</v>
      </c>
      <c r="K3281" s="235">
        <v>0</v>
      </c>
      <c r="L3281" s="235">
        <v>1</v>
      </c>
      <c r="M3281" s="235">
        <f t="shared" si="127"/>
        <v>0</v>
      </c>
      <c r="N3281" s="235">
        <v>990</v>
      </c>
      <c r="O3281" s="20" t="s">
        <v>13</v>
      </c>
      <c r="P3281" s="14">
        <v>0.61</v>
      </c>
      <c r="Q3281" s="15" t="s">
        <v>15195</v>
      </c>
      <c r="R3281" s="71" t="s">
        <v>14405</v>
      </c>
      <c r="S3281" s="269">
        <v>397996</v>
      </c>
      <c r="T3281" s="266">
        <v>240000</v>
      </c>
      <c r="U3281" s="14">
        <f t="shared" si="128"/>
        <v>0.60302113589081296</v>
      </c>
    </row>
    <row r="3282" spans="1:21" x14ac:dyDescent="0.25">
      <c r="A3282" s="1"/>
      <c r="B3282" s="18" t="s">
        <v>6496</v>
      </c>
      <c r="C3282" s="41" t="s">
        <v>6527</v>
      </c>
      <c r="D3282" s="73" t="s">
        <v>7166</v>
      </c>
      <c r="E3282" s="169" t="s">
        <v>7167</v>
      </c>
      <c r="F3282" s="78" t="s">
        <v>7166</v>
      </c>
      <c r="G3282" s="169" t="s">
        <v>7168</v>
      </c>
      <c r="H3282" s="93"/>
      <c r="I3282" s="235">
        <v>0</v>
      </c>
      <c r="J3282" s="235">
        <v>1</v>
      </c>
      <c r="K3282" s="235">
        <v>0</v>
      </c>
      <c r="L3282" s="235">
        <v>1</v>
      </c>
      <c r="M3282" s="235">
        <f t="shared" si="127"/>
        <v>0</v>
      </c>
      <c r="N3282" s="235">
        <v>320</v>
      </c>
      <c r="O3282" s="11">
        <v>35760</v>
      </c>
      <c r="P3282" s="14">
        <v>0.82579999999999998</v>
      </c>
      <c r="Q3282" s="15" t="s">
        <v>15195</v>
      </c>
      <c r="R3282" s="71" t="s">
        <v>18</v>
      </c>
      <c r="S3282" s="301">
        <v>299218</v>
      </c>
      <c r="T3282" s="266">
        <v>89765.4</v>
      </c>
      <c r="U3282" s="14">
        <f t="shared" si="128"/>
        <v>0.3</v>
      </c>
    </row>
    <row r="3283" spans="1:21" x14ac:dyDescent="0.25">
      <c r="A3283" s="1"/>
      <c r="B3283" s="18" t="s">
        <v>13134</v>
      </c>
      <c r="C3283" s="55" t="s">
        <v>14410</v>
      </c>
      <c r="D3283" s="73" t="s">
        <v>14613</v>
      </c>
      <c r="E3283" s="114" t="s">
        <v>13353</v>
      </c>
      <c r="F3283" s="78" t="s">
        <v>14613</v>
      </c>
      <c r="G3283" s="115" t="s">
        <v>13354</v>
      </c>
      <c r="H3283" s="94"/>
      <c r="I3283" s="235">
        <v>0</v>
      </c>
      <c r="J3283" s="235">
        <v>1</v>
      </c>
      <c r="K3283" s="235">
        <v>0</v>
      </c>
      <c r="L3283" s="235">
        <v>0</v>
      </c>
      <c r="M3283" s="235">
        <f t="shared" si="127"/>
        <v>0</v>
      </c>
      <c r="N3283" s="235">
        <v>580</v>
      </c>
      <c r="O3283" s="12">
        <v>10.3</v>
      </c>
      <c r="P3283" s="21">
        <v>0.3</v>
      </c>
      <c r="Q3283" s="25" t="s">
        <v>14</v>
      </c>
      <c r="R3283" s="71" t="s">
        <v>18</v>
      </c>
      <c r="S3283" s="266">
        <v>19284</v>
      </c>
      <c r="T3283" s="266">
        <v>73827</v>
      </c>
      <c r="U3283" s="14">
        <f t="shared" si="128"/>
        <v>3.8284069695084009</v>
      </c>
    </row>
    <row r="3284" spans="1:21" x14ac:dyDescent="0.25">
      <c r="A3284" s="1"/>
      <c r="B3284" s="18" t="s">
        <v>6496</v>
      </c>
      <c r="C3284" s="51" t="s">
        <v>6527</v>
      </c>
      <c r="D3284" s="73" t="s">
        <v>6608</v>
      </c>
      <c r="E3284" s="114" t="s">
        <v>6609</v>
      </c>
      <c r="F3284" s="8" t="s">
        <v>14535</v>
      </c>
      <c r="G3284" s="114" t="s">
        <v>6610</v>
      </c>
      <c r="H3284" s="94"/>
      <c r="I3284" s="235">
        <v>0</v>
      </c>
      <c r="J3284" s="235">
        <v>1</v>
      </c>
      <c r="K3284" s="235">
        <v>0</v>
      </c>
      <c r="L3284" s="235">
        <v>0</v>
      </c>
      <c r="M3284" s="235">
        <f t="shared" si="127"/>
        <v>0</v>
      </c>
      <c r="N3284" s="235" t="s">
        <v>13</v>
      </c>
      <c r="O3284" s="12" t="s">
        <v>13</v>
      </c>
      <c r="P3284" s="14">
        <v>0.254</v>
      </c>
      <c r="Q3284" s="15" t="s">
        <v>15195</v>
      </c>
      <c r="R3284" s="71" t="s">
        <v>18</v>
      </c>
      <c r="S3284" s="264">
        <v>224522.6</v>
      </c>
      <c r="T3284" s="264">
        <v>120000</v>
      </c>
      <c r="U3284" s="14">
        <f t="shared" si="128"/>
        <v>0.53446735428861059</v>
      </c>
    </row>
    <row r="3285" spans="1:21" x14ac:dyDescent="0.25">
      <c r="A3285" s="1"/>
      <c r="B3285" s="17" t="s">
        <v>5079</v>
      </c>
      <c r="C3285" s="53" t="s">
        <v>5100</v>
      </c>
      <c r="D3285" s="73" t="s">
        <v>5750</v>
      </c>
      <c r="E3285" s="171" t="s">
        <v>5751</v>
      </c>
      <c r="F3285" s="78" t="s">
        <v>5750</v>
      </c>
      <c r="G3285" s="113" t="s">
        <v>5752</v>
      </c>
      <c r="H3285" s="93" t="s">
        <v>5083</v>
      </c>
      <c r="I3285" s="235">
        <v>0</v>
      </c>
      <c r="J3285" s="235">
        <v>1</v>
      </c>
      <c r="K3285" s="235">
        <v>0</v>
      </c>
      <c r="L3285" s="235">
        <v>1</v>
      </c>
      <c r="M3285" s="235">
        <f t="shared" si="127"/>
        <v>0</v>
      </c>
      <c r="N3285" s="235">
        <v>581.20000000000005</v>
      </c>
      <c r="O3285" s="20" t="s">
        <v>13</v>
      </c>
      <c r="P3285" s="14">
        <v>0.81</v>
      </c>
      <c r="Q3285" s="15" t="s">
        <v>15195</v>
      </c>
      <c r="R3285" s="71" t="s">
        <v>18</v>
      </c>
      <c r="S3285" s="265">
        <v>533144</v>
      </c>
      <c r="T3285" s="265">
        <v>159944</v>
      </c>
      <c r="U3285" s="14">
        <f t="shared" si="128"/>
        <v>0.30000150053268909</v>
      </c>
    </row>
    <row r="3286" spans="1:21" x14ac:dyDescent="0.25">
      <c r="A3286" s="1"/>
      <c r="B3286" s="18" t="s">
        <v>6496</v>
      </c>
      <c r="C3286" s="53" t="s">
        <v>6497</v>
      </c>
      <c r="D3286" s="73" t="s">
        <v>6812</v>
      </c>
      <c r="E3286" s="171" t="s">
        <v>6813</v>
      </c>
      <c r="F3286" s="78" t="s">
        <v>6812</v>
      </c>
      <c r="G3286" s="171" t="s">
        <v>6815</v>
      </c>
      <c r="H3286" s="93"/>
      <c r="I3286" s="235">
        <v>0</v>
      </c>
      <c r="J3286" s="235">
        <v>1</v>
      </c>
      <c r="K3286" s="235">
        <v>0</v>
      </c>
      <c r="L3286" s="235">
        <v>0</v>
      </c>
      <c r="M3286" s="235">
        <f t="shared" si="127"/>
        <v>0</v>
      </c>
      <c r="N3286" s="235">
        <v>1928</v>
      </c>
      <c r="O3286" s="13">
        <v>125600</v>
      </c>
      <c r="P3286" s="14">
        <v>0.4</v>
      </c>
      <c r="Q3286" s="15" t="s">
        <v>14</v>
      </c>
      <c r="R3286" s="71" t="s">
        <v>14405</v>
      </c>
      <c r="S3286" s="265">
        <v>328776.5</v>
      </c>
      <c r="T3286" s="265">
        <v>263021.2</v>
      </c>
      <c r="U3286" s="14">
        <f t="shared" si="128"/>
        <v>0.8</v>
      </c>
    </row>
    <row r="3287" spans="1:21" x14ac:dyDescent="0.25">
      <c r="A3287" s="1"/>
      <c r="B3287" s="18" t="s">
        <v>6496</v>
      </c>
      <c r="C3287" s="53" t="s">
        <v>6497</v>
      </c>
      <c r="D3287" s="73" t="s">
        <v>6812</v>
      </c>
      <c r="E3287" s="171" t="s">
        <v>6813</v>
      </c>
      <c r="F3287" s="78" t="s">
        <v>6812</v>
      </c>
      <c r="G3287" s="171" t="s">
        <v>6814</v>
      </c>
      <c r="H3287" s="93"/>
      <c r="I3287" s="235">
        <v>0</v>
      </c>
      <c r="J3287" s="235">
        <v>1</v>
      </c>
      <c r="K3287" s="235">
        <v>0</v>
      </c>
      <c r="L3287" s="235">
        <v>0</v>
      </c>
      <c r="M3287" s="235">
        <f t="shared" si="127"/>
        <v>0</v>
      </c>
      <c r="N3287" s="235">
        <v>974</v>
      </c>
      <c r="O3287" s="13">
        <v>41450</v>
      </c>
      <c r="P3287" s="14">
        <v>0.36</v>
      </c>
      <c r="Q3287" s="15" t="s">
        <v>14</v>
      </c>
      <c r="R3287" s="71" t="s">
        <v>18</v>
      </c>
      <c r="S3287" s="265">
        <v>130150</v>
      </c>
      <c r="T3287" s="265">
        <v>104120</v>
      </c>
      <c r="U3287" s="14">
        <f t="shared" si="128"/>
        <v>0.8</v>
      </c>
    </row>
    <row r="3288" spans="1:21" x14ac:dyDescent="0.25">
      <c r="A3288" s="1"/>
      <c r="B3288" s="18" t="s">
        <v>13134</v>
      </c>
      <c r="C3288" s="55" t="s">
        <v>14410</v>
      </c>
      <c r="D3288" s="73" t="s">
        <v>14611</v>
      </c>
      <c r="E3288" s="114" t="s">
        <v>13475</v>
      </c>
      <c r="F3288" s="78" t="s">
        <v>14611</v>
      </c>
      <c r="G3288" s="115" t="s">
        <v>1608</v>
      </c>
      <c r="H3288" s="94"/>
      <c r="I3288" s="235">
        <v>0</v>
      </c>
      <c r="J3288" s="235">
        <v>1</v>
      </c>
      <c r="K3288" s="235">
        <v>0</v>
      </c>
      <c r="L3288" s="235">
        <v>0</v>
      </c>
      <c r="M3288" s="235">
        <f t="shared" si="127"/>
        <v>0</v>
      </c>
      <c r="N3288" s="235">
        <v>508</v>
      </c>
      <c r="O3288" s="20">
        <v>17.72</v>
      </c>
      <c r="P3288" s="21">
        <v>0.25</v>
      </c>
      <c r="Q3288" s="25" t="s">
        <v>14</v>
      </c>
      <c r="R3288" s="71" t="s">
        <v>18</v>
      </c>
      <c r="S3288" s="266">
        <v>231536</v>
      </c>
      <c r="T3288" s="266">
        <v>138922</v>
      </c>
      <c r="U3288" s="14">
        <f t="shared" si="128"/>
        <v>0.60000172759311732</v>
      </c>
    </row>
    <row r="3289" spans="1:21" x14ac:dyDescent="0.25">
      <c r="A3289" s="1"/>
      <c r="B3289" s="18" t="s">
        <v>13134</v>
      </c>
      <c r="C3289" s="55" t="s">
        <v>14410</v>
      </c>
      <c r="D3289" s="73" t="s">
        <v>14657</v>
      </c>
      <c r="E3289" s="114" t="s">
        <v>13398</v>
      </c>
      <c r="F3289" s="78" t="s">
        <v>14657</v>
      </c>
      <c r="G3289" s="115" t="s">
        <v>1608</v>
      </c>
      <c r="H3289" s="94"/>
      <c r="I3289" s="235">
        <v>0</v>
      </c>
      <c r="J3289" s="235">
        <v>1</v>
      </c>
      <c r="K3289" s="235">
        <v>0</v>
      </c>
      <c r="L3289" s="235">
        <v>0</v>
      </c>
      <c r="M3289" s="235">
        <f t="shared" si="127"/>
        <v>0</v>
      </c>
      <c r="N3289" s="235">
        <v>323</v>
      </c>
      <c r="O3289" s="12">
        <v>73.42</v>
      </c>
      <c r="P3289" s="21">
        <v>0.3</v>
      </c>
      <c r="Q3289" s="25" t="s">
        <v>14</v>
      </c>
      <c r="R3289" s="71" t="s">
        <v>18</v>
      </c>
      <c r="S3289" s="266">
        <v>31775</v>
      </c>
      <c r="T3289" s="266">
        <v>25420</v>
      </c>
      <c r="U3289" s="14">
        <f t="shared" si="128"/>
        <v>0.8</v>
      </c>
    </row>
    <row r="3290" spans="1:21" x14ac:dyDescent="0.25">
      <c r="A3290" s="1"/>
      <c r="B3290" s="18" t="s">
        <v>13134</v>
      </c>
      <c r="C3290" s="55" t="s">
        <v>14411</v>
      </c>
      <c r="D3290" s="73" t="s">
        <v>14680</v>
      </c>
      <c r="E3290" s="114" t="s">
        <v>13541</v>
      </c>
      <c r="F3290" s="78" t="s">
        <v>14680</v>
      </c>
      <c r="G3290" s="115" t="s">
        <v>1608</v>
      </c>
      <c r="H3290" s="94"/>
      <c r="I3290" s="235">
        <v>0</v>
      </c>
      <c r="J3290" s="235">
        <v>1</v>
      </c>
      <c r="K3290" s="235">
        <v>0</v>
      </c>
      <c r="L3290" s="235">
        <v>0</v>
      </c>
      <c r="M3290" s="235">
        <f t="shared" si="127"/>
        <v>0</v>
      </c>
      <c r="N3290" s="235">
        <v>5457</v>
      </c>
      <c r="O3290" s="12">
        <v>185071</v>
      </c>
      <c r="P3290" s="21">
        <v>0.3</v>
      </c>
      <c r="Q3290" s="25" t="s">
        <v>14</v>
      </c>
      <c r="R3290" s="71" t="s">
        <v>18</v>
      </c>
      <c r="S3290" s="266">
        <v>765500</v>
      </c>
      <c r="T3290" s="266">
        <v>227650</v>
      </c>
      <c r="U3290" s="14">
        <f t="shared" si="128"/>
        <v>0.29738732854343564</v>
      </c>
    </row>
    <row r="3291" spans="1:21" x14ac:dyDescent="0.25">
      <c r="A3291" s="1"/>
      <c r="B3291" s="17" t="s">
        <v>5079</v>
      </c>
      <c r="C3291" s="41" t="s">
        <v>5080</v>
      </c>
      <c r="D3291" s="73" t="s">
        <v>5161</v>
      </c>
      <c r="E3291" s="113" t="s">
        <v>5162</v>
      </c>
      <c r="F3291" s="78" t="s">
        <v>5161</v>
      </c>
      <c r="G3291" s="113" t="s">
        <v>1608</v>
      </c>
      <c r="H3291" s="93" t="s">
        <v>5083</v>
      </c>
      <c r="I3291" s="235">
        <v>0</v>
      </c>
      <c r="J3291" s="235">
        <v>1</v>
      </c>
      <c r="K3291" s="235">
        <v>0</v>
      </c>
      <c r="L3291" s="235">
        <v>0</v>
      </c>
      <c r="M3291" s="235">
        <f t="shared" si="127"/>
        <v>0</v>
      </c>
      <c r="N3291" s="235">
        <v>4536</v>
      </c>
      <c r="O3291" s="13">
        <v>237195</v>
      </c>
      <c r="P3291" s="14">
        <v>0.28499999999999998</v>
      </c>
      <c r="Q3291" s="15" t="s">
        <v>14</v>
      </c>
      <c r="R3291" s="71" t="s">
        <v>18</v>
      </c>
      <c r="S3291" s="263">
        <v>313000</v>
      </c>
      <c r="T3291" s="263">
        <v>125200</v>
      </c>
      <c r="U3291" s="14">
        <f t="shared" si="128"/>
        <v>0.4</v>
      </c>
    </row>
    <row r="3292" spans="1:21" x14ac:dyDescent="0.25">
      <c r="A3292" s="1"/>
      <c r="B3292" s="17" t="s">
        <v>5079</v>
      </c>
      <c r="C3292" s="41" t="s">
        <v>5088</v>
      </c>
      <c r="D3292" s="73" t="s">
        <v>5177</v>
      </c>
      <c r="E3292" s="114" t="s">
        <v>5178</v>
      </c>
      <c r="F3292" s="78" t="s">
        <v>5177</v>
      </c>
      <c r="G3292" s="114" t="s">
        <v>2297</v>
      </c>
      <c r="H3292" s="93" t="s">
        <v>5083</v>
      </c>
      <c r="I3292" s="235">
        <v>0</v>
      </c>
      <c r="J3292" s="235">
        <v>1</v>
      </c>
      <c r="K3292" s="235">
        <v>0</v>
      </c>
      <c r="L3292" s="235">
        <v>0</v>
      </c>
      <c r="M3292" s="235">
        <f t="shared" si="127"/>
        <v>0</v>
      </c>
      <c r="N3292" s="235">
        <v>110</v>
      </c>
      <c r="O3292" s="11">
        <v>46200</v>
      </c>
      <c r="P3292" s="14">
        <v>0.35</v>
      </c>
      <c r="Q3292" s="15" t="s">
        <v>14</v>
      </c>
      <c r="R3292" s="71" t="s">
        <v>18</v>
      </c>
      <c r="S3292" s="264">
        <v>87949.81</v>
      </c>
      <c r="T3292" s="264">
        <v>43975</v>
      </c>
      <c r="U3292" s="14">
        <f t="shared" si="128"/>
        <v>0.5000010801615149</v>
      </c>
    </row>
    <row r="3293" spans="1:21" x14ac:dyDescent="0.25">
      <c r="A3293" s="1"/>
      <c r="B3293" s="18" t="s">
        <v>8618</v>
      </c>
      <c r="C3293" s="41" t="s">
        <v>8667</v>
      </c>
      <c r="D3293" s="73" t="s">
        <v>9210</v>
      </c>
      <c r="E3293" s="169" t="s">
        <v>9211</v>
      </c>
      <c r="F3293" s="78" t="s">
        <v>9210</v>
      </c>
      <c r="G3293" s="169" t="s">
        <v>2297</v>
      </c>
      <c r="H3293" s="93"/>
      <c r="I3293" s="235">
        <v>0</v>
      </c>
      <c r="J3293" s="235">
        <v>1</v>
      </c>
      <c r="K3293" s="235">
        <v>0</v>
      </c>
      <c r="L3293" s="235">
        <v>0</v>
      </c>
      <c r="M3293" s="235">
        <f t="shared" si="127"/>
        <v>0</v>
      </c>
      <c r="N3293" s="235">
        <v>4060</v>
      </c>
      <c r="O3293" s="12" t="s">
        <v>13</v>
      </c>
      <c r="P3293" s="14">
        <v>0.4</v>
      </c>
      <c r="Q3293" s="15" t="s">
        <v>14</v>
      </c>
      <c r="R3293" s="71" t="s">
        <v>14406</v>
      </c>
      <c r="S3293" s="301">
        <v>331000</v>
      </c>
      <c r="T3293" s="266">
        <v>99300</v>
      </c>
      <c r="U3293" s="14">
        <f t="shared" si="128"/>
        <v>0.3</v>
      </c>
    </row>
    <row r="3294" spans="1:21" x14ac:dyDescent="0.25">
      <c r="A3294" s="1"/>
      <c r="B3294" s="18" t="s">
        <v>6496</v>
      </c>
      <c r="C3294" s="51" t="s">
        <v>6513</v>
      </c>
      <c r="D3294" s="73" t="s">
        <v>6845</v>
      </c>
      <c r="E3294" s="114" t="s">
        <v>6846</v>
      </c>
      <c r="F3294" s="78" t="s">
        <v>6845</v>
      </c>
      <c r="G3294" s="114" t="s">
        <v>2297</v>
      </c>
      <c r="H3294" s="94"/>
      <c r="I3294" s="235">
        <v>0</v>
      </c>
      <c r="J3294" s="235">
        <v>1</v>
      </c>
      <c r="K3294" s="235">
        <v>0</v>
      </c>
      <c r="L3294" s="235">
        <v>0</v>
      </c>
      <c r="M3294" s="235">
        <f t="shared" si="127"/>
        <v>0</v>
      </c>
      <c r="N3294" s="235">
        <v>872</v>
      </c>
      <c r="O3294" s="13">
        <v>37417</v>
      </c>
      <c r="P3294" s="14">
        <v>0.35</v>
      </c>
      <c r="Q3294" s="15" t="s">
        <v>15195</v>
      </c>
      <c r="R3294" s="71" t="s">
        <v>18</v>
      </c>
      <c r="S3294" s="264">
        <v>505949</v>
      </c>
      <c r="T3294" s="264">
        <v>194446</v>
      </c>
      <c r="U3294" s="14">
        <f t="shared" si="128"/>
        <v>0.38431936815766016</v>
      </c>
    </row>
    <row r="3295" spans="1:21" ht="25.5" x14ac:dyDescent="0.25">
      <c r="A3295" s="1"/>
      <c r="B3295" s="19" t="s">
        <v>1644</v>
      </c>
      <c r="C3295" s="53" t="s">
        <v>1730</v>
      </c>
      <c r="D3295" s="73" t="s">
        <v>2295</v>
      </c>
      <c r="E3295" s="171" t="s">
        <v>2296</v>
      </c>
      <c r="F3295" s="78" t="s">
        <v>2295</v>
      </c>
      <c r="G3295" s="171" t="s">
        <v>2297</v>
      </c>
      <c r="H3295" s="93"/>
      <c r="I3295" s="235">
        <v>0</v>
      </c>
      <c r="J3295" s="235">
        <v>1</v>
      </c>
      <c r="K3295" s="235">
        <v>0</v>
      </c>
      <c r="L3295" s="235">
        <v>0</v>
      </c>
      <c r="M3295" s="235">
        <f t="shared" si="127"/>
        <v>0</v>
      </c>
      <c r="N3295" s="235" t="s">
        <v>13</v>
      </c>
      <c r="O3295" s="13">
        <v>49195</v>
      </c>
      <c r="P3295" s="14">
        <v>0.627</v>
      </c>
      <c r="Q3295" s="15" t="s">
        <v>14</v>
      </c>
      <c r="R3295" s="71" t="s">
        <v>18</v>
      </c>
      <c r="S3295" s="265">
        <v>187662</v>
      </c>
      <c r="T3295" s="265">
        <v>112597</v>
      </c>
      <c r="U3295" s="14">
        <f t="shared" si="128"/>
        <v>0.59999893425413775</v>
      </c>
    </row>
    <row r="3296" spans="1:21" x14ac:dyDescent="0.25">
      <c r="A3296" s="1"/>
      <c r="B3296" s="9" t="s">
        <v>959</v>
      </c>
      <c r="C3296" s="41" t="s">
        <v>1012</v>
      </c>
      <c r="D3296" s="73" t="s">
        <v>1606</v>
      </c>
      <c r="E3296" s="113" t="s">
        <v>1607</v>
      </c>
      <c r="F3296" s="78" t="s">
        <v>1606</v>
      </c>
      <c r="G3296" s="113" t="s">
        <v>1608</v>
      </c>
      <c r="H3296" s="93" t="s">
        <v>1609</v>
      </c>
      <c r="I3296" s="235">
        <v>0</v>
      </c>
      <c r="J3296" s="235">
        <v>1</v>
      </c>
      <c r="K3296" s="235">
        <v>0</v>
      </c>
      <c r="L3296" s="235">
        <v>1</v>
      </c>
      <c r="M3296" s="235">
        <f t="shared" si="127"/>
        <v>0</v>
      </c>
      <c r="N3296" s="235">
        <v>1205</v>
      </c>
      <c r="O3296" s="13">
        <v>4056</v>
      </c>
      <c r="P3296" s="14">
        <v>0.61499999999999999</v>
      </c>
      <c r="Q3296" s="15" t="s">
        <v>14</v>
      </c>
      <c r="R3296" s="71" t="s">
        <v>18</v>
      </c>
      <c r="S3296" s="265">
        <v>300000</v>
      </c>
      <c r="T3296" s="265">
        <v>175720</v>
      </c>
      <c r="U3296" s="14">
        <f t="shared" si="128"/>
        <v>0.58573333333333333</v>
      </c>
    </row>
    <row r="3297" spans="1:21" ht="25.5" x14ac:dyDescent="0.25">
      <c r="A3297" s="1"/>
      <c r="B3297" s="19" t="s">
        <v>1644</v>
      </c>
      <c r="C3297" s="41" t="s">
        <v>1645</v>
      </c>
      <c r="D3297" s="73" t="s">
        <v>2193</v>
      </c>
      <c r="E3297" s="113" t="s">
        <v>2194</v>
      </c>
      <c r="F3297" s="78" t="s">
        <v>2193</v>
      </c>
      <c r="G3297" s="113" t="s">
        <v>2195</v>
      </c>
      <c r="H3297" s="93"/>
      <c r="I3297" s="235">
        <v>0</v>
      </c>
      <c r="J3297" s="235">
        <v>1</v>
      </c>
      <c r="K3297" s="235">
        <v>0</v>
      </c>
      <c r="L3297" s="235">
        <v>0</v>
      </c>
      <c r="M3297" s="235">
        <f t="shared" si="127"/>
        <v>0</v>
      </c>
      <c r="N3297" s="235">
        <v>1320</v>
      </c>
      <c r="O3297" s="13">
        <v>86090</v>
      </c>
      <c r="P3297" s="14">
        <v>0.32469999999999999</v>
      </c>
      <c r="Q3297" s="15" t="s">
        <v>14</v>
      </c>
      <c r="R3297" s="71" t="s">
        <v>14405</v>
      </c>
      <c r="S3297" s="299">
        <v>159266.66</v>
      </c>
      <c r="T3297" s="269">
        <v>79600</v>
      </c>
      <c r="U3297" s="14">
        <f t="shared" si="128"/>
        <v>0.49979072832945703</v>
      </c>
    </row>
    <row r="3298" spans="1:21" x14ac:dyDescent="0.25">
      <c r="A3298" s="1"/>
      <c r="B3298" s="10" t="s">
        <v>2326</v>
      </c>
      <c r="C3298" s="41" t="s">
        <v>2351</v>
      </c>
      <c r="D3298" s="73" t="s">
        <v>2766</v>
      </c>
      <c r="E3298" s="113" t="s">
        <v>2767</v>
      </c>
      <c r="F3298" s="78" t="s">
        <v>2766</v>
      </c>
      <c r="G3298" s="113" t="s">
        <v>2768</v>
      </c>
      <c r="H3298" s="93"/>
      <c r="I3298" s="235">
        <v>0</v>
      </c>
      <c r="J3298" s="235">
        <v>1</v>
      </c>
      <c r="K3298" s="235">
        <v>0</v>
      </c>
      <c r="L3298" s="235">
        <v>0</v>
      </c>
      <c r="M3298" s="235">
        <f t="shared" si="127"/>
        <v>0</v>
      </c>
      <c r="N3298" s="235">
        <v>159</v>
      </c>
      <c r="O3298" s="13">
        <v>16059</v>
      </c>
      <c r="P3298" s="14">
        <v>0.4</v>
      </c>
      <c r="Q3298" s="15" t="s">
        <v>14</v>
      </c>
      <c r="R3298" s="71" t="s">
        <v>18</v>
      </c>
      <c r="S3298" s="299">
        <v>131550.39999999999</v>
      </c>
      <c r="T3298" s="269">
        <v>32427.173599999998</v>
      </c>
      <c r="U3298" s="14">
        <f t="shared" si="128"/>
        <v>0.2465</v>
      </c>
    </row>
    <row r="3299" spans="1:21" x14ac:dyDescent="0.25">
      <c r="A3299" s="1"/>
      <c r="B3299" s="17" t="s">
        <v>5079</v>
      </c>
      <c r="C3299" s="41" t="s">
        <v>5084</v>
      </c>
      <c r="D3299" s="73" t="s">
        <v>5345</v>
      </c>
      <c r="E3299" s="113" t="s">
        <v>5346</v>
      </c>
      <c r="F3299" s="78" t="s">
        <v>5345</v>
      </c>
      <c r="G3299" s="113" t="s">
        <v>5347</v>
      </c>
      <c r="H3299" s="93" t="s">
        <v>5083</v>
      </c>
      <c r="I3299" s="235">
        <v>0</v>
      </c>
      <c r="J3299" s="235">
        <v>1</v>
      </c>
      <c r="K3299" s="235">
        <v>0</v>
      </c>
      <c r="L3299" s="235">
        <v>1</v>
      </c>
      <c r="M3299" s="235">
        <f t="shared" si="127"/>
        <v>0</v>
      </c>
      <c r="N3299" s="235">
        <v>855</v>
      </c>
      <c r="O3299" s="12" t="s">
        <v>13</v>
      </c>
      <c r="P3299" s="14">
        <v>0.67</v>
      </c>
      <c r="Q3299" s="15" t="s">
        <v>14</v>
      </c>
      <c r="R3299" s="71" t="s">
        <v>14405</v>
      </c>
      <c r="S3299" s="263">
        <v>399139</v>
      </c>
      <c r="T3299" s="263">
        <v>159656</v>
      </c>
      <c r="U3299" s="14">
        <f t="shared" si="128"/>
        <v>0.40000100215714324</v>
      </c>
    </row>
    <row r="3300" spans="1:21" x14ac:dyDescent="0.25">
      <c r="A3300" s="1"/>
      <c r="B3300" s="18" t="s">
        <v>13134</v>
      </c>
      <c r="C3300" s="55" t="s">
        <v>14415</v>
      </c>
      <c r="D3300" s="73" t="s">
        <v>15012</v>
      </c>
      <c r="E3300" s="114" t="s">
        <v>14400</v>
      </c>
      <c r="F3300" s="78" t="s">
        <v>15012</v>
      </c>
      <c r="G3300" s="115" t="s">
        <v>14401</v>
      </c>
      <c r="H3300" s="94" t="s">
        <v>14402</v>
      </c>
      <c r="I3300" s="235">
        <v>0</v>
      </c>
      <c r="J3300" s="235">
        <v>0</v>
      </c>
      <c r="K3300" s="235">
        <v>0</v>
      </c>
      <c r="L3300" s="235">
        <v>0</v>
      </c>
      <c r="M3300" s="235">
        <f t="shared" si="127"/>
        <v>1</v>
      </c>
      <c r="N3300" s="235">
        <v>800.28</v>
      </c>
      <c r="O3300" s="12">
        <v>89773</v>
      </c>
      <c r="P3300" s="21">
        <v>0.42</v>
      </c>
      <c r="Q3300" s="25" t="s">
        <v>14</v>
      </c>
      <c r="R3300" s="71" t="s">
        <v>14405</v>
      </c>
      <c r="S3300" s="266">
        <v>304500</v>
      </c>
      <c r="T3300" s="266">
        <v>97500</v>
      </c>
      <c r="U3300" s="24">
        <v>0.32019704433497537</v>
      </c>
    </row>
    <row r="3301" spans="1:21" x14ac:dyDescent="0.25">
      <c r="A3301" s="1"/>
      <c r="B3301" s="10" t="s">
        <v>2326</v>
      </c>
      <c r="C3301" s="39" t="s">
        <v>2337</v>
      </c>
      <c r="D3301" s="73" t="s">
        <v>2462</v>
      </c>
      <c r="E3301" s="169" t="s">
        <v>2463</v>
      </c>
      <c r="F3301" s="8" t="s">
        <v>14408</v>
      </c>
      <c r="G3301" s="169" t="s">
        <v>2464</v>
      </c>
      <c r="H3301" s="100"/>
      <c r="I3301" s="235">
        <v>0</v>
      </c>
      <c r="J3301" s="235">
        <v>1</v>
      </c>
      <c r="K3301" s="235">
        <v>0</v>
      </c>
      <c r="L3301" s="235">
        <v>0</v>
      </c>
      <c r="M3301" s="235">
        <f t="shared" si="127"/>
        <v>0</v>
      </c>
      <c r="N3301" s="235">
        <v>7070</v>
      </c>
      <c r="O3301" s="28">
        <v>295359</v>
      </c>
      <c r="P3301" s="14">
        <v>0.32</v>
      </c>
      <c r="Q3301" s="15" t="s">
        <v>15195</v>
      </c>
      <c r="R3301" s="71" t="s">
        <v>18</v>
      </c>
      <c r="S3301" s="273">
        <v>530438</v>
      </c>
      <c r="T3301" s="273">
        <v>250000</v>
      </c>
      <c r="U3301" s="14">
        <f t="shared" ref="U3301:U3364" si="129">T3301/S3301</f>
        <v>0.47130861665265311</v>
      </c>
    </row>
    <row r="3302" spans="1:21" x14ac:dyDescent="0.25">
      <c r="A3302" s="1"/>
      <c r="B3302" s="17" t="s">
        <v>5079</v>
      </c>
      <c r="C3302" s="55" t="s">
        <v>5088</v>
      </c>
      <c r="D3302" s="73" t="s">
        <v>5679</v>
      </c>
      <c r="E3302" s="114" t="s">
        <v>5680</v>
      </c>
      <c r="F3302" s="78" t="s">
        <v>5679</v>
      </c>
      <c r="G3302" s="114" t="s">
        <v>5681</v>
      </c>
      <c r="H3302" s="93" t="s">
        <v>5083</v>
      </c>
      <c r="I3302" s="235">
        <v>0</v>
      </c>
      <c r="J3302" s="235">
        <v>0</v>
      </c>
      <c r="K3302" s="235">
        <v>0</v>
      </c>
      <c r="L3302" s="235">
        <v>0</v>
      </c>
      <c r="M3302" s="235">
        <f t="shared" si="127"/>
        <v>1</v>
      </c>
      <c r="N3302" s="235">
        <v>120</v>
      </c>
      <c r="O3302" s="13" t="s">
        <v>13</v>
      </c>
      <c r="P3302" s="14" t="s">
        <v>13</v>
      </c>
      <c r="Q3302" s="15" t="s">
        <v>15195</v>
      </c>
      <c r="R3302" s="71" t="s">
        <v>18</v>
      </c>
      <c r="S3302" s="266">
        <v>258000</v>
      </c>
      <c r="T3302" s="266">
        <v>95460</v>
      </c>
      <c r="U3302" s="14">
        <f t="shared" si="129"/>
        <v>0.37</v>
      </c>
    </row>
    <row r="3303" spans="1:21" x14ac:dyDescent="0.25">
      <c r="A3303" s="1"/>
      <c r="B3303" s="17" t="s">
        <v>5079</v>
      </c>
      <c r="C3303" s="51" t="s">
        <v>5088</v>
      </c>
      <c r="D3303" s="73" t="s">
        <v>6449</v>
      </c>
      <c r="E3303" s="171" t="s">
        <v>6450</v>
      </c>
      <c r="F3303" s="78" t="s">
        <v>6449</v>
      </c>
      <c r="G3303" s="171" t="s">
        <v>6451</v>
      </c>
      <c r="H3303" s="93" t="s">
        <v>5083</v>
      </c>
      <c r="I3303" s="235">
        <v>0</v>
      </c>
      <c r="J3303" s="235">
        <v>1</v>
      </c>
      <c r="K3303" s="235">
        <v>0</v>
      </c>
      <c r="L3303" s="235">
        <v>1</v>
      </c>
      <c r="M3303" s="235">
        <f t="shared" si="127"/>
        <v>0</v>
      </c>
      <c r="N3303" s="235">
        <v>400</v>
      </c>
      <c r="O3303" s="11">
        <v>5400</v>
      </c>
      <c r="P3303" s="14">
        <v>0.41</v>
      </c>
      <c r="Q3303" s="15" t="s">
        <v>15195</v>
      </c>
      <c r="R3303" s="71" t="s">
        <v>14405</v>
      </c>
      <c r="S3303" s="265">
        <v>96838.65</v>
      </c>
      <c r="T3303" s="265">
        <v>48419</v>
      </c>
      <c r="U3303" s="14">
        <f t="shared" si="129"/>
        <v>0.49999664390199577</v>
      </c>
    </row>
    <row r="3304" spans="1:21" ht="25.5" x14ac:dyDescent="0.25">
      <c r="A3304" s="1"/>
      <c r="B3304" s="19" t="s">
        <v>1644</v>
      </c>
      <c r="C3304" s="41" t="s">
        <v>1657</v>
      </c>
      <c r="D3304" s="73" t="s">
        <v>1852</v>
      </c>
      <c r="E3304" s="169" t="s">
        <v>1853</v>
      </c>
      <c r="F3304" s="78" t="s">
        <v>1852</v>
      </c>
      <c r="G3304" s="169" t="s">
        <v>1854</v>
      </c>
      <c r="H3304" s="93"/>
      <c r="I3304" s="235">
        <v>0</v>
      </c>
      <c r="J3304" s="235">
        <v>1</v>
      </c>
      <c r="K3304" s="235">
        <v>0</v>
      </c>
      <c r="L3304" s="235">
        <v>0</v>
      </c>
      <c r="M3304" s="235">
        <f t="shared" si="127"/>
        <v>0</v>
      </c>
      <c r="N3304" s="235">
        <v>400</v>
      </c>
      <c r="O3304" s="12" t="s">
        <v>13</v>
      </c>
      <c r="P3304" s="14">
        <v>0.42</v>
      </c>
      <c r="Q3304" s="54" t="s">
        <v>14</v>
      </c>
      <c r="R3304" s="71" t="s">
        <v>14405</v>
      </c>
      <c r="S3304" s="301">
        <v>86187</v>
      </c>
      <c r="T3304" s="266">
        <v>48079</v>
      </c>
      <c r="U3304" s="14">
        <f t="shared" si="129"/>
        <v>0.55784515066077256</v>
      </c>
    </row>
    <row r="3305" spans="1:21" x14ac:dyDescent="0.25">
      <c r="A3305" s="1"/>
      <c r="B3305" s="18" t="s">
        <v>6496</v>
      </c>
      <c r="C3305" s="53" t="s">
        <v>6497</v>
      </c>
      <c r="D3305" s="73" t="s">
        <v>7049</v>
      </c>
      <c r="E3305" s="171" t="s">
        <v>7050</v>
      </c>
      <c r="F3305" s="78" t="s">
        <v>7049</v>
      </c>
      <c r="G3305" s="171" t="s">
        <v>7051</v>
      </c>
      <c r="H3305" s="93"/>
      <c r="I3305" s="235">
        <v>0</v>
      </c>
      <c r="J3305" s="235">
        <v>1</v>
      </c>
      <c r="K3305" s="235">
        <v>0</v>
      </c>
      <c r="L3305" s="235">
        <v>0</v>
      </c>
      <c r="M3305" s="235">
        <f t="shared" si="127"/>
        <v>0</v>
      </c>
      <c r="N3305" s="235">
        <v>12694</v>
      </c>
      <c r="O3305" s="13">
        <v>428564</v>
      </c>
      <c r="P3305" s="14">
        <v>0.1817</v>
      </c>
      <c r="Q3305" s="15" t="s">
        <v>15195</v>
      </c>
      <c r="R3305" s="71" t="s">
        <v>14405</v>
      </c>
      <c r="S3305" s="265">
        <v>588333.32999999996</v>
      </c>
      <c r="T3305" s="265">
        <v>200000</v>
      </c>
      <c r="U3305" s="14">
        <f t="shared" si="129"/>
        <v>0.33994334470222859</v>
      </c>
    </row>
    <row r="3306" spans="1:21" x14ac:dyDescent="0.25">
      <c r="A3306" s="1"/>
      <c r="B3306" s="10" t="s">
        <v>2326</v>
      </c>
      <c r="C3306" s="42" t="s">
        <v>2337</v>
      </c>
      <c r="D3306" s="73" t="s">
        <v>2681</v>
      </c>
      <c r="E3306" s="113" t="s">
        <v>2682</v>
      </c>
      <c r="F3306" s="78" t="s">
        <v>2681</v>
      </c>
      <c r="G3306" s="177" t="s">
        <v>2683</v>
      </c>
      <c r="H3306" s="93"/>
      <c r="I3306" s="235">
        <v>0</v>
      </c>
      <c r="J3306" s="235">
        <v>1</v>
      </c>
      <c r="K3306" s="235">
        <v>0</v>
      </c>
      <c r="L3306" s="235">
        <v>1</v>
      </c>
      <c r="M3306" s="235">
        <f t="shared" si="127"/>
        <v>0</v>
      </c>
      <c r="N3306" s="235">
        <v>300</v>
      </c>
      <c r="O3306" s="13">
        <v>7404</v>
      </c>
      <c r="P3306" s="14">
        <v>0.4</v>
      </c>
      <c r="Q3306" s="15" t="s">
        <v>15195</v>
      </c>
      <c r="R3306" s="71" t="s">
        <v>18</v>
      </c>
      <c r="S3306" s="265">
        <v>35207.919999999998</v>
      </c>
      <c r="T3306" s="265">
        <v>14083.17</v>
      </c>
      <c r="U3306" s="14">
        <f t="shared" si="129"/>
        <v>0.40000005680540063</v>
      </c>
    </row>
    <row r="3307" spans="1:21" x14ac:dyDescent="0.25">
      <c r="A3307" s="1"/>
      <c r="B3307" s="18" t="s">
        <v>6496</v>
      </c>
      <c r="C3307" s="51" t="s">
        <v>6527</v>
      </c>
      <c r="D3307" s="73" t="s">
        <v>6871</v>
      </c>
      <c r="E3307" s="114" t="s">
        <v>6872</v>
      </c>
      <c r="F3307" s="78" t="s">
        <v>6871</v>
      </c>
      <c r="G3307" s="114" t="s">
        <v>6873</v>
      </c>
      <c r="H3307" s="94"/>
      <c r="I3307" s="235">
        <v>0</v>
      </c>
      <c r="J3307" s="235">
        <v>1</v>
      </c>
      <c r="K3307" s="235">
        <v>0</v>
      </c>
      <c r="L3307" s="235">
        <v>1</v>
      </c>
      <c r="M3307" s="235">
        <f t="shared" si="127"/>
        <v>0</v>
      </c>
      <c r="N3307" s="235">
        <v>312</v>
      </c>
      <c r="O3307" s="13">
        <v>14133</v>
      </c>
      <c r="P3307" s="14">
        <v>9.9000000000000005E-2</v>
      </c>
      <c r="Q3307" s="15" t="s">
        <v>15195</v>
      </c>
      <c r="R3307" s="71" t="s">
        <v>14405</v>
      </c>
      <c r="S3307" s="264">
        <v>247862</v>
      </c>
      <c r="T3307" s="264">
        <v>96000</v>
      </c>
      <c r="U3307" s="14">
        <f t="shared" si="129"/>
        <v>0.38731229474465628</v>
      </c>
    </row>
    <row r="3308" spans="1:21" x14ac:dyDescent="0.25">
      <c r="A3308" s="1"/>
      <c r="B3308" s="18" t="s">
        <v>6496</v>
      </c>
      <c r="C3308" s="51" t="s">
        <v>6540</v>
      </c>
      <c r="D3308" s="73" t="s">
        <v>6809</v>
      </c>
      <c r="E3308" s="114" t="s">
        <v>6810</v>
      </c>
      <c r="F3308" s="78" t="s">
        <v>6809</v>
      </c>
      <c r="G3308" s="114" t="s">
        <v>6811</v>
      </c>
      <c r="H3308" s="94"/>
      <c r="I3308" s="235">
        <v>0</v>
      </c>
      <c r="J3308" s="235">
        <v>1</v>
      </c>
      <c r="K3308" s="235">
        <v>0</v>
      </c>
      <c r="L3308" s="235">
        <v>1</v>
      </c>
      <c r="M3308" s="235">
        <f t="shared" si="127"/>
        <v>0</v>
      </c>
      <c r="N3308" s="235">
        <v>262</v>
      </c>
      <c r="O3308" s="13">
        <v>28296</v>
      </c>
      <c r="P3308" s="14">
        <v>0.4</v>
      </c>
      <c r="Q3308" s="15" t="s">
        <v>15195</v>
      </c>
      <c r="R3308" s="71" t="s">
        <v>14405</v>
      </c>
      <c r="S3308" s="264">
        <v>104351</v>
      </c>
      <c r="T3308" s="264">
        <v>47667.53</v>
      </c>
      <c r="U3308" s="14">
        <f t="shared" si="129"/>
        <v>0.45679993483531539</v>
      </c>
    </row>
    <row r="3309" spans="1:21" x14ac:dyDescent="0.25">
      <c r="A3309" s="1"/>
      <c r="B3309" s="16" t="s">
        <v>170</v>
      </c>
      <c r="C3309" s="41" t="s">
        <v>171</v>
      </c>
      <c r="D3309" s="73" t="s">
        <v>176</v>
      </c>
      <c r="E3309" s="113" t="s">
        <v>177</v>
      </c>
      <c r="F3309" s="78" t="s">
        <v>176</v>
      </c>
      <c r="G3309" s="113" t="s">
        <v>178</v>
      </c>
      <c r="H3309" s="93" t="s">
        <v>179</v>
      </c>
      <c r="I3309" s="235">
        <v>0</v>
      </c>
      <c r="J3309" s="235">
        <v>1</v>
      </c>
      <c r="K3309" s="235">
        <v>0</v>
      </c>
      <c r="L3309" s="235">
        <v>0</v>
      </c>
      <c r="M3309" s="235">
        <f t="shared" si="127"/>
        <v>0</v>
      </c>
      <c r="N3309" s="235">
        <v>11891</v>
      </c>
      <c r="O3309" s="12" t="s">
        <v>13</v>
      </c>
      <c r="P3309" s="14">
        <v>0.4</v>
      </c>
      <c r="Q3309" s="15" t="s">
        <v>14</v>
      </c>
      <c r="R3309" s="71" t="s">
        <v>14405</v>
      </c>
      <c r="S3309" s="269">
        <v>2000000</v>
      </c>
      <c r="T3309" s="269">
        <v>506130</v>
      </c>
      <c r="U3309" s="14">
        <f t="shared" si="129"/>
        <v>0.25306499999999998</v>
      </c>
    </row>
    <row r="3310" spans="1:21" x14ac:dyDescent="0.25">
      <c r="A3310" s="1"/>
      <c r="B3310" s="18" t="s">
        <v>6496</v>
      </c>
      <c r="C3310" s="51" t="s">
        <v>6513</v>
      </c>
      <c r="D3310" s="73" t="s">
        <v>7155</v>
      </c>
      <c r="E3310" s="114" t="s">
        <v>7156</v>
      </c>
      <c r="F3310" s="78" t="s">
        <v>7155</v>
      </c>
      <c r="G3310" s="114" t="s">
        <v>178</v>
      </c>
      <c r="H3310" s="94"/>
      <c r="I3310" s="235">
        <v>0</v>
      </c>
      <c r="J3310" s="235">
        <v>1</v>
      </c>
      <c r="K3310" s="235">
        <v>0</v>
      </c>
      <c r="L3310" s="235">
        <v>0</v>
      </c>
      <c r="M3310" s="235">
        <f t="shared" si="127"/>
        <v>0</v>
      </c>
      <c r="N3310" s="235" t="s">
        <v>13</v>
      </c>
      <c r="O3310" s="13">
        <v>123613</v>
      </c>
      <c r="P3310" s="14">
        <v>0.47499999999999998</v>
      </c>
      <c r="Q3310" s="15" t="s">
        <v>15195</v>
      </c>
      <c r="R3310" s="71" t="s">
        <v>14405</v>
      </c>
      <c r="S3310" s="264">
        <v>200400</v>
      </c>
      <c r="T3310" s="264">
        <v>80160</v>
      </c>
      <c r="U3310" s="14">
        <f t="shared" si="129"/>
        <v>0.4</v>
      </c>
    </row>
    <row r="3311" spans="1:21" x14ac:dyDescent="0.25">
      <c r="A3311" s="1"/>
      <c r="B3311" s="17" t="s">
        <v>5079</v>
      </c>
      <c r="C3311" s="41" t="s">
        <v>5088</v>
      </c>
      <c r="D3311" s="73" t="s">
        <v>5736</v>
      </c>
      <c r="E3311" s="114" t="s">
        <v>5737</v>
      </c>
      <c r="F3311" s="78" t="s">
        <v>5736</v>
      </c>
      <c r="G3311" s="114" t="s">
        <v>5738</v>
      </c>
      <c r="H3311" s="93" t="s">
        <v>5083</v>
      </c>
      <c r="I3311" s="235">
        <v>0</v>
      </c>
      <c r="J3311" s="235">
        <v>1</v>
      </c>
      <c r="K3311" s="235">
        <v>0</v>
      </c>
      <c r="L3311" s="235">
        <v>0</v>
      </c>
      <c r="M3311" s="235">
        <f t="shared" si="127"/>
        <v>0</v>
      </c>
      <c r="N3311" s="235">
        <v>98</v>
      </c>
      <c r="O3311" s="13" t="s">
        <v>13</v>
      </c>
      <c r="P3311" s="14" t="s">
        <v>13</v>
      </c>
      <c r="Q3311" s="54" t="s">
        <v>14</v>
      </c>
      <c r="R3311" s="71" t="s">
        <v>14405</v>
      </c>
      <c r="S3311" s="266">
        <v>248312.9</v>
      </c>
      <c r="T3311" s="266">
        <v>124156</v>
      </c>
      <c r="U3311" s="14">
        <f t="shared" si="129"/>
        <v>0.49999818777034943</v>
      </c>
    </row>
    <row r="3312" spans="1:21" x14ac:dyDescent="0.25">
      <c r="A3312" s="1"/>
      <c r="B3312" s="17" t="s">
        <v>7309</v>
      </c>
      <c r="C3312" s="41" t="s">
        <v>7310</v>
      </c>
      <c r="D3312" s="73" t="s">
        <v>8484</v>
      </c>
      <c r="E3312" s="113" t="s">
        <v>8485</v>
      </c>
      <c r="F3312" s="78" t="s">
        <v>8484</v>
      </c>
      <c r="G3312" s="113" t="s">
        <v>178</v>
      </c>
      <c r="H3312" s="93" t="s">
        <v>8486</v>
      </c>
      <c r="I3312" s="235">
        <v>0</v>
      </c>
      <c r="J3312" s="235">
        <v>1</v>
      </c>
      <c r="K3312" s="235">
        <v>0</v>
      </c>
      <c r="L3312" s="235">
        <v>1</v>
      </c>
      <c r="M3312" s="235">
        <f t="shared" si="127"/>
        <v>0</v>
      </c>
      <c r="N3312" s="235">
        <v>800</v>
      </c>
      <c r="O3312" s="13">
        <v>17500</v>
      </c>
      <c r="P3312" s="14">
        <v>0.3</v>
      </c>
      <c r="Q3312" s="15" t="s">
        <v>14</v>
      </c>
      <c r="R3312" s="71" t="s">
        <v>14405</v>
      </c>
      <c r="S3312" s="263">
        <v>124296.74</v>
      </c>
      <c r="T3312" s="263">
        <v>74578.039999999994</v>
      </c>
      <c r="U3312" s="14">
        <f t="shared" si="129"/>
        <v>0.59999996781894671</v>
      </c>
    </row>
    <row r="3313" spans="1:21" x14ac:dyDescent="0.25">
      <c r="A3313" s="1"/>
      <c r="B3313" s="18" t="s">
        <v>8618</v>
      </c>
      <c r="C3313" s="53" t="s">
        <v>8627</v>
      </c>
      <c r="D3313" s="73" t="s">
        <v>9650</v>
      </c>
      <c r="E3313" s="171" t="s">
        <v>9651</v>
      </c>
      <c r="F3313" s="78" t="s">
        <v>9650</v>
      </c>
      <c r="G3313" s="171" t="s">
        <v>9652</v>
      </c>
      <c r="H3313" s="93"/>
      <c r="I3313" s="235">
        <v>0</v>
      </c>
      <c r="J3313" s="235">
        <v>1</v>
      </c>
      <c r="K3313" s="235">
        <v>0</v>
      </c>
      <c r="L3313" s="235">
        <v>0</v>
      </c>
      <c r="M3313" s="235">
        <f t="shared" si="127"/>
        <v>0</v>
      </c>
      <c r="N3313" s="235">
        <v>3481</v>
      </c>
      <c r="O3313" s="12" t="s">
        <v>13</v>
      </c>
      <c r="P3313" s="14">
        <v>0.09</v>
      </c>
      <c r="Q3313" s="15" t="s">
        <v>15195</v>
      </c>
      <c r="R3313" s="71" t="s">
        <v>14405</v>
      </c>
      <c r="S3313" s="265">
        <v>291811</v>
      </c>
      <c r="T3313" s="265">
        <v>87543.3</v>
      </c>
      <c r="U3313" s="14">
        <f t="shared" si="129"/>
        <v>0.3</v>
      </c>
    </row>
    <row r="3314" spans="1:21" x14ac:dyDescent="0.25">
      <c r="A3314" s="1"/>
      <c r="B3314" s="18" t="s">
        <v>13134</v>
      </c>
      <c r="C3314" s="55" t="s">
        <v>14413</v>
      </c>
      <c r="D3314" s="73" t="s">
        <v>14778</v>
      </c>
      <c r="E3314" s="114" t="s">
        <v>13721</v>
      </c>
      <c r="F3314" s="78" t="s">
        <v>14778</v>
      </c>
      <c r="G3314" s="115" t="s">
        <v>13722</v>
      </c>
      <c r="H3314" s="94"/>
      <c r="I3314" s="235">
        <v>0</v>
      </c>
      <c r="J3314" s="235">
        <v>1</v>
      </c>
      <c r="K3314" s="235">
        <v>0</v>
      </c>
      <c r="L3314" s="235">
        <v>0</v>
      </c>
      <c r="M3314" s="235">
        <f t="shared" si="127"/>
        <v>0</v>
      </c>
      <c r="N3314" s="235">
        <v>109</v>
      </c>
      <c r="O3314" s="12">
        <v>41965</v>
      </c>
      <c r="P3314" s="21">
        <v>0.75</v>
      </c>
      <c r="Q3314" s="25" t="s">
        <v>14</v>
      </c>
      <c r="R3314" s="71" t="s">
        <v>14405</v>
      </c>
      <c r="S3314" s="266">
        <v>95071</v>
      </c>
      <c r="T3314" s="266">
        <v>28521</v>
      </c>
      <c r="U3314" s="14">
        <f t="shared" si="129"/>
        <v>0.29999684446361141</v>
      </c>
    </row>
    <row r="3315" spans="1:21" x14ac:dyDescent="0.25">
      <c r="A3315" s="1"/>
      <c r="B3315" s="10" t="s">
        <v>2326</v>
      </c>
      <c r="C3315" s="41" t="s">
        <v>2384</v>
      </c>
      <c r="D3315" s="73" t="s">
        <v>2732</v>
      </c>
      <c r="E3315" s="113" t="s">
        <v>2733</v>
      </c>
      <c r="F3315" s="78" t="s">
        <v>2732</v>
      </c>
      <c r="G3315" s="172" t="s">
        <v>2734</v>
      </c>
      <c r="H3315" s="96"/>
      <c r="I3315" s="235">
        <v>0</v>
      </c>
      <c r="J3315" s="235">
        <v>1</v>
      </c>
      <c r="K3315" s="235">
        <v>0</v>
      </c>
      <c r="L3315" s="235">
        <v>1</v>
      </c>
      <c r="M3315" s="235">
        <f t="shared" si="127"/>
        <v>0</v>
      </c>
      <c r="N3315" s="235">
        <v>70</v>
      </c>
      <c r="O3315" s="13">
        <v>23200</v>
      </c>
      <c r="P3315" s="14">
        <v>0.73799999999999999</v>
      </c>
      <c r="Q3315" s="15" t="s">
        <v>15195</v>
      </c>
      <c r="R3315" s="71" t="s">
        <v>18</v>
      </c>
      <c r="S3315" s="299">
        <v>50201.75</v>
      </c>
      <c r="T3315" s="271">
        <v>25100.880000000001</v>
      </c>
      <c r="U3315" s="14">
        <f t="shared" si="129"/>
        <v>0.50000009959812164</v>
      </c>
    </row>
    <row r="3316" spans="1:21" x14ac:dyDescent="0.25">
      <c r="A3316" s="1"/>
      <c r="B3316" s="18" t="s">
        <v>13134</v>
      </c>
      <c r="C3316" s="55" t="s">
        <v>14410</v>
      </c>
      <c r="D3316" s="73" t="s">
        <v>14639</v>
      </c>
      <c r="E3316" s="114" t="s">
        <v>13388</v>
      </c>
      <c r="F3316" s="78" t="s">
        <v>14639</v>
      </c>
      <c r="G3316" s="115" t="s">
        <v>13389</v>
      </c>
      <c r="H3316" s="94"/>
      <c r="I3316" s="235">
        <v>0</v>
      </c>
      <c r="J3316" s="235">
        <v>1</v>
      </c>
      <c r="K3316" s="235">
        <v>0</v>
      </c>
      <c r="L3316" s="235">
        <v>1</v>
      </c>
      <c r="M3316" s="235">
        <f t="shared" si="127"/>
        <v>0</v>
      </c>
      <c r="N3316" s="235">
        <v>400</v>
      </c>
      <c r="O3316" s="12">
        <v>27.6</v>
      </c>
      <c r="P3316" s="21">
        <v>0.3</v>
      </c>
      <c r="Q3316" s="56" t="s">
        <v>14</v>
      </c>
      <c r="R3316" s="71" t="s">
        <v>14405</v>
      </c>
      <c r="S3316" s="266">
        <v>28699</v>
      </c>
      <c r="T3316" s="266">
        <v>25376</v>
      </c>
      <c r="U3316" s="14">
        <f t="shared" si="129"/>
        <v>0.88421199344924906</v>
      </c>
    </row>
    <row r="3317" spans="1:21" x14ac:dyDescent="0.25">
      <c r="A3317" s="1"/>
      <c r="B3317" s="18" t="s">
        <v>8618</v>
      </c>
      <c r="C3317" s="53" t="s">
        <v>8627</v>
      </c>
      <c r="D3317" s="73" t="s">
        <v>9650</v>
      </c>
      <c r="E3317" s="171" t="s">
        <v>9651</v>
      </c>
      <c r="F3317" s="78" t="s">
        <v>9650</v>
      </c>
      <c r="G3317" s="171" t="s">
        <v>9653</v>
      </c>
      <c r="H3317" s="93"/>
      <c r="I3317" s="235">
        <v>0</v>
      </c>
      <c r="J3317" s="235">
        <v>1</v>
      </c>
      <c r="K3317" s="235">
        <v>0</v>
      </c>
      <c r="L3317" s="235">
        <v>0</v>
      </c>
      <c r="M3317" s="235">
        <f t="shared" si="127"/>
        <v>0</v>
      </c>
      <c r="N3317" s="235">
        <v>1489</v>
      </c>
      <c r="O3317" s="11">
        <v>84609.447</v>
      </c>
      <c r="P3317" s="14">
        <v>0.40300000000000002</v>
      </c>
      <c r="Q3317" s="15" t="s">
        <v>15195</v>
      </c>
      <c r="R3317" s="71" t="s">
        <v>14406</v>
      </c>
      <c r="S3317" s="265">
        <v>1186446.8</v>
      </c>
      <c r="T3317" s="265">
        <v>355934.04</v>
      </c>
      <c r="U3317" s="14">
        <f t="shared" si="129"/>
        <v>0.3</v>
      </c>
    </row>
    <row r="3318" spans="1:21" ht="25.5" x14ac:dyDescent="0.25">
      <c r="A3318" s="1"/>
      <c r="B3318" s="19" t="s">
        <v>1644</v>
      </c>
      <c r="C3318" s="53" t="s">
        <v>1730</v>
      </c>
      <c r="D3318" s="73" t="s">
        <v>1818</v>
      </c>
      <c r="E3318" s="171" t="s">
        <v>1819</v>
      </c>
      <c r="F3318" s="78" t="s">
        <v>1818</v>
      </c>
      <c r="G3318" s="171" t="s">
        <v>1820</v>
      </c>
      <c r="H3318" s="93"/>
      <c r="I3318" s="235">
        <v>0</v>
      </c>
      <c r="J3318" s="235">
        <v>1</v>
      </c>
      <c r="K3318" s="235">
        <v>0</v>
      </c>
      <c r="L3318" s="235">
        <v>0</v>
      </c>
      <c r="M3318" s="235">
        <f t="shared" si="127"/>
        <v>0</v>
      </c>
      <c r="N3318" s="235">
        <v>6169</v>
      </c>
      <c r="O3318" s="13">
        <v>498500</v>
      </c>
      <c r="P3318" s="14">
        <v>0.45</v>
      </c>
      <c r="Q3318" s="15" t="s">
        <v>14</v>
      </c>
      <c r="R3318" s="71" t="s">
        <v>14405</v>
      </c>
      <c r="S3318" s="265">
        <v>2792460</v>
      </c>
      <c r="T3318" s="265">
        <v>1675476</v>
      </c>
      <c r="U3318" s="14">
        <f t="shared" si="129"/>
        <v>0.6</v>
      </c>
    </row>
    <row r="3319" spans="1:21" x14ac:dyDescent="0.25">
      <c r="A3319" s="1"/>
      <c r="B3319" s="17" t="s">
        <v>5079</v>
      </c>
      <c r="C3319" s="53" t="s">
        <v>5088</v>
      </c>
      <c r="D3319" s="73" t="s">
        <v>5904</v>
      </c>
      <c r="E3319" s="171" t="s">
        <v>5905</v>
      </c>
      <c r="F3319" s="78" t="s">
        <v>5904</v>
      </c>
      <c r="G3319" s="171" t="s">
        <v>5906</v>
      </c>
      <c r="H3319" s="93" t="s">
        <v>5083</v>
      </c>
      <c r="I3319" s="235">
        <v>0</v>
      </c>
      <c r="J3319" s="235">
        <v>1</v>
      </c>
      <c r="K3319" s="235">
        <v>0</v>
      </c>
      <c r="L3319" s="235">
        <v>1</v>
      </c>
      <c r="M3319" s="235">
        <f t="shared" si="127"/>
        <v>0</v>
      </c>
      <c r="N3319" s="235">
        <v>140</v>
      </c>
      <c r="O3319" s="11">
        <v>3300</v>
      </c>
      <c r="P3319" s="14">
        <v>0.3</v>
      </c>
      <c r="Q3319" s="15" t="s">
        <v>15195</v>
      </c>
      <c r="R3319" s="71" t="s">
        <v>18</v>
      </c>
      <c r="S3319" s="265">
        <v>67886.490000000005</v>
      </c>
      <c r="T3319" s="265">
        <v>20366</v>
      </c>
      <c r="U3319" s="14">
        <f t="shared" si="129"/>
        <v>0.30000078071498465</v>
      </c>
    </row>
    <row r="3320" spans="1:21" x14ac:dyDescent="0.25">
      <c r="A3320" s="1"/>
      <c r="B3320" s="10" t="s">
        <v>3058</v>
      </c>
      <c r="C3320" s="79" t="s">
        <v>3059</v>
      </c>
      <c r="D3320" s="73" t="s">
        <v>3512</v>
      </c>
      <c r="E3320" s="179" t="s">
        <v>3513</v>
      </c>
      <c r="F3320" s="8" t="s">
        <v>14408</v>
      </c>
      <c r="G3320" s="182" t="s">
        <v>3514</v>
      </c>
      <c r="H3320" s="94" t="s">
        <v>3515</v>
      </c>
      <c r="I3320" s="235">
        <v>0</v>
      </c>
      <c r="J3320" s="235">
        <v>1</v>
      </c>
      <c r="K3320" s="235">
        <v>0</v>
      </c>
      <c r="L3320" s="235">
        <v>1</v>
      </c>
      <c r="M3320" s="235">
        <f t="shared" si="127"/>
        <v>0</v>
      </c>
      <c r="N3320" s="235">
        <v>2165</v>
      </c>
      <c r="O3320" s="33">
        <v>60667</v>
      </c>
      <c r="P3320" s="34">
        <v>0.505</v>
      </c>
      <c r="Q3320" s="15" t="s">
        <v>15195</v>
      </c>
      <c r="R3320" s="71" t="s">
        <v>14405</v>
      </c>
      <c r="S3320" s="303">
        <v>349000</v>
      </c>
      <c r="T3320" s="266">
        <v>273775</v>
      </c>
      <c r="U3320" s="14">
        <f t="shared" si="129"/>
        <v>0.78445558739255017</v>
      </c>
    </row>
    <row r="3321" spans="1:21" x14ac:dyDescent="0.25">
      <c r="A3321" s="1"/>
      <c r="B3321" s="10" t="s">
        <v>3058</v>
      </c>
      <c r="C3321" s="79" t="s">
        <v>3059</v>
      </c>
      <c r="D3321" s="73" t="s">
        <v>3400</v>
      </c>
      <c r="E3321" s="179" t="s">
        <v>3401</v>
      </c>
      <c r="F3321" s="8" t="s">
        <v>4686</v>
      </c>
      <c r="G3321" s="179" t="s">
        <v>3410</v>
      </c>
      <c r="H3321" s="94" t="s">
        <v>3411</v>
      </c>
      <c r="I3321" s="235">
        <v>0</v>
      </c>
      <c r="J3321" s="235">
        <v>1</v>
      </c>
      <c r="K3321" s="235">
        <v>0</v>
      </c>
      <c r="L3321" s="235">
        <v>1</v>
      </c>
      <c r="M3321" s="235">
        <f t="shared" si="127"/>
        <v>0</v>
      </c>
      <c r="N3321" s="235">
        <v>771</v>
      </c>
      <c r="O3321" s="32">
        <v>11000</v>
      </c>
      <c r="P3321" s="14">
        <v>0.05</v>
      </c>
      <c r="Q3321" s="15" t="s">
        <v>14</v>
      </c>
      <c r="R3321" s="71" t="s">
        <v>14405</v>
      </c>
      <c r="S3321" s="303">
        <v>58334</v>
      </c>
      <c r="T3321" s="266">
        <v>38000</v>
      </c>
      <c r="U3321" s="14">
        <f t="shared" si="129"/>
        <v>0.65142112661569584</v>
      </c>
    </row>
    <row r="3322" spans="1:21" x14ac:dyDescent="0.25">
      <c r="A3322" s="1"/>
      <c r="B3322" s="18" t="s">
        <v>13134</v>
      </c>
      <c r="C3322" s="55" t="s">
        <v>14410</v>
      </c>
      <c r="D3322" s="73" t="s">
        <v>14616</v>
      </c>
      <c r="E3322" s="114" t="s">
        <v>13460</v>
      </c>
      <c r="F3322" s="78" t="s">
        <v>14616</v>
      </c>
      <c r="G3322" s="115" t="s">
        <v>13461</v>
      </c>
      <c r="H3322" s="94"/>
      <c r="I3322" s="235">
        <v>0</v>
      </c>
      <c r="J3322" s="235">
        <v>1</v>
      </c>
      <c r="K3322" s="235">
        <v>0</v>
      </c>
      <c r="L3322" s="235">
        <v>1</v>
      </c>
      <c r="M3322" s="235">
        <f t="shared" si="127"/>
        <v>0</v>
      </c>
      <c r="N3322" s="235">
        <v>1270</v>
      </c>
      <c r="O3322" s="12">
        <v>52390</v>
      </c>
      <c r="P3322" s="21">
        <v>0.5</v>
      </c>
      <c r="Q3322" s="25" t="s">
        <v>14</v>
      </c>
      <c r="R3322" s="71" t="s">
        <v>14405</v>
      </c>
      <c r="S3322" s="266">
        <v>164784</v>
      </c>
      <c r="T3322" s="266">
        <v>98870</v>
      </c>
      <c r="U3322" s="14">
        <f t="shared" si="129"/>
        <v>0.59999757257986208</v>
      </c>
    </row>
    <row r="3323" spans="1:21" x14ac:dyDescent="0.25">
      <c r="A3323" s="1"/>
      <c r="B3323" s="9" t="s">
        <v>959</v>
      </c>
      <c r="C3323" s="41" t="s">
        <v>1012</v>
      </c>
      <c r="D3323" s="73" t="s">
        <v>1043</v>
      </c>
      <c r="E3323" s="170" t="s">
        <v>1044</v>
      </c>
      <c r="F3323" s="78" t="s">
        <v>1043</v>
      </c>
      <c r="G3323" s="170" t="s">
        <v>1046</v>
      </c>
      <c r="H3323" s="93"/>
      <c r="I3323" s="235">
        <v>0</v>
      </c>
      <c r="J3323" s="235">
        <v>1</v>
      </c>
      <c r="K3323" s="235">
        <v>0</v>
      </c>
      <c r="L3323" s="235">
        <v>0</v>
      </c>
      <c r="M3323" s="235">
        <f t="shared" si="127"/>
        <v>0</v>
      </c>
      <c r="N3323" s="235">
        <v>965</v>
      </c>
      <c r="O3323" s="12" t="s">
        <v>13</v>
      </c>
      <c r="P3323" s="14">
        <v>0.1</v>
      </c>
      <c r="Q3323" s="15" t="s">
        <v>48</v>
      </c>
      <c r="R3323" s="71" t="s">
        <v>14405</v>
      </c>
      <c r="S3323" s="265">
        <v>355000</v>
      </c>
      <c r="T3323" s="265">
        <v>213000</v>
      </c>
      <c r="U3323" s="14">
        <f t="shared" si="129"/>
        <v>0.6</v>
      </c>
    </row>
    <row r="3324" spans="1:21" x14ac:dyDescent="0.25">
      <c r="A3324" s="1"/>
      <c r="B3324" s="17" t="s">
        <v>5079</v>
      </c>
      <c r="C3324" s="41" t="s">
        <v>5127</v>
      </c>
      <c r="D3324" s="73" t="s">
        <v>6182</v>
      </c>
      <c r="E3324" s="113" t="s">
        <v>6183</v>
      </c>
      <c r="F3324" s="78" t="s">
        <v>6182</v>
      </c>
      <c r="G3324" s="113" t="s">
        <v>6184</v>
      </c>
      <c r="H3324" s="93" t="s">
        <v>5083</v>
      </c>
      <c r="I3324" s="235">
        <v>0</v>
      </c>
      <c r="J3324" s="235">
        <v>1</v>
      </c>
      <c r="K3324" s="235">
        <v>0</v>
      </c>
      <c r="L3324" s="235">
        <v>0</v>
      </c>
      <c r="M3324" s="235">
        <f t="shared" si="127"/>
        <v>0</v>
      </c>
      <c r="N3324" s="235">
        <v>3796</v>
      </c>
      <c r="O3324" s="13">
        <v>261833</v>
      </c>
      <c r="P3324" s="14">
        <v>0.59</v>
      </c>
      <c r="Q3324" s="15" t="s">
        <v>15195</v>
      </c>
      <c r="R3324" s="71" t="s">
        <v>14405</v>
      </c>
      <c r="S3324" s="263">
        <v>530142</v>
      </c>
      <c r="T3324" s="263">
        <v>159043</v>
      </c>
      <c r="U3324" s="14">
        <f t="shared" si="129"/>
        <v>0.30000075451482811</v>
      </c>
    </row>
    <row r="3325" spans="1:21" x14ac:dyDescent="0.25">
      <c r="A3325" s="1"/>
      <c r="B3325" s="18" t="s">
        <v>6496</v>
      </c>
      <c r="C3325" s="51" t="s">
        <v>6513</v>
      </c>
      <c r="D3325" s="73" t="s">
        <v>6697</v>
      </c>
      <c r="E3325" s="114" t="s">
        <v>6698</v>
      </c>
      <c r="F3325" s="78" t="s">
        <v>6697</v>
      </c>
      <c r="G3325" s="114" t="s">
        <v>6700</v>
      </c>
      <c r="H3325" s="94"/>
      <c r="I3325" s="235">
        <v>0</v>
      </c>
      <c r="J3325" s="235">
        <v>1</v>
      </c>
      <c r="K3325" s="235">
        <v>0</v>
      </c>
      <c r="L3325" s="235">
        <v>0</v>
      </c>
      <c r="M3325" s="235">
        <f t="shared" si="127"/>
        <v>0</v>
      </c>
      <c r="N3325" s="235" t="s">
        <v>13</v>
      </c>
      <c r="O3325" s="20" t="s">
        <v>13</v>
      </c>
      <c r="P3325" s="14">
        <v>0.53900000000000003</v>
      </c>
      <c r="Q3325" s="25" t="s">
        <v>48</v>
      </c>
      <c r="R3325" s="71" t="s">
        <v>14406</v>
      </c>
      <c r="S3325" s="304">
        <v>1360000</v>
      </c>
      <c r="T3325" s="264">
        <v>399961</v>
      </c>
      <c r="U3325" s="14">
        <f t="shared" si="129"/>
        <v>0.2940889705882353</v>
      </c>
    </row>
    <row r="3326" spans="1:21" x14ac:dyDescent="0.25">
      <c r="A3326" s="1"/>
      <c r="B3326" s="17" t="s">
        <v>5079</v>
      </c>
      <c r="C3326" s="41" t="s">
        <v>5084</v>
      </c>
      <c r="D3326" s="73" t="s">
        <v>6421</v>
      </c>
      <c r="E3326" s="113" t="s">
        <v>6422</v>
      </c>
      <c r="F3326" s="78" t="s">
        <v>6421</v>
      </c>
      <c r="G3326" s="113" t="s">
        <v>6423</v>
      </c>
      <c r="H3326" s="93" t="s">
        <v>5083</v>
      </c>
      <c r="I3326" s="235">
        <v>0</v>
      </c>
      <c r="J3326" s="235">
        <v>1</v>
      </c>
      <c r="K3326" s="235">
        <v>0</v>
      </c>
      <c r="L3326" s="235">
        <v>0</v>
      </c>
      <c r="M3326" s="235">
        <f t="shared" si="127"/>
        <v>0</v>
      </c>
      <c r="N3326" s="235">
        <v>3390</v>
      </c>
      <c r="O3326" s="13">
        <v>359400</v>
      </c>
      <c r="P3326" s="14">
        <v>0.52</v>
      </c>
      <c r="Q3326" s="15" t="s">
        <v>15195</v>
      </c>
      <c r="R3326" s="71" t="s">
        <v>18</v>
      </c>
      <c r="S3326" s="263">
        <v>208000</v>
      </c>
      <c r="T3326" s="263">
        <v>83200</v>
      </c>
      <c r="U3326" s="14">
        <f t="shared" si="129"/>
        <v>0.4</v>
      </c>
    </row>
    <row r="3327" spans="1:21" x14ac:dyDescent="0.25">
      <c r="A3327" s="1"/>
      <c r="B3327" s="18" t="s">
        <v>6496</v>
      </c>
      <c r="C3327" s="51" t="s">
        <v>6527</v>
      </c>
      <c r="D3327" s="73" t="s">
        <v>6859</v>
      </c>
      <c r="E3327" s="114" t="s">
        <v>6860</v>
      </c>
      <c r="F3327" s="78" t="s">
        <v>6859</v>
      </c>
      <c r="G3327" s="114" t="s">
        <v>6861</v>
      </c>
      <c r="H3327" s="94"/>
      <c r="I3327" s="235">
        <v>0</v>
      </c>
      <c r="J3327" s="235">
        <v>1</v>
      </c>
      <c r="K3327" s="235">
        <v>0</v>
      </c>
      <c r="L3327" s="235">
        <v>1</v>
      </c>
      <c r="M3327" s="235">
        <f t="shared" si="127"/>
        <v>0</v>
      </c>
      <c r="N3327" s="235">
        <v>613</v>
      </c>
      <c r="O3327" s="11">
        <v>23476.799999999999</v>
      </c>
      <c r="P3327" s="14">
        <v>0.3</v>
      </c>
      <c r="Q3327" s="15" t="s">
        <v>15195</v>
      </c>
      <c r="R3327" s="71" t="s">
        <v>14405</v>
      </c>
      <c r="S3327" s="264">
        <v>1232629</v>
      </c>
      <c r="T3327" s="264">
        <v>708000</v>
      </c>
      <c r="U3327" s="14">
        <f t="shared" si="129"/>
        <v>0.57438207278913611</v>
      </c>
    </row>
    <row r="3328" spans="1:21" x14ac:dyDescent="0.25">
      <c r="A3328" s="1"/>
      <c r="B3328" s="18" t="s">
        <v>6496</v>
      </c>
      <c r="C3328" s="51" t="s">
        <v>6527</v>
      </c>
      <c r="D3328" s="73" t="s">
        <v>6682</v>
      </c>
      <c r="E3328" s="114" t="s">
        <v>6683</v>
      </c>
      <c r="F3328" s="78" t="s">
        <v>6682</v>
      </c>
      <c r="G3328" s="114" t="s">
        <v>6684</v>
      </c>
      <c r="H3328" s="94"/>
      <c r="I3328" s="235">
        <v>0</v>
      </c>
      <c r="J3328" s="235">
        <v>1</v>
      </c>
      <c r="K3328" s="235">
        <v>0</v>
      </c>
      <c r="L3328" s="235">
        <v>0</v>
      </c>
      <c r="M3328" s="235">
        <f t="shared" si="127"/>
        <v>0</v>
      </c>
      <c r="N3328" s="235">
        <v>466</v>
      </c>
      <c r="O3328" s="20" t="s">
        <v>13</v>
      </c>
      <c r="P3328" s="14">
        <v>0.45379999999999998</v>
      </c>
      <c r="Q3328" s="15" t="s">
        <v>15195</v>
      </c>
      <c r="R3328" s="71" t="s">
        <v>14406</v>
      </c>
      <c r="S3328" s="264">
        <v>567412.19999999995</v>
      </c>
      <c r="T3328" s="264">
        <v>397188.54</v>
      </c>
      <c r="U3328" s="14">
        <f t="shared" si="129"/>
        <v>0.70000000000000007</v>
      </c>
    </row>
    <row r="3329" spans="1:21" x14ac:dyDescent="0.25">
      <c r="A3329" s="1"/>
      <c r="B3329" s="17" t="s">
        <v>5079</v>
      </c>
      <c r="C3329" s="41" t="s">
        <v>5088</v>
      </c>
      <c r="D3329" s="73" t="s">
        <v>5966</v>
      </c>
      <c r="E3329" s="114" t="s">
        <v>5967</v>
      </c>
      <c r="F3329" s="78" t="s">
        <v>5966</v>
      </c>
      <c r="G3329" s="114" t="s">
        <v>5968</v>
      </c>
      <c r="H3329" s="93" t="s">
        <v>5969</v>
      </c>
      <c r="I3329" s="235">
        <v>0</v>
      </c>
      <c r="J3329" s="235">
        <v>1</v>
      </c>
      <c r="K3329" s="235">
        <v>0</v>
      </c>
      <c r="L3329" s="235">
        <v>0</v>
      </c>
      <c r="M3329" s="235">
        <f t="shared" si="127"/>
        <v>0</v>
      </c>
      <c r="N3329" s="235">
        <v>1704</v>
      </c>
      <c r="O3329" s="13">
        <v>12982</v>
      </c>
      <c r="P3329" s="21">
        <v>0.1</v>
      </c>
      <c r="Q3329" s="15" t="s">
        <v>15195</v>
      </c>
      <c r="R3329" s="71" t="s">
        <v>18</v>
      </c>
      <c r="S3329" s="264">
        <v>377240.19</v>
      </c>
      <c r="T3329" s="264">
        <v>188620</v>
      </c>
      <c r="U3329" s="14">
        <f t="shared" si="129"/>
        <v>0.49999974817105253</v>
      </c>
    </row>
    <row r="3330" spans="1:21" x14ac:dyDescent="0.25">
      <c r="A3330" s="1"/>
      <c r="B3330" s="16" t="s">
        <v>8</v>
      </c>
      <c r="C3330" s="41" t="s">
        <v>9</v>
      </c>
      <c r="D3330" s="73" t="s">
        <v>50</v>
      </c>
      <c r="E3330" s="113" t="s">
        <v>51</v>
      </c>
      <c r="F3330" s="78" t="s">
        <v>50</v>
      </c>
      <c r="G3330" s="113" t="s">
        <v>52</v>
      </c>
      <c r="H3330" s="93"/>
      <c r="I3330" s="235">
        <v>0</v>
      </c>
      <c r="J3330" s="235">
        <v>1</v>
      </c>
      <c r="K3330" s="235">
        <v>0</v>
      </c>
      <c r="L3330" s="235">
        <v>0</v>
      </c>
      <c r="M3330" s="235">
        <f t="shared" si="127"/>
        <v>0</v>
      </c>
      <c r="N3330" s="235" t="s">
        <v>13</v>
      </c>
      <c r="O3330" s="20">
        <v>6490</v>
      </c>
      <c r="P3330" s="14">
        <v>0.23</v>
      </c>
      <c r="Q3330" s="15" t="s">
        <v>14</v>
      </c>
      <c r="R3330" s="71" t="s">
        <v>14406</v>
      </c>
      <c r="S3330" s="269">
        <v>155800</v>
      </c>
      <c r="T3330" s="269">
        <v>124640</v>
      </c>
      <c r="U3330" s="14">
        <f t="shared" si="129"/>
        <v>0.8</v>
      </c>
    </row>
    <row r="3331" spans="1:21" x14ac:dyDescent="0.25">
      <c r="A3331" s="1"/>
      <c r="B3331" s="17" t="s">
        <v>7309</v>
      </c>
      <c r="C3331" s="41" t="s">
        <v>7323</v>
      </c>
      <c r="D3331" s="73" t="s">
        <v>7399</v>
      </c>
      <c r="E3331" s="113" t="s">
        <v>7400</v>
      </c>
      <c r="F3331" s="78" t="s">
        <v>7399</v>
      </c>
      <c r="G3331" s="113" t="s">
        <v>7401</v>
      </c>
      <c r="H3331" s="93" t="s">
        <v>7402</v>
      </c>
      <c r="I3331" s="235">
        <v>0</v>
      </c>
      <c r="J3331" s="235">
        <v>1</v>
      </c>
      <c r="K3331" s="235">
        <v>0</v>
      </c>
      <c r="L3331" s="235">
        <v>0</v>
      </c>
      <c r="M3331" s="235">
        <f t="shared" si="127"/>
        <v>0</v>
      </c>
      <c r="N3331" s="235">
        <v>2650</v>
      </c>
      <c r="O3331" s="13">
        <v>11200</v>
      </c>
      <c r="P3331" s="14">
        <v>0.32</v>
      </c>
      <c r="Q3331" s="15" t="s">
        <v>15195</v>
      </c>
      <c r="R3331" s="71" t="s">
        <v>18</v>
      </c>
      <c r="S3331" s="263">
        <v>500000</v>
      </c>
      <c r="T3331" s="263">
        <v>250000</v>
      </c>
      <c r="U3331" s="14">
        <f t="shared" si="129"/>
        <v>0.5</v>
      </c>
    </row>
    <row r="3332" spans="1:21" x14ac:dyDescent="0.25">
      <c r="A3332" s="1"/>
      <c r="B3332" s="18" t="s">
        <v>6496</v>
      </c>
      <c r="C3332" s="51" t="s">
        <v>6540</v>
      </c>
      <c r="D3332" s="73" t="s">
        <v>6595</v>
      </c>
      <c r="E3332" s="114" t="s">
        <v>6596</v>
      </c>
      <c r="F3332" s="8" t="s">
        <v>15104</v>
      </c>
      <c r="G3332" s="114" t="s">
        <v>6597</v>
      </c>
      <c r="H3332" s="94"/>
      <c r="I3332" s="235">
        <v>0</v>
      </c>
      <c r="J3332" s="235">
        <v>1</v>
      </c>
      <c r="K3332" s="235">
        <v>0</v>
      </c>
      <c r="L3332" s="235">
        <v>0</v>
      </c>
      <c r="M3332" s="235">
        <f t="shared" si="127"/>
        <v>0</v>
      </c>
      <c r="N3332" s="235">
        <v>1000</v>
      </c>
      <c r="O3332" s="20">
        <v>138720</v>
      </c>
      <c r="P3332" s="14">
        <v>0.54</v>
      </c>
      <c r="Q3332" s="15" t="s">
        <v>15195</v>
      </c>
      <c r="R3332" s="71" t="s">
        <v>18</v>
      </c>
      <c r="S3332" s="264">
        <v>377092</v>
      </c>
      <c r="T3332" s="264">
        <v>100000</v>
      </c>
      <c r="U3332" s="14">
        <f t="shared" si="129"/>
        <v>0.26518727525378422</v>
      </c>
    </row>
    <row r="3333" spans="1:21" x14ac:dyDescent="0.25">
      <c r="A3333" s="1"/>
      <c r="B3333" s="10" t="s">
        <v>2326</v>
      </c>
      <c r="C3333" s="41" t="s">
        <v>2351</v>
      </c>
      <c r="D3333" s="73" t="s">
        <v>2562</v>
      </c>
      <c r="E3333" s="113" t="s">
        <v>2563</v>
      </c>
      <c r="F3333" s="78" t="s">
        <v>2562</v>
      </c>
      <c r="G3333" s="113" t="s">
        <v>2565</v>
      </c>
      <c r="H3333" s="93"/>
      <c r="I3333" s="235">
        <v>1</v>
      </c>
      <c r="J3333" s="235">
        <v>0</v>
      </c>
      <c r="K3333" s="235">
        <v>0</v>
      </c>
      <c r="L3333" s="235">
        <v>0</v>
      </c>
      <c r="M3333" s="235">
        <f t="shared" si="127"/>
        <v>0</v>
      </c>
      <c r="N3333" s="235">
        <v>666</v>
      </c>
      <c r="O3333" s="13">
        <v>7100</v>
      </c>
      <c r="P3333" s="14">
        <v>0.56999999999999995</v>
      </c>
      <c r="Q3333" s="15" t="s">
        <v>15195</v>
      </c>
      <c r="R3333" s="71" t="s">
        <v>14406</v>
      </c>
      <c r="S3333" s="299">
        <v>20234</v>
      </c>
      <c r="T3333" s="269">
        <v>8094</v>
      </c>
      <c r="U3333" s="14">
        <f t="shared" si="129"/>
        <v>0.4000197687061382</v>
      </c>
    </row>
    <row r="3334" spans="1:21" x14ac:dyDescent="0.25">
      <c r="A3334" s="1"/>
      <c r="B3334" s="10" t="s">
        <v>3058</v>
      </c>
      <c r="C3334" s="40" t="s">
        <v>3095</v>
      </c>
      <c r="D3334" s="73" t="s">
        <v>3626</v>
      </c>
      <c r="E3334" s="170" t="s">
        <v>3627</v>
      </c>
      <c r="F3334" s="78" t="s">
        <v>3626</v>
      </c>
      <c r="G3334" s="170" t="s">
        <v>3628</v>
      </c>
      <c r="H3334" s="98" t="s">
        <v>3629</v>
      </c>
      <c r="I3334" s="235">
        <v>0</v>
      </c>
      <c r="J3334" s="235">
        <v>1</v>
      </c>
      <c r="K3334" s="235">
        <v>0</v>
      </c>
      <c r="L3334" s="235">
        <v>1</v>
      </c>
      <c r="M3334" s="235">
        <f t="shared" ref="M3334:M3397" si="130">IF(SUM(I3334:L3334)=0,1,)</f>
        <v>0</v>
      </c>
      <c r="N3334" s="235">
        <v>79</v>
      </c>
      <c r="O3334" s="12" t="s">
        <v>13</v>
      </c>
      <c r="P3334" s="14">
        <v>0.55900000000000005</v>
      </c>
      <c r="Q3334" s="15" t="s">
        <v>14</v>
      </c>
      <c r="R3334" s="71" t="s">
        <v>14406</v>
      </c>
      <c r="S3334" s="265">
        <v>50000</v>
      </c>
      <c r="T3334" s="265">
        <v>30000</v>
      </c>
      <c r="U3334" s="14">
        <f t="shared" si="129"/>
        <v>0.6</v>
      </c>
    </row>
    <row r="3335" spans="1:21" x14ac:dyDescent="0.25">
      <c r="A3335" s="1"/>
      <c r="B3335" s="17" t="s">
        <v>7309</v>
      </c>
      <c r="C3335" s="41" t="s">
        <v>7323</v>
      </c>
      <c r="D3335" s="73" t="s">
        <v>7461</v>
      </c>
      <c r="E3335" s="113" t="s">
        <v>7462</v>
      </c>
      <c r="F3335" s="8" t="s">
        <v>14408</v>
      </c>
      <c r="G3335" s="113" t="s">
        <v>7463</v>
      </c>
      <c r="H3335" s="93"/>
      <c r="I3335" s="235">
        <v>1</v>
      </c>
      <c r="J3335" s="235">
        <v>1</v>
      </c>
      <c r="K3335" s="235">
        <v>0</v>
      </c>
      <c r="L3335" s="235">
        <v>1</v>
      </c>
      <c r="M3335" s="235">
        <f t="shared" si="130"/>
        <v>0</v>
      </c>
      <c r="N3335" s="235">
        <v>4587</v>
      </c>
      <c r="O3335" s="13">
        <v>508452</v>
      </c>
      <c r="P3335" s="14">
        <v>0.36</v>
      </c>
      <c r="Q3335" s="15" t="s">
        <v>15195</v>
      </c>
      <c r="R3335" s="71" t="s">
        <v>14405</v>
      </c>
      <c r="S3335" s="263">
        <v>717486</v>
      </c>
      <c r="T3335" s="263">
        <v>287000</v>
      </c>
      <c r="U3335" s="14">
        <f t="shared" si="129"/>
        <v>0.40000780503034206</v>
      </c>
    </row>
    <row r="3336" spans="1:21" x14ac:dyDescent="0.25">
      <c r="A3336" s="1"/>
      <c r="B3336" s="17" t="s">
        <v>7309</v>
      </c>
      <c r="C3336" s="41" t="s">
        <v>7323</v>
      </c>
      <c r="D3336" s="73" t="s">
        <v>7563</v>
      </c>
      <c r="E3336" s="113" t="s">
        <v>7564</v>
      </c>
      <c r="F3336" s="78" t="s">
        <v>7563</v>
      </c>
      <c r="G3336" s="113" t="s">
        <v>7565</v>
      </c>
      <c r="H3336" s="94"/>
      <c r="I3336" s="235">
        <v>0</v>
      </c>
      <c r="J3336" s="235">
        <v>1</v>
      </c>
      <c r="K3336" s="235">
        <v>0</v>
      </c>
      <c r="L3336" s="235">
        <v>0</v>
      </c>
      <c r="M3336" s="235">
        <f t="shared" si="130"/>
        <v>0</v>
      </c>
      <c r="N3336" s="235">
        <v>260</v>
      </c>
      <c r="O3336" s="13">
        <v>5600</v>
      </c>
      <c r="P3336" s="14">
        <v>0.39</v>
      </c>
      <c r="Q3336" s="15" t="s">
        <v>15195</v>
      </c>
      <c r="R3336" s="71" t="s">
        <v>18</v>
      </c>
      <c r="S3336" s="263">
        <v>84400</v>
      </c>
      <c r="T3336" s="263">
        <v>67520</v>
      </c>
      <c r="U3336" s="14">
        <f t="shared" si="129"/>
        <v>0.8</v>
      </c>
    </row>
    <row r="3337" spans="1:21" x14ac:dyDescent="0.25">
      <c r="A3337" s="1"/>
      <c r="B3337" s="17" t="s">
        <v>5079</v>
      </c>
      <c r="C3337" s="41" t="s">
        <v>5088</v>
      </c>
      <c r="D3337" s="73" t="s">
        <v>6067</v>
      </c>
      <c r="E3337" s="114" t="s">
        <v>6068</v>
      </c>
      <c r="F3337" s="78" t="s">
        <v>6067</v>
      </c>
      <c r="G3337" s="114" t="s">
        <v>6069</v>
      </c>
      <c r="H3337" s="93" t="s">
        <v>5083</v>
      </c>
      <c r="I3337" s="235">
        <v>0</v>
      </c>
      <c r="J3337" s="235">
        <v>1</v>
      </c>
      <c r="K3337" s="235">
        <v>0</v>
      </c>
      <c r="L3337" s="235">
        <v>0</v>
      </c>
      <c r="M3337" s="235">
        <f t="shared" si="130"/>
        <v>0</v>
      </c>
      <c r="N3337" s="235">
        <v>400</v>
      </c>
      <c r="O3337" s="13">
        <v>16000</v>
      </c>
      <c r="P3337" s="14">
        <v>0.06</v>
      </c>
      <c r="Q3337" s="15" t="s">
        <v>14</v>
      </c>
      <c r="R3337" s="71" t="s">
        <v>14405</v>
      </c>
      <c r="S3337" s="266">
        <v>38771</v>
      </c>
      <c r="T3337" s="266">
        <v>15508</v>
      </c>
      <c r="U3337" s="14">
        <f t="shared" si="129"/>
        <v>0.39998968301049753</v>
      </c>
    </row>
    <row r="3338" spans="1:21" x14ac:dyDescent="0.25">
      <c r="A3338" s="1"/>
      <c r="B3338" s="18" t="s">
        <v>6496</v>
      </c>
      <c r="C3338" s="53" t="s">
        <v>6497</v>
      </c>
      <c r="D3338" s="73" t="s">
        <v>6620</v>
      </c>
      <c r="E3338" s="171" t="s">
        <v>6621</v>
      </c>
      <c r="F3338" s="8" t="s">
        <v>14554</v>
      </c>
      <c r="G3338" s="171" t="s">
        <v>6622</v>
      </c>
      <c r="H3338" s="93"/>
      <c r="I3338" s="235">
        <v>0</v>
      </c>
      <c r="J3338" s="235">
        <v>1</v>
      </c>
      <c r="K3338" s="235">
        <v>0</v>
      </c>
      <c r="L3338" s="235">
        <v>0</v>
      </c>
      <c r="M3338" s="235">
        <f t="shared" si="130"/>
        <v>0</v>
      </c>
      <c r="N3338" s="235">
        <v>794</v>
      </c>
      <c r="O3338" s="13">
        <v>53100</v>
      </c>
      <c r="P3338" s="14">
        <v>0.52</v>
      </c>
      <c r="Q3338" s="15" t="s">
        <v>15195</v>
      </c>
      <c r="R3338" s="71" t="s">
        <v>18</v>
      </c>
      <c r="S3338" s="265">
        <v>284219</v>
      </c>
      <c r="T3338" s="265">
        <v>198953.3</v>
      </c>
      <c r="U3338" s="14">
        <f t="shared" si="129"/>
        <v>0.7</v>
      </c>
    </row>
    <row r="3339" spans="1:21" x14ac:dyDescent="0.25">
      <c r="A3339" s="1"/>
      <c r="B3339" s="17" t="s">
        <v>5079</v>
      </c>
      <c r="C3339" s="41" t="s">
        <v>5080</v>
      </c>
      <c r="D3339" s="73" t="s">
        <v>6040</v>
      </c>
      <c r="E3339" s="113" t="s">
        <v>6041</v>
      </c>
      <c r="F3339" s="78" t="s">
        <v>6040</v>
      </c>
      <c r="G3339" s="113" t="s">
        <v>6042</v>
      </c>
      <c r="H3339" s="93" t="s">
        <v>5083</v>
      </c>
      <c r="I3339" s="235">
        <v>0</v>
      </c>
      <c r="J3339" s="235">
        <v>1</v>
      </c>
      <c r="K3339" s="235">
        <v>0</v>
      </c>
      <c r="L3339" s="235">
        <v>0</v>
      </c>
      <c r="M3339" s="235">
        <f t="shared" si="130"/>
        <v>0</v>
      </c>
      <c r="N3339" s="235">
        <v>420</v>
      </c>
      <c r="O3339" s="13">
        <v>48278</v>
      </c>
      <c r="P3339" s="14">
        <v>0.28000000000000003</v>
      </c>
      <c r="Q3339" s="15" t="s">
        <v>14</v>
      </c>
      <c r="R3339" s="71" t="s">
        <v>18</v>
      </c>
      <c r="S3339" s="263">
        <v>64596</v>
      </c>
      <c r="T3339" s="263">
        <v>25838</v>
      </c>
      <c r="U3339" s="14">
        <f t="shared" si="129"/>
        <v>0.39999380766610937</v>
      </c>
    </row>
    <row r="3340" spans="1:21" ht="16.5" thickBot="1" x14ac:dyDescent="0.3">
      <c r="A3340" s="1"/>
      <c r="B3340" s="17" t="s">
        <v>5079</v>
      </c>
      <c r="C3340" s="41" t="s">
        <v>5088</v>
      </c>
      <c r="D3340" s="73" t="s">
        <v>6096</v>
      </c>
      <c r="E3340" s="113" t="s">
        <v>6097</v>
      </c>
      <c r="F3340" s="78" t="s">
        <v>6096</v>
      </c>
      <c r="G3340" s="113" t="s">
        <v>6098</v>
      </c>
      <c r="H3340" s="93" t="s">
        <v>5083</v>
      </c>
      <c r="I3340" s="235">
        <v>0</v>
      </c>
      <c r="J3340" s="235">
        <v>1</v>
      </c>
      <c r="K3340" s="235">
        <v>0</v>
      </c>
      <c r="L3340" s="235">
        <v>0</v>
      </c>
      <c r="M3340" s="235">
        <f t="shared" si="130"/>
        <v>0</v>
      </c>
      <c r="N3340" s="235">
        <v>50</v>
      </c>
      <c r="O3340" s="13">
        <v>6500</v>
      </c>
      <c r="P3340" s="62">
        <v>0.03</v>
      </c>
      <c r="Q3340" s="15" t="s">
        <v>15195</v>
      </c>
      <c r="R3340" s="71" t="s">
        <v>18</v>
      </c>
      <c r="S3340" s="269">
        <v>41459</v>
      </c>
      <c r="T3340" s="269">
        <v>20730</v>
      </c>
      <c r="U3340" s="14">
        <f t="shared" si="129"/>
        <v>0.50001206010757615</v>
      </c>
    </row>
    <row r="3341" spans="1:21" x14ac:dyDescent="0.25">
      <c r="A3341" s="1"/>
      <c r="B3341" s="17" t="s">
        <v>5079</v>
      </c>
      <c r="C3341" s="64" t="s">
        <v>5088</v>
      </c>
      <c r="D3341" s="73" t="s">
        <v>6096</v>
      </c>
      <c r="E3341" s="187" t="s">
        <v>6099</v>
      </c>
      <c r="F3341" s="78" t="s">
        <v>6096</v>
      </c>
      <c r="G3341" s="114" t="s">
        <v>6100</v>
      </c>
      <c r="H3341" s="93" t="s">
        <v>5083</v>
      </c>
      <c r="I3341" s="235">
        <v>0</v>
      </c>
      <c r="J3341" s="235">
        <v>1</v>
      </c>
      <c r="K3341" s="235">
        <v>0</v>
      </c>
      <c r="L3341" s="235">
        <v>0</v>
      </c>
      <c r="M3341" s="235">
        <f t="shared" si="130"/>
        <v>0</v>
      </c>
      <c r="N3341" s="235">
        <v>300</v>
      </c>
      <c r="O3341" s="13">
        <v>3000</v>
      </c>
      <c r="P3341" s="21">
        <v>0.1</v>
      </c>
      <c r="Q3341" s="15" t="s">
        <v>15195</v>
      </c>
      <c r="R3341" s="71" t="s">
        <v>18</v>
      </c>
      <c r="S3341" s="264">
        <v>25537.69</v>
      </c>
      <c r="T3341" s="264">
        <v>12769</v>
      </c>
      <c r="U3341" s="14">
        <f t="shared" si="129"/>
        <v>0.50000606946047199</v>
      </c>
    </row>
    <row r="3342" spans="1:21" x14ac:dyDescent="0.25">
      <c r="A3342" s="1"/>
      <c r="B3342" s="17" t="s">
        <v>5079</v>
      </c>
      <c r="C3342" s="53" t="s">
        <v>5088</v>
      </c>
      <c r="D3342" s="73" t="s">
        <v>5786</v>
      </c>
      <c r="E3342" s="171" t="s">
        <v>5787</v>
      </c>
      <c r="F3342" s="78" t="s">
        <v>5786</v>
      </c>
      <c r="G3342" s="171" t="s">
        <v>5788</v>
      </c>
      <c r="H3342" s="93" t="s">
        <v>5083</v>
      </c>
      <c r="I3342" s="235">
        <v>0</v>
      </c>
      <c r="J3342" s="235">
        <v>1</v>
      </c>
      <c r="K3342" s="235">
        <v>0</v>
      </c>
      <c r="L3342" s="235">
        <v>0</v>
      </c>
      <c r="M3342" s="235">
        <f t="shared" si="130"/>
        <v>0</v>
      </c>
      <c r="N3342" s="235">
        <v>640</v>
      </c>
      <c r="O3342" s="11">
        <v>14000</v>
      </c>
      <c r="P3342" s="14">
        <v>0.2</v>
      </c>
      <c r="Q3342" s="15" t="s">
        <v>14</v>
      </c>
      <c r="R3342" s="71" t="s">
        <v>18</v>
      </c>
      <c r="S3342" s="268">
        <v>21450</v>
      </c>
      <c r="T3342" s="268">
        <v>10725</v>
      </c>
      <c r="U3342" s="14">
        <f t="shared" si="129"/>
        <v>0.5</v>
      </c>
    </row>
    <row r="3343" spans="1:21" x14ac:dyDescent="0.25">
      <c r="A3343" s="1"/>
      <c r="B3343" s="17" t="s">
        <v>5079</v>
      </c>
      <c r="C3343" s="41" t="s">
        <v>5123</v>
      </c>
      <c r="D3343" s="73" t="s">
        <v>5637</v>
      </c>
      <c r="E3343" s="113" t="s">
        <v>5638</v>
      </c>
      <c r="F3343" s="78" t="s">
        <v>5637</v>
      </c>
      <c r="G3343" s="113" t="s">
        <v>5166</v>
      </c>
      <c r="H3343" s="93" t="s">
        <v>5083</v>
      </c>
      <c r="I3343" s="235">
        <v>0</v>
      </c>
      <c r="J3343" s="235">
        <v>1</v>
      </c>
      <c r="K3343" s="235">
        <v>0</v>
      </c>
      <c r="L3343" s="235">
        <v>1</v>
      </c>
      <c r="M3343" s="235">
        <f t="shared" si="130"/>
        <v>0</v>
      </c>
      <c r="N3343" s="235">
        <v>664</v>
      </c>
      <c r="O3343" s="11">
        <v>28496</v>
      </c>
      <c r="P3343" s="14">
        <v>0.23</v>
      </c>
      <c r="Q3343" s="15" t="s">
        <v>15195</v>
      </c>
      <c r="R3343" s="71" t="s">
        <v>18</v>
      </c>
      <c r="S3343" s="263">
        <v>234086</v>
      </c>
      <c r="T3343" s="263">
        <v>117043</v>
      </c>
      <c r="U3343" s="14">
        <f t="shared" si="129"/>
        <v>0.5</v>
      </c>
    </row>
    <row r="3344" spans="1:21" x14ac:dyDescent="0.25">
      <c r="A3344" s="1"/>
      <c r="B3344" s="17" t="s">
        <v>5079</v>
      </c>
      <c r="C3344" s="53" t="s">
        <v>5088</v>
      </c>
      <c r="D3344" s="73" t="s">
        <v>6118</v>
      </c>
      <c r="E3344" s="171" t="s">
        <v>6119</v>
      </c>
      <c r="F3344" s="78" t="s">
        <v>6118</v>
      </c>
      <c r="G3344" s="171" t="s">
        <v>6120</v>
      </c>
      <c r="H3344" s="93" t="s">
        <v>5083</v>
      </c>
      <c r="I3344" s="235">
        <v>0</v>
      </c>
      <c r="J3344" s="235">
        <v>1</v>
      </c>
      <c r="K3344" s="235">
        <v>0</v>
      </c>
      <c r="L3344" s="235">
        <v>1</v>
      </c>
      <c r="M3344" s="235">
        <f t="shared" si="130"/>
        <v>0</v>
      </c>
      <c r="N3344" s="235">
        <v>93</v>
      </c>
      <c r="O3344" s="13">
        <v>8600</v>
      </c>
      <c r="P3344" s="14">
        <v>0.2</v>
      </c>
      <c r="Q3344" s="15" t="s">
        <v>14</v>
      </c>
      <c r="R3344" s="71" t="s">
        <v>18</v>
      </c>
      <c r="S3344" s="265">
        <v>93181.47</v>
      </c>
      <c r="T3344" s="265">
        <v>46591</v>
      </c>
      <c r="U3344" s="14">
        <f t="shared" si="129"/>
        <v>0.50000284391306549</v>
      </c>
    </row>
    <row r="3345" spans="1:21" x14ac:dyDescent="0.25">
      <c r="A3345" s="1"/>
      <c r="B3345" s="18" t="s">
        <v>6496</v>
      </c>
      <c r="C3345" s="51" t="s">
        <v>6513</v>
      </c>
      <c r="D3345" s="73" t="s">
        <v>7302</v>
      </c>
      <c r="E3345" s="114" t="s">
        <v>7303</v>
      </c>
      <c r="F3345" s="8" t="s">
        <v>15086</v>
      </c>
      <c r="G3345" s="114" t="s">
        <v>7304</v>
      </c>
      <c r="H3345" s="94"/>
      <c r="I3345" s="235">
        <v>0</v>
      </c>
      <c r="J3345" s="235">
        <v>1</v>
      </c>
      <c r="K3345" s="235">
        <v>0</v>
      </c>
      <c r="L3345" s="235">
        <v>0</v>
      </c>
      <c r="M3345" s="235">
        <f t="shared" si="130"/>
        <v>0</v>
      </c>
      <c r="N3345" s="235" t="s">
        <v>13</v>
      </c>
      <c r="O3345" s="12">
        <v>10680</v>
      </c>
      <c r="P3345" s="63">
        <v>0.38</v>
      </c>
      <c r="Q3345" s="15" t="s">
        <v>15195</v>
      </c>
      <c r="R3345" s="71" t="s">
        <v>18</v>
      </c>
      <c r="S3345" s="264">
        <v>63387</v>
      </c>
      <c r="T3345" s="264">
        <v>29000</v>
      </c>
      <c r="U3345" s="14">
        <f t="shared" si="129"/>
        <v>0.45750705980721601</v>
      </c>
    </row>
    <row r="3346" spans="1:21" x14ac:dyDescent="0.25">
      <c r="A3346" s="1"/>
      <c r="B3346" s="18" t="s">
        <v>13134</v>
      </c>
      <c r="C3346" s="55" t="s">
        <v>14410</v>
      </c>
      <c r="D3346" s="73" t="s">
        <v>14642</v>
      </c>
      <c r="E3346" s="114" t="s">
        <v>13433</v>
      </c>
      <c r="F3346" s="78" t="s">
        <v>14642</v>
      </c>
      <c r="G3346" s="115" t="s">
        <v>13434</v>
      </c>
      <c r="H3346" s="94"/>
      <c r="I3346" s="235">
        <v>0</v>
      </c>
      <c r="J3346" s="235">
        <v>1</v>
      </c>
      <c r="K3346" s="235">
        <v>0</v>
      </c>
      <c r="L3346" s="235">
        <v>0</v>
      </c>
      <c r="M3346" s="235">
        <f t="shared" si="130"/>
        <v>0</v>
      </c>
      <c r="N3346" s="235">
        <v>563</v>
      </c>
      <c r="O3346" s="20">
        <v>53.15</v>
      </c>
      <c r="P3346" s="21">
        <v>0.3</v>
      </c>
      <c r="Q3346" s="25" t="s">
        <v>14</v>
      </c>
      <c r="R3346" s="71" t="s">
        <v>14405</v>
      </c>
      <c r="S3346" s="266">
        <v>58537</v>
      </c>
      <c r="T3346" s="266">
        <v>40976</v>
      </c>
      <c r="U3346" s="14">
        <f t="shared" si="129"/>
        <v>0.70000170832123276</v>
      </c>
    </row>
    <row r="3347" spans="1:21" x14ac:dyDescent="0.25">
      <c r="A3347" s="1"/>
      <c r="B3347" s="17" t="s">
        <v>5079</v>
      </c>
      <c r="C3347" s="41" t="s">
        <v>5084</v>
      </c>
      <c r="D3347" s="73" t="s">
        <v>6234</v>
      </c>
      <c r="E3347" s="113" t="s">
        <v>6235</v>
      </c>
      <c r="F3347" s="78" t="s">
        <v>6234</v>
      </c>
      <c r="G3347" s="113" t="s">
        <v>6236</v>
      </c>
      <c r="H3347" s="93" t="s">
        <v>5083</v>
      </c>
      <c r="I3347" s="235">
        <v>0</v>
      </c>
      <c r="J3347" s="235">
        <v>1</v>
      </c>
      <c r="K3347" s="235">
        <v>0</v>
      </c>
      <c r="L3347" s="235">
        <v>0</v>
      </c>
      <c r="M3347" s="235">
        <f t="shared" si="130"/>
        <v>0</v>
      </c>
      <c r="N3347" s="235">
        <v>508.8</v>
      </c>
      <c r="O3347" s="13">
        <v>81650</v>
      </c>
      <c r="P3347" s="14">
        <v>0.52800000000000002</v>
      </c>
      <c r="Q3347" s="15" t="s">
        <v>14</v>
      </c>
      <c r="R3347" s="71" t="s">
        <v>14405</v>
      </c>
      <c r="S3347" s="263">
        <v>168590</v>
      </c>
      <c r="T3347" s="263">
        <v>67436</v>
      </c>
      <c r="U3347" s="14">
        <f t="shared" si="129"/>
        <v>0.4</v>
      </c>
    </row>
    <row r="3348" spans="1:21" x14ac:dyDescent="0.25">
      <c r="A3348" s="1"/>
      <c r="B3348" s="17" t="s">
        <v>5079</v>
      </c>
      <c r="C3348" s="41" t="s">
        <v>5137</v>
      </c>
      <c r="D3348" s="73" t="s">
        <v>5532</v>
      </c>
      <c r="E3348" s="113" t="s">
        <v>5533</v>
      </c>
      <c r="F3348" s="78" t="s">
        <v>5532</v>
      </c>
      <c r="G3348" s="113" t="s">
        <v>5534</v>
      </c>
      <c r="H3348" s="93" t="s">
        <v>5083</v>
      </c>
      <c r="I3348" s="235">
        <v>0</v>
      </c>
      <c r="J3348" s="235">
        <v>1</v>
      </c>
      <c r="K3348" s="235">
        <v>0</v>
      </c>
      <c r="L3348" s="235">
        <v>0</v>
      </c>
      <c r="M3348" s="235">
        <f t="shared" si="130"/>
        <v>0</v>
      </c>
      <c r="N3348" s="235">
        <v>432</v>
      </c>
      <c r="O3348" s="13">
        <v>48384</v>
      </c>
      <c r="P3348" s="14">
        <v>0.36</v>
      </c>
      <c r="Q3348" s="15" t="s">
        <v>15195</v>
      </c>
      <c r="R3348" s="71" t="s">
        <v>14405</v>
      </c>
      <c r="S3348" s="299">
        <v>245000</v>
      </c>
      <c r="T3348" s="269">
        <v>98000</v>
      </c>
      <c r="U3348" s="14">
        <f t="shared" si="129"/>
        <v>0.4</v>
      </c>
    </row>
    <row r="3349" spans="1:21" x14ac:dyDescent="0.25">
      <c r="A3349" s="1"/>
      <c r="B3349" s="17" t="s">
        <v>5079</v>
      </c>
      <c r="C3349" s="41" t="s">
        <v>5088</v>
      </c>
      <c r="D3349" s="73" t="s">
        <v>6192</v>
      </c>
      <c r="E3349" s="113" t="s">
        <v>6193</v>
      </c>
      <c r="F3349" s="78" t="s">
        <v>6192</v>
      </c>
      <c r="G3349" s="113" t="s">
        <v>6194</v>
      </c>
      <c r="H3349" s="93" t="s">
        <v>5083</v>
      </c>
      <c r="I3349" s="235">
        <v>0</v>
      </c>
      <c r="J3349" s="235">
        <v>1</v>
      </c>
      <c r="K3349" s="235">
        <v>0</v>
      </c>
      <c r="L3349" s="235">
        <v>0</v>
      </c>
      <c r="M3349" s="235">
        <f t="shared" si="130"/>
        <v>0</v>
      </c>
      <c r="N3349" s="235">
        <v>300</v>
      </c>
      <c r="O3349" s="13">
        <v>1260</v>
      </c>
      <c r="P3349" s="14">
        <v>0.3</v>
      </c>
      <c r="Q3349" s="15" t="s">
        <v>14</v>
      </c>
      <c r="R3349" s="71" t="s">
        <v>18</v>
      </c>
      <c r="S3349" s="299">
        <v>28720.38</v>
      </c>
      <c r="T3349" s="269">
        <v>11488</v>
      </c>
      <c r="U3349" s="14">
        <f t="shared" si="129"/>
        <v>0.39999470759091627</v>
      </c>
    </row>
    <row r="3350" spans="1:21" x14ac:dyDescent="0.25">
      <c r="A3350" s="1"/>
      <c r="B3350" s="17" t="s">
        <v>5079</v>
      </c>
      <c r="C3350" s="51" t="s">
        <v>5088</v>
      </c>
      <c r="D3350" s="73" t="s">
        <v>6216</v>
      </c>
      <c r="E3350" s="114" t="s">
        <v>6217</v>
      </c>
      <c r="F3350" s="78" t="s">
        <v>6216</v>
      </c>
      <c r="G3350" s="114" t="s">
        <v>6218</v>
      </c>
      <c r="H3350" s="93" t="s">
        <v>5083</v>
      </c>
      <c r="I3350" s="235">
        <v>0</v>
      </c>
      <c r="J3350" s="235">
        <v>1</v>
      </c>
      <c r="K3350" s="235">
        <v>0</v>
      </c>
      <c r="L3350" s="235">
        <v>0</v>
      </c>
      <c r="M3350" s="235">
        <f t="shared" si="130"/>
        <v>0</v>
      </c>
      <c r="N3350" s="235">
        <v>430</v>
      </c>
      <c r="O3350" s="13">
        <v>3896</v>
      </c>
      <c r="P3350" s="21">
        <v>0.1</v>
      </c>
      <c r="Q3350" s="15" t="s">
        <v>15195</v>
      </c>
      <c r="R3350" s="71" t="s">
        <v>14405</v>
      </c>
      <c r="S3350" s="264">
        <v>14732.44</v>
      </c>
      <c r="T3350" s="264">
        <v>7366</v>
      </c>
      <c r="U3350" s="14">
        <f t="shared" si="129"/>
        <v>0.49998506696786138</v>
      </c>
    </row>
    <row r="3351" spans="1:21" x14ac:dyDescent="0.25">
      <c r="A3351" s="1"/>
      <c r="B3351" s="18" t="s">
        <v>10477</v>
      </c>
      <c r="C3351" s="55" t="s">
        <v>10494</v>
      </c>
      <c r="D3351" s="73" t="s">
        <v>11178</v>
      </c>
      <c r="E3351" s="114" t="s">
        <v>11179</v>
      </c>
      <c r="F3351" s="78" t="s">
        <v>11178</v>
      </c>
      <c r="G3351" s="114" t="s">
        <v>11180</v>
      </c>
      <c r="H3351" s="94"/>
      <c r="I3351" s="235">
        <v>0</v>
      </c>
      <c r="J3351" s="235">
        <v>1</v>
      </c>
      <c r="K3351" s="235">
        <v>0</v>
      </c>
      <c r="L3351" s="235">
        <v>0</v>
      </c>
      <c r="M3351" s="235">
        <f t="shared" si="130"/>
        <v>0</v>
      </c>
      <c r="N3351" s="235">
        <v>448</v>
      </c>
      <c r="O3351" s="13">
        <v>43100</v>
      </c>
      <c r="P3351" s="14">
        <v>0.51</v>
      </c>
      <c r="Q3351" s="15" t="s">
        <v>14</v>
      </c>
      <c r="R3351" s="71" t="s">
        <v>18</v>
      </c>
      <c r="S3351" s="266">
        <v>122400</v>
      </c>
      <c r="T3351" s="266">
        <v>51000</v>
      </c>
      <c r="U3351" s="14">
        <f t="shared" si="129"/>
        <v>0.41666666666666669</v>
      </c>
    </row>
    <row r="3352" spans="1:21" x14ac:dyDescent="0.25">
      <c r="A3352" s="1"/>
      <c r="B3352" s="17" t="s">
        <v>5079</v>
      </c>
      <c r="C3352" s="41" t="s">
        <v>5088</v>
      </c>
      <c r="D3352" s="73" t="s">
        <v>6222</v>
      </c>
      <c r="E3352" s="113" t="s">
        <v>6223</v>
      </c>
      <c r="F3352" s="78" t="s">
        <v>6222</v>
      </c>
      <c r="G3352" s="113" t="s">
        <v>6224</v>
      </c>
      <c r="H3352" s="93" t="s">
        <v>5083</v>
      </c>
      <c r="I3352" s="235">
        <v>0</v>
      </c>
      <c r="J3352" s="235">
        <v>1</v>
      </c>
      <c r="K3352" s="235">
        <v>0</v>
      </c>
      <c r="L3352" s="235">
        <v>0</v>
      </c>
      <c r="M3352" s="235">
        <f t="shared" si="130"/>
        <v>0</v>
      </c>
      <c r="N3352" s="235">
        <v>195</v>
      </c>
      <c r="O3352" s="13">
        <v>8640</v>
      </c>
      <c r="P3352" s="14">
        <v>0.05</v>
      </c>
      <c r="Q3352" s="15" t="s">
        <v>15195</v>
      </c>
      <c r="R3352" s="71" t="s">
        <v>18</v>
      </c>
      <c r="S3352" s="269">
        <v>22551</v>
      </c>
      <c r="T3352" s="269">
        <v>11276</v>
      </c>
      <c r="U3352" s="14">
        <f t="shared" si="129"/>
        <v>0.50002217196576648</v>
      </c>
    </row>
    <row r="3353" spans="1:21" x14ac:dyDescent="0.25">
      <c r="A3353" s="1"/>
      <c r="B3353" s="10" t="s">
        <v>3058</v>
      </c>
      <c r="C3353" s="42" t="s">
        <v>3091</v>
      </c>
      <c r="D3353" s="73" t="s">
        <v>4778</v>
      </c>
      <c r="E3353" s="173" t="s">
        <v>4779</v>
      </c>
      <c r="F3353" s="78" t="s">
        <v>4778</v>
      </c>
      <c r="G3353" s="173" t="s">
        <v>4782</v>
      </c>
      <c r="H3353" s="96" t="s">
        <v>4783</v>
      </c>
      <c r="I3353" s="235">
        <v>0</v>
      </c>
      <c r="J3353" s="235">
        <v>1</v>
      </c>
      <c r="K3353" s="235">
        <v>0</v>
      </c>
      <c r="L3353" s="235">
        <v>0</v>
      </c>
      <c r="M3353" s="235">
        <f t="shared" si="130"/>
        <v>0</v>
      </c>
      <c r="N3353" s="235">
        <v>1881</v>
      </c>
      <c r="O3353" s="12" t="s">
        <v>13</v>
      </c>
      <c r="P3353" s="14">
        <v>0.18329999999999999</v>
      </c>
      <c r="Q3353" s="37" t="s">
        <v>48</v>
      </c>
      <c r="R3353" s="71" t="s">
        <v>18</v>
      </c>
      <c r="S3353" s="265">
        <v>179646</v>
      </c>
      <c r="T3353" s="265">
        <v>71858</v>
      </c>
      <c r="U3353" s="14">
        <f t="shared" si="129"/>
        <v>0.39999777339879539</v>
      </c>
    </row>
    <row r="3354" spans="1:21" x14ac:dyDescent="0.25">
      <c r="A3354" s="1"/>
      <c r="B3354" s="17" t="s">
        <v>5079</v>
      </c>
      <c r="C3354" s="41" t="s">
        <v>5088</v>
      </c>
      <c r="D3354" s="73" t="s">
        <v>6256</v>
      </c>
      <c r="E3354" s="114" t="s">
        <v>6257</v>
      </c>
      <c r="F3354" s="78" t="s">
        <v>6256</v>
      </c>
      <c r="G3354" s="114" t="s">
        <v>6258</v>
      </c>
      <c r="H3354" s="93" t="s">
        <v>5083</v>
      </c>
      <c r="I3354" s="235">
        <v>0</v>
      </c>
      <c r="J3354" s="235">
        <v>0</v>
      </c>
      <c r="K3354" s="235">
        <v>0</v>
      </c>
      <c r="L3354" s="235">
        <v>1</v>
      </c>
      <c r="M3354" s="235">
        <f t="shared" si="130"/>
        <v>0</v>
      </c>
      <c r="N3354" s="235">
        <v>200</v>
      </c>
      <c r="O3354" s="13">
        <v>20000</v>
      </c>
      <c r="P3354" s="14">
        <v>0.5</v>
      </c>
      <c r="Q3354" s="15" t="s">
        <v>14</v>
      </c>
      <c r="R3354" s="71" t="s">
        <v>14405</v>
      </c>
      <c r="S3354" s="266">
        <v>36659</v>
      </c>
      <c r="T3354" s="266">
        <v>18330</v>
      </c>
      <c r="U3354" s="14">
        <f t="shared" si="129"/>
        <v>0.50001363921547237</v>
      </c>
    </row>
    <row r="3355" spans="1:21" x14ac:dyDescent="0.25">
      <c r="A3355" s="1"/>
      <c r="B3355" s="10" t="s">
        <v>2326</v>
      </c>
      <c r="C3355" s="41" t="s">
        <v>2351</v>
      </c>
      <c r="D3355" s="73" t="s">
        <v>2381</v>
      </c>
      <c r="E3355" s="169" t="s">
        <v>2382</v>
      </c>
      <c r="F3355" s="78" t="s">
        <v>2381</v>
      </c>
      <c r="G3355" s="169" t="s">
        <v>2383</v>
      </c>
      <c r="H3355" s="93"/>
      <c r="I3355" s="235">
        <v>0</v>
      </c>
      <c r="J3355" s="235">
        <v>1</v>
      </c>
      <c r="K3355" s="235">
        <v>0</v>
      </c>
      <c r="L3355" s="235">
        <v>0</v>
      </c>
      <c r="M3355" s="235">
        <f t="shared" si="130"/>
        <v>0</v>
      </c>
      <c r="N3355" s="235">
        <v>345</v>
      </c>
      <c r="O3355" s="13">
        <v>44850</v>
      </c>
      <c r="P3355" s="14">
        <v>0.6</v>
      </c>
      <c r="Q3355" s="15" t="s">
        <v>14</v>
      </c>
      <c r="R3355" s="71" t="s">
        <v>18</v>
      </c>
      <c r="S3355" s="298">
        <v>150000</v>
      </c>
      <c r="T3355" s="264">
        <v>60000</v>
      </c>
      <c r="U3355" s="14">
        <f t="shared" si="129"/>
        <v>0.4</v>
      </c>
    </row>
    <row r="3356" spans="1:21" x14ac:dyDescent="0.25">
      <c r="A3356" s="1"/>
      <c r="B3356" s="17" t="s">
        <v>5079</v>
      </c>
      <c r="C3356" s="51" t="s">
        <v>5088</v>
      </c>
      <c r="D3356" s="73" t="s">
        <v>6348</v>
      </c>
      <c r="E3356" s="114" t="s">
        <v>6349</v>
      </c>
      <c r="F3356" s="78" t="s">
        <v>6348</v>
      </c>
      <c r="G3356" s="114" t="s">
        <v>6350</v>
      </c>
      <c r="H3356" s="93" t="s">
        <v>5083</v>
      </c>
      <c r="I3356" s="235">
        <v>0</v>
      </c>
      <c r="J3356" s="235">
        <v>1</v>
      </c>
      <c r="K3356" s="235">
        <v>0</v>
      </c>
      <c r="L3356" s="235">
        <v>0</v>
      </c>
      <c r="M3356" s="235">
        <f t="shared" si="130"/>
        <v>0</v>
      </c>
      <c r="N3356" s="235">
        <v>450</v>
      </c>
      <c r="O3356" s="13">
        <v>2911</v>
      </c>
      <c r="P3356" s="14">
        <v>0.2</v>
      </c>
      <c r="Q3356" s="15" t="s">
        <v>15195</v>
      </c>
      <c r="R3356" s="71" t="s">
        <v>18</v>
      </c>
      <c r="S3356" s="305">
        <v>1217143</v>
      </c>
      <c r="T3356" s="264">
        <v>608572</v>
      </c>
      <c r="U3356" s="14">
        <f t="shared" si="129"/>
        <v>0.50000041079807389</v>
      </c>
    </row>
    <row r="3357" spans="1:21" x14ac:dyDescent="0.25">
      <c r="A3357" s="1"/>
      <c r="B3357" s="16" t="s">
        <v>170</v>
      </c>
      <c r="C3357" s="41" t="s">
        <v>171</v>
      </c>
      <c r="D3357" s="73" t="s">
        <v>180</v>
      </c>
      <c r="E3357" s="113" t="s">
        <v>181</v>
      </c>
      <c r="F3357" s="78" t="s">
        <v>180</v>
      </c>
      <c r="G3357" s="113" t="s">
        <v>184</v>
      </c>
      <c r="H3357" s="93" t="s">
        <v>185</v>
      </c>
      <c r="I3357" s="235">
        <v>1</v>
      </c>
      <c r="J3357" s="235">
        <v>1</v>
      </c>
      <c r="K3357" s="235">
        <v>0</v>
      </c>
      <c r="L3357" s="235">
        <v>0</v>
      </c>
      <c r="M3357" s="235">
        <f t="shared" si="130"/>
        <v>0</v>
      </c>
      <c r="N3357" s="235">
        <v>2173</v>
      </c>
      <c r="O3357" s="13">
        <v>11700</v>
      </c>
      <c r="P3357" s="14">
        <v>0.11</v>
      </c>
      <c r="Q3357" s="15" t="s">
        <v>14</v>
      </c>
      <c r="R3357" s="71" t="s">
        <v>18</v>
      </c>
      <c r="S3357" s="306">
        <v>278841.2</v>
      </c>
      <c r="T3357" s="269">
        <v>223000</v>
      </c>
      <c r="U3357" s="14">
        <f t="shared" si="129"/>
        <v>0.79973834569640356</v>
      </c>
    </row>
    <row r="3358" spans="1:21" ht="16.5" thickBot="1" x14ac:dyDescent="0.3">
      <c r="A3358" s="1"/>
      <c r="B3358" s="18" t="s">
        <v>6496</v>
      </c>
      <c r="C3358" s="51" t="s">
        <v>6504</v>
      </c>
      <c r="D3358" s="73" t="s">
        <v>6729</v>
      </c>
      <c r="E3358" s="114" t="s">
        <v>6730</v>
      </c>
      <c r="F3358" s="78" t="s">
        <v>6729</v>
      </c>
      <c r="G3358" s="183" t="s">
        <v>6731</v>
      </c>
      <c r="H3358" s="94"/>
      <c r="I3358" s="235">
        <v>0</v>
      </c>
      <c r="J3358" s="235">
        <v>1</v>
      </c>
      <c r="K3358" s="235">
        <v>0</v>
      </c>
      <c r="L3358" s="235">
        <v>1</v>
      </c>
      <c r="M3358" s="235">
        <f t="shared" si="130"/>
        <v>0</v>
      </c>
      <c r="N3358" s="235">
        <v>468</v>
      </c>
      <c r="O3358" s="32">
        <v>6717</v>
      </c>
      <c r="P3358" s="217" t="s">
        <v>13</v>
      </c>
      <c r="Q3358" s="15" t="s">
        <v>15195</v>
      </c>
      <c r="R3358" s="71" t="s">
        <v>18</v>
      </c>
      <c r="S3358" s="305">
        <v>231382</v>
      </c>
      <c r="T3358" s="264">
        <v>146700</v>
      </c>
      <c r="U3358" s="14">
        <f t="shared" si="129"/>
        <v>0.6340164749202617</v>
      </c>
    </row>
    <row r="3359" spans="1:21" ht="16.5" thickBot="1" x14ac:dyDescent="0.3">
      <c r="A3359" s="1"/>
      <c r="B3359" s="10" t="s">
        <v>2326</v>
      </c>
      <c r="C3359" s="40" t="s">
        <v>2327</v>
      </c>
      <c r="D3359" s="73" t="s">
        <v>2906</v>
      </c>
      <c r="E3359" s="173" t="s">
        <v>2907</v>
      </c>
      <c r="F3359" s="78" t="s">
        <v>2906</v>
      </c>
      <c r="G3359" s="184" t="s">
        <v>2908</v>
      </c>
      <c r="H3359" s="198"/>
      <c r="I3359" s="235">
        <v>0</v>
      </c>
      <c r="J3359" s="235">
        <v>1</v>
      </c>
      <c r="K3359" s="235">
        <v>0</v>
      </c>
      <c r="L3359" s="235">
        <v>0</v>
      </c>
      <c r="M3359" s="235">
        <f t="shared" si="130"/>
        <v>0</v>
      </c>
      <c r="N3359" s="235">
        <v>293.76</v>
      </c>
      <c r="O3359" s="13">
        <v>37307</v>
      </c>
      <c r="P3359" s="14">
        <v>0.42759999999999998</v>
      </c>
      <c r="Q3359" s="15" t="s">
        <v>15195</v>
      </c>
      <c r="R3359" s="71" t="s">
        <v>18</v>
      </c>
      <c r="S3359" s="307">
        <v>999250</v>
      </c>
      <c r="T3359" s="268">
        <v>179865</v>
      </c>
      <c r="U3359" s="14">
        <f t="shared" si="129"/>
        <v>0.18</v>
      </c>
    </row>
    <row r="3360" spans="1:21" ht="16.5" thickBot="1" x14ac:dyDescent="0.3">
      <c r="A3360" s="1"/>
      <c r="B3360" s="17" t="s">
        <v>5079</v>
      </c>
      <c r="C3360" s="53" t="s">
        <v>5100</v>
      </c>
      <c r="D3360" s="73" t="s">
        <v>5391</v>
      </c>
      <c r="E3360" s="187" t="s">
        <v>5395</v>
      </c>
      <c r="F3360" s="78" t="s">
        <v>5391</v>
      </c>
      <c r="G3360" s="185" t="s">
        <v>5396</v>
      </c>
      <c r="H3360" s="93" t="s">
        <v>5083</v>
      </c>
      <c r="I3360" s="235">
        <v>0</v>
      </c>
      <c r="J3360" s="235">
        <v>1</v>
      </c>
      <c r="K3360" s="235">
        <v>0</v>
      </c>
      <c r="L3360" s="235">
        <v>0</v>
      </c>
      <c r="M3360" s="235">
        <f t="shared" si="130"/>
        <v>0</v>
      </c>
      <c r="N3360" s="235">
        <v>482</v>
      </c>
      <c r="O3360" s="11">
        <v>53984</v>
      </c>
      <c r="P3360" s="14">
        <v>0.7</v>
      </c>
      <c r="Q3360" s="25" t="s">
        <v>48</v>
      </c>
      <c r="R3360" s="71" t="s">
        <v>18</v>
      </c>
      <c r="S3360" s="305">
        <v>184166</v>
      </c>
      <c r="T3360" s="264">
        <v>43279</v>
      </c>
      <c r="U3360" s="14">
        <f t="shared" si="129"/>
        <v>0.23499994570116092</v>
      </c>
    </row>
    <row r="3361" spans="1:21" ht="16.5" thickBot="1" x14ac:dyDescent="0.3">
      <c r="A3361" s="1"/>
      <c r="B3361" s="17" t="s">
        <v>270</v>
      </c>
      <c r="C3361" s="41" t="s">
        <v>293</v>
      </c>
      <c r="D3361" s="73" t="s">
        <v>800</v>
      </c>
      <c r="E3361" s="113" t="s">
        <v>801</v>
      </c>
      <c r="F3361" s="78" t="s">
        <v>800</v>
      </c>
      <c r="G3361" s="186" t="s">
        <v>802</v>
      </c>
      <c r="H3361" s="197">
        <v>44531</v>
      </c>
      <c r="I3361" s="235">
        <v>0</v>
      </c>
      <c r="J3361" s="235">
        <v>1</v>
      </c>
      <c r="K3361" s="235">
        <v>0</v>
      </c>
      <c r="L3361" s="235">
        <v>0</v>
      </c>
      <c r="M3361" s="235">
        <f t="shared" si="130"/>
        <v>0</v>
      </c>
      <c r="N3361" s="235">
        <v>851</v>
      </c>
      <c r="O3361" s="11">
        <v>41260</v>
      </c>
      <c r="P3361" s="14">
        <v>0.3</v>
      </c>
      <c r="Q3361" s="15" t="s">
        <v>15195</v>
      </c>
      <c r="R3361" s="71" t="s">
        <v>18</v>
      </c>
      <c r="S3361" s="308">
        <v>209369</v>
      </c>
      <c r="T3361" s="266">
        <v>167495</v>
      </c>
      <c r="U3361" s="14">
        <f t="shared" si="129"/>
        <v>0.79999904474874506</v>
      </c>
    </row>
    <row r="3362" spans="1:21" ht="16.5" thickBot="1" x14ac:dyDescent="0.3">
      <c r="A3362" s="1"/>
      <c r="B3362" s="18" t="s">
        <v>10477</v>
      </c>
      <c r="C3362" s="55" t="s">
        <v>10515</v>
      </c>
      <c r="D3362" s="73" t="s">
        <v>15212</v>
      </c>
      <c r="E3362" s="114" t="s">
        <v>11734</v>
      </c>
      <c r="F3362" s="78" t="s">
        <v>12165</v>
      </c>
      <c r="G3362" s="187" t="s">
        <v>11735</v>
      </c>
      <c r="H3362" s="94" t="s">
        <v>11736</v>
      </c>
      <c r="I3362" s="235">
        <v>0</v>
      </c>
      <c r="J3362" s="235">
        <v>1</v>
      </c>
      <c r="K3362" s="235">
        <v>0</v>
      </c>
      <c r="L3362" s="235">
        <v>0</v>
      </c>
      <c r="M3362" s="235">
        <f t="shared" si="130"/>
        <v>0</v>
      </c>
      <c r="N3362" s="235" t="s">
        <v>13</v>
      </c>
      <c r="O3362" s="12" t="s">
        <v>13</v>
      </c>
      <c r="P3362" s="14">
        <v>0.3</v>
      </c>
      <c r="Q3362" s="15" t="s">
        <v>14</v>
      </c>
      <c r="R3362" s="71" t="s">
        <v>18</v>
      </c>
      <c r="S3362" s="309">
        <v>357784</v>
      </c>
      <c r="T3362" s="266">
        <v>82290</v>
      </c>
      <c r="U3362" s="14">
        <f t="shared" si="129"/>
        <v>0.22999910560561679</v>
      </c>
    </row>
    <row r="3363" spans="1:21" x14ac:dyDescent="0.25">
      <c r="A3363" s="1"/>
      <c r="B3363" s="17" t="s">
        <v>5079</v>
      </c>
      <c r="C3363" s="51" t="s">
        <v>5088</v>
      </c>
      <c r="D3363" s="73" t="s">
        <v>6443</v>
      </c>
      <c r="E3363" s="171" t="s">
        <v>6444</v>
      </c>
      <c r="F3363" s="78" t="s">
        <v>6443</v>
      </c>
      <c r="G3363" s="188" t="s">
        <v>6445</v>
      </c>
      <c r="H3363" s="93" t="s">
        <v>5083</v>
      </c>
      <c r="I3363" s="235">
        <v>0</v>
      </c>
      <c r="J3363" s="235">
        <v>1</v>
      </c>
      <c r="K3363" s="235">
        <v>0</v>
      </c>
      <c r="L3363" s="235">
        <v>1</v>
      </c>
      <c r="M3363" s="235">
        <f t="shared" si="130"/>
        <v>0</v>
      </c>
      <c r="N3363" s="235">
        <v>610</v>
      </c>
      <c r="O3363" s="13">
        <v>73800</v>
      </c>
      <c r="P3363" s="14">
        <v>0.35</v>
      </c>
      <c r="Q3363" s="15" t="s">
        <v>14</v>
      </c>
      <c r="R3363" s="71" t="s">
        <v>14405</v>
      </c>
      <c r="S3363" s="308">
        <v>115166.57</v>
      </c>
      <c r="T3363" s="265">
        <v>23033</v>
      </c>
      <c r="U3363" s="14">
        <f t="shared" si="129"/>
        <v>0.19999727351435403</v>
      </c>
    </row>
    <row r="3364" spans="1:21" x14ac:dyDescent="0.25">
      <c r="A3364" s="1"/>
      <c r="B3364" s="18" t="s">
        <v>10477</v>
      </c>
      <c r="C3364" s="55" t="s">
        <v>10522</v>
      </c>
      <c r="D3364" s="73" t="s">
        <v>11807</v>
      </c>
      <c r="E3364" s="114" t="s">
        <v>11808</v>
      </c>
      <c r="F3364" s="78" t="s">
        <v>11807</v>
      </c>
      <c r="G3364" s="114" t="s">
        <v>11810</v>
      </c>
      <c r="H3364" s="94"/>
      <c r="I3364" s="235">
        <v>0</v>
      </c>
      <c r="J3364" s="235">
        <v>1</v>
      </c>
      <c r="K3364" s="235">
        <v>0</v>
      </c>
      <c r="L3364" s="235">
        <v>0</v>
      </c>
      <c r="M3364" s="235">
        <f t="shared" si="130"/>
        <v>0</v>
      </c>
      <c r="N3364" s="235">
        <v>4700</v>
      </c>
      <c r="O3364" s="12" t="s">
        <v>13</v>
      </c>
      <c r="P3364" s="14">
        <v>0.26</v>
      </c>
      <c r="Q3364" s="15" t="s">
        <v>15195</v>
      </c>
      <c r="R3364" s="71" t="s">
        <v>14406</v>
      </c>
      <c r="S3364" s="309">
        <v>100000</v>
      </c>
      <c r="T3364" s="266">
        <v>20000</v>
      </c>
      <c r="U3364" s="14">
        <f t="shared" si="129"/>
        <v>0.2</v>
      </c>
    </row>
    <row r="3365" spans="1:21" x14ac:dyDescent="0.25">
      <c r="A3365" s="1"/>
      <c r="B3365" s="17" t="s">
        <v>5079</v>
      </c>
      <c r="C3365" s="51" t="s">
        <v>5088</v>
      </c>
      <c r="D3365" s="73" t="s">
        <v>6455</v>
      </c>
      <c r="E3365" s="114" t="s">
        <v>6456</v>
      </c>
      <c r="F3365" s="78" t="s">
        <v>6455</v>
      </c>
      <c r="G3365" s="114" t="s">
        <v>6457</v>
      </c>
      <c r="H3365" s="93" t="s">
        <v>5083</v>
      </c>
      <c r="I3365" s="235">
        <v>0</v>
      </c>
      <c r="J3365" s="235">
        <v>1</v>
      </c>
      <c r="K3365" s="235">
        <v>0</v>
      </c>
      <c r="L3365" s="235">
        <v>0</v>
      </c>
      <c r="M3365" s="235">
        <f t="shared" si="130"/>
        <v>0</v>
      </c>
      <c r="N3365" s="235">
        <v>792</v>
      </c>
      <c r="O3365" s="13">
        <v>59500</v>
      </c>
      <c r="P3365" s="21">
        <v>0.32</v>
      </c>
      <c r="Q3365" s="15" t="s">
        <v>15195</v>
      </c>
      <c r="R3365" s="71" t="s">
        <v>18</v>
      </c>
      <c r="S3365" s="305">
        <v>37757.86</v>
      </c>
      <c r="T3365" s="264">
        <v>15103</v>
      </c>
      <c r="U3365" s="14">
        <f t="shared" ref="U3365:U3428" si="131">T3365/S3365</f>
        <v>0.39999618622453709</v>
      </c>
    </row>
    <row r="3366" spans="1:21" x14ac:dyDescent="0.25">
      <c r="A3366" s="1"/>
      <c r="B3366" s="9" t="s">
        <v>959</v>
      </c>
      <c r="C3366" s="41" t="s">
        <v>960</v>
      </c>
      <c r="D3366" s="73" t="s">
        <v>1108</v>
      </c>
      <c r="E3366" s="113" t="s">
        <v>1109</v>
      </c>
      <c r="F3366" s="78" t="s">
        <v>15073</v>
      </c>
      <c r="G3366" s="113" t="s">
        <v>1110</v>
      </c>
      <c r="H3366" s="93"/>
      <c r="I3366" s="235">
        <v>0</v>
      </c>
      <c r="J3366" s="235">
        <v>1</v>
      </c>
      <c r="K3366" s="235">
        <v>0</v>
      </c>
      <c r="L3366" s="235">
        <v>0</v>
      </c>
      <c r="M3366" s="235">
        <f t="shared" si="130"/>
        <v>0</v>
      </c>
      <c r="N3366" s="235">
        <v>2630</v>
      </c>
      <c r="O3366" s="13">
        <v>302450</v>
      </c>
      <c r="P3366" s="14">
        <v>0.48</v>
      </c>
      <c r="Q3366" s="15" t="s">
        <v>48</v>
      </c>
      <c r="R3366" s="71" t="s">
        <v>14406</v>
      </c>
      <c r="S3366" s="308">
        <v>1107598</v>
      </c>
      <c r="T3366" s="265">
        <v>221520</v>
      </c>
      <c r="U3366" s="14">
        <f t="shared" si="131"/>
        <v>0.20000036114185832</v>
      </c>
    </row>
    <row r="3367" spans="1:21" x14ac:dyDescent="0.25">
      <c r="A3367" s="1"/>
      <c r="B3367" s="18" t="s">
        <v>10477</v>
      </c>
      <c r="C3367" s="55" t="s">
        <v>10522</v>
      </c>
      <c r="D3367" s="73" t="s">
        <v>12241</v>
      </c>
      <c r="E3367" s="114" t="s">
        <v>12242</v>
      </c>
      <c r="F3367" s="78" t="s">
        <v>12241</v>
      </c>
      <c r="G3367" s="114" t="s">
        <v>12243</v>
      </c>
      <c r="H3367" s="94" t="s">
        <v>12244</v>
      </c>
      <c r="I3367" s="235">
        <v>0</v>
      </c>
      <c r="J3367" s="235">
        <v>1</v>
      </c>
      <c r="K3367" s="235">
        <v>0</v>
      </c>
      <c r="L3367" s="235">
        <v>0</v>
      </c>
      <c r="M3367" s="235">
        <f t="shared" si="130"/>
        <v>0</v>
      </c>
      <c r="N3367" s="235">
        <v>800</v>
      </c>
      <c r="O3367" s="12" t="s">
        <v>13</v>
      </c>
      <c r="P3367" s="14">
        <v>0.3</v>
      </c>
      <c r="Q3367" s="15" t="s">
        <v>15195</v>
      </c>
      <c r="R3367" s="71" t="s">
        <v>18</v>
      </c>
      <c r="S3367" s="266">
        <v>161667</v>
      </c>
      <c r="T3367" s="266">
        <v>48500</v>
      </c>
      <c r="U3367" s="14">
        <f t="shared" si="131"/>
        <v>0.29999938144457433</v>
      </c>
    </row>
    <row r="3368" spans="1:21" x14ac:dyDescent="0.25">
      <c r="A3368" s="1"/>
      <c r="B3368" s="17" t="s">
        <v>5079</v>
      </c>
      <c r="C3368" s="51" t="s">
        <v>5088</v>
      </c>
      <c r="D3368" s="73" t="s">
        <v>6490</v>
      </c>
      <c r="E3368" s="114" t="s">
        <v>6491</v>
      </c>
      <c r="F3368" s="78" t="s">
        <v>6490</v>
      </c>
      <c r="G3368" s="114" t="s">
        <v>6492</v>
      </c>
      <c r="H3368" s="93" t="s">
        <v>5083</v>
      </c>
      <c r="I3368" s="235">
        <v>0</v>
      </c>
      <c r="J3368" s="235">
        <v>1</v>
      </c>
      <c r="K3368" s="235">
        <v>0</v>
      </c>
      <c r="L3368" s="235">
        <v>0</v>
      </c>
      <c r="M3368" s="235">
        <f t="shared" si="130"/>
        <v>0</v>
      </c>
      <c r="N3368" s="235">
        <v>563</v>
      </c>
      <c r="O3368" s="13">
        <v>83887</v>
      </c>
      <c r="P3368" s="14">
        <v>0.65</v>
      </c>
      <c r="Q3368" s="15" t="s">
        <v>14</v>
      </c>
      <c r="R3368" s="71" t="s">
        <v>14405</v>
      </c>
      <c r="S3368" s="266">
        <v>145367</v>
      </c>
      <c r="T3368" s="266">
        <v>72684</v>
      </c>
      <c r="U3368" s="14">
        <f t="shared" si="131"/>
        <v>0.50000343957019133</v>
      </c>
    </row>
    <row r="3369" spans="1:21" x14ac:dyDescent="0.25">
      <c r="A3369" s="1"/>
      <c r="B3369" s="17" t="s">
        <v>5079</v>
      </c>
      <c r="C3369" s="53" t="s">
        <v>5100</v>
      </c>
      <c r="D3369" s="73" t="s">
        <v>5391</v>
      </c>
      <c r="E3369" s="171" t="s">
        <v>5395</v>
      </c>
      <c r="F3369" s="78" t="s">
        <v>5391</v>
      </c>
      <c r="G3369" s="113" t="s">
        <v>5397</v>
      </c>
      <c r="H3369" s="93" t="s">
        <v>5083</v>
      </c>
      <c r="I3369" s="235">
        <v>0</v>
      </c>
      <c r="J3369" s="235">
        <v>1</v>
      </c>
      <c r="K3369" s="235">
        <v>0</v>
      </c>
      <c r="L3369" s="235">
        <v>1</v>
      </c>
      <c r="M3369" s="235">
        <f t="shared" si="130"/>
        <v>0</v>
      </c>
      <c r="N3369" s="235">
        <v>273</v>
      </c>
      <c r="O3369" s="13">
        <v>61971</v>
      </c>
      <c r="P3369" s="14">
        <v>0.82</v>
      </c>
      <c r="Q3369" s="25" t="s">
        <v>48</v>
      </c>
      <c r="R3369" s="71" t="s">
        <v>18</v>
      </c>
      <c r="S3369" s="265">
        <v>147916</v>
      </c>
      <c r="T3369" s="265">
        <v>34637</v>
      </c>
      <c r="U3369" s="14">
        <f t="shared" si="131"/>
        <v>0.2341666892019795</v>
      </c>
    </row>
    <row r="3370" spans="1:21" ht="25.5" x14ac:dyDescent="0.25">
      <c r="A3370" s="1"/>
      <c r="B3370" s="19" t="s">
        <v>1644</v>
      </c>
      <c r="C3370" s="41" t="s">
        <v>1796</v>
      </c>
      <c r="D3370" s="73" t="s">
        <v>1797</v>
      </c>
      <c r="E3370" s="113" t="s">
        <v>1798</v>
      </c>
      <c r="F3370" s="78" t="s">
        <v>1797</v>
      </c>
      <c r="G3370" s="113" t="s">
        <v>1799</v>
      </c>
      <c r="H3370" s="93"/>
      <c r="I3370" s="235">
        <v>0</v>
      </c>
      <c r="J3370" s="235">
        <v>1</v>
      </c>
      <c r="K3370" s="235">
        <v>0</v>
      </c>
      <c r="L3370" s="235">
        <v>0</v>
      </c>
      <c r="M3370" s="235">
        <f t="shared" si="130"/>
        <v>0</v>
      </c>
      <c r="N3370" s="235">
        <v>198</v>
      </c>
      <c r="O3370" s="12" t="s">
        <v>13</v>
      </c>
      <c r="P3370" s="14">
        <v>0.55000000000000004</v>
      </c>
      <c r="Q3370" s="15" t="s">
        <v>14</v>
      </c>
      <c r="R3370" s="71" t="s">
        <v>18</v>
      </c>
      <c r="S3370" s="269">
        <v>210000</v>
      </c>
      <c r="T3370" s="269">
        <v>105000</v>
      </c>
      <c r="U3370" s="14">
        <f t="shared" si="131"/>
        <v>0.5</v>
      </c>
    </row>
    <row r="3371" spans="1:21" ht="25.5" x14ac:dyDescent="0.25">
      <c r="A3371" s="1"/>
      <c r="B3371" s="19" t="s">
        <v>1644</v>
      </c>
      <c r="C3371" s="41" t="s">
        <v>1796</v>
      </c>
      <c r="D3371" s="73" t="s">
        <v>1809</v>
      </c>
      <c r="E3371" s="113" t="s">
        <v>1810</v>
      </c>
      <c r="F3371" s="78" t="s">
        <v>1809</v>
      </c>
      <c r="G3371" s="113" t="s">
        <v>1811</v>
      </c>
      <c r="H3371" s="93"/>
      <c r="I3371" s="235">
        <v>0</v>
      </c>
      <c r="J3371" s="235">
        <v>0</v>
      </c>
      <c r="K3371" s="235">
        <v>0</v>
      </c>
      <c r="L3371" s="235">
        <v>0</v>
      </c>
      <c r="M3371" s="235">
        <f t="shared" si="130"/>
        <v>1</v>
      </c>
      <c r="N3371" s="235" t="s">
        <v>13</v>
      </c>
      <c r="O3371" s="20" t="s">
        <v>13</v>
      </c>
      <c r="P3371" s="14" t="s">
        <v>13</v>
      </c>
      <c r="Q3371" s="15" t="s">
        <v>14</v>
      </c>
      <c r="R3371" s="71" t="s">
        <v>14405</v>
      </c>
      <c r="S3371" s="269">
        <v>90386</v>
      </c>
      <c r="T3371" s="269">
        <v>25193</v>
      </c>
      <c r="U3371" s="14">
        <f t="shared" si="131"/>
        <v>0.27872679397251787</v>
      </c>
    </row>
    <row r="3372" spans="1:21" ht="25.5" x14ac:dyDescent="0.25">
      <c r="A3372" s="1"/>
      <c r="B3372" s="19" t="s">
        <v>1644</v>
      </c>
      <c r="C3372" s="41" t="s">
        <v>1796</v>
      </c>
      <c r="D3372" s="73" t="s">
        <v>1844</v>
      </c>
      <c r="E3372" s="113" t="s">
        <v>1845</v>
      </c>
      <c r="F3372" s="78" t="s">
        <v>1844</v>
      </c>
      <c r="G3372" s="113" t="s">
        <v>1799</v>
      </c>
      <c r="H3372" s="93"/>
      <c r="I3372" s="235">
        <v>0</v>
      </c>
      <c r="J3372" s="235">
        <v>0</v>
      </c>
      <c r="K3372" s="235">
        <v>0</v>
      </c>
      <c r="L3372" s="235">
        <v>0</v>
      </c>
      <c r="M3372" s="235">
        <f t="shared" si="130"/>
        <v>1</v>
      </c>
      <c r="N3372" s="235">
        <v>277</v>
      </c>
      <c r="O3372" s="12" t="s">
        <v>13</v>
      </c>
      <c r="P3372" s="14" t="s">
        <v>13</v>
      </c>
      <c r="Q3372" s="15" t="s">
        <v>14</v>
      </c>
      <c r="R3372" s="71" t="s">
        <v>18</v>
      </c>
      <c r="S3372" s="299">
        <v>449040</v>
      </c>
      <c r="T3372" s="269">
        <v>224520</v>
      </c>
      <c r="U3372" s="14">
        <f t="shared" si="131"/>
        <v>0.5</v>
      </c>
    </row>
    <row r="3373" spans="1:21" x14ac:dyDescent="0.25">
      <c r="A3373" s="1"/>
      <c r="B3373" s="17" t="s">
        <v>7309</v>
      </c>
      <c r="C3373" s="41" t="s">
        <v>7323</v>
      </c>
      <c r="D3373" s="73" t="s">
        <v>7324</v>
      </c>
      <c r="E3373" s="113" t="s">
        <v>7325</v>
      </c>
      <c r="F3373" s="78" t="s">
        <v>7324</v>
      </c>
      <c r="G3373" s="113" t="s">
        <v>7326</v>
      </c>
      <c r="H3373" s="93"/>
      <c r="I3373" s="235">
        <v>0</v>
      </c>
      <c r="J3373" s="235">
        <v>1</v>
      </c>
      <c r="K3373" s="235">
        <v>0</v>
      </c>
      <c r="L3373" s="235">
        <v>0</v>
      </c>
      <c r="M3373" s="235">
        <f t="shared" si="130"/>
        <v>0</v>
      </c>
      <c r="N3373" s="235">
        <v>520</v>
      </c>
      <c r="O3373" s="13">
        <v>5764</v>
      </c>
      <c r="P3373" s="14">
        <v>0.3</v>
      </c>
      <c r="Q3373" s="15" t="s">
        <v>15195</v>
      </c>
      <c r="R3373" s="71" t="s">
        <v>18</v>
      </c>
      <c r="S3373" s="263">
        <v>170000</v>
      </c>
      <c r="T3373" s="263">
        <v>85000</v>
      </c>
      <c r="U3373" s="14">
        <f t="shared" si="131"/>
        <v>0.5</v>
      </c>
    </row>
    <row r="3374" spans="1:21" ht="25.5" x14ac:dyDescent="0.25">
      <c r="A3374" s="1"/>
      <c r="B3374" s="19" t="s">
        <v>1644</v>
      </c>
      <c r="C3374" s="41" t="s">
        <v>1796</v>
      </c>
      <c r="D3374" s="73" t="s">
        <v>1864</v>
      </c>
      <c r="E3374" s="113" t="s">
        <v>1865</v>
      </c>
      <c r="F3374" s="78" t="s">
        <v>1864</v>
      </c>
      <c r="G3374" s="113" t="s">
        <v>1866</v>
      </c>
      <c r="H3374" s="93"/>
      <c r="I3374" s="235">
        <v>0</v>
      </c>
      <c r="J3374" s="235">
        <v>0</v>
      </c>
      <c r="K3374" s="235">
        <v>0</v>
      </c>
      <c r="L3374" s="235">
        <v>0</v>
      </c>
      <c r="M3374" s="235">
        <f t="shared" si="130"/>
        <v>1</v>
      </c>
      <c r="N3374" s="235" t="s">
        <v>13</v>
      </c>
      <c r="O3374" s="12" t="s">
        <v>13</v>
      </c>
      <c r="P3374" s="14" t="s">
        <v>13</v>
      </c>
      <c r="Q3374" s="15" t="s">
        <v>14</v>
      </c>
      <c r="R3374" s="71" t="s">
        <v>14405</v>
      </c>
      <c r="S3374" s="269">
        <v>690419</v>
      </c>
      <c r="T3374" s="269">
        <v>386715.45</v>
      </c>
      <c r="U3374" s="14">
        <f t="shared" si="131"/>
        <v>0.56011704486695757</v>
      </c>
    </row>
    <row r="3375" spans="1:21" x14ac:dyDescent="0.25">
      <c r="A3375" s="1"/>
      <c r="B3375" s="18" t="s">
        <v>6496</v>
      </c>
      <c r="C3375" s="53" t="s">
        <v>6497</v>
      </c>
      <c r="D3375" s="73" t="s">
        <v>6772</v>
      </c>
      <c r="E3375" s="171" t="s">
        <v>6773</v>
      </c>
      <c r="F3375" s="78" t="s">
        <v>6772</v>
      </c>
      <c r="G3375" s="171" t="s">
        <v>6774</v>
      </c>
      <c r="H3375" s="93"/>
      <c r="I3375" s="235">
        <v>0</v>
      </c>
      <c r="J3375" s="235">
        <v>1</v>
      </c>
      <c r="K3375" s="235">
        <v>0</v>
      </c>
      <c r="L3375" s="235">
        <v>0</v>
      </c>
      <c r="M3375" s="235">
        <f t="shared" si="130"/>
        <v>0</v>
      </c>
      <c r="N3375" s="235">
        <v>2402</v>
      </c>
      <c r="O3375" s="13">
        <v>120000</v>
      </c>
      <c r="P3375" s="14">
        <v>0.3</v>
      </c>
      <c r="Q3375" s="15" t="s">
        <v>15195</v>
      </c>
      <c r="R3375" s="71" t="s">
        <v>14406</v>
      </c>
      <c r="S3375" s="265">
        <v>2464538</v>
      </c>
      <c r="T3375" s="265">
        <v>785000</v>
      </c>
      <c r="U3375" s="14">
        <f t="shared" si="131"/>
        <v>0.31851811576855377</v>
      </c>
    </row>
    <row r="3376" spans="1:21" ht="25.5" x14ac:dyDescent="0.25">
      <c r="A3376" s="1"/>
      <c r="B3376" s="19" t="s">
        <v>1644</v>
      </c>
      <c r="C3376" s="51" t="s">
        <v>1796</v>
      </c>
      <c r="D3376" s="73" t="s">
        <v>1926</v>
      </c>
      <c r="E3376" s="114" t="s">
        <v>1927</v>
      </c>
      <c r="F3376" s="78" t="s">
        <v>1926</v>
      </c>
      <c r="G3376" s="114" t="s">
        <v>1038</v>
      </c>
      <c r="H3376" s="94"/>
      <c r="I3376" s="235">
        <v>0</v>
      </c>
      <c r="J3376" s="235">
        <v>1</v>
      </c>
      <c r="K3376" s="235">
        <v>0</v>
      </c>
      <c r="L3376" s="235">
        <v>0</v>
      </c>
      <c r="M3376" s="235">
        <f t="shared" si="130"/>
        <v>0</v>
      </c>
      <c r="N3376" s="235" t="s">
        <v>13</v>
      </c>
      <c r="O3376" s="12" t="s">
        <v>13</v>
      </c>
      <c r="P3376" s="14" t="s">
        <v>13</v>
      </c>
      <c r="Q3376" s="15" t="s">
        <v>14</v>
      </c>
      <c r="R3376" s="71" t="s">
        <v>14405</v>
      </c>
      <c r="S3376" s="264">
        <v>256480</v>
      </c>
      <c r="T3376" s="264">
        <v>128240</v>
      </c>
      <c r="U3376" s="14">
        <f t="shared" si="131"/>
        <v>0.5</v>
      </c>
    </row>
    <row r="3377" spans="1:21" ht="25.5" x14ac:dyDescent="0.25">
      <c r="A3377" s="1"/>
      <c r="B3377" s="19" t="s">
        <v>1644</v>
      </c>
      <c r="C3377" s="51" t="s">
        <v>1796</v>
      </c>
      <c r="D3377" s="73" t="s">
        <v>1926</v>
      </c>
      <c r="E3377" s="114" t="s">
        <v>1927</v>
      </c>
      <c r="F3377" s="78" t="s">
        <v>1926</v>
      </c>
      <c r="G3377" s="114" t="s">
        <v>1928</v>
      </c>
      <c r="H3377" s="94"/>
      <c r="I3377" s="235">
        <v>0</v>
      </c>
      <c r="J3377" s="235">
        <v>1</v>
      </c>
      <c r="K3377" s="235">
        <v>0</v>
      </c>
      <c r="L3377" s="235">
        <v>0</v>
      </c>
      <c r="M3377" s="235">
        <f t="shared" si="130"/>
        <v>0</v>
      </c>
      <c r="N3377" s="235" t="s">
        <v>13</v>
      </c>
      <c r="O3377" s="12" t="s">
        <v>13</v>
      </c>
      <c r="P3377" s="14" t="s">
        <v>13</v>
      </c>
      <c r="Q3377" s="15" t="s">
        <v>14</v>
      </c>
      <c r="R3377" s="71" t="s">
        <v>14405</v>
      </c>
      <c r="S3377" s="264">
        <v>86448</v>
      </c>
      <c r="T3377" s="264">
        <v>43224</v>
      </c>
      <c r="U3377" s="14">
        <f t="shared" si="131"/>
        <v>0.5</v>
      </c>
    </row>
    <row r="3378" spans="1:21" ht="25.5" x14ac:dyDescent="0.25">
      <c r="A3378" s="1"/>
      <c r="B3378" s="19" t="s">
        <v>1644</v>
      </c>
      <c r="C3378" s="51" t="s">
        <v>1796</v>
      </c>
      <c r="D3378" s="73" t="s">
        <v>1982</v>
      </c>
      <c r="E3378" s="114" t="s">
        <v>1983</v>
      </c>
      <c r="F3378" s="78" t="s">
        <v>1982</v>
      </c>
      <c r="G3378" s="114" t="s">
        <v>1799</v>
      </c>
      <c r="H3378" s="94"/>
      <c r="I3378" s="235">
        <v>0</v>
      </c>
      <c r="J3378" s="235">
        <v>0</v>
      </c>
      <c r="K3378" s="235">
        <v>0</v>
      </c>
      <c r="L3378" s="235">
        <v>0</v>
      </c>
      <c r="M3378" s="235">
        <f t="shared" si="130"/>
        <v>1</v>
      </c>
      <c r="N3378" s="235" t="s">
        <v>13</v>
      </c>
      <c r="O3378" s="12" t="s">
        <v>13</v>
      </c>
      <c r="P3378" s="14" t="s">
        <v>13</v>
      </c>
      <c r="Q3378" s="15" t="s">
        <v>14</v>
      </c>
      <c r="R3378" s="71" t="s">
        <v>18</v>
      </c>
      <c r="S3378" s="264">
        <v>9865</v>
      </c>
      <c r="T3378" s="264">
        <v>4933</v>
      </c>
      <c r="U3378" s="14">
        <f t="shared" si="131"/>
        <v>0.50005068423720223</v>
      </c>
    </row>
    <row r="3379" spans="1:21" ht="25.5" x14ac:dyDescent="0.25">
      <c r="A3379" s="1"/>
      <c r="B3379" s="19" t="s">
        <v>1644</v>
      </c>
      <c r="C3379" s="41" t="s">
        <v>1796</v>
      </c>
      <c r="D3379" s="73" t="s">
        <v>2045</v>
      </c>
      <c r="E3379" s="113" t="s">
        <v>2046</v>
      </c>
      <c r="F3379" s="78" t="s">
        <v>2045</v>
      </c>
      <c r="G3379" s="113" t="s">
        <v>2047</v>
      </c>
      <c r="H3379" s="93"/>
      <c r="I3379" s="235">
        <v>0</v>
      </c>
      <c r="J3379" s="235">
        <v>1</v>
      </c>
      <c r="K3379" s="235">
        <v>0</v>
      </c>
      <c r="L3379" s="235">
        <v>0</v>
      </c>
      <c r="M3379" s="235">
        <f t="shared" si="130"/>
        <v>0</v>
      </c>
      <c r="N3379" s="235">
        <v>700</v>
      </c>
      <c r="O3379" s="11">
        <v>47558</v>
      </c>
      <c r="P3379" s="14">
        <v>0.3</v>
      </c>
      <c r="Q3379" s="15" t="s">
        <v>14</v>
      </c>
      <c r="R3379" s="71" t="s">
        <v>14405</v>
      </c>
      <c r="S3379" s="269">
        <v>550190</v>
      </c>
      <c r="T3379" s="269">
        <v>330114</v>
      </c>
      <c r="U3379" s="14">
        <f t="shared" si="131"/>
        <v>0.6</v>
      </c>
    </row>
    <row r="3380" spans="1:21" ht="25.5" x14ac:dyDescent="0.25">
      <c r="A3380" s="1"/>
      <c r="B3380" s="19" t="s">
        <v>1644</v>
      </c>
      <c r="C3380" s="51" t="s">
        <v>1796</v>
      </c>
      <c r="D3380" s="73" t="s">
        <v>2055</v>
      </c>
      <c r="E3380" s="114" t="s">
        <v>2056</v>
      </c>
      <c r="F3380" s="78" t="s">
        <v>2055</v>
      </c>
      <c r="G3380" s="114" t="s">
        <v>2057</v>
      </c>
      <c r="H3380" s="94"/>
      <c r="I3380" s="235">
        <v>0</v>
      </c>
      <c r="J3380" s="235">
        <v>1</v>
      </c>
      <c r="K3380" s="235">
        <v>0</v>
      </c>
      <c r="L3380" s="235">
        <v>0</v>
      </c>
      <c r="M3380" s="235">
        <f t="shared" si="130"/>
        <v>0</v>
      </c>
      <c r="N3380" s="235">
        <v>198</v>
      </c>
      <c r="O3380" s="13">
        <v>9437</v>
      </c>
      <c r="P3380" s="14">
        <v>0.3</v>
      </c>
      <c r="Q3380" s="15" t="s">
        <v>14</v>
      </c>
      <c r="R3380" s="71" t="s">
        <v>18</v>
      </c>
      <c r="S3380" s="264">
        <v>59198</v>
      </c>
      <c r="T3380" s="264">
        <v>29599</v>
      </c>
      <c r="U3380" s="14">
        <f t="shared" si="131"/>
        <v>0.5</v>
      </c>
    </row>
    <row r="3381" spans="1:21" x14ac:dyDescent="0.25">
      <c r="A3381" s="1"/>
      <c r="B3381" s="10" t="s">
        <v>3058</v>
      </c>
      <c r="C3381" s="40" t="s">
        <v>3091</v>
      </c>
      <c r="D3381" s="73" t="s">
        <v>3746</v>
      </c>
      <c r="E3381" s="170" t="s">
        <v>3747</v>
      </c>
      <c r="F3381" s="78" t="s">
        <v>3746</v>
      </c>
      <c r="G3381" s="170" t="s">
        <v>3748</v>
      </c>
      <c r="H3381" s="98"/>
      <c r="I3381" s="235">
        <v>0</v>
      </c>
      <c r="J3381" s="235">
        <v>1</v>
      </c>
      <c r="K3381" s="235">
        <v>0</v>
      </c>
      <c r="L3381" s="235">
        <v>1</v>
      </c>
      <c r="M3381" s="235">
        <f t="shared" si="130"/>
        <v>0</v>
      </c>
      <c r="N3381" s="235">
        <v>308</v>
      </c>
      <c r="O3381" s="12" t="s">
        <v>13</v>
      </c>
      <c r="P3381" s="14" t="s">
        <v>13</v>
      </c>
      <c r="Q3381" s="54" t="s">
        <v>14</v>
      </c>
      <c r="R3381" s="71" t="s">
        <v>18</v>
      </c>
      <c r="S3381" s="265">
        <v>18794</v>
      </c>
      <c r="T3381" s="265">
        <v>6578</v>
      </c>
      <c r="U3381" s="14">
        <f t="shared" si="131"/>
        <v>0.35000532084707886</v>
      </c>
    </row>
    <row r="3382" spans="1:21" x14ac:dyDescent="0.25">
      <c r="A3382" s="1"/>
      <c r="B3382" s="18" t="s">
        <v>13134</v>
      </c>
      <c r="C3382" s="55" t="s">
        <v>14410</v>
      </c>
      <c r="D3382" s="73" t="s">
        <v>14669</v>
      </c>
      <c r="E3382" s="114" t="s">
        <v>13295</v>
      </c>
      <c r="F3382" s="78" t="s">
        <v>14669</v>
      </c>
      <c r="G3382" s="115" t="s">
        <v>13296</v>
      </c>
      <c r="H3382" s="94"/>
      <c r="I3382" s="235">
        <v>0</v>
      </c>
      <c r="J3382" s="235">
        <v>1</v>
      </c>
      <c r="K3382" s="235">
        <v>0</v>
      </c>
      <c r="L3382" s="235">
        <v>0</v>
      </c>
      <c r="M3382" s="235">
        <f t="shared" si="130"/>
        <v>0</v>
      </c>
      <c r="N3382" s="235">
        <v>200</v>
      </c>
      <c r="O3382" s="12">
        <v>50</v>
      </c>
      <c r="P3382" s="21">
        <v>0.3</v>
      </c>
      <c r="Q3382" s="25" t="s">
        <v>14</v>
      </c>
      <c r="R3382" s="71" t="s">
        <v>18</v>
      </c>
      <c r="S3382" s="266">
        <v>11021</v>
      </c>
      <c r="T3382" s="266">
        <v>8817</v>
      </c>
      <c r="U3382" s="14">
        <f t="shared" si="131"/>
        <v>0.80001814717357767</v>
      </c>
    </row>
    <row r="3383" spans="1:21" ht="25.5" x14ac:dyDescent="0.25">
      <c r="A3383" s="1"/>
      <c r="B3383" s="19" t="s">
        <v>1644</v>
      </c>
      <c r="C3383" s="41" t="s">
        <v>1796</v>
      </c>
      <c r="D3383" s="73" t="s">
        <v>2110</v>
      </c>
      <c r="E3383" s="113" t="s">
        <v>2111</v>
      </c>
      <c r="F3383" s="78" t="s">
        <v>2110</v>
      </c>
      <c r="G3383" s="113" t="s">
        <v>2112</v>
      </c>
      <c r="H3383" s="93"/>
      <c r="I3383" s="235">
        <v>0</v>
      </c>
      <c r="J3383" s="235">
        <v>1</v>
      </c>
      <c r="K3383" s="235">
        <v>0</v>
      </c>
      <c r="L3383" s="235">
        <v>0</v>
      </c>
      <c r="M3383" s="235">
        <f t="shared" si="130"/>
        <v>0</v>
      </c>
      <c r="N3383" s="235" t="s">
        <v>13</v>
      </c>
      <c r="O3383" s="12" t="s">
        <v>13</v>
      </c>
      <c r="P3383" s="14">
        <v>0.35</v>
      </c>
      <c r="Q3383" s="15" t="s">
        <v>14</v>
      </c>
      <c r="R3383" s="71" t="s">
        <v>18</v>
      </c>
      <c r="S3383" s="269">
        <v>35291</v>
      </c>
      <c r="T3383" s="269">
        <v>17500</v>
      </c>
      <c r="U3383" s="14">
        <f t="shared" si="131"/>
        <v>0.49587713581366355</v>
      </c>
    </row>
    <row r="3384" spans="1:21" ht="25.5" x14ac:dyDescent="0.25">
      <c r="A3384" s="1"/>
      <c r="B3384" s="19" t="s">
        <v>1644</v>
      </c>
      <c r="C3384" s="41" t="s">
        <v>1796</v>
      </c>
      <c r="D3384" s="73" t="s">
        <v>2122</v>
      </c>
      <c r="E3384" s="113" t="s">
        <v>2123</v>
      </c>
      <c r="F3384" s="78" t="s">
        <v>2122</v>
      </c>
      <c r="G3384" s="113" t="s">
        <v>2124</v>
      </c>
      <c r="H3384" s="93"/>
      <c r="I3384" s="235">
        <v>0</v>
      </c>
      <c r="J3384" s="235">
        <v>0</v>
      </c>
      <c r="K3384" s="235">
        <v>0</v>
      </c>
      <c r="L3384" s="235">
        <v>0</v>
      </c>
      <c r="M3384" s="235">
        <f t="shared" si="130"/>
        <v>1</v>
      </c>
      <c r="N3384" s="235">
        <v>234</v>
      </c>
      <c r="O3384" s="12" t="s">
        <v>13</v>
      </c>
      <c r="P3384" s="14" t="s">
        <v>13</v>
      </c>
      <c r="Q3384" s="15" t="s">
        <v>14</v>
      </c>
      <c r="R3384" s="71" t="s">
        <v>14405</v>
      </c>
      <c r="S3384" s="269">
        <v>220818</v>
      </c>
      <c r="T3384" s="269">
        <v>110409</v>
      </c>
      <c r="U3384" s="14">
        <f t="shared" si="131"/>
        <v>0.5</v>
      </c>
    </row>
    <row r="3385" spans="1:21" x14ac:dyDescent="0.25">
      <c r="A3385" s="1"/>
      <c r="B3385" s="18" t="s">
        <v>13134</v>
      </c>
      <c r="C3385" s="55" t="s">
        <v>14410</v>
      </c>
      <c r="D3385" s="73" t="s">
        <v>14666</v>
      </c>
      <c r="E3385" s="114" t="s">
        <v>13299</v>
      </c>
      <c r="F3385" s="78" t="s">
        <v>14666</v>
      </c>
      <c r="G3385" s="115" t="s">
        <v>13300</v>
      </c>
      <c r="H3385" s="94"/>
      <c r="I3385" s="235">
        <v>0</v>
      </c>
      <c r="J3385" s="235">
        <v>1</v>
      </c>
      <c r="K3385" s="235">
        <v>0</v>
      </c>
      <c r="L3385" s="235">
        <v>0</v>
      </c>
      <c r="M3385" s="235">
        <f t="shared" si="130"/>
        <v>0</v>
      </c>
      <c r="N3385" s="235">
        <v>148</v>
      </c>
      <c r="O3385" s="12">
        <v>50</v>
      </c>
      <c r="P3385" s="21">
        <v>0.3</v>
      </c>
      <c r="Q3385" s="25" t="s">
        <v>14</v>
      </c>
      <c r="R3385" s="71" t="s">
        <v>18</v>
      </c>
      <c r="S3385" s="266">
        <v>22672</v>
      </c>
      <c r="T3385" s="266">
        <v>9069</v>
      </c>
      <c r="U3385" s="14">
        <f t="shared" si="131"/>
        <v>0.40000882145377559</v>
      </c>
    </row>
    <row r="3386" spans="1:21" x14ac:dyDescent="0.25">
      <c r="A3386" s="1"/>
      <c r="B3386" s="17" t="s">
        <v>7309</v>
      </c>
      <c r="C3386" s="41" t="s">
        <v>7319</v>
      </c>
      <c r="D3386" s="73" t="s">
        <v>7719</v>
      </c>
      <c r="E3386" s="113" t="s">
        <v>7720</v>
      </c>
      <c r="F3386" s="78" t="s">
        <v>7719</v>
      </c>
      <c r="G3386" s="113" t="s">
        <v>7721</v>
      </c>
      <c r="H3386" s="93"/>
      <c r="I3386" s="235">
        <v>0</v>
      </c>
      <c r="J3386" s="235">
        <v>1</v>
      </c>
      <c r="K3386" s="235">
        <v>0</v>
      </c>
      <c r="L3386" s="235">
        <v>1</v>
      </c>
      <c r="M3386" s="235">
        <f t="shared" si="130"/>
        <v>0</v>
      </c>
      <c r="N3386" s="235">
        <v>238</v>
      </c>
      <c r="O3386" s="12" t="s">
        <v>13</v>
      </c>
      <c r="P3386" s="14">
        <v>0.56000000000000005</v>
      </c>
      <c r="Q3386" s="15" t="s">
        <v>14</v>
      </c>
      <c r="R3386" s="71" t="s">
        <v>18</v>
      </c>
      <c r="S3386" s="263">
        <v>55647</v>
      </c>
      <c r="T3386" s="263">
        <v>34719</v>
      </c>
      <c r="U3386" s="14">
        <f t="shared" si="131"/>
        <v>0.62391503585098929</v>
      </c>
    </row>
    <row r="3387" spans="1:21" ht="25.5" x14ac:dyDescent="0.25">
      <c r="A3387" s="1"/>
      <c r="B3387" s="19" t="s">
        <v>1644</v>
      </c>
      <c r="C3387" s="42" t="s">
        <v>1796</v>
      </c>
      <c r="D3387" s="73" t="s">
        <v>2209</v>
      </c>
      <c r="E3387" s="113" t="s">
        <v>2210</v>
      </c>
      <c r="F3387" s="78" t="s">
        <v>2209</v>
      </c>
      <c r="G3387" s="177" t="s">
        <v>2211</v>
      </c>
      <c r="H3387" s="93"/>
      <c r="I3387" s="235">
        <v>0</v>
      </c>
      <c r="J3387" s="235">
        <v>1</v>
      </c>
      <c r="K3387" s="235">
        <v>0</v>
      </c>
      <c r="L3387" s="235">
        <v>0</v>
      </c>
      <c r="M3387" s="235">
        <f t="shared" si="130"/>
        <v>0</v>
      </c>
      <c r="N3387" s="235" t="s">
        <v>13</v>
      </c>
      <c r="O3387" s="20" t="s">
        <v>13</v>
      </c>
      <c r="P3387" s="14" t="s">
        <v>13</v>
      </c>
      <c r="Q3387" s="54" t="s">
        <v>14</v>
      </c>
      <c r="R3387" s="71" t="s">
        <v>15222</v>
      </c>
      <c r="S3387" s="265">
        <v>47379</v>
      </c>
      <c r="T3387" s="265">
        <v>23690</v>
      </c>
      <c r="U3387" s="14">
        <f t="shared" si="131"/>
        <v>0.50001055319867449</v>
      </c>
    </row>
    <row r="3388" spans="1:21" ht="25.5" x14ac:dyDescent="0.25">
      <c r="A3388" s="1"/>
      <c r="B3388" s="19" t="s">
        <v>1644</v>
      </c>
      <c r="C3388" s="42" t="s">
        <v>1796</v>
      </c>
      <c r="D3388" s="73" t="s">
        <v>2233</v>
      </c>
      <c r="E3388" s="113" t="s">
        <v>2234</v>
      </c>
      <c r="F3388" s="78" t="s">
        <v>2233</v>
      </c>
      <c r="G3388" s="177" t="s">
        <v>1219</v>
      </c>
      <c r="H3388" s="93"/>
      <c r="I3388" s="235">
        <v>0</v>
      </c>
      <c r="J3388" s="235">
        <v>1</v>
      </c>
      <c r="K3388" s="235">
        <v>0</v>
      </c>
      <c r="L3388" s="235">
        <v>0</v>
      </c>
      <c r="M3388" s="235">
        <f t="shared" si="130"/>
        <v>0</v>
      </c>
      <c r="N3388" s="235">
        <v>160</v>
      </c>
      <c r="O3388" s="20">
        <v>18634</v>
      </c>
      <c r="P3388" s="14">
        <v>0.6</v>
      </c>
      <c r="Q3388" s="15" t="s">
        <v>14</v>
      </c>
      <c r="R3388" s="71" t="s">
        <v>18</v>
      </c>
      <c r="S3388" s="265">
        <v>164587</v>
      </c>
      <c r="T3388" s="265">
        <v>74325</v>
      </c>
      <c r="U3388" s="14">
        <f t="shared" si="131"/>
        <v>0.45158487608377335</v>
      </c>
    </row>
    <row r="3389" spans="1:21" ht="25.5" x14ac:dyDescent="0.25">
      <c r="A3389" s="1"/>
      <c r="B3389" s="19" t="s">
        <v>1644</v>
      </c>
      <c r="C3389" s="51" t="s">
        <v>1796</v>
      </c>
      <c r="D3389" s="73" t="s">
        <v>2265</v>
      </c>
      <c r="E3389" s="114" t="s">
        <v>2266</v>
      </c>
      <c r="F3389" s="78" t="s">
        <v>2265</v>
      </c>
      <c r="G3389" s="114" t="s">
        <v>2267</v>
      </c>
      <c r="H3389" s="94"/>
      <c r="I3389" s="235">
        <v>0</v>
      </c>
      <c r="J3389" s="235">
        <v>1</v>
      </c>
      <c r="K3389" s="235">
        <v>0</v>
      </c>
      <c r="L3389" s="235">
        <v>1</v>
      </c>
      <c r="M3389" s="235">
        <f t="shared" si="130"/>
        <v>0</v>
      </c>
      <c r="N3389" s="235">
        <v>90</v>
      </c>
      <c r="O3389" s="12">
        <v>46480</v>
      </c>
      <c r="P3389" s="14">
        <v>0.7</v>
      </c>
      <c r="Q3389" s="15" t="s">
        <v>14</v>
      </c>
      <c r="R3389" s="71" t="s">
        <v>18</v>
      </c>
      <c r="S3389" s="264">
        <v>40116.6</v>
      </c>
      <c r="T3389" s="264">
        <v>1854.55</v>
      </c>
      <c r="U3389" s="14">
        <f t="shared" si="131"/>
        <v>4.6228992486900683E-2</v>
      </c>
    </row>
    <row r="3390" spans="1:21" x14ac:dyDescent="0.25">
      <c r="A3390" s="1"/>
      <c r="B3390" s="17" t="s">
        <v>5079</v>
      </c>
      <c r="C3390" s="53" t="s">
        <v>5100</v>
      </c>
      <c r="D3390" s="73" t="s">
        <v>5276</v>
      </c>
      <c r="E3390" s="113" t="s">
        <v>5277</v>
      </c>
      <c r="F3390" s="78" t="s">
        <v>5276</v>
      </c>
      <c r="G3390" s="113" t="s">
        <v>5278</v>
      </c>
      <c r="H3390" s="93" t="s">
        <v>5083</v>
      </c>
      <c r="I3390" s="235">
        <v>0</v>
      </c>
      <c r="J3390" s="235">
        <v>1</v>
      </c>
      <c r="K3390" s="235">
        <v>1</v>
      </c>
      <c r="L3390" s="235">
        <v>0</v>
      </c>
      <c r="M3390" s="235">
        <f t="shared" si="130"/>
        <v>0</v>
      </c>
      <c r="N3390" s="235">
        <v>1000</v>
      </c>
      <c r="O3390" s="11">
        <v>157000</v>
      </c>
      <c r="P3390" s="14">
        <v>0.69</v>
      </c>
      <c r="Q3390" s="15" t="s">
        <v>15195</v>
      </c>
      <c r="R3390" s="71" t="s">
        <v>18</v>
      </c>
      <c r="S3390" s="269">
        <v>653572</v>
      </c>
      <c r="T3390" s="269">
        <v>196072</v>
      </c>
      <c r="U3390" s="14">
        <f t="shared" si="131"/>
        <v>0.30000061202132283</v>
      </c>
    </row>
    <row r="3391" spans="1:21" x14ac:dyDescent="0.25">
      <c r="A3391" s="1"/>
      <c r="B3391" s="10" t="s">
        <v>3058</v>
      </c>
      <c r="C3391" s="40" t="s">
        <v>3091</v>
      </c>
      <c r="D3391" s="73" t="s">
        <v>3092</v>
      </c>
      <c r="E3391" s="170" t="s">
        <v>3093</v>
      </c>
      <c r="F3391" s="78" t="s">
        <v>3092</v>
      </c>
      <c r="G3391" s="170" t="s">
        <v>3094</v>
      </c>
      <c r="H3391" s="98"/>
      <c r="I3391" s="235">
        <v>0</v>
      </c>
      <c r="J3391" s="235">
        <v>1</v>
      </c>
      <c r="K3391" s="235">
        <v>0</v>
      </c>
      <c r="L3391" s="235">
        <v>0</v>
      </c>
      <c r="M3391" s="235">
        <f t="shared" si="130"/>
        <v>0</v>
      </c>
      <c r="N3391" s="235">
        <v>122</v>
      </c>
      <c r="O3391" s="12" t="s">
        <v>13</v>
      </c>
      <c r="P3391" s="14">
        <v>0.4</v>
      </c>
      <c r="Q3391" s="54" t="s">
        <v>14</v>
      </c>
      <c r="R3391" s="71" t="s">
        <v>14405</v>
      </c>
      <c r="S3391" s="265">
        <v>25107.56</v>
      </c>
      <c r="T3391" s="265">
        <v>10043</v>
      </c>
      <c r="U3391" s="14">
        <f t="shared" si="131"/>
        <v>0.39999904411260989</v>
      </c>
    </row>
    <row r="3392" spans="1:21" x14ac:dyDescent="0.25">
      <c r="A3392" s="1"/>
      <c r="B3392" s="10" t="s">
        <v>3058</v>
      </c>
      <c r="C3392" s="42" t="s">
        <v>3091</v>
      </c>
      <c r="D3392" s="73" t="s">
        <v>3107</v>
      </c>
      <c r="E3392" s="173" t="s">
        <v>3108</v>
      </c>
      <c r="F3392" s="78" t="s">
        <v>3107</v>
      </c>
      <c r="G3392" s="173" t="s">
        <v>3109</v>
      </c>
      <c r="H3392" s="96" t="s">
        <v>3110</v>
      </c>
      <c r="I3392" s="235">
        <v>0</v>
      </c>
      <c r="J3392" s="235">
        <v>1</v>
      </c>
      <c r="K3392" s="235">
        <v>0</v>
      </c>
      <c r="L3392" s="235">
        <v>0</v>
      </c>
      <c r="M3392" s="235">
        <f t="shared" si="130"/>
        <v>0</v>
      </c>
      <c r="N3392" s="235">
        <v>1400</v>
      </c>
      <c r="O3392" s="13">
        <v>23800</v>
      </c>
      <c r="P3392" s="14">
        <v>0.16700000000000001</v>
      </c>
      <c r="Q3392" s="54" t="s">
        <v>48</v>
      </c>
      <c r="R3392" s="71" t="s">
        <v>14405</v>
      </c>
      <c r="S3392" s="265">
        <v>64540.5</v>
      </c>
      <c r="T3392" s="265">
        <v>25816</v>
      </c>
      <c r="U3392" s="14">
        <f t="shared" si="131"/>
        <v>0.39999690117058279</v>
      </c>
    </row>
    <row r="3393" spans="1:21" x14ac:dyDescent="0.25">
      <c r="A3393" s="1"/>
      <c r="B3393" s="10" t="s">
        <v>3058</v>
      </c>
      <c r="C3393" s="42" t="s">
        <v>3091</v>
      </c>
      <c r="D3393" s="73" t="s">
        <v>4972</v>
      </c>
      <c r="E3393" s="173" t="s">
        <v>4973</v>
      </c>
      <c r="F3393" s="78" t="s">
        <v>4972</v>
      </c>
      <c r="G3393" s="173" t="s">
        <v>4974</v>
      </c>
      <c r="H3393" s="96"/>
      <c r="I3393" s="235">
        <v>0</v>
      </c>
      <c r="J3393" s="235">
        <v>0</v>
      </c>
      <c r="K3393" s="235">
        <v>0</v>
      </c>
      <c r="L3393" s="235">
        <v>1</v>
      </c>
      <c r="M3393" s="235">
        <f t="shared" si="130"/>
        <v>0</v>
      </c>
      <c r="N3393" s="235">
        <v>769</v>
      </c>
      <c r="O3393" s="12" t="s">
        <v>13</v>
      </c>
      <c r="P3393" s="14">
        <v>0.25</v>
      </c>
      <c r="Q3393" s="15" t="s">
        <v>15195</v>
      </c>
      <c r="R3393" s="71" t="s">
        <v>18</v>
      </c>
      <c r="S3393" s="265">
        <v>150000</v>
      </c>
      <c r="T3393" s="265">
        <v>60000</v>
      </c>
      <c r="U3393" s="14">
        <f t="shared" si="131"/>
        <v>0.4</v>
      </c>
    </row>
    <row r="3394" spans="1:21" x14ac:dyDescent="0.25">
      <c r="A3394" s="1"/>
      <c r="B3394" s="10" t="s">
        <v>3058</v>
      </c>
      <c r="C3394" s="42" t="s">
        <v>3091</v>
      </c>
      <c r="D3394" s="73" t="s">
        <v>3111</v>
      </c>
      <c r="E3394" s="173" t="s">
        <v>3112</v>
      </c>
      <c r="F3394" s="78" t="s">
        <v>3111</v>
      </c>
      <c r="G3394" s="173" t="s">
        <v>3113</v>
      </c>
      <c r="H3394" s="96"/>
      <c r="I3394" s="235">
        <v>0</v>
      </c>
      <c r="J3394" s="235">
        <v>0</v>
      </c>
      <c r="K3394" s="235">
        <v>1</v>
      </c>
      <c r="L3394" s="235">
        <v>1</v>
      </c>
      <c r="M3394" s="235">
        <f t="shared" si="130"/>
        <v>0</v>
      </c>
      <c r="N3394" s="235" t="s">
        <v>13</v>
      </c>
      <c r="O3394" s="12" t="s">
        <v>13</v>
      </c>
      <c r="P3394" s="14" t="s">
        <v>13</v>
      </c>
      <c r="Q3394" s="15" t="s">
        <v>15195</v>
      </c>
      <c r="R3394" s="71" t="s">
        <v>14405</v>
      </c>
      <c r="S3394" s="265">
        <v>109200</v>
      </c>
      <c r="T3394" s="265">
        <v>43680</v>
      </c>
      <c r="U3394" s="14">
        <f t="shared" si="131"/>
        <v>0.4</v>
      </c>
    </row>
    <row r="3395" spans="1:21" x14ac:dyDescent="0.25">
      <c r="A3395" s="1"/>
      <c r="B3395" s="10" t="s">
        <v>3058</v>
      </c>
      <c r="C3395" s="40" t="s">
        <v>3091</v>
      </c>
      <c r="D3395" s="73" t="s">
        <v>3114</v>
      </c>
      <c r="E3395" s="170" t="s">
        <v>3115</v>
      </c>
      <c r="F3395" s="78" t="s">
        <v>3114</v>
      </c>
      <c r="G3395" s="170" t="s">
        <v>3116</v>
      </c>
      <c r="H3395" s="98"/>
      <c r="I3395" s="235">
        <v>0</v>
      </c>
      <c r="J3395" s="235">
        <v>0</v>
      </c>
      <c r="K3395" s="235">
        <v>0</v>
      </c>
      <c r="L3395" s="235">
        <v>1</v>
      </c>
      <c r="M3395" s="235">
        <f t="shared" si="130"/>
        <v>0</v>
      </c>
      <c r="N3395" s="235">
        <v>2137</v>
      </c>
      <c r="O3395" s="13">
        <v>31508</v>
      </c>
      <c r="P3395" s="14">
        <v>0.3</v>
      </c>
      <c r="Q3395" s="54" t="s">
        <v>14</v>
      </c>
      <c r="R3395" s="71" t="s">
        <v>14405</v>
      </c>
      <c r="S3395" s="265">
        <v>28197.82</v>
      </c>
      <c r="T3395" s="265">
        <v>11279</v>
      </c>
      <c r="U3395" s="14">
        <f t="shared" si="131"/>
        <v>0.39999546064199287</v>
      </c>
    </row>
    <row r="3396" spans="1:21" x14ac:dyDescent="0.25">
      <c r="A3396" s="1"/>
      <c r="B3396" s="10" t="s">
        <v>3058</v>
      </c>
      <c r="C3396" s="42" t="s">
        <v>3091</v>
      </c>
      <c r="D3396" s="73" t="s">
        <v>3121</v>
      </c>
      <c r="E3396" s="173" t="s">
        <v>3122</v>
      </c>
      <c r="F3396" s="78" t="s">
        <v>3121</v>
      </c>
      <c r="G3396" s="173" t="s">
        <v>3123</v>
      </c>
      <c r="H3396" s="96"/>
      <c r="I3396" s="235">
        <v>0</v>
      </c>
      <c r="J3396" s="235">
        <v>1</v>
      </c>
      <c r="K3396" s="235">
        <v>0</v>
      </c>
      <c r="L3396" s="235">
        <v>0</v>
      </c>
      <c r="M3396" s="235">
        <f t="shared" si="130"/>
        <v>0</v>
      </c>
      <c r="N3396" s="235">
        <v>830</v>
      </c>
      <c r="O3396" s="12" t="s">
        <v>13</v>
      </c>
      <c r="P3396" s="14">
        <v>0.4</v>
      </c>
      <c r="Q3396" s="15" t="s">
        <v>15195</v>
      </c>
      <c r="R3396" s="71" t="s">
        <v>18</v>
      </c>
      <c r="S3396" s="265">
        <v>487480</v>
      </c>
      <c r="T3396" s="265">
        <v>229116</v>
      </c>
      <c r="U3396" s="14">
        <f t="shared" si="131"/>
        <v>0.47000082054648396</v>
      </c>
    </row>
    <row r="3397" spans="1:21" x14ac:dyDescent="0.25">
      <c r="A3397" s="1"/>
      <c r="B3397" s="10" t="s">
        <v>3058</v>
      </c>
      <c r="C3397" s="42" t="s">
        <v>3091</v>
      </c>
      <c r="D3397" s="73" t="s">
        <v>3124</v>
      </c>
      <c r="E3397" s="113" t="s">
        <v>3125</v>
      </c>
      <c r="F3397" s="78" t="s">
        <v>3124</v>
      </c>
      <c r="G3397" s="173" t="s">
        <v>3126</v>
      </c>
      <c r="H3397" s="96" t="s">
        <v>3127</v>
      </c>
      <c r="I3397" s="235">
        <v>0</v>
      </c>
      <c r="J3397" s="235">
        <v>1</v>
      </c>
      <c r="K3397" s="235">
        <v>0</v>
      </c>
      <c r="L3397" s="235">
        <v>0</v>
      </c>
      <c r="M3397" s="235">
        <f t="shared" si="130"/>
        <v>0</v>
      </c>
      <c r="N3397" s="235" t="s">
        <v>13</v>
      </c>
      <c r="O3397" s="12" t="s">
        <v>13</v>
      </c>
      <c r="P3397" s="14" t="s">
        <v>13</v>
      </c>
      <c r="Q3397" s="15" t="s">
        <v>15195</v>
      </c>
      <c r="R3397" s="71" t="s">
        <v>14405</v>
      </c>
      <c r="S3397" s="265">
        <v>54380</v>
      </c>
      <c r="T3397" s="265">
        <v>21752</v>
      </c>
      <c r="U3397" s="14">
        <f t="shared" si="131"/>
        <v>0.4</v>
      </c>
    </row>
    <row r="3398" spans="1:21" x14ac:dyDescent="0.25">
      <c r="A3398" s="1"/>
      <c r="B3398" s="10" t="s">
        <v>3058</v>
      </c>
      <c r="C3398" s="40" t="s">
        <v>3091</v>
      </c>
      <c r="D3398" s="73" t="s">
        <v>3124</v>
      </c>
      <c r="E3398" s="170" t="s">
        <v>3125</v>
      </c>
      <c r="F3398" s="78" t="s">
        <v>3124</v>
      </c>
      <c r="G3398" s="170" t="s">
        <v>3128</v>
      </c>
      <c r="H3398" s="98"/>
      <c r="I3398" s="235">
        <v>0</v>
      </c>
      <c r="J3398" s="235">
        <v>0</v>
      </c>
      <c r="K3398" s="235">
        <v>0</v>
      </c>
      <c r="L3398" s="235">
        <v>1</v>
      </c>
      <c r="M3398" s="235">
        <f t="shared" ref="M3398:M3461" si="132">IF(SUM(I3398:L3398)=0,1,)</f>
        <v>0</v>
      </c>
      <c r="N3398" s="235" t="s">
        <v>13</v>
      </c>
      <c r="O3398" s="12" t="s">
        <v>13</v>
      </c>
      <c r="P3398" s="14" t="s">
        <v>13</v>
      </c>
      <c r="Q3398" s="15" t="s">
        <v>15195</v>
      </c>
      <c r="R3398" s="71" t="s">
        <v>14405</v>
      </c>
      <c r="S3398" s="265">
        <v>24000</v>
      </c>
      <c r="T3398" s="265">
        <v>9600</v>
      </c>
      <c r="U3398" s="14">
        <f t="shared" si="131"/>
        <v>0.4</v>
      </c>
    </row>
    <row r="3399" spans="1:21" x14ac:dyDescent="0.25">
      <c r="A3399" s="1"/>
      <c r="B3399" s="9" t="s">
        <v>959</v>
      </c>
      <c r="C3399" s="80" t="s">
        <v>960</v>
      </c>
      <c r="D3399" s="73" t="s">
        <v>995</v>
      </c>
      <c r="E3399" s="113" t="s">
        <v>996</v>
      </c>
      <c r="F3399" s="78" t="s">
        <v>995</v>
      </c>
      <c r="G3399" s="113" t="s">
        <v>997</v>
      </c>
      <c r="H3399" s="93" t="s">
        <v>998</v>
      </c>
      <c r="I3399" s="235">
        <v>0</v>
      </c>
      <c r="J3399" s="235">
        <v>1</v>
      </c>
      <c r="K3399" s="235">
        <v>0</v>
      </c>
      <c r="L3399" s="235">
        <v>0</v>
      </c>
      <c r="M3399" s="235">
        <f t="shared" si="132"/>
        <v>0</v>
      </c>
      <c r="N3399" s="235">
        <v>670</v>
      </c>
      <c r="O3399" s="13">
        <v>171802</v>
      </c>
      <c r="P3399" s="14">
        <v>0.77</v>
      </c>
      <c r="Q3399" s="15" t="s">
        <v>14</v>
      </c>
      <c r="R3399" s="71" t="s">
        <v>14405</v>
      </c>
      <c r="S3399" s="265">
        <v>370500</v>
      </c>
      <c r="T3399" s="265">
        <v>81354</v>
      </c>
      <c r="U3399" s="14">
        <f t="shared" si="131"/>
        <v>0.21957894736842104</v>
      </c>
    </row>
    <row r="3400" spans="1:21" ht="16.5" thickBot="1" x14ac:dyDescent="0.3">
      <c r="A3400" s="1"/>
      <c r="B3400" s="10" t="s">
        <v>3058</v>
      </c>
      <c r="C3400" s="40" t="s">
        <v>3091</v>
      </c>
      <c r="D3400" s="73" t="s">
        <v>3144</v>
      </c>
      <c r="E3400" s="170" t="s">
        <v>3145</v>
      </c>
      <c r="F3400" s="78" t="s">
        <v>3144</v>
      </c>
      <c r="G3400" s="170" t="s">
        <v>3146</v>
      </c>
      <c r="H3400" s="98"/>
      <c r="I3400" s="235">
        <v>0</v>
      </c>
      <c r="J3400" s="235">
        <v>1</v>
      </c>
      <c r="K3400" s="235">
        <v>0</v>
      </c>
      <c r="L3400" s="235">
        <v>0</v>
      </c>
      <c r="M3400" s="235">
        <f t="shared" si="132"/>
        <v>0</v>
      </c>
      <c r="N3400" s="235">
        <v>305</v>
      </c>
      <c r="O3400" s="13">
        <v>18910</v>
      </c>
      <c r="P3400" s="14">
        <v>0.25</v>
      </c>
      <c r="Q3400" s="15" t="s">
        <v>14</v>
      </c>
      <c r="R3400" s="71" t="s">
        <v>14405</v>
      </c>
      <c r="S3400" s="274">
        <v>41820</v>
      </c>
      <c r="T3400" s="274">
        <v>12253</v>
      </c>
      <c r="U3400" s="14">
        <f t="shared" si="131"/>
        <v>0.29299378287900524</v>
      </c>
    </row>
    <row r="3401" spans="1:21" ht="16.5" thickBot="1" x14ac:dyDescent="0.3">
      <c r="A3401" s="1"/>
      <c r="B3401" s="18" t="s">
        <v>6496</v>
      </c>
      <c r="C3401" s="51" t="s">
        <v>6513</v>
      </c>
      <c r="D3401" s="73" t="s">
        <v>6942</v>
      </c>
      <c r="E3401" s="114" t="s">
        <v>6943</v>
      </c>
      <c r="F3401" s="78" t="s">
        <v>6942</v>
      </c>
      <c r="G3401" s="114" t="s">
        <v>997</v>
      </c>
      <c r="H3401" s="94"/>
      <c r="I3401" s="235">
        <v>0</v>
      </c>
      <c r="J3401" s="235">
        <v>1</v>
      </c>
      <c r="K3401" s="235">
        <v>0</v>
      </c>
      <c r="L3401" s="235">
        <v>0</v>
      </c>
      <c r="M3401" s="235">
        <f t="shared" si="132"/>
        <v>0</v>
      </c>
      <c r="N3401" s="235" t="s">
        <v>13</v>
      </c>
      <c r="O3401" s="13">
        <v>159441</v>
      </c>
      <c r="P3401" s="14">
        <v>0.45</v>
      </c>
      <c r="Q3401" s="15" t="s">
        <v>15195</v>
      </c>
      <c r="R3401" s="71" t="s">
        <v>14405</v>
      </c>
      <c r="S3401" s="275">
        <v>409504</v>
      </c>
      <c r="T3401" s="275">
        <v>190000</v>
      </c>
      <c r="U3401" s="14">
        <f t="shared" si="131"/>
        <v>0.46397593185902947</v>
      </c>
    </row>
    <row r="3402" spans="1:21" x14ac:dyDescent="0.25">
      <c r="A3402" s="1"/>
      <c r="B3402" s="10" t="s">
        <v>3058</v>
      </c>
      <c r="C3402" s="42" t="s">
        <v>3091</v>
      </c>
      <c r="D3402" s="73" t="s">
        <v>3154</v>
      </c>
      <c r="E3402" s="173" t="s">
        <v>3155</v>
      </c>
      <c r="F3402" s="78" t="s">
        <v>3154</v>
      </c>
      <c r="G3402" s="173" t="s">
        <v>3156</v>
      </c>
      <c r="H3402" s="96"/>
      <c r="I3402" s="235">
        <v>0</v>
      </c>
      <c r="J3402" s="235">
        <v>1</v>
      </c>
      <c r="K3402" s="235">
        <v>0</v>
      </c>
      <c r="L3402" s="235">
        <v>0</v>
      </c>
      <c r="M3402" s="235">
        <f t="shared" si="132"/>
        <v>0</v>
      </c>
      <c r="N3402" s="235">
        <v>843</v>
      </c>
      <c r="O3402" s="13">
        <v>76396</v>
      </c>
      <c r="P3402" s="14">
        <v>0.61</v>
      </c>
      <c r="Q3402" s="54" t="s">
        <v>14</v>
      </c>
      <c r="R3402" s="71" t="s">
        <v>14405</v>
      </c>
      <c r="S3402" s="265">
        <v>877995</v>
      </c>
      <c r="T3402" s="265">
        <v>175599</v>
      </c>
      <c r="U3402" s="14">
        <f t="shared" si="131"/>
        <v>0.2</v>
      </c>
    </row>
    <row r="3403" spans="1:21" x14ac:dyDescent="0.25">
      <c r="A3403" s="1"/>
      <c r="B3403" s="10" t="s">
        <v>3058</v>
      </c>
      <c r="C3403" s="40" t="s">
        <v>3091</v>
      </c>
      <c r="D3403" s="73" t="s">
        <v>3164</v>
      </c>
      <c r="E3403" s="170" t="s">
        <v>3165</v>
      </c>
      <c r="F3403" s="78" t="s">
        <v>3164</v>
      </c>
      <c r="G3403" s="170" t="s">
        <v>3166</v>
      </c>
      <c r="H3403" s="98"/>
      <c r="I3403" s="235">
        <v>0</v>
      </c>
      <c r="J3403" s="235">
        <v>0</v>
      </c>
      <c r="K3403" s="235">
        <v>1</v>
      </c>
      <c r="L3403" s="235">
        <v>0</v>
      </c>
      <c r="M3403" s="235">
        <f t="shared" si="132"/>
        <v>0</v>
      </c>
      <c r="N3403" s="235">
        <v>185.6</v>
      </c>
      <c r="O3403" s="11">
        <v>923</v>
      </c>
      <c r="P3403" s="14" t="s">
        <v>13</v>
      </c>
      <c r="Q3403" s="15" t="s">
        <v>14</v>
      </c>
      <c r="R3403" s="71" t="s">
        <v>14406</v>
      </c>
      <c r="S3403" s="265">
        <v>47500</v>
      </c>
      <c r="T3403" s="265">
        <v>14250</v>
      </c>
      <c r="U3403" s="14">
        <f t="shared" si="131"/>
        <v>0.3</v>
      </c>
    </row>
    <row r="3404" spans="1:21" x14ac:dyDescent="0.25">
      <c r="A3404" s="1"/>
      <c r="B3404" s="10" t="s">
        <v>3058</v>
      </c>
      <c r="C3404" s="42" t="s">
        <v>3091</v>
      </c>
      <c r="D3404" s="73" t="s">
        <v>3167</v>
      </c>
      <c r="E3404" s="173" t="s">
        <v>3168</v>
      </c>
      <c r="F3404" s="78" t="s">
        <v>3167</v>
      </c>
      <c r="G3404" s="173" t="s">
        <v>3169</v>
      </c>
      <c r="H3404" s="96"/>
      <c r="I3404" s="235">
        <v>0</v>
      </c>
      <c r="J3404" s="235">
        <v>1</v>
      </c>
      <c r="K3404" s="235">
        <v>0</v>
      </c>
      <c r="L3404" s="235">
        <v>0</v>
      </c>
      <c r="M3404" s="235">
        <f t="shared" si="132"/>
        <v>0</v>
      </c>
      <c r="N3404" s="235">
        <v>157.5</v>
      </c>
      <c r="O3404" s="12" t="s">
        <v>13</v>
      </c>
      <c r="P3404" s="14">
        <v>0.25</v>
      </c>
      <c r="Q3404" s="54" t="s">
        <v>14</v>
      </c>
      <c r="R3404" s="71" t="s">
        <v>18</v>
      </c>
      <c r="S3404" s="265">
        <v>278818.5</v>
      </c>
      <c r="T3404" s="265">
        <v>83646</v>
      </c>
      <c r="U3404" s="14">
        <f t="shared" si="131"/>
        <v>0.3000016139531631</v>
      </c>
    </row>
    <row r="3405" spans="1:21" x14ac:dyDescent="0.25">
      <c r="A3405" s="1"/>
      <c r="B3405" s="10" t="s">
        <v>3058</v>
      </c>
      <c r="C3405" s="42" t="s">
        <v>3091</v>
      </c>
      <c r="D3405" s="73" t="s">
        <v>3167</v>
      </c>
      <c r="E3405" s="173" t="s">
        <v>3168</v>
      </c>
      <c r="F3405" s="78" t="s">
        <v>3167</v>
      </c>
      <c r="G3405" s="173" t="s">
        <v>3170</v>
      </c>
      <c r="H3405" s="96" t="s">
        <v>3171</v>
      </c>
      <c r="I3405" s="235">
        <v>0</v>
      </c>
      <c r="J3405" s="235">
        <v>1</v>
      </c>
      <c r="K3405" s="235">
        <v>0</v>
      </c>
      <c r="L3405" s="235">
        <v>0</v>
      </c>
      <c r="M3405" s="235">
        <f t="shared" si="132"/>
        <v>0</v>
      </c>
      <c r="N3405" s="235">
        <v>250</v>
      </c>
      <c r="O3405" s="12" t="s">
        <v>13</v>
      </c>
      <c r="P3405" s="14">
        <v>0.25</v>
      </c>
      <c r="Q3405" s="15" t="s">
        <v>14</v>
      </c>
      <c r="R3405" s="71" t="s">
        <v>18</v>
      </c>
      <c r="S3405" s="265">
        <v>53670.81</v>
      </c>
      <c r="T3405" s="265">
        <v>32202</v>
      </c>
      <c r="U3405" s="14">
        <f t="shared" si="131"/>
        <v>0.59999094479848547</v>
      </c>
    </row>
    <row r="3406" spans="1:21" x14ac:dyDescent="0.25">
      <c r="A3406" s="1"/>
      <c r="B3406" s="10" t="s">
        <v>3058</v>
      </c>
      <c r="C3406" s="40" t="s">
        <v>3091</v>
      </c>
      <c r="D3406" s="73" t="s">
        <v>3176</v>
      </c>
      <c r="E3406" s="170" t="s">
        <v>3177</v>
      </c>
      <c r="F3406" s="78" t="s">
        <v>3176</v>
      </c>
      <c r="G3406" s="170" t="s">
        <v>3178</v>
      </c>
      <c r="H3406" s="98" t="s">
        <v>3179</v>
      </c>
      <c r="I3406" s="235">
        <v>0</v>
      </c>
      <c r="J3406" s="235">
        <v>0</v>
      </c>
      <c r="K3406" s="235">
        <v>0</v>
      </c>
      <c r="L3406" s="235">
        <v>0</v>
      </c>
      <c r="M3406" s="235">
        <f t="shared" si="132"/>
        <v>1</v>
      </c>
      <c r="N3406" s="235">
        <v>1584.33</v>
      </c>
      <c r="O3406" s="12" t="s">
        <v>13</v>
      </c>
      <c r="P3406" s="14" t="s">
        <v>13</v>
      </c>
      <c r="Q3406" s="15" t="s">
        <v>14</v>
      </c>
      <c r="R3406" s="71" t="s">
        <v>14405</v>
      </c>
      <c r="S3406" s="265">
        <v>555302.5</v>
      </c>
      <c r="T3406" s="265">
        <v>444242</v>
      </c>
      <c r="U3406" s="14">
        <f t="shared" si="131"/>
        <v>0.8</v>
      </c>
    </row>
    <row r="3407" spans="1:21" x14ac:dyDescent="0.25">
      <c r="A3407" s="1"/>
      <c r="B3407" s="10" t="s">
        <v>3058</v>
      </c>
      <c r="C3407" s="40" t="s">
        <v>3091</v>
      </c>
      <c r="D3407" s="73" t="s">
        <v>3190</v>
      </c>
      <c r="E3407" s="170" t="s">
        <v>3191</v>
      </c>
      <c r="F3407" s="78" t="s">
        <v>3190</v>
      </c>
      <c r="G3407" s="170" t="s">
        <v>3192</v>
      </c>
      <c r="H3407" s="98"/>
      <c r="I3407" s="235">
        <v>0</v>
      </c>
      <c r="J3407" s="235">
        <v>1</v>
      </c>
      <c r="K3407" s="235">
        <v>0</v>
      </c>
      <c r="L3407" s="235">
        <v>0</v>
      </c>
      <c r="M3407" s="235">
        <f t="shared" si="132"/>
        <v>0</v>
      </c>
      <c r="N3407" s="235" t="s">
        <v>13</v>
      </c>
      <c r="O3407" s="12" t="s">
        <v>13</v>
      </c>
      <c r="P3407" s="14" t="s">
        <v>13</v>
      </c>
      <c r="Q3407" s="15" t="s">
        <v>15195</v>
      </c>
      <c r="R3407" s="71" t="s">
        <v>14405</v>
      </c>
      <c r="S3407" s="265">
        <v>77867.460000000006</v>
      </c>
      <c r="T3407" s="265">
        <v>19467</v>
      </c>
      <c r="U3407" s="14">
        <f t="shared" si="131"/>
        <v>0.250001733715213</v>
      </c>
    </row>
    <row r="3408" spans="1:21" x14ac:dyDescent="0.25">
      <c r="A3408" s="1"/>
      <c r="B3408" s="10" t="s">
        <v>3058</v>
      </c>
      <c r="C3408" s="40" t="s">
        <v>3091</v>
      </c>
      <c r="D3408" s="73" t="s">
        <v>3211</v>
      </c>
      <c r="E3408" s="170" t="s">
        <v>3212</v>
      </c>
      <c r="F3408" s="78" t="s">
        <v>3211</v>
      </c>
      <c r="G3408" s="170" t="s">
        <v>3213</v>
      </c>
      <c r="H3408" s="98"/>
      <c r="I3408" s="235">
        <v>0</v>
      </c>
      <c r="J3408" s="235">
        <v>1</v>
      </c>
      <c r="K3408" s="235">
        <v>0</v>
      </c>
      <c r="L3408" s="235">
        <v>0</v>
      </c>
      <c r="M3408" s="235">
        <f t="shared" si="132"/>
        <v>0</v>
      </c>
      <c r="N3408" s="235">
        <v>116</v>
      </c>
      <c r="O3408" s="12" t="s">
        <v>13</v>
      </c>
      <c r="P3408" s="14">
        <v>0.3</v>
      </c>
      <c r="Q3408" s="15" t="s">
        <v>14</v>
      </c>
      <c r="R3408" s="71" t="s">
        <v>18</v>
      </c>
      <c r="S3408" s="265">
        <v>16083.33</v>
      </c>
      <c r="T3408" s="265">
        <v>9650</v>
      </c>
      <c r="U3408" s="14">
        <f t="shared" si="131"/>
        <v>0.60000012435235739</v>
      </c>
    </row>
    <row r="3409" spans="1:21" ht="25.5" x14ac:dyDescent="0.25">
      <c r="A3409" s="1"/>
      <c r="B3409" s="19" t="s">
        <v>1644</v>
      </c>
      <c r="C3409" s="55" t="s">
        <v>1645</v>
      </c>
      <c r="D3409" s="73" t="s">
        <v>1904</v>
      </c>
      <c r="E3409" s="114" t="s">
        <v>1905</v>
      </c>
      <c r="F3409" s="78" t="s">
        <v>1904</v>
      </c>
      <c r="G3409" s="114" t="s">
        <v>1907</v>
      </c>
      <c r="H3409" s="94"/>
      <c r="I3409" s="235">
        <v>0</v>
      </c>
      <c r="J3409" s="235">
        <v>1</v>
      </c>
      <c r="K3409" s="235">
        <v>0</v>
      </c>
      <c r="L3409" s="235">
        <v>0</v>
      </c>
      <c r="M3409" s="235">
        <f t="shared" si="132"/>
        <v>0</v>
      </c>
      <c r="N3409" s="235">
        <v>2364.04</v>
      </c>
      <c r="O3409" s="12">
        <v>77000</v>
      </c>
      <c r="P3409" s="14">
        <v>0.3</v>
      </c>
      <c r="Q3409" s="15" t="s">
        <v>15195</v>
      </c>
      <c r="R3409" s="71" t="s">
        <v>14405</v>
      </c>
      <c r="S3409" s="266">
        <v>1829832</v>
      </c>
      <c r="T3409" s="266">
        <v>550000</v>
      </c>
      <c r="U3409" s="14">
        <f t="shared" si="131"/>
        <v>0.30057404176995484</v>
      </c>
    </row>
    <row r="3410" spans="1:21" x14ac:dyDescent="0.25">
      <c r="A3410" s="1"/>
      <c r="B3410" s="10" t="s">
        <v>3058</v>
      </c>
      <c r="C3410" s="42" t="s">
        <v>3091</v>
      </c>
      <c r="D3410" s="73" t="s">
        <v>3258</v>
      </c>
      <c r="E3410" s="173" t="s">
        <v>3259</v>
      </c>
      <c r="F3410" s="78" t="s">
        <v>3258</v>
      </c>
      <c r="G3410" s="173" t="s">
        <v>3260</v>
      </c>
      <c r="H3410" s="96"/>
      <c r="I3410" s="235">
        <v>0</v>
      </c>
      <c r="J3410" s="235">
        <v>1</v>
      </c>
      <c r="K3410" s="235">
        <v>0</v>
      </c>
      <c r="L3410" s="235">
        <v>0</v>
      </c>
      <c r="M3410" s="235">
        <f t="shared" si="132"/>
        <v>0</v>
      </c>
      <c r="N3410" s="235">
        <v>240</v>
      </c>
      <c r="O3410" s="12" t="s">
        <v>13</v>
      </c>
      <c r="P3410" s="14">
        <v>0.3</v>
      </c>
      <c r="Q3410" s="37" t="s">
        <v>48</v>
      </c>
      <c r="R3410" s="71" t="s">
        <v>14405</v>
      </c>
      <c r="S3410" s="265">
        <v>497356.99</v>
      </c>
      <c r="T3410" s="265">
        <v>223811</v>
      </c>
      <c r="U3410" s="14">
        <f t="shared" si="131"/>
        <v>0.45000071276770437</v>
      </c>
    </row>
    <row r="3411" spans="1:21" x14ac:dyDescent="0.25">
      <c r="A3411" s="1"/>
      <c r="B3411" s="10" t="s">
        <v>3058</v>
      </c>
      <c r="C3411" s="42" t="s">
        <v>3091</v>
      </c>
      <c r="D3411" s="73" t="s">
        <v>3292</v>
      </c>
      <c r="E3411" s="173" t="s">
        <v>3293</v>
      </c>
      <c r="F3411" s="78" t="s">
        <v>3292</v>
      </c>
      <c r="G3411" s="173" t="s">
        <v>3294</v>
      </c>
      <c r="H3411" s="96"/>
      <c r="I3411" s="235">
        <v>0</v>
      </c>
      <c r="J3411" s="235">
        <v>1</v>
      </c>
      <c r="K3411" s="235">
        <v>0</v>
      </c>
      <c r="L3411" s="235">
        <v>1</v>
      </c>
      <c r="M3411" s="235">
        <f t="shared" si="132"/>
        <v>0</v>
      </c>
      <c r="N3411" s="235">
        <v>274</v>
      </c>
      <c r="O3411" s="20" t="s">
        <v>13</v>
      </c>
      <c r="P3411" s="14">
        <v>0.4</v>
      </c>
      <c r="Q3411" s="54" t="s">
        <v>14</v>
      </c>
      <c r="R3411" s="71" t="s">
        <v>14405</v>
      </c>
      <c r="S3411" s="265">
        <v>141692</v>
      </c>
      <c r="T3411" s="265">
        <v>85015</v>
      </c>
      <c r="U3411" s="14">
        <f t="shared" si="131"/>
        <v>0.59999858848770571</v>
      </c>
    </row>
    <row r="3412" spans="1:21" x14ac:dyDescent="0.25">
      <c r="A3412" s="1"/>
      <c r="B3412" s="10" t="s">
        <v>3058</v>
      </c>
      <c r="C3412" s="42" t="s">
        <v>3091</v>
      </c>
      <c r="D3412" s="73" t="s">
        <v>3307</v>
      </c>
      <c r="E3412" s="173" t="s">
        <v>3308</v>
      </c>
      <c r="F3412" s="78" t="s">
        <v>3307</v>
      </c>
      <c r="G3412" s="173" t="s">
        <v>1863</v>
      </c>
      <c r="H3412" s="96"/>
      <c r="I3412" s="235">
        <v>0</v>
      </c>
      <c r="J3412" s="235">
        <v>0</v>
      </c>
      <c r="K3412" s="235">
        <v>0</v>
      </c>
      <c r="L3412" s="235">
        <v>1</v>
      </c>
      <c r="M3412" s="235">
        <f t="shared" si="132"/>
        <v>0</v>
      </c>
      <c r="N3412" s="235">
        <v>373</v>
      </c>
      <c r="O3412" s="12" t="s">
        <v>13</v>
      </c>
      <c r="P3412" s="14">
        <v>0.5</v>
      </c>
      <c r="Q3412" s="15" t="s">
        <v>14</v>
      </c>
      <c r="R3412" s="71" t="s">
        <v>18</v>
      </c>
      <c r="S3412" s="265">
        <v>68400</v>
      </c>
      <c r="T3412" s="265">
        <v>36504</v>
      </c>
      <c r="U3412" s="14">
        <f t="shared" si="131"/>
        <v>0.53368421052631576</v>
      </c>
    </row>
    <row r="3413" spans="1:21" x14ac:dyDescent="0.25">
      <c r="A3413" s="1"/>
      <c r="B3413" s="10" t="s">
        <v>3058</v>
      </c>
      <c r="C3413" s="42" t="s">
        <v>3091</v>
      </c>
      <c r="D3413" s="73" t="s">
        <v>3312</v>
      </c>
      <c r="E3413" s="173" t="s">
        <v>3313</v>
      </c>
      <c r="F3413" s="78" t="s">
        <v>3312</v>
      </c>
      <c r="G3413" s="173" t="s">
        <v>3314</v>
      </c>
      <c r="H3413" s="96"/>
      <c r="I3413" s="235">
        <v>0</v>
      </c>
      <c r="J3413" s="235">
        <v>1</v>
      </c>
      <c r="K3413" s="235">
        <v>0</v>
      </c>
      <c r="L3413" s="235">
        <v>0</v>
      </c>
      <c r="M3413" s="235">
        <f t="shared" si="132"/>
        <v>0</v>
      </c>
      <c r="N3413" s="235">
        <v>5500</v>
      </c>
      <c r="O3413" s="20" t="s">
        <v>13</v>
      </c>
      <c r="P3413" s="14">
        <v>5.1700000000000003E-2</v>
      </c>
      <c r="Q3413" s="15" t="s">
        <v>14</v>
      </c>
      <c r="R3413" s="71" t="s">
        <v>15222</v>
      </c>
      <c r="S3413" s="265">
        <v>74184</v>
      </c>
      <c r="T3413" s="265">
        <v>29674</v>
      </c>
      <c r="U3413" s="14">
        <f t="shared" si="131"/>
        <v>0.40000539199827456</v>
      </c>
    </row>
    <row r="3414" spans="1:21" x14ac:dyDescent="0.25">
      <c r="A3414" s="1"/>
      <c r="B3414" s="10" t="s">
        <v>3058</v>
      </c>
      <c r="C3414" s="42" t="s">
        <v>3091</v>
      </c>
      <c r="D3414" s="73" t="s">
        <v>3315</v>
      </c>
      <c r="E3414" s="173" t="s">
        <v>3316</v>
      </c>
      <c r="F3414" s="78" t="s">
        <v>3315</v>
      </c>
      <c r="G3414" s="173" t="s">
        <v>3317</v>
      </c>
      <c r="H3414" s="96"/>
      <c r="I3414" s="235">
        <v>0</v>
      </c>
      <c r="J3414" s="235">
        <v>1</v>
      </c>
      <c r="K3414" s="235">
        <v>0</v>
      </c>
      <c r="L3414" s="235">
        <v>0</v>
      </c>
      <c r="M3414" s="235">
        <f t="shared" si="132"/>
        <v>0</v>
      </c>
      <c r="N3414" s="235" t="s">
        <v>13</v>
      </c>
      <c r="O3414" s="12" t="s">
        <v>13</v>
      </c>
      <c r="P3414" s="14" t="s">
        <v>13</v>
      </c>
      <c r="Q3414" s="15" t="s">
        <v>15195</v>
      </c>
      <c r="R3414" s="71" t="s">
        <v>18</v>
      </c>
      <c r="S3414" s="265">
        <v>511105</v>
      </c>
      <c r="T3414" s="265">
        <v>153484</v>
      </c>
      <c r="U3414" s="14">
        <f t="shared" si="131"/>
        <v>0.30029837313272223</v>
      </c>
    </row>
    <row r="3415" spans="1:21" x14ac:dyDescent="0.25">
      <c r="A3415" s="1"/>
      <c r="B3415" s="10" t="s">
        <v>3058</v>
      </c>
      <c r="C3415" s="40" t="s">
        <v>3091</v>
      </c>
      <c r="D3415" s="73" t="s">
        <v>3350</v>
      </c>
      <c r="E3415" s="170" t="s">
        <v>3351</v>
      </c>
      <c r="F3415" s="78" t="s">
        <v>3350</v>
      </c>
      <c r="G3415" s="170" t="s">
        <v>3352</v>
      </c>
      <c r="H3415" s="98"/>
      <c r="I3415" s="235">
        <v>0</v>
      </c>
      <c r="J3415" s="235">
        <v>0</v>
      </c>
      <c r="K3415" s="235">
        <v>0</v>
      </c>
      <c r="L3415" s="235">
        <v>1</v>
      </c>
      <c r="M3415" s="235">
        <f t="shared" si="132"/>
        <v>0</v>
      </c>
      <c r="N3415" s="235" t="s">
        <v>13</v>
      </c>
      <c r="O3415" s="12" t="s">
        <v>13</v>
      </c>
      <c r="P3415" s="14">
        <v>0.2</v>
      </c>
      <c r="Q3415" s="54" t="s">
        <v>14</v>
      </c>
      <c r="R3415" s="71" t="s">
        <v>14405</v>
      </c>
      <c r="S3415" s="265">
        <v>23657.4</v>
      </c>
      <c r="T3415" s="265">
        <v>7097</v>
      </c>
      <c r="U3415" s="14">
        <f t="shared" si="131"/>
        <v>0.29999070058417238</v>
      </c>
    </row>
    <row r="3416" spans="1:21" x14ac:dyDescent="0.25">
      <c r="A3416" s="1"/>
      <c r="B3416" s="10" t="s">
        <v>3058</v>
      </c>
      <c r="C3416" s="42" t="s">
        <v>3091</v>
      </c>
      <c r="D3416" s="73" t="s">
        <v>3378</v>
      </c>
      <c r="E3416" s="173" t="s">
        <v>3379</v>
      </c>
      <c r="F3416" s="78" t="s">
        <v>3378</v>
      </c>
      <c r="G3416" s="173" t="s">
        <v>3380</v>
      </c>
      <c r="H3416" s="96"/>
      <c r="I3416" s="235">
        <v>0</v>
      </c>
      <c r="J3416" s="235">
        <v>0</v>
      </c>
      <c r="K3416" s="235">
        <v>0</v>
      </c>
      <c r="L3416" s="235">
        <v>1</v>
      </c>
      <c r="M3416" s="235">
        <f t="shared" si="132"/>
        <v>0</v>
      </c>
      <c r="N3416" s="235">
        <v>350</v>
      </c>
      <c r="O3416" s="12" t="s">
        <v>13</v>
      </c>
      <c r="P3416" s="14">
        <v>0.54990000000000006</v>
      </c>
      <c r="Q3416" s="15" t="s">
        <v>14</v>
      </c>
      <c r="R3416" s="71" t="s">
        <v>14405</v>
      </c>
      <c r="S3416" s="265">
        <v>80982.63</v>
      </c>
      <c r="T3416" s="265">
        <v>32393</v>
      </c>
      <c r="U3416" s="14">
        <f t="shared" si="131"/>
        <v>0.39999935788699376</v>
      </c>
    </row>
    <row r="3417" spans="1:21" x14ac:dyDescent="0.25">
      <c r="A3417" s="1"/>
      <c r="B3417" s="10" t="s">
        <v>3058</v>
      </c>
      <c r="C3417" s="42" t="s">
        <v>3091</v>
      </c>
      <c r="D3417" s="73" t="s">
        <v>3433</v>
      </c>
      <c r="E3417" s="173" t="s">
        <v>3434</v>
      </c>
      <c r="F3417" s="78" t="s">
        <v>3433</v>
      </c>
      <c r="G3417" s="173" t="s">
        <v>3435</v>
      </c>
      <c r="H3417" s="96" t="s">
        <v>3436</v>
      </c>
      <c r="I3417" s="235">
        <v>0</v>
      </c>
      <c r="J3417" s="235">
        <v>1</v>
      </c>
      <c r="K3417" s="235">
        <v>0</v>
      </c>
      <c r="L3417" s="235">
        <v>0</v>
      </c>
      <c r="M3417" s="235">
        <f t="shared" si="132"/>
        <v>0</v>
      </c>
      <c r="N3417" s="235">
        <v>334</v>
      </c>
      <c r="O3417" s="12" t="s">
        <v>13</v>
      </c>
      <c r="P3417" s="14" t="s">
        <v>13</v>
      </c>
      <c r="Q3417" s="15" t="s">
        <v>15195</v>
      </c>
      <c r="R3417" s="71" t="s">
        <v>18</v>
      </c>
      <c r="S3417" s="265">
        <v>510078.14</v>
      </c>
      <c r="T3417" s="265">
        <v>204031</v>
      </c>
      <c r="U3417" s="14">
        <f t="shared" si="131"/>
        <v>0.39999949811611218</v>
      </c>
    </row>
    <row r="3418" spans="1:21" x14ac:dyDescent="0.25">
      <c r="A3418" s="1"/>
      <c r="B3418" s="10" t="s">
        <v>3058</v>
      </c>
      <c r="C3418" s="42" t="s">
        <v>3091</v>
      </c>
      <c r="D3418" s="73" t="s">
        <v>3444</v>
      </c>
      <c r="E3418" s="173" t="s">
        <v>3445</v>
      </c>
      <c r="F3418" s="78" t="s">
        <v>3444</v>
      </c>
      <c r="G3418" s="173" t="s">
        <v>3446</v>
      </c>
      <c r="H3418" s="96"/>
      <c r="I3418" s="235">
        <v>0</v>
      </c>
      <c r="J3418" s="235">
        <v>1</v>
      </c>
      <c r="K3418" s="235">
        <v>0</v>
      </c>
      <c r="L3418" s="235">
        <v>0</v>
      </c>
      <c r="M3418" s="235">
        <f t="shared" si="132"/>
        <v>0</v>
      </c>
      <c r="N3418" s="235">
        <v>354</v>
      </c>
      <c r="O3418" s="12" t="s">
        <v>13</v>
      </c>
      <c r="P3418" s="14">
        <v>0.36399999999999999</v>
      </c>
      <c r="Q3418" s="54" t="s">
        <v>14</v>
      </c>
      <c r="R3418" s="71" t="s">
        <v>18</v>
      </c>
      <c r="S3418" s="265">
        <v>210805</v>
      </c>
      <c r="T3418" s="265">
        <v>126483</v>
      </c>
      <c r="U3418" s="14">
        <f t="shared" si="131"/>
        <v>0.6</v>
      </c>
    </row>
    <row r="3419" spans="1:21" x14ac:dyDescent="0.25">
      <c r="A3419" s="1"/>
      <c r="B3419" s="10" t="s">
        <v>3058</v>
      </c>
      <c r="C3419" s="40" t="s">
        <v>3091</v>
      </c>
      <c r="D3419" s="73" t="s">
        <v>3454</v>
      </c>
      <c r="E3419" s="170" t="s">
        <v>3455</v>
      </c>
      <c r="F3419" s="78" t="s">
        <v>3454</v>
      </c>
      <c r="G3419" s="170" t="s">
        <v>3456</v>
      </c>
      <c r="H3419" s="98" t="s">
        <v>3457</v>
      </c>
      <c r="I3419" s="235">
        <v>0</v>
      </c>
      <c r="J3419" s="235">
        <v>1</v>
      </c>
      <c r="K3419" s="235">
        <v>0</v>
      </c>
      <c r="L3419" s="235">
        <v>0</v>
      </c>
      <c r="M3419" s="235">
        <f t="shared" si="132"/>
        <v>0</v>
      </c>
      <c r="N3419" s="235">
        <v>65</v>
      </c>
      <c r="O3419" s="12" t="s">
        <v>13</v>
      </c>
      <c r="P3419" s="14">
        <v>0.3</v>
      </c>
      <c r="Q3419" s="54" t="s">
        <v>14</v>
      </c>
      <c r="R3419" s="71" t="s">
        <v>14405</v>
      </c>
      <c r="S3419" s="265">
        <v>28621</v>
      </c>
      <c r="T3419" s="265">
        <v>7155</v>
      </c>
      <c r="U3419" s="14">
        <f t="shared" si="131"/>
        <v>0.24999126515495615</v>
      </c>
    </row>
    <row r="3420" spans="1:21" x14ac:dyDescent="0.25">
      <c r="A3420" s="1"/>
      <c r="B3420" s="10" t="s">
        <v>3058</v>
      </c>
      <c r="C3420" s="42" t="s">
        <v>3091</v>
      </c>
      <c r="D3420" s="73" t="s">
        <v>3471</v>
      </c>
      <c r="E3420" s="113" t="s">
        <v>3472</v>
      </c>
      <c r="F3420" s="78" t="s">
        <v>3471</v>
      </c>
      <c r="G3420" s="173" t="s">
        <v>3473</v>
      </c>
      <c r="H3420" s="96"/>
      <c r="I3420" s="235">
        <v>0</v>
      </c>
      <c r="J3420" s="235">
        <v>1</v>
      </c>
      <c r="K3420" s="235">
        <v>0</v>
      </c>
      <c r="L3420" s="235">
        <v>1</v>
      </c>
      <c r="M3420" s="235">
        <f t="shared" si="132"/>
        <v>0</v>
      </c>
      <c r="N3420" s="235" t="s">
        <v>13</v>
      </c>
      <c r="O3420" s="12" t="s">
        <v>13</v>
      </c>
      <c r="P3420" s="14">
        <v>0.31</v>
      </c>
      <c r="Q3420" s="15" t="s">
        <v>15195</v>
      </c>
      <c r="R3420" s="71" t="s">
        <v>14405</v>
      </c>
      <c r="S3420" s="265">
        <v>485550</v>
      </c>
      <c r="T3420" s="265">
        <v>194220</v>
      </c>
      <c r="U3420" s="14">
        <f t="shared" si="131"/>
        <v>0.4</v>
      </c>
    </row>
    <row r="3421" spans="1:21" x14ac:dyDescent="0.25">
      <c r="A3421" s="1"/>
      <c r="B3421" s="10" t="s">
        <v>3058</v>
      </c>
      <c r="C3421" s="40" t="s">
        <v>3091</v>
      </c>
      <c r="D3421" s="73" t="s">
        <v>3471</v>
      </c>
      <c r="E3421" s="170" t="s">
        <v>3472</v>
      </c>
      <c r="F3421" s="78" t="s">
        <v>3471</v>
      </c>
      <c r="G3421" s="170" t="s">
        <v>3474</v>
      </c>
      <c r="H3421" s="98"/>
      <c r="I3421" s="235">
        <v>0</v>
      </c>
      <c r="J3421" s="235">
        <v>1</v>
      </c>
      <c r="K3421" s="235">
        <v>0</v>
      </c>
      <c r="L3421" s="235">
        <v>0</v>
      </c>
      <c r="M3421" s="235">
        <f t="shared" si="132"/>
        <v>0</v>
      </c>
      <c r="N3421" s="235">
        <v>1634</v>
      </c>
      <c r="O3421" s="12" t="s">
        <v>13</v>
      </c>
      <c r="P3421" s="14">
        <v>0.31</v>
      </c>
      <c r="Q3421" s="15" t="s">
        <v>15195</v>
      </c>
      <c r="R3421" s="71" t="s">
        <v>14406</v>
      </c>
      <c r="S3421" s="265">
        <v>672362</v>
      </c>
      <c r="T3421" s="265">
        <v>297520</v>
      </c>
      <c r="U3421" s="14">
        <f t="shared" si="131"/>
        <v>0.44249972485060129</v>
      </c>
    </row>
    <row r="3422" spans="1:21" x14ac:dyDescent="0.25">
      <c r="A3422" s="1"/>
      <c r="B3422" s="10" t="s">
        <v>3058</v>
      </c>
      <c r="C3422" s="40" t="s">
        <v>3091</v>
      </c>
      <c r="D3422" s="73" t="s">
        <v>3567</v>
      </c>
      <c r="E3422" s="170" t="s">
        <v>3568</v>
      </c>
      <c r="F3422" s="78" t="s">
        <v>3567</v>
      </c>
      <c r="G3422" s="170" t="s">
        <v>3569</v>
      </c>
      <c r="H3422" s="98"/>
      <c r="I3422" s="235">
        <v>1</v>
      </c>
      <c r="J3422" s="235">
        <v>0</v>
      </c>
      <c r="K3422" s="235">
        <v>0</v>
      </c>
      <c r="L3422" s="235">
        <v>0</v>
      </c>
      <c r="M3422" s="235">
        <f t="shared" si="132"/>
        <v>0</v>
      </c>
      <c r="N3422" s="235" t="s">
        <v>13</v>
      </c>
      <c r="O3422" s="13">
        <v>13561</v>
      </c>
      <c r="P3422" s="14">
        <v>0.55000000000000004</v>
      </c>
      <c r="Q3422" s="15" t="s">
        <v>14</v>
      </c>
      <c r="R3422" s="71" t="s">
        <v>14406</v>
      </c>
      <c r="S3422" s="265">
        <v>28000</v>
      </c>
      <c r="T3422" s="265">
        <v>11200</v>
      </c>
      <c r="U3422" s="14">
        <f t="shared" si="131"/>
        <v>0.4</v>
      </c>
    </row>
    <row r="3423" spans="1:21" x14ac:dyDescent="0.25">
      <c r="A3423" s="1"/>
      <c r="B3423" s="10" t="s">
        <v>3058</v>
      </c>
      <c r="C3423" s="42" t="s">
        <v>3091</v>
      </c>
      <c r="D3423" s="73" t="s">
        <v>3567</v>
      </c>
      <c r="E3423" s="173" t="s">
        <v>3568</v>
      </c>
      <c r="F3423" s="78" t="s">
        <v>3567</v>
      </c>
      <c r="G3423" s="173" t="s">
        <v>3570</v>
      </c>
      <c r="H3423" s="96"/>
      <c r="I3423" s="235">
        <v>0</v>
      </c>
      <c r="J3423" s="235">
        <v>0</v>
      </c>
      <c r="K3423" s="235">
        <v>0</v>
      </c>
      <c r="L3423" s="235">
        <v>1</v>
      </c>
      <c r="M3423" s="235">
        <f t="shared" si="132"/>
        <v>0</v>
      </c>
      <c r="N3423" s="235">
        <v>800</v>
      </c>
      <c r="O3423" s="11">
        <v>122117</v>
      </c>
      <c r="P3423" s="14">
        <v>0.6</v>
      </c>
      <c r="Q3423" s="15" t="s">
        <v>14</v>
      </c>
      <c r="R3423" s="71" t="s">
        <v>18</v>
      </c>
      <c r="S3423" s="265">
        <v>70867.94</v>
      </c>
      <c r="T3423" s="265">
        <v>28347</v>
      </c>
      <c r="U3423" s="14">
        <f t="shared" si="131"/>
        <v>0.39999751650746446</v>
      </c>
    </row>
    <row r="3424" spans="1:21" x14ac:dyDescent="0.25">
      <c r="A3424" s="1"/>
      <c r="B3424" s="10" t="s">
        <v>3058</v>
      </c>
      <c r="C3424" s="42" t="s">
        <v>3091</v>
      </c>
      <c r="D3424" s="73" t="s">
        <v>3591</v>
      </c>
      <c r="E3424" s="173" t="s">
        <v>3592</v>
      </c>
      <c r="F3424" s="78" t="s">
        <v>3591</v>
      </c>
      <c r="G3424" s="173" t="s">
        <v>3593</v>
      </c>
      <c r="H3424" s="96"/>
      <c r="I3424" s="235">
        <v>0</v>
      </c>
      <c r="J3424" s="235">
        <v>1</v>
      </c>
      <c r="K3424" s="235">
        <v>0</v>
      </c>
      <c r="L3424" s="235">
        <v>0</v>
      </c>
      <c r="M3424" s="235">
        <f t="shared" si="132"/>
        <v>0</v>
      </c>
      <c r="N3424" s="235">
        <v>428.85</v>
      </c>
      <c r="O3424" s="20" t="s">
        <v>13</v>
      </c>
      <c r="P3424" s="14">
        <v>0.3</v>
      </c>
      <c r="Q3424" s="54" t="s">
        <v>14</v>
      </c>
      <c r="R3424" s="71" t="s">
        <v>18</v>
      </c>
      <c r="S3424" s="265">
        <v>221498.34</v>
      </c>
      <c r="T3424" s="265">
        <v>84169</v>
      </c>
      <c r="U3424" s="14">
        <f t="shared" si="131"/>
        <v>0.37999833317035242</v>
      </c>
    </row>
    <row r="3425" spans="1:21" x14ac:dyDescent="0.25">
      <c r="A3425" s="1"/>
      <c r="B3425" s="10" t="s">
        <v>3058</v>
      </c>
      <c r="C3425" s="42" t="s">
        <v>3091</v>
      </c>
      <c r="D3425" s="73" t="s">
        <v>3600</v>
      </c>
      <c r="E3425" s="173" t="s">
        <v>3601</v>
      </c>
      <c r="F3425" s="78" t="s">
        <v>3600</v>
      </c>
      <c r="G3425" s="173" t="s">
        <v>1030</v>
      </c>
      <c r="H3425" s="96"/>
      <c r="I3425" s="235">
        <v>0</v>
      </c>
      <c r="J3425" s="235">
        <v>1</v>
      </c>
      <c r="K3425" s="235">
        <v>0</v>
      </c>
      <c r="L3425" s="235">
        <v>0</v>
      </c>
      <c r="M3425" s="235">
        <f t="shared" si="132"/>
        <v>0</v>
      </c>
      <c r="N3425" s="235">
        <v>261</v>
      </c>
      <c r="O3425" s="20" t="s">
        <v>13</v>
      </c>
      <c r="P3425" s="14">
        <v>0.33110000000000001</v>
      </c>
      <c r="Q3425" s="15" t="s">
        <v>15195</v>
      </c>
      <c r="R3425" s="71" t="s">
        <v>14405</v>
      </c>
      <c r="S3425" s="265">
        <v>143691.20000000001</v>
      </c>
      <c r="T3425" s="265">
        <v>57476</v>
      </c>
      <c r="U3425" s="14">
        <f t="shared" si="131"/>
        <v>0.39999665950315672</v>
      </c>
    </row>
    <row r="3426" spans="1:21" x14ac:dyDescent="0.25">
      <c r="A3426" s="1"/>
      <c r="B3426" s="10" t="s">
        <v>3058</v>
      </c>
      <c r="C3426" s="40" t="s">
        <v>3091</v>
      </c>
      <c r="D3426" s="73" t="s">
        <v>3634</v>
      </c>
      <c r="E3426" s="170" t="s">
        <v>3635</v>
      </c>
      <c r="F3426" s="78" t="s">
        <v>3634</v>
      </c>
      <c r="G3426" s="170" t="s">
        <v>3636</v>
      </c>
      <c r="H3426" s="98"/>
      <c r="I3426" s="235">
        <v>0</v>
      </c>
      <c r="J3426" s="235">
        <v>1</v>
      </c>
      <c r="K3426" s="235">
        <v>0</v>
      </c>
      <c r="L3426" s="235">
        <v>0</v>
      </c>
      <c r="M3426" s="235">
        <f t="shared" si="132"/>
        <v>0</v>
      </c>
      <c r="N3426" s="235">
        <v>305</v>
      </c>
      <c r="O3426" s="11">
        <v>8513</v>
      </c>
      <c r="P3426" s="14">
        <v>0.3</v>
      </c>
      <c r="Q3426" s="15" t="s">
        <v>15195</v>
      </c>
      <c r="R3426" s="71" t="s">
        <v>18</v>
      </c>
      <c r="S3426" s="265">
        <v>40105.07</v>
      </c>
      <c r="T3426" s="265">
        <v>16042</v>
      </c>
      <c r="U3426" s="14">
        <f t="shared" si="131"/>
        <v>0.39999930183390781</v>
      </c>
    </row>
    <row r="3427" spans="1:21" x14ac:dyDescent="0.25">
      <c r="A3427" s="1"/>
      <c r="B3427" s="18" t="s">
        <v>13134</v>
      </c>
      <c r="C3427" s="55" t="s">
        <v>14417</v>
      </c>
      <c r="D3427" s="73" t="s">
        <v>14481</v>
      </c>
      <c r="E3427" s="114" t="s">
        <v>13632</v>
      </c>
      <c r="F3427" s="78" t="s">
        <v>14481</v>
      </c>
      <c r="G3427" s="115" t="s">
        <v>13704</v>
      </c>
      <c r="H3427" s="94"/>
      <c r="I3427" s="235">
        <v>0</v>
      </c>
      <c r="J3427" s="235">
        <v>1</v>
      </c>
      <c r="K3427" s="235">
        <v>0</v>
      </c>
      <c r="L3427" s="235">
        <v>1</v>
      </c>
      <c r="M3427" s="235">
        <f t="shared" si="132"/>
        <v>0</v>
      </c>
      <c r="N3427" s="235">
        <v>4170</v>
      </c>
      <c r="O3427" s="20">
        <v>200702</v>
      </c>
      <c r="P3427" s="21">
        <v>0.48</v>
      </c>
      <c r="Q3427" s="15" t="s">
        <v>15195</v>
      </c>
      <c r="R3427" s="71" t="s">
        <v>14405</v>
      </c>
      <c r="S3427" s="266">
        <v>695000</v>
      </c>
      <c r="T3427" s="266">
        <v>278000</v>
      </c>
      <c r="U3427" s="14">
        <f t="shared" si="131"/>
        <v>0.4</v>
      </c>
    </row>
    <row r="3428" spans="1:21" ht="25.5" x14ac:dyDescent="0.25">
      <c r="A3428" s="1"/>
      <c r="B3428" s="19" t="s">
        <v>1644</v>
      </c>
      <c r="C3428" s="55" t="s">
        <v>1645</v>
      </c>
      <c r="D3428" s="73" t="s">
        <v>1904</v>
      </c>
      <c r="E3428" s="114" t="s">
        <v>1905</v>
      </c>
      <c r="F3428" s="78" t="s">
        <v>1904</v>
      </c>
      <c r="G3428" s="114" t="s">
        <v>1908</v>
      </c>
      <c r="H3428" s="94"/>
      <c r="I3428" s="235">
        <v>0</v>
      </c>
      <c r="J3428" s="235">
        <v>1</v>
      </c>
      <c r="K3428" s="235">
        <v>0</v>
      </c>
      <c r="L3428" s="235">
        <v>0</v>
      </c>
      <c r="M3428" s="235">
        <f t="shared" si="132"/>
        <v>0</v>
      </c>
      <c r="N3428" s="235">
        <v>2786.66</v>
      </c>
      <c r="O3428" s="12">
        <v>98000</v>
      </c>
      <c r="P3428" s="14">
        <v>0.3</v>
      </c>
      <c r="Q3428" s="15" t="s">
        <v>15195</v>
      </c>
      <c r="R3428" s="71" t="s">
        <v>14405</v>
      </c>
      <c r="S3428" s="266">
        <v>967865</v>
      </c>
      <c r="T3428" s="266">
        <v>500000</v>
      </c>
      <c r="U3428" s="14">
        <f t="shared" si="131"/>
        <v>0.51660097224302981</v>
      </c>
    </row>
    <row r="3429" spans="1:21" x14ac:dyDescent="0.25">
      <c r="A3429" s="1"/>
      <c r="B3429" s="10" t="s">
        <v>3058</v>
      </c>
      <c r="C3429" s="42" t="s">
        <v>3091</v>
      </c>
      <c r="D3429" s="73" t="s">
        <v>3665</v>
      </c>
      <c r="E3429" s="173" t="s">
        <v>3666</v>
      </c>
      <c r="F3429" s="78" t="s">
        <v>3665</v>
      </c>
      <c r="G3429" s="173" t="s">
        <v>3667</v>
      </c>
      <c r="H3429" s="96"/>
      <c r="I3429" s="235">
        <v>0</v>
      </c>
      <c r="J3429" s="235">
        <v>1</v>
      </c>
      <c r="K3429" s="235">
        <v>0</v>
      </c>
      <c r="L3429" s="235">
        <v>0</v>
      </c>
      <c r="M3429" s="235">
        <f t="shared" si="132"/>
        <v>0</v>
      </c>
      <c r="N3429" s="235" t="s">
        <v>13</v>
      </c>
      <c r="O3429" s="12" t="s">
        <v>13</v>
      </c>
      <c r="P3429" s="14">
        <v>0.15</v>
      </c>
      <c r="Q3429" s="15" t="s">
        <v>14</v>
      </c>
      <c r="R3429" s="71" t="s">
        <v>18</v>
      </c>
      <c r="S3429" s="265">
        <v>287646.8</v>
      </c>
      <c r="T3429" s="265">
        <v>158206</v>
      </c>
      <c r="U3429" s="14">
        <f t="shared" ref="U3429:U3492" si="133">T3429/S3429</f>
        <v>0.55000090388629386</v>
      </c>
    </row>
    <row r="3430" spans="1:21" x14ac:dyDescent="0.25">
      <c r="A3430" s="1"/>
      <c r="B3430" s="10" t="s">
        <v>3058</v>
      </c>
      <c r="C3430" s="42" t="s">
        <v>3091</v>
      </c>
      <c r="D3430" s="73" t="s">
        <v>3671</v>
      </c>
      <c r="E3430" s="173" t="s">
        <v>3672</v>
      </c>
      <c r="F3430" s="78" t="s">
        <v>3671</v>
      </c>
      <c r="G3430" s="173" t="s">
        <v>3673</v>
      </c>
      <c r="H3430" s="96" t="s">
        <v>3674</v>
      </c>
      <c r="I3430" s="235">
        <v>0</v>
      </c>
      <c r="J3430" s="235">
        <v>1</v>
      </c>
      <c r="K3430" s="235">
        <v>0</v>
      </c>
      <c r="L3430" s="235">
        <v>0</v>
      </c>
      <c r="M3430" s="235">
        <f t="shared" si="132"/>
        <v>0</v>
      </c>
      <c r="N3430" s="235">
        <v>2400</v>
      </c>
      <c r="O3430" s="20" t="s">
        <v>13</v>
      </c>
      <c r="P3430" s="14">
        <v>0.3</v>
      </c>
      <c r="Q3430" s="15" t="s">
        <v>15195</v>
      </c>
      <c r="R3430" s="71" t="s">
        <v>18</v>
      </c>
      <c r="S3430" s="265">
        <v>241183</v>
      </c>
      <c r="T3430" s="265">
        <v>96473</v>
      </c>
      <c r="U3430" s="14">
        <f t="shared" si="133"/>
        <v>0.39999917075415764</v>
      </c>
    </row>
    <row r="3431" spans="1:21" x14ac:dyDescent="0.25">
      <c r="A3431" s="1"/>
      <c r="B3431" s="10" t="s">
        <v>3058</v>
      </c>
      <c r="C3431" s="42" t="s">
        <v>3091</v>
      </c>
      <c r="D3431" s="73" t="s">
        <v>3675</v>
      </c>
      <c r="E3431" s="173" t="s">
        <v>3676</v>
      </c>
      <c r="F3431" s="78" t="s">
        <v>3675</v>
      </c>
      <c r="G3431" s="173" t="s">
        <v>3677</v>
      </c>
      <c r="H3431" s="96"/>
      <c r="I3431" s="235">
        <v>0</v>
      </c>
      <c r="J3431" s="235">
        <v>1</v>
      </c>
      <c r="K3431" s="235">
        <v>0</v>
      </c>
      <c r="L3431" s="235">
        <v>0</v>
      </c>
      <c r="M3431" s="235">
        <f t="shared" si="132"/>
        <v>0</v>
      </c>
      <c r="N3431" s="235">
        <v>165</v>
      </c>
      <c r="O3431" s="20" t="s">
        <v>13</v>
      </c>
      <c r="P3431" s="14">
        <v>0.55000000000000004</v>
      </c>
      <c r="Q3431" s="15" t="s">
        <v>14</v>
      </c>
      <c r="R3431" s="71" t="s">
        <v>14405</v>
      </c>
      <c r="S3431" s="265">
        <v>78661.64</v>
      </c>
      <c r="T3431" s="265">
        <v>31465</v>
      </c>
      <c r="U3431" s="14">
        <f t="shared" si="133"/>
        <v>0.40000437316079351</v>
      </c>
    </row>
    <row r="3432" spans="1:21" x14ac:dyDescent="0.25">
      <c r="A3432" s="1"/>
      <c r="B3432" s="18" t="s">
        <v>6496</v>
      </c>
      <c r="C3432" s="51" t="s">
        <v>6504</v>
      </c>
      <c r="D3432" s="73" t="s">
        <v>7111</v>
      </c>
      <c r="E3432" s="114" t="s">
        <v>7112</v>
      </c>
      <c r="F3432" s="78" t="s">
        <v>7111</v>
      </c>
      <c r="G3432" s="114" t="s">
        <v>7113</v>
      </c>
      <c r="H3432" s="94"/>
      <c r="I3432" s="235">
        <v>1</v>
      </c>
      <c r="J3432" s="235">
        <v>1</v>
      </c>
      <c r="K3432" s="235">
        <v>0</v>
      </c>
      <c r="L3432" s="235">
        <v>0</v>
      </c>
      <c r="M3432" s="235">
        <f t="shared" si="132"/>
        <v>0</v>
      </c>
      <c r="N3432" s="235">
        <v>1920</v>
      </c>
      <c r="O3432" s="13">
        <v>158208</v>
      </c>
      <c r="P3432" s="14">
        <v>0.56869999999999998</v>
      </c>
      <c r="Q3432" s="15" t="s">
        <v>15195</v>
      </c>
      <c r="R3432" s="71" t="s">
        <v>14405</v>
      </c>
      <c r="S3432" s="264">
        <v>970000</v>
      </c>
      <c r="T3432" s="264">
        <v>679000</v>
      </c>
      <c r="U3432" s="14">
        <f t="shared" si="133"/>
        <v>0.7</v>
      </c>
    </row>
    <row r="3433" spans="1:21" x14ac:dyDescent="0.25">
      <c r="A3433" s="1"/>
      <c r="B3433" s="10" t="s">
        <v>3058</v>
      </c>
      <c r="C3433" s="42" t="s">
        <v>3091</v>
      </c>
      <c r="D3433" s="73" t="s">
        <v>3700</v>
      </c>
      <c r="E3433" s="173" t="s">
        <v>3701</v>
      </c>
      <c r="F3433" s="78" t="s">
        <v>3700</v>
      </c>
      <c r="G3433" s="173" t="s">
        <v>3702</v>
      </c>
      <c r="H3433" s="96"/>
      <c r="I3433" s="235">
        <v>0</v>
      </c>
      <c r="J3433" s="235">
        <v>1</v>
      </c>
      <c r="K3433" s="235">
        <v>0</v>
      </c>
      <c r="L3433" s="235">
        <v>0</v>
      </c>
      <c r="M3433" s="235">
        <f t="shared" si="132"/>
        <v>0</v>
      </c>
      <c r="N3433" s="235" t="s">
        <v>13</v>
      </c>
      <c r="O3433" s="12" t="s">
        <v>13</v>
      </c>
      <c r="P3433" s="14" t="s">
        <v>13</v>
      </c>
      <c r="Q3433" s="15" t="s">
        <v>14</v>
      </c>
      <c r="R3433" s="71" t="s">
        <v>18</v>
      </c>
      <c r="S3433" s="265">
        <v>107940.56</v>
      </c>
      <c r="T3433" s="265">
        <v>43176</v>
      </c>
      <c r="U3433" s="14">
        <f t="shared" si="133"/>
        <v>0.39999792478378843</v>
      </c>
    </row>
    <row r="3434" spans="1:21" x14ac:dyDescent="0.25">
      <c r="A3434" s="1"/>
      <c r="B3434" s="10" t="s">
        <v>3058</v>
      </c>
      <c r="C3434" s="40" t="s">
        <v>3091</v>
      </c>
      <c r="D3434" s="73" t="s">
        <v>3713</v>
      </c>
      <c r="E3434" s="170" t="s">
        <v>3714</v>
      </c>
      <c r="F3434" s="78" t="s">
        <v>3713</v>
      </c>
      <c r="G3434" s="170" t="s">
        <v>3715</v>
      </c>
      <c r="H3434" s="98"/>
      <c r="I3434" s="235">
        <v>0</v>
      </c>
      <c r="J3434" s="235">
        <v>1</v>
      </c>
      <c r="K3434" s="235">
        <v>0</v>
      </c>
      <c r="L3434" s="235">
        <v>0</v>
      </c>
      <c r="M3434" s="235">
        <f t="shared" si="132"/>
        <v>0</v>
      </c>
      <c r="N3434" s="235">
        <v>310</v>
      </c>
      <c r="O3434" s="20" t="s">
        <v>13</v>
      </c>
      <c r="P3434" s="14">
        <v>0.3</v>
      </c>
      <c r="Q3434" s="15" t="s">
        <v>14</v>
      </c>
      <c r="R3434" s="71" t="s">
        <v>18</v>
      </c>
      <c r="S3434" s="265">
        <v>8000</v>
      </c>
      <c r="T3434" s="265">
        <v>3200</v>
      </c>
      <c r="U3434" s="14">
        <f t="shared" si="133"/>
        <v>0.4</v>
      </c>
    </row>
    <row r="3435" spans="1:21" x14ac:dyDescent="0.25">
      <c r="A3435" s="1"/>
      <c r="B3435" s="10" t="s">
        <v>3058</v>
      </c>
      <c r="C3435" s="42" t="s">
        <v>3091</v>
      </c>
      <c r="D3435" s="73" t="s">
        <v>3716</v>
      </c>
      <c r="E3435" s="173" t="s">
        <v>3717</v>
      </c>
      <c r="F3435" s="78" t="s">
        <v>3716</v>
      </c>
      <c r="G3435" s="173" t="s">
        <v>3718</v>
      </c>
      <c r="H3435" s="96"/>
      <c r="I3435" s="235">
        <v>1</v>
      </c>
      <c r="J3435" s="235">
        <v>1</v>
      </c>
      <c r="K3435" s="235">
        <v>0</v>
      </c>
      <c r="L3435" s="235">
        <v>0</v>
      </c>
      <c r="M3435" s="235">
        <f t="shared" si="132"/>
        <v>0</v>
      </c>
      <c r="N3435" s="235">
        <v>418</v>
      </c>
      <c r="O3435" s="20" t="s">
        <v>13</v>
      </c>
      <c r="P3435" s="14">
        <v>0.4</v>
      </c>
      <c r="Q3435" s="54" t="s">
        <v>14</v>
      </c>
      <c r="R3435" s="71" t="s">
        <v>18</v>
      </c>
      <c r="S3435" s="265">
        <v>59583.39</v>
      </c>
      <c r="T3435" s="265">
        <v>23833</v>
      </c>
      <c r="U3435" s="14">
        <f t="shared" si="133"/>
        <v>0.39999402518050753</v>
      </c>
    </row>
    <row r="3436" spans="1:21" x14ac:dyDescent="0.25">
      <c r="A3436" s="1"/>
      <c r="B3436" s="17" t="s">
        <v>270</v>
      </c>
      <c r="C3436" s="41" t="s">
        <v>293</v>
      </c>
      <c r="D3436" s="73" t="s">
        <v>800</v>
      </c>
      <c r="E3436" s="113" t="s">
        <v>801</v>
      </c>
      <c r="F3436" s="78" t="s">
        <v>800</v>
      </c>
      <c r="G3436" s="113" t="s">
        <v>803</v>
      </c>
      <c r="H3436" s="197">
        <v>44531</v>
      </c>
      <c r="I3436" s="235">
        <v>0</v>
      </c>
      <c r="J3436" s="235">
        <v>1</v>
      </c>
      <c r="K3436" s="235">
        <v>0</v>
      </c>
      <c r="L3436" s="235">
        <v>0</v>
      </c>
      <c r="M3436" s="235">
        <f t="shared" si="132"/>
        <v>0</v>
      </c>
      <c r="N3436" s="235">
        <v>5134</v>
      </c>
      <c r="O3436" s="13">
        <v>22147</v>
      </c>
      <c r="P3436" s="14">
        <v>0.3</v>
      </c>
      <c r="Q3436" s="15" t="s">
        <v>48</v>
      </c>
      <c r="R3436" s="71" t="s">
        <v>14405</v>
      </c>
      <c r="S3436" s="265">
        <v>846209</v>
      </c>
      <c r="T3436" s="266">
        <v>676967</v>
      </c>
      <c r="U3436" s="14">
        <f t="shared" si="133"/>
        <v>0.79999976365176928</v>
      </c>
    </row>
    <row r="3437" spans="1:21" x14ac:dyDescent="0.25">
      <c r="A3437" s="1"/>
      <c r="B3437" s="10" t="s">
        <v>3058</v>
      </c>
      <c r="C3437" s="40" t="s">
        <v>3091</v>
      </c>
      <c r="D3437" s="73" t="s">
        <v>3727</v>
      </c>
      <c r="E3437" s="170" t="s">
        <v>3728</v>
      </c>
      <c r="F3437" s="78" t="s">
        <v>3727</v>
      </c>
      <c r="G3437" s="170" t="s">
        <v>3731</v>
      </c>
      <c r="H3437" s="98" t="s">
        <v>3732</v>
      </c>
      <c r="I3437" s="235">
        <v>0</v>
      </c>
      <c r="J3437" s="235">
        <v>1</v>
      </c>
      <c r="K3437" s="235">
        <v>0</v>
      </c>
      <c r="L3437" s="235">
        <v>0</v>
      </c>
      <c r="M3437" s="235">
        <f t="shared" si="132"/>
        <v>0</v>
      </c>
      <c r="N3437" s="235" t="s">
        <v>13</v>
      </c>
      <c r="O3437" s="12" t="s">
        <v>13</v>
      </c>
      <c r="P3437" s="14" t="s">
        <v>13</v>
      </c>
      <c r="Q3437" s="15" t="s">
        <v>14</v>
      </c>
      <c r="R3437" s="71" t="s">
        <v>14406</v>
      </c>
      <c r="S3437" s="269">
        <v>1032942.22</v>
      </c>
      <c r="T3437" s="265">
        <v>412942</v>
      </c>
      <c r="U3437" s="14">
        <f t="shared" si="133"/>
        <v>0.39977260296321321</v>
      </c>
    </row>
    <row r="3438" spans="1:21" x14ac:dyDescent="0.25">
      <c r="A3438" s="1"/>
      <c r="B3438" s="10" t="s">
        <v>3058</v>
      </c>
      <c r="C3438" s="42" t="s">
        <v>3091</v>
      </c>
      <c r="D3438" s="73" t="s">
        <v>4147</v>
      </c>
      <c r="E3438" s="173" t="s">
        <v>4148</v>
      </c>
      <c r="F3438" s="78" t="s">
        <v>4147</v>
      </c>
      <c r="G3438" s="173" t="s">
        <v>4149</v>
      </c>
      <c r="H3438" s="96"/>
      <c r="I3438" s="235">
        <v>0</v>
      </c>
      <c r="J3438" s="235">
        <v>1</v>
      </c>
      <c r="K3438" s="235">
        <v>0</v>
      </c>
      <c r="L3438" s="235">
        <v>1</v>
      </c>
      <c r="M3438" s="235">
        <f t="shared" si="132"/>
        <v>0</v>
      </c>
      <c r="N3438" s="235">
        <v>411</v>
      </c>
      <c r="O3438" s="12" t="s">
        <v>13</v>
      </c>
      <c r="P3438" s="14">
        <v>0.42849999999999999</v>
      </c>
      <c r="Q3438" s="15" t="s">
        <v>15195</v>
      </c>
      <c r="R3438" s="71" t="s">
        <v>18</v>
      </c>
      <c r="S3438" s="265">
        <v>468497.19</v>
      </c>
      <c r="T3438" s="265">
        <v>135864</v>
      </c>
      <c r="U3438" s="14">
        <f t="shared" si="133"/>
        <v>0.28999960490691523</v>
      </c>
    </row>
    <row r="3439" spans="1:21" x14ac:dyDescent="0.25">
      <c r="A3439" s="1"/>
      <c r="B3439" s="10" t="s">
        <v>3058</v>
      </c>
      <c r="C3439" s="40" t="s">
        <v>3091</v>
      </c>
      <c r="D3439" s="73" t="s">
        <v>4147</v>
      </c>
      <c r="E3439" s="113" t="s">
        <v>4148</v>
      </c>
      <c r="F3439" s="78" t="s">
        <v>4147</v>
      </c>
      <c r="G3439" s="170" t="s">
        <v>4150</v>
      </c>
      <c r="H3439" s="98" t="s">
        <v>4151</v>
      </c>
      <c r="I3439" s="235">
        <v>0</v>
      </c>
      <c r="J3439" s="235">
        <v>1</v>
      </c>
      <c r="K3439" s="235">
        <v>0</v>
      </c>
      <c r="L3439" s="235">
        <v>0</v>
      </c>
      <c r="M3439" s="235">
        <f t="shared" si="132"/>
        <v>0</v>
      </c>
      <c r="N3439" s="235">
        <v>315</v>
      </c>
      <c r="O3439" s="13">
        <v>1500</v>
      </c>
      <c r="P3439" s="14">
        <v>0.15</v>
      </c>
      <c r="Q3439" s="15" t="s">
        <v>14</v>
      </c>
      <c r="R3439" s="71" t="s">
        <v>18</v>
      </c>
      <c r="S3439" s="265">
        <v>68275.100000000006</v>
      </c>
      <c r="T3439" s="265">
        <v>19800</v>
      </c>
      <c r="U3439" s="14">
        <f t="shared" si="133"/>
        <v>0.29000323690481594</v>
      </c>
    </row>
    <row r="3440" spans="1:21" x14ac:dyDescent="0.25">
      <c r="A3440" s="1"/>
      <c r="B3440" s="18" t="s">
        <v>6496</v>
      </c>
      <c r="C3440" s="51" t="s">
        <v>6504</v>
      </c>
      <c r="D3440" s="73" t="s">
        <v>6889</v>
      </c>
      <c r="E3440" s="114" t="s">
        <v>6890</v>
      </c>
      <c r="F3440" s="78" t="s">
        <v>6889</v>
      </c>
      <c r="G3440" s="114" t="s">
        <v>6891</v>
      </c>
      <c r="H3440" s="94"/>
      <c r="I3440" s="235">
        <v>0</v>
      </c>
      <c r="J3440" s="235">
        <v>1</v>
      </c>
      <c r="K3440" s="235">
        <v>0</v>
      </c>
      <c r="L3440" s="235">
        <v>0</v>
      </c>
      <c r="M3440" s="235">
        <f t="shared" si="132"/>
        <v>0</v>
      </c>
      <c r="N3440" s="235">
        <v>3721.58</v>
      </c>
      <c r="O3440" s="13">
        <v>591731</v>
      </c>
      <c r="P3440" s="14">
        <v>0.64900000000000002</v>
      </c>
      <c r="Q3440" s="15" t="s">
        <v>15195</v>
      </c>
      <c r="R3440" s="71" t="s">
        <v>14405</v>
      </c>
      <c r="S3440" s="264">
        <v>1161096.81</v>
      </c>
      <c r="T3440" s="264">
        <v>750877.45</v>
      </c>
      <c r="U3440" s="14">
        <f t="shared" si="133"/>
        <v>0.64669667811764975</v>
      </c>
    </row>
    <row r="3441" spans="1:21" x14ac:dyDescent="0.25">
      <c r="A3441" s="1"/>
      <c r="B3441" s="10" t="s">
        <v>3058</v>
      </c>
      <c r="C3441" s="42" t="s">
        <v>3091</v>
      </c>
      <c r="D3441" s="73" t="s">
        <v>3755</v>
      </c>
      <c r="E3441" s="173" t="s">
        <v>3756</v>
      </c>
      <c r="F3441" s="78" t="s">
        <v>3755</v>
      </c>
      <c r="G3441" s="173" t="s">
        <v>3758</v>
      </c>
      <c r="H3441" s="96"/>
      <c r="I3441" s="235">
        <v>0</v>
      </c>
      <c r="J3441" s="235">
        <v>0</v>
      </c>
      <c r="K3441" s="235">
        <v>1</v>
      </c>
      <c r="L3441" s="235">
        <v>0</v>
      </c>
      <c r="M3441" s="235">
        <f t="shared" si="132"/>
        <v>0</v>
      </c>
      <c r="N3441" s="235">
        <v>3499</v>
      </c>
      <c r="O3441" s="11">
        <v>55542</v>
      </c>
      <c r="P3441" s="14" t="s">
        <v>13</v>
      </c>
      <c r="Q3441" s="15" t="s">
        <v>15195</v>
      </c>
      <c r="R3441" s="71" t="s">
        <v>14405</v>
      </c>
      <c r="S3441" s="265">
        <v>186410</v>
      </c>
      <c r="T3441" s="265">
        <v>141672</v>
      </c>
      <c r="U3441" s="14">
        <f t="shared" si="133"/>
        <v>0.76000214580762837</v>
      </c>
    </row>
    <row r="3442" spans="1:21" x14ac:dyDescent="0.25">
      <c r="A3442" s="1"/>
      <c r="B3442" s="10" t="s">
        <v>3058</v>
      </c>
      <c r="C3442" s="40" t="s">
        <v>3091</v>
      </c>
      <c r="D3442" s="73" t="s">
        <v>3766</v>
      </c>
      <c r="E3442" s="170" t="s">
        <v>3767</v>
      </c>
      <c r="F3442" s="78" t="s">
        <v>3766</v>
      </c>
      <c r="G3442" s="170" t="s">
        <v>3768</v>
      </c>
      <c r="H3442" s="98"/>
      <c r="I3442" s="235">
        <v>0</v>
      </c>
      <c r="J3442" s="235">
        <v>1</v>
      </c>
      <c r="K3442" s="235">
        <v>0</v>
      </c>
      <c r="L3442" s="235">
        <v>0</v>
      </c>
      <c r="M3442" s="235">
        <f t="shared" si="132"/>
        <v>0</v>
      </c>
      <c r="N3442" s="235">
        <v>195</v>
      </c>
      <c r="O3442" s="13">
        <v>1635</v>
      </c>
      <c r="P3442" s="14">
        <v>0.3</v>
      </c>
      <c r="Q3442" s="15" t="s">
        <v>14</v>
      </c>
      <c r="R3442" s="71" t="s">
        <v>18</v>
      </c>
      <c r="S3442" s="265">
        <v>18150.93</v>
      </c>
      <c r="T3442" s="265">
        <v>9075</v>
      </c>
      <c r="U3442" s="14">
        <f t="shared" si="133"/>
        <v>0.49997438147797385</v>
      </c>
    </row>
    <row r="3443" spans="1:21" x14ac:dyDescent="0.25">
      <c r="A3443" s="1"/>
      <c r="B3443" s="10" t="s">
        <v>3058</v>
      </c>
      <c r="C3443" s="42" t="s">
        <v>3091</v>
      </c>
      <c r="D3443" s="73" t="s">
        <v>3790</v>
      </c>
      <c r="E3443" s="173" t="s">
        <v>3791</v>
      </c>
      <c r="F3443" s="78" t="s">
        <v>3790</v>
      </c>
      <c r="G3443" s="173" t="s">
        <v>1129</v>
      </c>
      <c r="H3443" s="96"/>
      <c r="I3443" s="235">
        <v>0</v>
      </c>
      <c r="J3443" s="235">
        <v>1</v>
      </c>
      <c r="K3443" s="235">
        <v>0</v>
      </c>
      <c r="L3443" s="235">
        <v>0</v>
      </c>
      <c r="M3443" s="235">
        <f t="shared" si="132"/>
        <v>0</v>
      </c>
      <c r="N3443" s="235">
        <v>330</v>
      </c>
      <c r="O3443" s="11">
        <v>79200</v>
      </c>
      <c r="P3443" s="14">
        <v>0.60440000000000005</v>
      </c>
      <c r="Q3443" s="15" t="s">
        <v>14</v>
      </c>
      <c r="R3443" s="71" t="s">
        <v>18</v>
      </c>
      <c r="S3443" s="265">
        <v>80485.94</v>
      </c>
      <c r="T3443" s="265">
        <v>32194</v>
      </c>
      <c r="U3443" s="14">
        <f t="shared" si="133"/>
        <v>0.39999532837660839</v>
      </c>
    </row>
    <row r="3444" spans="1:21" x14ac:dyDescent="0.25">
      <c r="A3444" s="1"/>
      <c r="B3444" s="10" t="s">
        <v>3058</v>
      </c>
      <c r="C3444" s="42" t="s">
        <v>3091</v>
      </c>
      <c r="D3444" s="73" t="s">
        <v>3795</v>
      </c>
      <c r="E3444" s="173" t="s">
        <v>3796</v>
      </c>
      <c r="F3444" s="78" t="s">
        <v>3795</v>
      </c>
      <c r="G3444" s="173" t="s">
        <v>3797</v>
      </c>
      <c r="H3444" s="96"/>
      <c r="I3444" s="235">
        <v>0</v>
      </c>
      <c r="J3444" s="235">
        <v>0</v>
      </c>
      <c r="K3444" s="235">
        <v>0</v>
      </c>
      <c r="L3444" s="235">
        <v>1</v>
      </c>
      <c r="M3444" s="235">
        <f t="shared" si="132"/>
        <v>0</v>
      </c>
      <c r="N3444" s="235" t="s">
        <v>13</v>
      </c>
      <c r="O3444" s="20" t="s">
        <v>13</v>
      </c>
      <c r="P3444" s="14">
        <v>0.12</v>
      </c>
      <c r="Q3444" s="15" t="s">
        <v>48</v>
      </c>
      <c r="R3444" s="71" t="s">
        <v>14405</v>
      </c>
      <c r="S3444" s="265">
        <v>42757.09</v>
      </c>
      <c r="T3444" s="265">
        <v>25654</v>
      </c>
      <c r="U3444" s="14">
        <f t="shared" si="133"/>
        <v>0.59999405946475781</v>
      </c>
    </row>
    <row r="3445" spans="1:21" x14ac:dyDescent="0.25">
      <c r="A3445" s="1"/>
      <c r="B3445" s="10" t="s">
        <v>3058</v>
      </c>
      <c r="C3445" s="42" t="s">
        <v>3091</v>
      </c>
      <c r="D3445" s="73" t="s">
        <v>3798</v>
      </c>
      <c r="E3445" s="173" t="s">
        <v>3799</v>
      </c>
      <c r="F3445" s="78" t="s">
        <v>3798</v>
      </c>
      <c r="G3445" s="173" t="s">
        <v>3800</v>
      </c>
      <c r="H3445" s="96"/>
      <c r="I3445" s="235">
        <v>0</v>
      </c>
      <c r="J3445" s="235">
        <v>1</v>
      </c>
      <c r="K3445" s="235">
        <v>0</v>
      </c>
      <c r="L3445" s="235">
        <v>0</v>
      </c>
      <c r="M3445" s="235">
        <f t="shared" si="132"/>
        <v>0</v>
      </c>
      <c r="N3445" s="235" t="s">
        <v>13</v>
      </c>
      <c r="O3445" s="13">
        <v>14000</v>
      </c>
      <c r="P3445" s="14">
        <v>0.1</v>
      </c>
      <c r="Q3445" s="15" t="s">
        <v>14</v>
      </c>
      <c r="R3445" s="71" t="s">
        <v>14405</v>
      </c>
      <c r="S3445" s="265">
        <v>44730</v>
      </c>
      <c r="T3445" s="265">
        <v>20129</v>
      </c>
      <c r="U3445" s="14">
        <f t="shared" si="133"/>
        <v>0.45001117818019226</v>
      </c>
    </row>
    <row r="3446" spans="1:21" x14ac:dyDescent="0.25">
      <c r="A3446" s="1"/>
      <c r="B3446" s="10" t="s">
        <v>3058</v>
      </c>
      <c r="C3446" s="40" t="s">
        <v>3091</v>
      </c>
      <c r="D3446" s="73" t="s">
        <v>3801</v>
      </c>
      <c r="E3446" s="170" t="s">
        <v>3802</v>
      </c>
      <c r="F3446" s="78" t="s">
        <v>3801</v>
      </c>
      <c r="G3446" s="170" t="s">
        <v>3803</v>
      </c>
      <c r="H3446" s="98"/>
      <c r="I3446" s="235">
        <v>0</v>
      </c>
      <c r="J3446" s="235">
        <v>1</v>
      </c>
      <c r="K3446" s="235">
        <v>0</v>
      </c>
      <c r="L3446" s="235">
        <v>0</v>
      </c>
      <c r="M3446" s="235">
        <f t="shared" si="132"/>
        <v>0</v>
      </c>
      <c r="N3446" s="235">
        <v>338.5</v>
      </c>
      <c r="O3446" s="12" t="s">
        <v>13</v>
      </c>
      <c r="P3446" s="14" t="s">
        <v>13</v>
      </c>
      <c r="Q3446" s="54" t="s">
        <v>14</v>
      </c>
      <c r="R3446" s="71" t="s">
        <v>14405</v>
      </c>
      <c r="S3446" s="265">
        <v>37022</v>
      </c>
      <c r="T3446" s="265">
        <v>11107</v>
      </c>
      <c r="U3446" s="14">
        <f t="shared" si="133"/>
        <v>0.30001080438658095</v>
      </c>
    </row>
    <row r="3447" spans="1:21" x14ac:dyDescent="0.25">
      <c r="A3447" s="1"/>
      <c r="B3447" s="10" t="s">
        <v>3058</v>
      </c>
      <c r="C3447" s="40" t="s">
        <v>3091</v>
      </c>
      <c r="D3447" s="73" t="s">
        <v>3804</v>
      </c>
      <c r="E3447" s="170" t="s">
        <v>3805</v>
      </c>
      <c r="F3447" s="78" t="s">
        <v>3804</v>
      </c>
      <c r="G3447" s="170" t="s">
        <v>3806</v>
      </c>
      <c r="H3447" s="98"/>
      <c r="I3447" s="235">
        <v>0</v>
      </c>
      <c r="J3447" s="235">
        <v>1</v>
      </c>
      <c r="K3447" s="235">
        <v>0</v>
      </c>
      <c r="L3447" s="235">
        <v>0</v>
      </c>
      <c r="M3447" s="235">
        <f t="shared" si="132"/>
        <v>0</v>
      </c>
      <c r="N3447" s="235">
        <v>575</v>
      </c>
      <c r="O3447" s="12" t="s">
        <v>13</v>
      </c>
      <c r="P3447" s="14" t="s">
        <v>13</v>
      </c>
      <c r="Q3447" s="15" t="s">
        <v>14</v>
      </c>
      <c r="R3447" s="71" t="s">
        <v>14405</v>
      </c>
      <c r="S3447" s="265">
        <v>56688.45</v>
      </c>
      <c r="T3447" s="265">
        <v>17006</v>
      </c>
      <c r="U3447" s="14">
        <f t="shared" si="133"/>
        <v>0.29999056245143413</v>
      </c>
    </row>
    <row r="3448" spans="1:21" x14ac:dyDescent="0.25">
      <c r="A3448" s="1"/>
      <c r="B3448" s="18" t="s">
        <v>6496</v>
      </c>
      <c r="C3448" s="51" t="s">
        <v>6513</v>
      </c>
      <c r="D3448" s="73" t="s">
        <v>7040</v>
      </c>
      <c r="E3448" s="114" t="s">
        <v>7041</v>
      </c>
      <c r="F3448" s="78" t="s">
        <v>7040</v>
      </c>
      <c r="G3448" s="114" t="s">
        <v>7042</v>
      </c>
      <c r="H3448" s="94"/>
      <c r="I3448" s="235">
        <v>0</v>
      </c>
      <c r="J3448" s="235">
        <v>1</v>
      </c>
      <c r="K3448" s="235">
        <v>1</v>
      </c>
      <c r="L3448" s="235">
        <v>0</v>
      </c>
      <c r="M3448" s="235">
        <f t="shared" si="132"/>
        <v>0</v>
      </c>
      <c r="N3448" s="235" t="s">
        <v>13</v>
      </c>
      <c r="O3448" s="13">
        <v>43610</v>
      </c>
      <c r="P3448" s="14">
        <v>0.35</v>
      </c>
      <c r="Q3448" s="15" t="s">
        <v>15195</v>
      </c>
      <c r="R3448" s="71" t="s">
        <v>14405</v>
      </c>
      <c r="S3448" s="264">
        <v>488129</v>
      </c>
      <c r="T3448" s="264">
        <v>261000</v>
      </c>
      <c r="U3448" s="14">
        <f t="shared" si="133"/>
        <v>0.53469472209190605</v>
      </c>
    </row>
    <row r="3449" spans="1:21" x14ac:dyDescent="0.25">
      <c r="A3449" s="1"/>
      <c r="B3449" s="10" t="s">
        <v>3058</v>
      </c>
      <c r="C3449" s="42" t="s">
        <v>3091</v>
      </c>
      <c r="D3449" s="73" t="s">
        <v>3831</v>
      </c>
      <c r="E3449" s="173" t="s">
        <v>3832</v>
      </c>
      <c r="F3449" s="78" t="s">
        <v>3831</v>
      </c>
      <c r="G3449" s="173" t="s">
        <v>3833</v>
      </c>
      <c r="H3449" s="96" t="s">
        <v>3834</v>
      </c>
      <c r="I3449" s="235">
        <v>0</v>
      </c>
      <c r="J3449" s="235">
        <v>1</v>
      </c>
      <c r="K3449" s="235">
        <v>0</v>
      </c>
      <c r="L3449" s="235">
        <v>0</v>
      </c>
      <c r="M3449" s="235">
        <f t="shared" si="132"/>
        <v>0</v>
      </c>
      <c r="N3449" s="235">
        <v>450</v>
      </c>
      <c r="O3449" s="12" t="s">
        <v>13</v>
      </c>
      <c r="P3449" s="14">
        <v>0.44</v>
      </c>
      <c r="Q3449" s="15" t="s">
        <v>14</v>
      </c>
      <c r="R3449" s="71" t="s">
        <v>14405</v>
      </c>
      <c r="S3449" s="265">
        <v>229253.59</v>
      </c>
      <c r="T3449" s="265">
        <v>91701</v>
      </c>
      <c r="U3449" s="14">
        <f t="shared" si="133"/>
        <v>0.39999809817591081</v>
      </c>
    </row>
    <row r="3450" spans="1:21" x14ac:dyDescent="0.25">
      <c r="A3450" s="1"/>
      <c r="B3450" s="10" t="s">
        <v>3058</v>
      </c>
      <c r="C3450" s="40" t="s">
        <v>3091</v>
      </c>
      <c r="D3450" s="73" t="s">
        <v>4152</v>
      </c>
      <c r="E3450" s="113" t="s">
        <v>4153</v>
      </c>
      <c r="F3450" s="78" t="s">
        <v>4152</v>
      </c>
      <c r="G3450" s="170" t="s">
        <v>3982</v>
      </c>
      <c r="H3450" s="98"/>
      <c r="I3450" s="235">
        <v>0</v>
      </c>
      <c r="J3450" s="235">
        <v>1</v>
      </c>
      <c r="K3450" s="235">
        <v>0</v>
      </c>
      <c r="L3450" s="235">
        <v>0</v>
      </c>
      <c r="M3450" s="235">
        <f t="shared" si="132"/>
        <v>0</v>
      </c>
      <c r="N3450" s="235">
        <v>146</v>
      </c>
      <c r="O3450" s="12" t="s">
        <v>13</v>
      </c>
      <c r="P3450" s="14">
        <v>0.35</v>
      </c>
      <c r="Q3450" s="15" t="s">
        <v>14</v>
      </c>
      <c r="R3450" s="71" t="s">
        <v>18</v>
      </c>
      <c r="S3450" s="265">
        <v>20504.810000000001</v>
      </c>
      <c r="T3450" s="265">
        <v>6151</v>
      </c>
      <c r="U3450" s="14">
        <f t="shared" si="133"/>
        <v>0.29997839531309967</v>
      </c>
    </row>
    <row r="3451" spans="1:21" x14ac:dyDescent="0.25">
      <c r="A3451" s="1"/>
      <c r="B3451" s="10" t="s">
        <v>3058</v>
      </c>
      <c r="C3451" s="40" t="s">
        <v>3091</v>
      </c>
      <c r="D3451" s="73" t="s">
        <v>3835</v>
      </c>
      <c r="E3451" s="170" t="s">
        <v>3836</v>
      </c>
      <c r="F3451" s="78" t="s">
        <v>3835</v>
      </c>
      <c r="G3451" s="170" t="s">
        <v>3837</v>
      </c>
      <c r="H3451" s="98"/>
      <c r="I3451" s="235">
        <v>0</v>
      </c>
      <c r="J3451" s="235">
        <v>1</v>
      </c>
      <c r="K3451" s="235">
        <v>0</v>
      </c>
      <c r="L3451" s="235">
        <v>0</v>
      </c>
      <c r="M3451" s="235">
        <f t="shared" si="132"/>
        <v>0</v>
      </c>
      <c r="N3451" s="235">
        <v>1190</v>
      </c>
      <c r="O3451" s="11">
        <v>13685</v>
      </c>
      <c r="P3451" s="14">
        <v>0.33</v>
      </c>
      <c r="Q3451" s="15" t="s">
        <v>14</v>
      </c>
      <c r="R3451" s="71" t="s">
        <v>14405</v>
      </c>
      <c r="S3451" s="265">
        <v>39956</v>
      </c>
      <c r="T3451" s="265">
        <v>17980</v>
      </c>
      <c r="U3451" s="14">
        <f t="shared" si="133"/>
        <v>0.44999499449394331</v>
      </c>
    </row>
    <row r="3452" spans="1:21" x14ac:dyDescent="0.25">
      <c r="A3452" s="1"/>
      <c r="B3452" s="10" t="s">
        <v>3058</v>
      </c>
      <c r="C3452" s="40" t="s">
        <v>3091</v>
      </c>
      <c r="D3452" s="73" t="s">
        <v>4088</v>
      </c>
      <c r="E3452" s="170" t="s">
        <v>4089</v>
      </c>
      <c r="F3452" s="78" t="s">
        <v>4088</v>
      </c>
      <c r="G3452" s="170" t="s">
        <v>4090</v>
      </c>
      <c r="H3452" s="98"/>
      <c r="I3452" s="235">
        <v>0</v>
      </c>
      <c r="J3452" s="235">
        <v>1</v>
      </c>
      <c r="K3452" s="235">
        <v>0</v>
      </c>
      <c r="L3452" s="235">
        <v>0</v>
      </c>
      <c r="M3452" s="235">
        <f t="shared" si="132"/>
        <v>0</v>
      </c>
      <c r="N3452" s="235">
        <v>216</v>
      </c>
      <c r="O3452" s="12" t="s">
        <v>13</v>
      </c>
      <c r="P3452" s="14">
        <v>0.45</v>
      </c>
      <c r="Q3452" s="15" t="s">
        <v>14</v>
      </c>
      <c r="R3452" s="71" t="s">
        <v>18</v>
      </c>
      <c r="S3452" s="265">
        <v>61012.73</v>
      </c>
      <c r="T3452" s="265">
        <v>18304</v>
      </c>
      <c r="U3452" s="14">
        <f t="shared" si="133"/>
        <v>0.30000296659402059</v>
      </c>
    </row>
    <row r="3453" spans="1:21" x14ac:dyDescent="0.25">
      <c r="A3453" s="1"/>
      <c r="B3453" s="18" t="s">
        <v>6496</v>
      </c>
      <c r="C3453" s="51" t="s">
        <v>6504</v>
      </c>
      <c r="D3453" s="73" t="s">
        <v>6505</v>
      </c>
      <c r="E3453" s="114" t="s">
        <v>6506</v>
      </c>
      <c r="F3453" s="78" t="s">
        <v>6505</v>
      </c>
      <c r="G3453" s="114" t="s">
        <v>6511</v>
      </c>
      <c r="H3453" s="94"/>
      <c r="I3453" s="235">
        <v>0</v>
      </c>
      <c r="J3453" s="235">
        <v>1</v>
      </c>
      <c r="K3453" s="235">
        <v>0</v>
      </c>
      <c r="L3453" s="235">
        <v>1</v>
      </c>
      <c r="M3453" s="235">
        <f t="shared" si="132"/>
        <v>0</v>
      </c>
      <c r="N3453" s="235">
        <v>2065</v>
      </c>
      <c r="O3453" s="32">
        <v>111510</v>
      </c>
      <c r="P3453" s="14">
        <v>0.53469999999999995</v>
      </c>
      <c r="Q3453" s="15" t="s">
        <v>15195</v>
      </c>
      <c r="R3453" s="71" t="s">
        <v>14405</v>
      </c>
      <c r="S3453" s="264">
        <v>500000</v>
      </c>
      <c r="T3453" s="264">
        <v>400000</v>
      </c>
      <c r="U3453" s="14">
        <f t="shared" si="133"/>
        <v>0.8</v>
      </c>
    </row>
    <row r="3454" spans="1:21" x14ac:dyDescent="0.25">
      <c r="A3454" s="1"/>
      <c r="B3454" s="10" t="s">
        <v>3058</v>
      </c>
      <c r="C3454" s="42" t="s">
        <v>3091</v>
      </c>
      <c r="D3454" s="73" t="s">
        <v>3855</v>
      </c>
      <c r="E3454" s="173" t="s">
        <v>3856</v>
      </c>
      <c r="F3454" s="78" t="s">
        <v>3855</v>
      </c>
      <c r="G3454" s="173" t="s">
        <v>3859</v>
      </c>
      <c r="H3454" s="96" t="s">
        <v>3860</v>
      </c>
      <c r="I3454" s="235">
        <v>0</v>
      </c>
      <c r="J3454" s="235">
        <v>1</v>
      </c>
      <c r="K3454" s="235">
        <v>0</v>
      </c>
      <c r="L3454" s="235">
        <v>0</v>
      </c>
      <c r="M3454" s="235">
        <f t="shared" si="132"/>
        <v>0</v>
      </c>
      <c r="N3454" s="235">
        <v>468</v>
      </c>
      <c r="O3454" s="12" t="s">
        <v>13</v>
      </c>
      <c r="P3454" s="14">
        <v>0.69</v>
      </c>
      <c r="Q3454" s="15" t="s">
        <v>14</v>
      </c>
      <c r="R3454" s="71" t="s">
        <v>14405</v>
      </c>
      <c r="S3454" s="265">
        <v>73596.5</v>
      </c>
      <c r="T3454" s="265">
        <v>27034</v>
      </c>
      <c r="U3454" s="14">
        <f t="shared" si="133"/>
        <v>0.36732725061653748</v>
      </c>
    </row>
    <row r="3455" spans="1:21" x14ac:dyDescent="0.25">
      <c r="A3455" s="1"/>
      <c r="B3455" s="10" t="s">
        <v>3058</v>
      </c>
      <c r="C3455" s="40" t="s">
        <v>3091</v>
      </c>
      <c r="D3455" s="73" t="s">
        <v>3867</v>
      </c>
      <c r="E3455" s="170" t="s">
        <v>3868</v>
      </c>
      <c r="F3455" s="78" t="s">
        <v>3867</v>
      </c>
      <c r="G3455" s="170" t="s">
        <v>3869</v>
      </c>
      <c r="H3455" s="98"/>
      <c r="I3455" s="235">
        <v>0</v>
      </c>
      <c r="J3455" s="235">
        <v>0</v>
      </c>
      <c r="K3455" s="235">
        <v>0</v>
      </c>
      <c r="L3455" s="235">
        <v>1</v>
      </c>
      <c r="M3455" s="235">
        <f t="shared" si="132"/>
        <v>0</v>
      </c>
      <c r="N3455" s="235" t="s">
        <v>13</v>
      </c>
      <c r="O3455" s="20" t="s">
        <v>13</v>
      </c>
      <c r="P3455" s="14">
        <v>0.5</v>
      </c>
      <c r="Q3455" s="54" t="s">
        <v>14</v>
      </c>
      <c r="R3455" s="71" t="s">
        <v>18</v>
      </c>
      <c r="S3455" s="265">
        <v>28583.43</v>
      </c>
      <c r="T3455" s="265">
        <v>11433</v>
      </c>
      <c r="U3455" s="14">
        <f t="shared" si="133"/>
        <v>0.39998698546675471</v>
      </c>
    </row>
    <row r="3456" spans="1:21" x14ac:dyDescent="0.25">
      <c r="A3456" s="1"/>
      <c r="B3456" s="10" t="s">
        <v>3058</v>
      </c>
      <c r="C3456" s="40" t="s">
        <v>3091</v>
      </c>
      <c r="D3456" s="73" t="s">
        <v>3874</v>
      </c>
      <c r="E3456" s="170" t="s">
        <v>3875</v>
      </c>
      <c r="F3456" s="78" t="s">
        <v>3874</v>
      </c>
      <c r="G3456" s="170" t="s">
        <v>3876</v>
      </c>
      <c r="H3456" s="98"/>
      <c r="I3456" s="235">
        <v>0</v>
      </c>
      <c r="J3456" s="235">
        <v>1</v>
      </c>
      <c r="K3456" s="235">
        <v>0</v>
      </c>
      <c r="L3456" s="235">
        <v>0</v>
      </c>
      <c r="M3456" s="235">
        <f t="shared" si="132"/>
        <v>0</v>
      </c>
      <c r="N3456" s="235">
        <v>496</v>
      </c>
      <c r="O3456" s="12" t="s">
        <v>13</v>
      </c>
      <c r="P3456" s="14">
        <v>0.35</v>
      </c>
      <c r="Q3456" s="15" t="s">
        <v>14</v>
      </c>
      <c r="R3456" s="71" t="s">
        <v>14405</v>
      </c>
      <c r="S3456" s="265">
        <v>46441</v>
      </c>
      <c r="T3456" s="265">
        <v>13932</v>
      </c>
      <c r="U3456" s="14">
        <f t="shared" si="133"/>
        <v>0.29999354019077967</v>
      </c>
    </row>
    <row r="3457" spans="1:21" x14ac:dyDescent="0.25">
      <c r="A3457" s="1"/>
      <c r="B3457" s="17" t="s">
        <v>270</v>
      </c>
      <c r="C3457" s="41" t="s">
        <v>293</v>
      </c>
      <c r="D3457" s="73" t="s">
        <v>294</v>
      </c>
      <c r="E3457" s="113" t="s">
        <v>295</v>
      </c>
      <c r="F3457" s="78" t="s">
        <v>294</v>
      </c>
      <c r="G3457" s="113" t="s">
        <v>296</v>
      </c>
      <c r="H3457" s="197">
        <v>45170</v>
      </c>
      <c r="I3457" s="235">
        <v>0</v>
      </c>
      <c r="J3457" s="235">
        <v>1</v>
      </c>
      <c r="K3457" s="235">
        <v>0</v>
      </c>
      <c r="L3457" s="235">
        <v>1</v>
      </c>
      <c r="M3457" s="235">
        <f t="shared" si="132"/>
        <v>0</v>
      </c>
      <c r="N3457" s="235">
        <v>2871</v>
      </c>
      <c r="O3457" s="11">
        <v>300759</v>
      </c>
      <c r="P3457" s="14">
        <v>0.38500000000000001</v>
      </c>
      <c r="Q3457" s="15" t="s">
        <v>15195</v>
      </c>
      <c r="R3457" s="71" t="s">
        <v>14405</v>
      </c>
      <c r="S3457" s="269">
        <v>1192000</v>
      </c>
      <c r="T3457" s="266">
        <v>725000</v>
      </c>
      <c r="U3457" s="14">
        <f t="shared" si="133"/>
        <v>0.60822147651006708</v>
      </c>
    </row>
    <row r="3458" spans="1:21" x14ac:dyDescent="0.25">
      <c r="A3458" s="1"/>
      <c r="B3458" s="10" t="s">
        <v>3058</v>
      </c>
      <c r="C3458" s="42" t="s">
        <v>3091</v>
      </c>
      <c r="D3458" s="73" t="s">
        <v>3891</v>
      </c>
      <c r="E3458" s="173" t="s">
        <v>3892</v>
      </c>
      <c r="F3458" s="78" t="s">
        <v>3891</v>
      </c>
      <c r="G3458" s="173" t="s">
        <v>3893</v>
      </c>
      <c r="H3458" s="96"/>
      <c r="I3458" s="235">
        <v>0</v>
      </c>
      <c r="J3458" s="235">
        <v>1</v>
      </c>
      <c r="K3458" s="235">
        <v>0</v>
      </c>
      <c r="L3458" s="235">
        <v>0</v>
      </c>
      <c r="M3458" s="235">
        <f t="shared" si="132"/>
        <v>0</v>
      </c>
      <c r="N3458" s="235">
        <v>2611</v>
      </c>
      <c r="O3458" s="13">
        <v>22230</v>
      </c>
      <c r="P3458" s="14">
        <v>0.24</v>
      </c>
      <c r="Q3458" s="15" t="s">
        <v>15195</v>
      </c>
      <c r="R3458" s="71" t="s">
        <v>18</v>
      </c>
      <c r="S3458" s="265">
        <v>194264.13</v>
      </c>
      <c r="T3458" s="265">
        <v>116558</v>
      </c>
      <c r="U3458" s="14">
        <f t="shared" si="133"/>
        <v>0.5999975394325241</v>
      </c>
    </row>
    <row r="3459" spans="1:21" x14ac:dyDescent="0.25">
      <c r="A3459" s="1"/>
      <c r="B3459" s="10" t="s">
        <v>3058</v>
      </c>
      <c r="C3459" s="40" t="s">
        <v>3091</v>
      </c>
      <c r="D3459" s="73" t="s">
        <v>3902</v>
      </c>
      <c r="E3459" s="170" t="s">
        <v>3903</v>
      </c>
      <c r="F3459" s="78" t="s">
        <v>3902</v>
      </c>
      <c r="G3459" s="170" t="s">
        <v>3904</v>
      </c>
      <c r="H3459" s="98"/>
      <c r="I3459" s="235">
        <v>0</v>
      </c>
      <c r="J3459" s="235">
        <v>1</v>
      </c>
      <c r="K3459" s="235">
        <v>0</v>
      </c>
      <c r="L3459" s="235">
        <v>0</v>
      </c>
      <c r="M3459" s="235">
        <f t="shared" si="132"/>
        <v>0</v>
      </c>
      <c r="N3459" s="235" t="s">
        <v>13</v>
      </c>
      <c r="O3459" s="12" t="s">
        <v>13</v>
      </c>
      <c r="P3459" s="14" t="s">
        <v>13</v>
      </c>
      <c r="Q3459" s="15" t="s">
        <v>15195</v>
      </c>
      <c r="R3459" s="71" t="s">
        <v>18</v>
      </c>
      <c r="S3459" s="265">
        <v>30720</v>
      </c>
      <c r="T3459" s="265">
        <v>12288</v>
      </c>
      <c r="U3459" s="14">
        <f t="shared" si="133"/>
        <v>0.4</v>
      </c>
    </row>
    <row r="3460" spans="1:21" x14ac:dyDescent="0.25">
      <c r="A3460" s="1"/>
      <c r="B3460" s="10" t="s">
        <v>3058</v>
      </c>
      <c r="C3460" s="40" t="s">
        <v>3091</v>
      </c>
      <c r="D3460" s="73" t="s">
        <v>3905</v>
      </c>
      <c r="E3460" s="170" t="s">
        <v>3906</v>
      </c>
      <c r="F3460" s="78" t="s">
        <v>3905</v>
      </c>
      <c r="G3460" s="170" t="s">
        <v>3907</v>
      </c>
      <c r="H3460" s="98"/>
      <c r="I3460" s="235">
        <v>1</v>
      </c>
      <c r="J3460" s="235">
        <v>0</v>
      </c>
      <c r="K3460" s="235">
        <v>0</v>
      </c>
      <c r="L3460" s="235">
        <v>0</v>
      </c>
      <c r="M3460" s="235">
        <f t="shared" si="132"/>
        <v>0</v>
      </c>
      <c r="N3460" s="235" t="s">
        <v>13</v>
      </c>
      <c r="O3460" s="20" t="s">
        <v>13</v>
      </c>
      <c r="P3460" s="14" t="s">
        <v>510</v>
      </c>
      <c r="Q3460" s="15" t="s">
        <v>15195</v>
      </c>
      <c r="R3460" s="71" t="s">
        <v>14406</v>
      </c>
      <c r="S3460" s="265">
        <v>45912</v>
      </c>
      <c r="T3460" s="265">
        <v>18365</v>
      </c>
      <c r="U3460" s="14">
        <f t="shared" si="133"/>
        <v>0.40000435615960966</v>
      </c>
    </row>
    <row r="3461" spans="1:21" x14ac:dyDescent="0.25">
      <c r="A3461" s="1"/>
      <c r="B3461" s="10" t="s">
        <v>3058</v>
      </c>
      <c r="C3461" s="42" t="s">
        <v>3091</v>
      </c>
      <c r="D3461" s="73" t="s">
        <v>3913</v>
      </c>
      <c r="E3461" s="173" t="s">
        <v>3914</v>
      </c>
      <c r="F3461" s="78" t="s">
        <v>3913</v>
      </c>
      <c r="G3461" s="173" t="s">
        <v>3915</v>
      </c>
      <c r="H3461" s="96" t="s">
        <v>3916</v>
      </c>
      <c r="I3461" s="235">
        <v>0</v>
      </c>
      <c r="J3461" s="235">
        <v>1</v>
      </c>
      <c r="K3461" s="235">
        <v>0</v>
      </c>
      <c r="L3461" s="235">
        <v>0</v>
      </c>
      <c r="M3461" s="235">
        <f t="shared" si="132"/>
        <v>0</v>
      </c>
      <c r="N3461" s="235" t="s">
        <v>13</v>
      </c>
      <c r="O3461" s="12" t="s">
        <v>13</v>
      </c>
      <c r="P3461" s="14" t="s">
        <v>13</v>
      </c>
      <c r="Q3461" s="15" t="s">
        <v>15195</v>
      </c>
      <c r="R3461" s="71" t="s">
        <v>18</v>
      </c>
      <c r="S3461" s="265">
        <v>230000</v>
      </c>
      <c r="T3461" s="265">
        <v>92000</v>
      </c>
      <c r="U3461" s="14">
        <f t="shared" si="133"/>
        <v>0.4</v>
      </c>
    </row>
    <row r="3462" spans="1:21" x14ac:dyDescent="0.25">
      <c r="A3462" s="1"/>
      <c r="B3462" s="18" t="s">
        <v>8618</v>
      </c>
      <c r="C3462" s="41" t="s">
        <v>8646</v>
      </c>
      <c r="D3462" s="73" t="s">
        <v>9680</v>
      </c>
      <c r="E3462" s="113" t="s">
        <v>9681</v>
      </c>
      <c r="F3462" s="78" t="s">
        <v>9680</v>
      </c>
      <c r="G3462" s="113" t="s">
        <v>9682</v>
      </c>
      <c r="H3462" s="93"/>
      <c r="I3462" s="235">
        <v>0</v>
      </c>
      <c r="J3462" s="235">
        <v>1</v>
      </c>
      <c r="K3462" s="235">
        <v>0</v>
      </c>
      <c r="L3462" s="235">
        <v>0</v>
      </c>
      <c r="M3462" s="235">
        <f t="shared" ref="M3462:M3525" si="134">IF(SUM(I3462:L3462)=0,1,)</f>
        <v>0</v>
      </c>
      <c r="N3462" s="235">
        <v>492.08</v>
      </c>
      <c r="O3462" s="13">
        <v>100645</v>
      </c>
      <c r="P3462" s="14">
        <v>0.89</v>
      </c>
      <c r="Q3462" s="15" t="s">
        <v>14</v>
      </c>
      <c r="R3462" s="71" t="s">
        <v>18</v>
      </c>
      <c r="S3462" s="269">
        <v>389668</v>
      </c>
      <c r="T3462" s="266">
        <v>97420</v>
      </c>
      <c r="U3462" s="14">
        <f t="shared" si="133"/>
        <v>0.25000769886159502</v>
      </c>
    </row>
    <row r="3463" spans="1:21" x14ac:dyDescent="0.25">
      <c r="A3463" s="1"/>
      <c r="B3463" s="17" t="s">
        <v>5079</v>
      </c>
      <c r="C3463" s="41" t="s">
        <v>5080</v>
      </c>
      <c r="D3463" s="73" t="s">
        <v>5407</v>
      </c>
      <c r="E3463" s="113" t="s">
        <v>5408</v>
      </c>
      <c r="F3463" s="8" t="s">
        <v>6278</v>
      </c>
      <c r="G3463" s="172" t="s">
        <v>5409</v>
      </c>
      <c r="H3463" s="93" t="s">
        <v>5083</v>
      </c>
      <c r="I3463" s="235">
        <v>0</v>
      </c>
      <c r="J3463" s="235">
        <v>1</v>
      </c>
      <c r="K3463" s="235">
        <v>0</v>
      </c>
      <c r="L3463" s="235">
        <v>0</v>
      </c>
      <c r="M3463" s="235">
        <f t="shared" si="134"/>
        <v>0</v>
      </c>
      <c r="N3463" s="235">
        <v>355</v>
      </c>
      <c r="O3463" s="13">
        <v>16500</v>
      </c>
      <c r="P3463" s="14">
        <v>0.21</v>
      </c>
      <c r="Q3463" s="54" t="s">
        <v>14</v>
      </c>
      <c r="R3463" s="71" t="s">
        <v>14405</v>
      </c>
      <c r="S3463" s="263">
        <v>530693.9</v>
      </c>
      <c r="T3463" s="263">
        <v>212278</v>
      </c>
      <c r="U3463" s="14">
        <f t="shared" si="133"/>
        <v>0.4000008291031798</v>
      </c>
    </row>
    <row r="3464" spans="1:21" x14ac:dyDescent="0.25">
      <c r="A3464" s="1"/>
      <c r="B3464" s="10" t="s">
        <v>3058</v>
      </c>
      <c r="C3464" s="40" t="s">
        <v>3091</v>
      </c>
      <c r="D3464" s="73" t="s">
        <v>3934</v>
      </c>
      <c r="E3464" s="170" t="s">
        <v>3935</v>
      </c>
      <c r="F3464" s="78" t="s">
        <v>3934</v>
      </c>
      <c r="G3464" s="170" t="s">
        <v>3938</v>
      </c>
      <c r="H3464" s="98"/>
      <c r="I3464" s="235">
        <v>1</v>
      </c>
      <c r="J3464" s="235">
        <v>0</v>
      </c>
      <c r="K3464" s="235">
        <v>0</v>
      </c>
      <c r="L3464" s="235">
        <v>0</v>
      </c>
      <c r="M3464" s="235">
        <f t="shared" si="134"/>
        <v>0</v>
      </c>
      <c r="N3464" s="235">
        <v>1300</v>
      </c>
      <c r="O3464" s="13">
        <v>4735</v>
      </c>
      <c r="P3464" s="14">
        <v>0.3</v>
      </c>
      <c r="Q3464" s="15" t="s">
        <v>15195</v>
      </c>
      <c r="R3464" s="71" t="s">
        <v>14406</v>
      </c>
      <c r="S3464" s="265">
        <v>10686</v>
      </c>
      <c r="T3464" s="265">
        <v>3205</v>
      </c>
      <c r="U3464" s="14">
        <f t="shared" si="133"/>
        <v>0.29992513569155904</v>
      </c>
    </row>
    <row r="3465" spans="1:21" x14ac:dyDescent="0.25">
      <c r="A3465" s="1"/>
      <c r="B3465" s="18" t="s">
        <v>8618</v>
      </c>
      <c r="C3465" s="41" t="s">
        <v>8720</v>
      </c>
      <c r="D3465" s="73" t="s">
        <v>9859</v>
      </c>
      <c r="E3465" s="169" t="s">
        <v>9860</v>
      </c>
      <c r="F3465" s="78" t="s">
        <v>9859</v>
      </c>
      <c r="G3465" s="169" t="s">
        <v>9861</v>
      </c>
      <c r="H3465" s="205"/>
      <c r="I3465" s="235">
        <v>0</v>
      </c>
      <c r="J3465" s="235">
        <v>1</v>
      </c>
      <c r="K3465" s="235">
        <v>0</v>
      </c>
      <c r="L3465" s="235">
        <v>0</v>
      </c>
      <c r="M3465" s="235">
        <f t="shared" si="134"/>
        <v>0</v>
      </c>
      <c r="N3465" s="235">
        <v>380</v>
      </c>
      <c r="O3465" s="20" t="s">
        <v>13</v>
      </c>
      <c r="P3465" s="14">
        <v>0.72</v>
      </c>
      <c r="Q3465" s="15" t="s">
        <v>14</v>
      </c>
      <c r="R3465" s="71" t="s">
        <v>14405</v>
      </c>
      <c r="S3465" s="301">
        <v>496240</v>
      </c>
      <c r="T3465" s="264">
        <v>103378</v>
      </c>
      <c r="U3465" s="14">
        <f t="shared" si="133"/>
        <v>0.2083225858455586</v>
      </c>
    </row>
    <row r="3466" spans="1:21" x14ac:dyDescent="0.25">
      <c r="A3466" s="1"/>
      <c r="B3466" s="17" t="s">
        <v>7309</v>
      </c>
      <c r="C3466" s="41" t="s">
        <v>7347</v>
      </c>
      <c r="D3466" s="73" t="s">
        <v>7532</v>
      </c>
      <c r="E3466" s="113" t="s">
        <v>7533</v>
      </c>
      <c r="F3466" s="78" t="s">
        <v>7532</v>
      </c>
      <c r="G3466" s="113" t="s">
        <v>7534</v>
      </c>
      <c r="H3466" s="93"/>
      <c r="I3466" s="235">
        <v>0</v>
      </c>
      <c r="J3466" s="235">
        <v>1</v>
      </c>
      <c r="K3466" s="235">
        <v>0</v>
      </c>
      <c r="L3466" s="235">
        <v>0</v>
      </c>
      <c r="M3466" s="235">
        <f t="shared" si="134"/>
        <v>0</v>
      </c>
      <c r="N3466" s="235">
        <v>1830</v>
      </c>
      <c r="O3466" s="11">
        <v>87695</v>
      </c>
      <c r="P3466" s="14">
        <v>0.39660000000000001</v>
      </c>
      <c r="Q3466" s="15" t="s">
        <v>14</v>
      </c>
      <c r="R3466" s="71" t="s">
        <v>14405</v>
      </c>
      <c r="S3466" s="263">
        <v>403340</v>
      </c>
      <c r="T3466" s="263">
        <v>282992</v>
      </c>
      <c r="U3466" s="14">
        <f t="shared" si="133"/>
        <v>0.70162146080230081</v>
      </c>
    </row>
    <row r="3467" spans="1:21" x14ac:dyDescent="0.25">
      <c r="A3467" s="1"/>
      <c r="B3467" s="10" t="s">
        <v>3058</v>
      </c>
      <c r="C3467" s="42" t="s">
        <v>3091</v>
      </c>
      <c r="D3467" s="73" t="s">
        <v>3965</v>
      </c>
      <c r="E3467" s="173" t="s">
        <v>3966</v>
      </c>
      <c r="F3467" s="78" t="s">
        <v>3965</v>
      </c>
      <c r="G3467" s="173" t="s">
        <v>3967</v>
      </c>
      <c r="H3467" s="96" t="s">
        <v>3968</v>
      </c>
      <c r="I3467" s="235">
        <v>0</v>
      </c>
      <c r="J3467" s="235">
        <v>0</v>
      </c>
      <c r="K3467" s="235">
        <v>0</v>
      </c>
      <c r="L3467" s="235">
        <v>1</v>
      </c>
      <c r="M3467" s="235">
        <f t="shared" si="134"/>
        <v>0</v>
      </c>
      <c r="N3467" s="235">
        <v>247</v>
      </c>
      <c r="O3467" s="20" t="s">
        <v>13</v>
      </c>
      <c r="P3467" s="14" t="s">
        <v>13</v>
      </c>
      <c r="Q3467" s="15" t="s">
        <v>14</v>
      </c>
      <c r="R3467" s="71" t="s">
        <v>18</v>
      </c>
      <c r="S3467" s="265">
        <v>95810</v>
      </c>
      <c r="T3467" s="265">
        <v>38324</v>
      </c>
      <c r="U3467" s="14">
        <f t="shared" si="133"/>
        <v>0.4</v>
      </c>
    </row>
    <row r="3468" spans="1:21" x14ac:dyDescent="0.25">
      <c r="A3468" s="1"/>
      <c r="B3468" s="10" t="s">
        <v>3058</v>
      </c>
      <c r="C3468" s="40" t="s">
        <v>3091</v>
      </c>
      <c r="D3468" s="73" t="s">
        <v>3980</v>
      </c>
      <c r="E3468" s="170" t="s">
        <v>3981</v>
      </c>
      <c r="F3468" s="78" t="s">
        <v>3980</v>
      </c>
      <c r="G3468" s="170" t="s">
        <v>3982</v>
      </c>
      <c r="H3468" s="98"/>
      <c r="I3468" s="235">
        <v>0</v>
      </c>
      <c r="J3468" s="235">
        <v>1</v>
      </c>
      <c r="K3468" s="235">
        <v>0</v>
      </c>
      <c r="L3468" s="235">
        <v>0</v>
      </c>
      <c r="M3468" s="235">
        <f t="shared" si="134"/>
        <v>0</v>
      </c>
      <c r="N3468" s="235">
        <v>386</v>
      </c>
      <c r="O3468" s="12" t="s">
        <v>13</v>
      </c>
      <c r="P3468" s="14">
        <v>0.45</v>
      </c>
      <c r="Q3468" s="54" t="s">
        <v>14</v>
      </c>
      <c r="R3468" s="71" t="s">
        <v>18</v>
      </c>
      <c r="S3468" s="265">
        <v>15580.5</v>
      </c>
      <c r="T3468" s="265">
        <v>6232</v>
      </c>
      <c r="U3468" s="14">
        <f t="shared" si="133"/>
        <v>0.39998716344148133</v>
      </c>
    </row>
    <row r="3469" spans="1:21" x14ac:dyDescent="0.25">
      <c r="A3469" s="1"/>
      <c r="B3469" s="10" t="s">
        <v>3058</v>
      </c>
      <c r="C3469" s="42" t="s">
        <v>3091</v>
      </c>
      <c r="D3469" s="73" t="s">
        <v>3987</v>
      </c>
      <c r="E3469" s="173" t="s">
        <v>3988</v>
      </c>
      <c r="F3469" s="78" t="s">
        <v>3987</v>
      </c>
      <c r="G3469" s="173" t="s">
        <v>3989</v>
      </c>
      <c r="H3469" s="96" t="s">
        <v>3990</v>
      </c>
      <c r="I3469" s="235">
        <v>0</v>
      </c>
      <c r="J3469" s="235">
        <v>1</v>
      </c>
      <c r="K3469" s="235">
        <v>0</v>
      </c>
      <c r="L3469" s="235">
        <v>0</v>
      </c>
      <c r="M3469" s="235">
        <f t="shared" si="134"/>
        <v>0</v>
      </c>
      <c r="N3469" s="235">
        <v>550</v>
      </c>
      <c r="O3469" s="13">
        <v>25394</v>
      </c>
      <c r="P3469" s="14">
        <v>0.2</v>
      </c>
      <c r="Q3469" s="15" t="s">
        <v>15195</v>
      </c>
      <c r="R3469" s="71" t="s">
        <v>14405</v>
      </c>
      <c r="S3469" s="265">
        <v>85000</v>
      </c>
      <c r="T3469" s="265">
        <v>51000</v>
      </c>
      <c r="U3469" s="14">
        <f t="shared" si="133"/>
        <v>0.6</v>
      </c>
    </row>
    <row r="3470" spans="1:21" x14ac:dyDescent="0.25">
      <c r="A3470" s="1"/>
      <c r="B3470" s="10" t="s">
        <v>3058</v>
      </c>
      <c r="C3470" s="42" t="s">
        <v>3091</v>
      </c>
      <c r="D3470" s="73" t="s">
        <v>4008</v>
      </c>
      <c r="E3470" s="173" t="s">
        <v>4009</v>
      </c>
      <c r="F3470" s="78" t="s">
        <v>4008</v>
      </c>
      <c r="G3470" s="173" t="s">
        <v>4010</v>
      </c>
      <c r="H3470" s="96"/>
      <c r="I3470" s="235">
        <v>1</v>
      </c>
      <c r="J3470" s="235">
        <v>0</v>
      </c>
      <c r="K3470" s="235">
        <v>0</v>
      </c>
      <c r="L3470" s="235">
        <v>0</v>
      </c>
      <c r="M3470" s="235">
        <f t="shared" si="134"/>
        <v>0</v>
      </c>
      <c r="N3470" s="235">
        <v>1400</v>
      </c>
      <c r="O3470" s="13">
        <v>68171</v>
      </c>
      <c r="P3470" s="14">
        <v>0.76</v>
      </c>
      <c r="Q3470" s="15" t="s">
        <v>15195</v>
      </c>
      <c r="R3470" s="71" t="s">
        <v>14406</v>
      </c>
      <c r="S3470" s="265">
        <v>110281.25</v>
      </c>
      <c r="T3470" s="265">
        <v>88225</v>
      </c>
      <c r="U3470" s="14">
        <f t="shared" si="133"/>
        <v>0.8</v>
      </c>
    </row>
    <row r="3471" spans="1:21" x14ac:dyDescent="0.25">
      <c r="A3471" s="1"/>
      <c r="B3471" s="10" t="s">
        <v>3058</v>
      </c>
      <c r="C3471" s="42" t="s">
        <v>3091</v>
      </c>
      <c r="D3471" s="73" t="s">
        <v>4014</v>
      </c>
      <c r="E3471" s="173" t="s">
        <v>4015</v>
      </c>
      <c r="F3471" s="78" t="s">
        <v>4014</v>
      </c>
      <c r="G3471" s="173" t="s">
        <v>4016</v>
      </c>
      <c r="H3471" s="96"/>
      <c r="I3471" s="235">
        <v>0</v>
      </c>
      <c r="J3471" s="235">
        <v>0</v>
      </c>
      <c r="K3471" s="235">
        <v>1</v>
      </c>
      <c r="L3471" s="235">
        <v>0</v>
      </c>
      <c r="M3471" s="235">
        <f t="shared" si="134"/>
        <v>0</v>
      </c>
      <c r="N3471" s="235">
        <v>3300</v>
      </c>
      <c r="O3471" s="12" t="s">
        <v>13</v>
      </c>
      <c r="P3471" s="14">
        <v>0.34499999999999997</v>
      </c>
      <c r="Q3471" s="15" t="s">
        <v>15195</v>
      </c>
      <c r="R3471" s="71" t="s">
        <v>14406</v>
      </c>
      <c r="S3471" s="265">
        <v>146476.76</v>
      </c>
      <c r="T3471" s="265">
        <v>87886</v>
      </c>
      <c r="U3471" s="14">
        <f t="shared" si="133"/>
        <v>0.599999617686792</v>
      </c>
    </row>
    <row r="3472" spans="1:21" x14ac:dyDescent="0.25">
      <c r="A3472" s="1"/>
      <c r="B3472" s="10" t="s">
        <v>3058</v>
      </c>
      <c r="C3472" s="42" t="s">
        <v>3091</v>
      </c>
      <c r="D3472" s="73" t="s">
        <v>4032</v>
      </c>
      <c r="E3472" s="173" t="s">
        <v>4033</v>
      </c>
      <c r="F3472" s="78" t="s">
        <v>4032</v>
      </c>
      <c r="G3472" s="173" t="s">
        <v>4034</v>
      </c>
      <c r="H3472" s="96" t="s">
        <v>4035</v>
      </c>
      <c r="I3472" s="235">
        <v>1</v>
      </c>
      <c r="J3472" s="235">
        <v>1</v>
      </c>
      <c r="K3472" s="235">
        <v>0</v>
      </c>
      <c r="L3472" s="235">
        <v>0</v>
      </c>
      <c r="M3472" s="235">
        <f t="shared" si="134"/>
        <v>0</v>
      </c>
      <c r="N3472" s="235">
        <v>1000</v>
      </c>
      <c r="O3472" s="20" t="s">
        <v>13</v>
      </c>
      <c r="P3472" s="14" t="s">
        <v>13</v>
      </c>
      <c r="Q3472" s="15" t="s">
        <v>14</v>
      </c>
      <c r="R3472" s="71" t="s">
        <v>14405</v>
      </c>
      <c r="S3472" s="265">
        <v>109319.22</v>
      </c>
      <c r="T3472" s="265">
        <v>43728</v>
      </c>
      <c r="U3472" s="14">
        <f t="shared" si="133"/>
        <v>0.40000285402694968</v>
      </c>
    </row>
    <row r="3473" spans="1:21" x14ac:dyDescent="0.25">
      <c r="A3473" s="1"/>
      <c r="B3473" s="10" t="s">
        <v>3058</v>
      </c>
      <c r="C3473" s="42" t="s">
        <v>3091</v>
      </c>
      <c r="D3473" s="73" t="s">
        <v>4036</v>
      </c>
      <c r="E3473" s="173" t="s">
        <v>4037</v>
      </c>
      <c r="F3473" s="78" t="s">
        <v>4036</v>
      </c>
      <c r="G3473" s="173" t="s">
        <v>4038</v>
      </c>
      <c r="H3473" s="96"/>
      <c r="I3473" s="235">
        <v>0</v>
      </c>
      <c r="J3473" s="235">
        <v>0</v>
      </c>
      <c r="K3473" s="235">
        <v>0</v>
      </c>
      <c r="L3473" s="235">
        <v>1</v>
      </c>
      <c r="M3473" s="235">
        <f t="shared" si="134"/>
        <v>0</v>
      </c>
      <c r="N3473" s="235" t="s">
        <v>13</v>
      </c>
      <c r="O3473" s="12" t="s">
        <v>13</v>
      </c>
      <c r="P3473" s="14" t="s">
        <v>13</v>
      </c>
      <c r="Q3473" s="15" t="s">
        <v>14</v>
      </c>
      <c r="R3473" s="71" t="s">
        <v>18</v>
      </c>
      <c r="S3473" s="265">
        <v>159500</v>
      </c>
      <c r="T3473" s="265">
        <v>63800</v>
      </c>
      <c r="U3473" s="14">
        <f t="shared" si="133"/>
        <v>0.4</v>
      </c>
    </row>
    <row r="3474" spans="1:21" x14ac:dyDescent="0.25">
      <c r="A3474" s="1"/>
      <c r="B3474" s="10" t="s">
        <v>3058</v>
      </c>
      <c r="C3474" s="42" t="s">
        <v>3091</v>
      </c>
      <c r="D3474" s="73" t="s">
        <v>4043</v>
      </c>
      <c r="E3474" s="189" t="s">
        <v>4044</v>
      </c>
      <c r="F3474" s="78" t="s">
        <v>4043</v>
      </c>
      <c r="G3474" s="189" t="s">
        <v>4045</v>
      </c>
      <c r="H3474" s="96"/>
      <c r="I3474" s="235">
        <v>0</v>
      </c>
      <c r="J3474" s="235">
        <v>1</v>
      </c>
      <c r="K3474" s="235">
        <v>0</v>
      </c>
      <c r="L3474" s="235">
        <v>0</v>
      </c>
      <c r="M3474" s="235">
        <f t="shared" si="134"/>
        <v>0</v>
      </c>
      <c r="N3474" s="235" t="s">
        <v>13</v>
      </c>
      <c r="O3474" s="12" t="s">
        <v>13</v>
      </c>
      <c r="P3474" s="14" t="s">
        <v>13</v>
      </c>
      <c r="Q3474" s="15" t="s">
        <v>15195</v>
      </c>
      <c r="R3474" s="71" t="s">
        <v>18</v>
      </c>
      <c r="S3474" s="276">
        <v>50625</v>
      </c>
      <c r="T3474" s="276">
        <v>20250</v>
      </c>
      <c r="U3474" s="14">
        <f t="shared" si="133"/>
        <v>0.4</v>
      </c>
    </row>
    <row r="3475" spans="1:21" x14ac:dyDescent="0.25">
      <c r="A3475" s="1"/>
      <c r="B3475" s="10" t="s">
        <v>3058</v>
      </c>
      <c r="C3475" s="42" t="s">
        <v>3091</v>
      </c>
      <c r="D3475" s="73" t="s">
        <v>4061</v>
      </c>
      <c r="E3475" s="160" t="s">
        <v>4062</v>
      </c>
      <c r="F3475" s="78" t="s">
        <v>4061</v>
      </c>
      <c r="G3475" s="160" t="s">
        <v>4063</v>
      </c>
      <c r="H3475" s="96"/>
      <c r="I3475" s="235">
        <v>0</v>
      </c>
      <c r="J3475" s="235">
        <v>1</v>
      </c>
      <c r="K3475" s="235">
        <v>0</v>
      </c>
      <c r="L3475" s="235">
        <v>0</v>
      </c>
      <c r="M3475" s="235">
        <f t="shared" si="134"/>
        <v>0</v>
      </c>
      <c r="N3475" s="235">
        <v>300</v>
      </c>
      <c r="O3475" s="13">
        <v>2460</v>
      </c>
      <c r="P3475" s="14">
        <v>0.16</v>
      </c>
      <c r="Q3475" s="15" t="s">
        <v>14</v>
      </c>
      <c r="R3475" s="71" t="s">
        <v>18</v>
      </c>
      <c r="S3475" s="245">
        <v>80950</v>
      </c>
      <c r="T3475" s="245">
        <v>64760</v>
      </c>
      <c r="U3475" s="14">
        <f t="shared" si="133"/>
        <v>0.8</v>
      </c>
    </row>
    <row r="3476" spans="1:21" x14ac:dyDescent="0.25">
      <c r="A3476" s="1"/>
      <c r="B3476" s="10" t="s">
        <v>2326</v>
      </c>
      <c r="C3476" s="40" t="s">
        <v>2327</v>
      </c>
      <c r="D3476" s="73" t="s">
        <v>2735</v>
      </c>
      <c r="E3476" s="108" t="s">
        <v>2736</v>
      </c>
      <c r="F3476" s="78" t="s">
        <v>2735</v>
      </c>
      <c r="G3476" s="108" t="s">
        <v>2740</v>
      </c>
      <c r="H3476" s="98" t="s">
        <v>2738</v>
      </c>
      <c r="I3476" s="235">
        <v>0</v>
      </c>
      <c r="J3476" s="235">
        <v>1</v>
      </c>
      <c r="K3476" s="235">
        <v>0</v>
      </c>
      <c r="L3476" s="235">
        <v>0</v>
      </c>
      <c r="M3476" s="235">
        <f t="shared" si="134"/>
        <v>0</v>
      </c>
      <c r="N3476" s="235">
        <v>2668</v>
      </c>
      <c r="O3476" s="13">
        <v>79000</v>
      </c>
      <c r="P3476" s="14">
        <v>0.43</v>
      </c>
      <c r="Q3476" s="15" t="s">
        <v>15195</v>
      </c>
      <c r="R3476" s="71" t="s">
        <v>14405</v>
      </c>
      <c r="S3476" s="246">
        <v>1358669.17</v>
      </c>
      <c r="T3476" s="244">
        <v>502707.59289999999</v>
      </c>
      <c r="U3476" s="14">
        <f t="shared" si="133"/>
        <v>0.37</v>
      </c>
    </row>
    <row r="3477" spans="1:21" x14ac:dyDescent="0.25">
      <c r="A3477" s="1"/>
      <c r="B3477" s="10" t="s">
        <v>3058</v>
      </c>
      <c r="C3477" s="40" t="s">
        <v>3091</v>
      </c>
      <c r="D3477" s="73" t="s">
        <v>4075</v>
      </c>
      <c r="E3477" s="108" t="s">
        <v>4076</v>
      </c>
      <c r="F3477" s="78" t="s">
        <v>4075</v>
      </c>
      <c r="G3477" s="108" t="s">
        <v>4077</v>
      </c>
      <c r="H3477" s="98" t="s">
        <v>4078</v>
      </c>
      <c r="I3477" s="235">
        <v>0</v>
      </c>
      <c r="J3477" s="235">
        <v>1</v>
      </c>
      <c r="K3477" s="235">
        <v>0</v>
      </c>
      <c r="L3477" s="235">
        <v>0</v>
      </c>
      <c r="M3477" s="235">
        <f t="shared" si="134"/>
        <v>0</v>
      </c>
      <c r="N3477" s="235" t="s">
        <v>13</v>
      </c>
      <c r="O3477" s="20" t="s">
        <v>13</v>
      </c>
      <c r="P3477" s="14">
        <v>0.25</v>
      </c>
      <c r="Q3477" s="15" t="s">
        <v>48</v>
      </c>
      <c r="R3477" s="71" t="s">
        <v>18</v>
      </c>
      <c r="S3477" s="245">
        <v>18161.669999999998</v>
      </c>
      <c r="T3477" s="245">
        <v>7265</v>
      </c>
      <c r="U3477" s="14">
        <f t="shared" si="133"/>
        <v>0.40001828025726716</v>
      </c>
    </row>
    <row r="3478" spans="1:21" x14ac:dyDescent="0.25">
      <c r="A3478" s="1"/>
      <c r="B3478" s="17" t="s">
        <v>5079</v>
      </c>
      <c r="C3478" s="41" t="s">
        <v>5080</v>
      </c>
      <c r="D3478" s="73" t="s">
        <v>5550</v>
      </c>
      <c r="E3478" s="107" t="s">
        <v>5551</v>
      </c>
      <c r="F3478" s="78" t="s">
        <v>5550</v>
      </c>
      <c r="G3478" s="107" t="s">
        <v>5555</v>
      </c>
      <c r="H3478" s="93" t="s">
        <v>5083</v>
      </c>
      <c r="I3478" s="235">
        <v>0</v>
      </c>
      <c r="J3478" s="235">
        <v>1</v>
      </c>
      <c r="K3478" s="235">
        <v>0</v>
      </c>
      <c r="L3478" s="235">
        <v>0</v>
      </c>
      <c r="M3478" s="235">
        <f t="shared" si="134"/>
        <v>0</v>
      </c>
      <c r="N3478" s="235">
        <v>1080</v>
      </c>
      <c r="O3478" s="13">
        <v>55825</v>
      </c>
      <c r="P3478" s="14">
        <v>0.31</v>
      </c>
      <c r="Q3478" s="15" t="s">
        <v>15195</v>
      </c>
      <c r="R3478" s="71" t="s">
        <v>14406</v>
      </c>
      <c r="S3478" s="248">
        <v>160530</v>
      </c>
      <c r="T3478" s="248">
        <v>64212</v>
      </c>
      <c r="U3478" s="14">
        <f t="shared" si="133"/>
        <v>0.4</v>
      </c>
    </row>
    <row r="3479" spans="1:21" x14ac:dyDescent="0.25">
      <c r="A3479" s="1"/>
      <c r="B3479" s="9" t="s">
        <v>959</v>
      </c>
      <c r="C3479" s="41" t="s">
        <v>1021</v>
      </c>
      <c r="D3479" s="73" t="s">
        <v>1119</v>
      </c>
      <c r="E3479" s="190" t="s">
        <v>1120</v>
      </c>
      <c r="F3479" s="78" t="s">
        <v>15081</v>
      </c>
      <c r="G3479" s="190" t="s">
        <v>1121</v>
      </c>
      <c r="H3479" s="93" t="s">
        <v>1122</v>
      </c>
      <c r="I3479" s="235">
        <v>0</v>
      </c>
      <c r="J3479" s="235">
        <v>1</v>
      </c>
      <c r="K3479" s="235">
        <v>0</v>
      </c>
      <c r="L3479" s="235">
        <v>0</v>
      </c>
      <c r="M3479" s="235">
        <f t="shared" si="134"/>
        <v>0</v>
      </c>
      <c r="N3479" s="235">
        <v>1500</v>
      </c>
      <c r="O3479" s="20" t="s">
        <v>13</v>
      </c>
      <c r="P3479" s="14">
        <v>0.71</v>
      </c>
      <c r="Q3479" s="15" t="s">
        <v>14</v>
      </c>
      <c r="R3479" s="71" t="s">
        <v>14406</v>
      </c>
      <c r="S3479" s="277">
        <v>345000</v>
      </c>
      <c r="T3479" s="277">
        <v>207000</v>
      </c>
      <c r="U3479" s="14">
        <f t="shared" si="133"/>
        <v>0.6</v>
      </c>
    </row>
    <row r="3480" spans="1:21" x14ac:dyDescent="0.25">
      <c r="A3480" s="1"/>
      <c r="B3480" s="10" t="s">
        <v>3058</v>
      </c>
      <c r="C3480" s="42" t="s">
        <v>3091</v>
      </c>
      <c r="D3480" s="73" t="s">
        <v>4121</v>
      </c>
      <c r="E3480" s="173" t="s">
        <v>4122</v>
      </c>
      <c r="F3480" s="78" t="s">
        <v>4121</v>
      </c>
      <c r="G3480" s="191" t="s">
        <v>4123</v>
      </c>
      <c r="H3480" s="96"/>
      <c r="I3480" s="235">
        <v>0</v>
      </c>
      <c r="J3480" s="235">
        <v>1</v>
      </c>
      <c r="K3480" s="235">
        <v>0</v>
      </c>
      <c r="L3480" s="235">
        <v>0</v>
      </c>
      <c r="M3480" s="235">
        <f t="shared" si="134"/>
        <v>0</v>
      </c>
      <c r="N3480" s="235">
        <v>744</v>
      </c>
      <c r="O3480" s="12" t="s">
        <v>13</v>
      </c>
      <c r="P3480" s="14">
        <v>0.15</v>
      </c>
      <c r="Q3480" s="15" t="s">
        <v>14</v>
      </c>
      <c r="R3480" s="71" t="s">
        <v>14405</v>
      </c>
      <c r="S3480" s="265">
        <v>55910</v>
      </c>
      <c r="T3480" s="265">
        <v>25160</v>
      </c>
      <c r="U3480" s="14">
        <f t="shared" si="133"/>
        <v>0.45000894294401717</v>
      </c>
    </row>
    <row r="3481" spans="1:21" x14ac:dyDescent="0.25">
      <c r="A3481" s="1"/>
      <c r="B3481" s="10" t="s">
        <v>3058</v>
      </c>
      <c r="C3481" s="40" t="s">
        <v>3091</v>
      </c>
      <c r="D3481" s="73" t="s">
        <v>4121</v>
      </c>
      <c r="E3481" s="170" t="s">
        <v>4122</v>
      </c>
      <c r="F3481" s="78" t="s">
        <v>4121</v>
      </c>
      <c r="G3481" s="192" t="s">
        <v>4124</v>
      </c>
      <c r="H3481" s="98" t="s">
        <v>4125</v>
      </c>
      <c r="I3481" s="235">
        <v>1</v>
      </c>
      <c r="J3481" s="235">
        <v>0</v>
      </c>
      <c r="K3481" s="235">
        <v>0</v>
      </c>
      <c r="L3481" s="235">
        <v>0</v>
      </c>
      <c r="M3481" s="235">
        <f t="shared" si="134"/>
        <v>0</v>
      </c>
      <c r="N3481" s="235">
        <v>1500</v>
      </c>
      <c r="O3481" s="11">
        <v>2477</v>
      </c>
      <c r="P3481" s="14">
        <v>0.73</v>
      </c>
      <c r="Q3481" s="15" t="s">
        <v>14</v>
      </c>
      <c r="R3481" s="71" t="s">
        <v>14405</v>
      </c>
      <c r="S3481" s="265">
        <v>28927.5</v>
      </c>
      <c r="T3481" s="265">
        <v>11571</v>
      </c>
      <c r="U3481" s="14">
        <f t="shared" si="133"/>
        <v>0.4</v>
      </c>
    </row>
    <row r="3482" spans="1:21" x14ac:dyDescent="0.25">
      <c r="A3482" s="1"/>
      <c r="B3482" s="10" t="s">
        <v>3058</v>
      </c>
      <c r="C3482" s="40" t="s">
        <v>3091</v>
      </c>
      <c r="D3482" s="73" t="s">
        <v>4175</v>
      </c>
      <c r="E3482" s="170" t="s">
        <v>4176</v>
      </c>
      <c r="F3482" s="78" t="s">
        <v>4175</v>
      </c>
      <c r="G3482" s="170" t="s">
        <v>4177</v>
      </c>
      <c r="H3482" s="98"/>
      <c r="I3482" s="235">
        <v>0</v>
      </c>
      <c r="J3482" s="235">
        <v>1</v>
      </c>
      <c r="K3482" s="235">
        <v>0</v>
      </c>
      <c r="L3482" s="235">
        <v>0</v>
      </c>
      <c r="M3482" s="235">
        <f t="shared" si="134"/>
        <v>0</v>
      </c>
      <c r="N3482" s="235" t="s">
        <v>13</v>
      </c>
      <c r="O3482" s="20" t="s">
        <v>13</v>
      </c>
      <c r="P3482" s="14" t="s">
        <v>13</v>
      </c>
      <c r="Q3482" s="15" t="s">
        <v>15195</v>
      </c>
      <c r="R3482" s="71" t="s">
        <v>18</v>
      </c>
      <c r="S3482" s="265">
        <v>26080</v>
      </c>
      <c r="T3482" s="265">
        <v>7824</v>
      </c>
      <c r="U3482" s="14">
        <f t="shared" si="133"/>
        <v>0.3</v>
      </c>
    </row>
    <row r="3483" spans="1:21" x14ac:dyDescent="0.25">
      <c r="A3483" s="1"/>
      <c r="B3483" s="10" t="s">
        <v>3058</v>
      </c>
      <c r="C3483" s="40" t="s">
        <v>3091</v>
      </c>
      <c r="D3483" s="73" t="s">
        <v>4190</v>
      </c>
      <c r="E3483" s="170" t="s">
        <v>4191</v>
      </c>
      <c r="F3483" s="78" t="s">
        <v>4190</v>
      </c>
      <c r="G3483" s="170" t="s">
        <v>4192</v>
      </c>
      <c r="H3483" s="98" t="s">
        <v>4193</v>
      </c>
      <c r="I3483" s="235">
        <v>0</v>
      </c>
      <c r="J3483" s="235">
        <v>1</v>
      </c>
      <c r="K3483" s="235">
        <v>0</v>
      </c>
      <c r="L3483" s="235">
        <v>0</v>
      </c>
      <c r="M3483" s="235">
        <f t="shared" si="134"/>
        <v>0</v>
      </c>
      <c r="N3483" s="235" t="s">
        <v>13</v>
      </c>
      <c r="O3483" s="12" t="s">
        <v>13</v>
      </c>
      <c r="P3483" s="14" t="s">
        <v>13</v>
      </c>
      <c r="Q3483" s="15" t="s">
        <v>14</v>
      </c>
      <c r="R3483" s="71" t="s">
        <v>18</v>
      </c>
      <c r="S3483" s="265">
        <v>40420.03</v>
      </c>
      <c r="T3483" s="265">
        <v>16168</v>
      </c>
      <c r="U3483" s="14">
        <f t="shared" si="133"/>
        <v>0.39999970311748906</v>
      </c>
    </row>
    <row r="3484" spans="1:21" x14ac:dyDescent="0.25">
      <c r="A3484" s="1"/>
      <c r="B3484" s="10" t="s">
        <v>3058</v>
      </c>
      <c r="C3484" s="42" t="s">
        <v>3091</v>
      </c>
      <c r="D3484" s="73" t="s">
        <v>4190</v>
      </c>
      <c r="E3484" s="173" t="s">
        <v>4191</v>
      </c>
      <c r="F3484" s="78" t="s">
        <v>4190</v>
      </c>
      <c r="G3484" s="191" t="s">
        <v>4194</v>
      </c>
      <c r="H3484" s="96" t="s">
        <v>4195</v>
      </c>
      <c r="I3484" s="235">
        <v>0</v>
      </c>
      <c r="J3484" s="235">
        <v>1</v>
      </c>
      <c r="K3484" s="235">
        <v>0</v>
      </c>
      <c r="L3484" s="235">
        <v>0</v>
      </c>
      <c r="M3484" s="235">
        <f t="shared" si="134"/>
        <v>0</v>
      </c>
      <c r="N3484" s="235" t="s">
        <v>13</v>
      </c>
      <c r="O3484" s="12" t="s">
        <v>13</v>
      </c>
      <c r="P3484" s="14" t="s">
        <v>13</v>
      </c>
      <c r="Q3484" s="15" t="s">
        <v>14</v>
      </c>
      <c r="R3484" s="71" t="s">
        <v>14405</v>
      </c>
      <c r="S3484" s="265">
        <v>66330.66</v>
      </c>
      <c r="T3484" s="265">
        <v>26532</v>
      </c>
      <c r="U3484" s="14">
        <f t="shared" si="133"/>
        <v>0.39999601994010009</v>
      </c>
    </row>
    <row r="3485" spans="1:21" x14ac:dyDescent="0.25">
      <c r="A3485" s="1"/>
      <c r="B3485" s="10" t="s">
        <v>3058</v>
      </c>
      <c r="C3485" s="40" t="s">
        <v>3091</v>
      </c>
      <c r="D3485" s="73" t="s">
        <v>4205</v>
      </c>
      <c r="E3485" s="113" t="s">
        <v>4206</v>
      </c>
      <c r="F3485" s="78" t="s">
        <v>4205</v>
      </c>
      <c r="G3485" s="193" t="s">
        <v>4207</v>
      </c>
      <c r="H3485" s="98"/>
      <c r="I3485" s="235">
        <v>0</v>
      </c>
      <c r="J3485" s="235">
        <v>1</v>
      </c>
      <c r="K3485" s="235">
        <v>0</v>
      </c>
      <c r="L3485" s="235">
        <v>0</v>
      </c>
      <c r="M3485" s="235">
        <f t="shared" si="134"/>
        <v>0</v>
      </c>
      <c r="N3485" s="235">
        <v>843</v>
      </c>
      <c r="O3485" s="11">
        <v>104361</v>
      </c>
      <c r="P3485" s="14">
        <v>0.6</v>
      </c>
      <c r="Q3485" s="37" t="s">
        <v>48</v>
      </c>
      <c r="R3485" s="71" t="s">
        <v>14405</v>
      </c>
      <c r="S3485" s="265">
        <v>833333</v>
      </c>
      <c r="T3485" s="278">
        <v>500000</v>
      </c>
      <c r="U3485" s="14">
        <f t="shared" si="133"/>
        <v>0.600000240000096</v>
      </c>
    </row>
    <row r="3486" spans="1:21" x14ac:dyDescent="0.25">
      <c r="A3486" s="1"/>
      <c r="B3486" s="10" t="s">
        <v>3058</v>
      </c>
      <c r="C3486" s="42" t="s">
        <v>3091</v>
      </c>
      <c r="D3486" s="73" t="s">
        <v>4205</v>
      </c>
      <c r="E3486" s="173" t="s">
        <v>4206</v>
      </c>
      <c r="F3486" s="78" t="s">
        <v>4205</v>
      </c>
      <c r="G3486" s="173" t="s">
        <v>4208</v>
      </c>
      <c r="H3486" s="96" t="s">
        <v>4209</v>
      </c>
      <c r="I3486" s="235">
        <v>0</v>
      </c>
      <c r="J3486" s="235">
        <v>1</v>
      </c>
      <c r="K3486" s="235">
        <v>0</v>
      </c>
      <c r="L3486" s="235">
        <v>0</v>
      </c>
      <c r="M3486" s="235">
        <f t="shared" si="134"/>
        <v>0</v>
      </c>
      <c r="N3486" s="235" t="s">
        <v>13</v>
      </c>
      <c r="O3486" s="12" t="s">
        <v>13</v>
      </c>
      <c r="P3486" s="14">
        <v>0.6</v>
      </c>
      <c r="Q3486" s="15" t="s">
        <v>15195</v>
      </c>
      <c r="R3486" s="71" t="s">
        <v>14405</v>
      </c>
      <c r="S3486" s="265">
        <v>566667</v>
      </c>
      <c r="T3486" s="265">
        <v>226667</v>
      </c>
      <c r="U3486" s="14">
        <f t="shared" si="133"/>
        <v>0.40000035294096886</v>
      </c>
    </row>
    <row r="3487" spans="1:21" x14ac:dyDescent="0.25">
      <c r="A3487" s="1"/>
      <c r="B3487" s="18" t="s">
        <v>10477</v>
      </c>
      <c r="C3487" s="55" t="s">
        <v>10494</v>
      </c>
      <c r="D3487" s="73" t="s">
        <v>10796</v>
      </c>
      <c r="E3487" s="114" t="s">
        <v>10797</v>
      </c>
      <c r="F3487" s="18" t="s">
        <v>12141</v>
      </c>
      <c r="G3487" s="114" t="s">
        <v>10798</v>
      </c>
      <c r="H3487" s="94"/>
      <c r="I3487" s="235">
        <v>1</v>
      </c>
      <c r="J3487" s="235">
        <v>1</v>
      </c>
      <c r="K3487" s="235">
        <v>0</v>
      </c>
      <c r="L3487" s="235">
        <v>1</v>
      </c>
      <c r="M3487" s="235">
        <f t="shared" si="134"/>
        <v>0</v>
      </c>
      <c r="N3487" s="235">
        <v>1350</v>
      </c>
      <c r="O3487" s="12">
        <v>32600</v>
      </c>
      <c r="P3487" s="14">
        <v>0.4</v>
      </c>
      <c r="Q3487" s="15" t="s">
        <v>15195</v>
      </c>
      <c r="R3487" s="71" t="s">
        <v>14406</v>
      </c>
      <c r="S3487" s="266">
        <v>1073200</v>
      </c>
      <c r="T3487" s="266">
        <v>200000</v>
      </c>
      <c r="U3487" s="14">
        <f t="shared" si="133"/>
        <v>0.18635855385762207</v>
      </c>
    </row>
    <row r="3488" spans="1:21" x14ac:dyDescent="0.25">
      <c r="A3488" s="1"/>
      <c r="B3488" s="10" t="s">
        <v>3058</v>
      </c>
      <c r="C3488" s="40" t="s">
        <v>3091</v>
      </c>
      <c r="D3488" s="73" t="s">
        <v>4205</v>
      </c>
      <c r="E3488" s="113" t="s">
        <v>4206</v>
      </c>
      <c r="F3488" s="78" t="s">
        <v>4205</v>
      </c>
      <c r="G3488" s="194" t="s">
        <v>4212</v>
      </c>
      <c r="H3488" s="98"/>
      <c r="I3488" s="235">
        <v>0</v>
      </c>
      <c r="J3488" s="235">
        <v>1</v>
      </c>
      <c r="K3488" s="235">
        <v>0</v>
      </c>
      <c r="L3488" s="235">
        <v>0</v>
      </c>
      <c r="M3488" s="235">
        <f t="shared" si="134"/>
        <v>0</v>
      </c>
      <c r="N3488" s="235">
        <v>773</v>
      </c>
      <c r="O3488" s="11">
        <v>95970</v>
      </c>
      <c r="P3488" s="14">
        <v>0.2</v>
      </c>
      <c r="Q3488" s="37" t="s">
        <v>48</v>
      </c>
      <c r="R3488" s="71" t="s">
        <v>18</v>
      </c>
      <c r="S3488" s="265">
        <v>666667</v>
      </c>
      <c r="T3488" s="265">
        <v>266667</v>
      </c>
      <c r="U3488" s="14">
        <f t="shared" si="133"/>
        <v>0.40000029999984998</v>
      </c>
    </row>
    <row r="3489" spans="1:21" x14ac:dyDescent="0.25">
      <c r="A3489" s="1"/>
      <c r="B3489" s="9" t="s">
        <v>959</v>
      </c>
      <c r="C3489" s="41" t="s">
        <v>1012</v>
      </c>
      <c r="D3489" s="73" t="s">
        <v>1074</v>
      </c>
      <c r="E3489" s="113" t="s">
        <v>1075</v>
      </c>
      <c r="F3489" s="78" t="s">
        <v>1596</v>
      </c>
      <c r="G3489" s="194" t="s">
        <v>1076</v>
      </c>
      <c r="H3489" s="93" t="s">
        <v>1077</v>
      </c>
      <c r="I3489" s="235">
        <v>0</v>
      </c>
      <c r="J3489" s="235">
        <v>1</v>
      </c>
      <c r="K3489" s="235">
        <v>0</v>
      </c>
      <c r="L3489" s="235">
        <v>0</v>
      </c>
      <c r="M3489" s="235">
        <f t="shared" si="134"/>
        <v>0</v>
      </c>
      <c r="N3489" s="235">
        <v>1446</v>
      </c>
      <c r="O3489" s="20" t="s">
        <v>13</v>
      </c>
      <c r="P3489" s="14">
        <v>0.64</v>
      </c>
      <c r="Q3489" s="15" t="s">
        <v>15195</v>
      </c>
      <c r="R3489" s="71" t="s">
        <v>14406</v>
      </c>
      <c r="S3489" s="265">
        <v>718106</v>
      </c>
      <c r="T3489" s="265">
        <v>359053</v>
      </c>
      <c r="U3489" s="14">
        <f t="shared" si="133"/>
        <v>0.5</v>
      </c>
    </row>
    <row r="3490" spans="1:21" x14ac:dyDescent="0.25">
      <c r="A3490" s="1"/>
      <c r="B3490" s="17" t="s">
        <v>270</v>
      </c>
      <c r="C3490" s="17" t="s">
        <v>275</v>
      </c>
      <c r="D3490" s="73" t="s">
        <v>943</v>
      </c>
      <c r="E3490" s="133" t="s">
        <v>944</v>
      </c>
      <c r="F3490" s="78" t="s">
        <v>943</v>
      </c>
      <c r="G3490" s="133" t="s">
        <v>945</v>
      </c>
      <c r="H3490" s="197">
        <v>44926</v>
      </c>
      <c r="I3490" s="235">
        <v>0</v>
      </c>
      <c r="J3490" s="235">
        <v>1</v>
      </c>
      <c r="K3490" s="235">
        <v>0</v>
      </c>
      <c r="L3490" s="235">
        <v>0</v>
      </c>
      <c r="M3490" s="235">
        <f t="shared" si="134"/>
        <v>0</v>
      </c>
      <c r="N3490" s="235">
        <v>1376</v>
      </c>
      <c r="O3490" s="12" t="s">
        <v>13</v>
      </c>
      <c r="P3490" s="14">
        <v>0.71</v>
      </c>
      <c r="Q3490" s="15" t="s">
        <v>48</v>
      </c>
      <c r="R3490" s="71" t="s">
        <v>14406</v>
      </c>
      <c r="S3490" s="247">
        <v>960500</v>
      </c>
      <c r="T3490" s="251">
        <v>576300</v>
      </c>
      <c r="U3490" s="14">
        <f t="shared" si="133"/>
        <v>0.6</v>
      </c>
    </row>
    <row r="3491" spans="1:21" x14ac:dyDescent="0.25">
      <c r="A3491" s="1"/>
      <c r="B3491" s="10" t="s">
        <v>3058</v>
      </c>
      <c r="C3491" s="10" t="s">
        <v>3091</v>
      </c>
      <c r="D3491" s="73" t="s">
        <v>4091</v>
      </c>
      <c r="E3491" s="160" t="s">
        <v>4092</v>
      </c>
      <c r="F3491" s="78" t="s">
        <v>4091</v>
      </c>
      <c r="G3491" s="160" t="s">
        <v>4093</v>
      </c>
      <c r="H3491" s="96"/>
      <c r="I3491" s="235">
        <v>0</v>
      </c>
      <c r="J3491" s="235">
        <v>1</v>
      </c>
      <c r="K3491" s="235">
        <v>0</v>
      </c>
      <c r="L3491" s="235">
        <v>0</v>
      </c>
      <c r="M3491" s="235">
        <f t="shared" si="134"/>
        <v>0</v>
      </c>
      <c r="N3491" s="235">
        <v>1260</v>
      </c>
      <c r="O3491" s="12" t="s">
        <v>13</v>
      </c>
      <c r="P3491" s="14">
        <v>0.3</v>
      </c>
      <c r="Q3491" s="15" t="s">
        <v>14</v>
      </c>
      <c r="R3491" s="71" t="s">
        <v>14405</v>
      </c>
      <c r="S3491" s="245">
        <v>51554</v>
      </c>
      <c r="T3491" s="245">
        <v>20621</v>
      </c>
      <c r="U3491" s="14">
        <f t="shared" si="133"/>
        <v>0.39998836171781044</v>
      </c>
    </row>
    <row r="3492" spans="1:21" x14ac:dyDescent="0.25">
      <c r="A3492" s="1"/>
      <c r="B3492" s="10" t="s">
        <v>2326</v>
      </c>
      <c r="C3492" s="27" t="s">
        <v>2327</v>
      </c>
      <c r="D3492" s="73" t="s">
        <v>2884</v>
      </c>
      <c r="E3492" s="108" t="s">
        <v>2885</v>
      </c>
      <c r="F3492" s="78" t="s">
        <v>2884</v>
      </c>
      <c r="G3492" s="108" t="s">
        <v>2886</v>
      </c>
      <c r="H3492" s="98"/>
      <c r="I3492" s="235">
        <v>0</v>
      </c>
      <c r="J3492" s="235">
        <v>1</v>
      </c>
      <c r="K3492" s="235">
        <v>0</v>
      </c>
      <c r="L3492" s="235">
        <v>0</v>
      </c>
      <c r="M3492" s="235">
        <f t="shared" si="134"/>
        <v>0</v>
      </c>
      <c r="N3492" s="235">
        <v>1815</v>
      </c>
      <c r="O3492" s="13">
        <v>150213</v>
      </c>
      <c r="P3492" s="14">
        <v>0.48206841441458798</v>
      </c>
      <c r="Q3492" s="15" t="s">
        <v>14</v>
      </c>
      <c r="R3492" s="71" t="s">
        <v>14406</v>
      </c>
      <c r="S3492" s="246">
        <v>1140674.3</v>
      </c>
      <c r="T3492" s="244">
        <v>342202.29</v>
      </c>
      <c r="U3492" s="14">
        <f t="shared" si="133"/>
        <v>0.3</v>
      </c>
    </row>
    <row r="3493" spans="1:21" x14ac:dyDescent="0.25">
      <c r="A3493" s="1"/>
      <c r="B3493" s="18" t="s">
        <v>13134</v>
      </c>
      <c r="C3493" s="18" t="s">
        <v>14410</v>
      </c>
      <c r="D3493" s="73" t="s">
        <v>14640</v>
      </c>
      <c r="E3493" s="106" t="s">
        <v>13372</v>
      </c>
      <c r="F3493" s="78" t="s">
        <v>14640</v>
      </c>
      <c r="G3493" s="129" t="s">
        <v>13373</v>
      </c>
      <c r="H3493" s="94"/>
      <c r="I3493" s="235">
        <v>0</v>
      </c>
      <c r="J3493" s="235">
        <v>1</v>
      </c>
      <c r="K3493" s="235">
        <v>0</v>
      </c>
      <c r="L3493" s="235">
        <v>0</v>
      </c>
      <c r="M3493" s="235">
        <f t="shared" si="134"/>
        <v>0</v>
      </c>
      <c r="N3493" s="235">
        <v>313</v>
      </c>
      <c r="O3493" s="12">
        <v>76</v>
      </c>
      <c r="P3493" s="21">
        <v>0.3</v>
      </c>
      <c r="Q3493" s="25" t="s">
        <v>14</v>
      </c>
      <c r="R3493" s="71" t="s">
        <v>14406</v>
      </c>
      <c r="S3493" s="244">
        <v>43360</v>
      </c>
      <c r="T3493" s="244">
        <v>17344</v>
      </c>
      <c r="U3493" s="14">
        <f t="shared" ref="U3493:U3537" si="135">T3493/S3493</f>
        <v>0.4</v>
      </c>
    </row>
    <row r="3494" spans="1:21" x14ac:dyDescent="0.25">
      <c r="A3494" s="1"/>
      <c r="B3494" s="10" t="s">
        <v>3058</v>
      </c>
      <c r="C3494" s="27" t="s">
        <v>3091</v>
      </c>
      <c r="D3494" s="73" t="s">
        <v>4242</v>
      </c>
      <c r="E3494" s="108" t="s">
        <v>4243</v>
      </c>
      <c r="F3494" s="78" t="s">
        <v>4242</v>
      </c>
      <c r="G3494" s="108" t="s">
        <v>4246</v>
      </c>
      <c r="H3494" s="98"/>
      <c r="I3494" s="235">
        <v>0</v>
      </c>
      <c r="J3494" s="235">
        <v>1</v>
      </c>
      <c r="K3494" s="235">
        <v>0</v>
      </c>
      <c r="L3494" s="235">
        <v>0</v>
      </c>
      <c r="M3494" s="235">
        <f t="shared" si="134"/>
        <v>0</v>
      </c>
      <c r="N3494" s="235">
        <v>335</v>
      </c>
      <c r="O3494" s="11">
        <v>12060</v>
      </c>
      <c r="P3494" s="14">
        <v>0.41</v>
      </c>
      <c r="Q3494" s="15" t="s">
        <v>15195</v>
      </c>
      <c r="R3494" s="71" t="s">
        <v>14405</v>
      </c>
      <c r="S3494" s="245">
        <v>28416.9</v>
      </c>
      <c r="T3494" s="245">
        <v>11366</v>
      </c>
      <c r="U3494" s="14">
        <f t="shared" si="135"/>
        <v>0.39997325535156891</v>
      </c>
    </row>
    <row r="3495" spans="1:21" x14ac:dyDescent="0.25">
      <c r="A3495" s="1"/>
      <c r="B3495" s="10" t="s">
        <v>3058</v>
      </c>
      <c r="C3495" s="27" t="s">
        <v>3091</v>
      </c>
      <c r="D3495" s="73" t="s">
        <v>4247</v>
      </c>
      <c r="E3495" s="108" t="s">
        <v>4248</v>
      </c>
      <c r="F3495" s="78" t="s">
        <v>4247</v>
      </c>
      <c r="G3495" s="108" t="s">
        <v>4249</v>
      </c>
      <c r="H3495" s="98" t="s">
        <v>4250</v>
      </c>
      <c r="I3495" s="235">
        <v>1</v>
      </c>
      <c r="J3495" s="235">
        <v>1</v>
      </c>
      <c r="K3495" s="235">
        <v>0</v>
      </c>
      <c r="L3495" s="235">
        <v>1</v>
      </c>
      <c r="M3495" s="235">
        <f t="shared" si="134"/>
        <v>0</v>
      </c>
      <c r="N3495" s="235">
        <v>223.52</v>
      </c>
      <c r="O3495" s="20" t="s">
        <v>13</v>
      </c>
      <c r="P3495" s="14" t="s">
        <v>13</v>
      </c>
      <c r="Q3495" s="15" t="s">
        <v>15195</v>
      </c>
      <c r="R3495" s="71" t="s">
        <v>14406</v>
      </c>
      <c r="S3495" s="246">
        <v>895256.08</v>
      </c>
      <c r="T3495" s="245">
        <v>435905</v>
      </c>
      <c r="U3495" s="14">
        <f t="shared" si="135"/>
        <v>0.48690537795621563</v>
      </c>
    </row>
    <row r="3496" spans="1:21" x14ac:dyDescent="0.25">
      <c r="A3496" s="1"/>
      <c r="B3496" s="17" t="s">
        <v>270</v>
      </c>
      <c r="C3496" s="17" t="s">
        <v>293</v>
      </c>
      <c r="D3496" s="73" t="s">
        <v>412</v>
      </c>
      <c r="E3496" s="107" t="s">
        <v>413</v>
      </c>
      <c r="F3496" s="78" t="s">
        <v>412</v>
      </c>
      <c r="G3496" s="107" t="s">
        <v>414</v>
      </c>
      <c r="H3496" s="197" t="s">
        <v>415</v>
      </c>
      <c r="I3496" s="235">
        <v>0</v>
      </c>
      <c r="J3496" s="235">
        <v>1</v>
      </c>
      <c r="K3496" s="235">
        <v>0</v>
      </c>
      <c r="L3496" s="235">
        <v>1</v>
      </c>
      <c r="M3496" s="235">
        <f t="shared" si="134"/>
        <v>0</v>
      </c>
      <c r="N3496" s="235">
        <v>2290</v>
      </c>
      <c r="O3496" s="13">
        <v>113000</v>
      </c>
      <c r="P3496" s="14">
        <v>0.7</v>
      </c>
      <c r="Q3496" s="15" t="s">
        <v>15195</v>
      </c>
      <c r="R3496" s="71" t="s">
        <v>14406</v>
      </c>
      <c r="S3496" s="246">
        <v>1414712.61</v>
      </c>
      <c r="T3496" s="244">
        <v>367952</v>
      </c>
      <c r="U3496" s="14">
        <f t="shared" si="135"/>
        <v>0.26008957395240861</v>
      </c>
    </row>
    <row r="3497" spans="1:21" x14ac:dyDescent="0.25">
      <c r="A3497" s="1"/>
      <c r="B3497" s="10" t="s">
        <v>2326</v>
      </c>
      <c r="C3497" s="17" t="s">
        <v>2351</v>
      </c>
      <c r="D3497" s="73" t="s">
        <v>2562</v>
      </c>
      <c r="E3497" s="107" t="s">
        <v>2563</v>
      </c>
      <c r="F3497" s="78" t="s">
        <v>2562</v>
      </c>
      <c r="G3497" s="107" t="s">
        <v>2564</v>
      </c>
      <c r="H3497" s="93"/>
      <c r="I3497" s="235">
        <v>1</v>
      </c>
      <c r="J3497" s="235">
        <v>0</v>
      </c>
      <c r="K3497" s="235">
        <v>0</v>
      </c>
      <c r="L3497" s="235">
        <v>0</v>
      </c>
      <c r="M3497" s="235">
        <f t="shared" si="134"/>
        <v>0</v>
      </c>
      <c r="N3497" s="235">
        <v>3100</v>
      </c>
      <c r="O3497" s="11">
        <v>31000</v>
      </c>
      <c r="P3497" s="14">
        <v>0.44</v>
      </c>
      <c r="Q3497" s="15" t="s">
        <v>15195</v>
      </c>
      <c r="R3497" s="71" t="s">
        <v>14406</v>
      </c>
      <c r="S3497" s="249">
        <v>39843</v>
      </c>
      <c r="T3497" s="246">
        <v>15937</v>
      </c>
      <c r="U3497" s="14">
        <f t="shared" si="135"/>
        <v>0.39999498029766833</v>
      </c>
    </row>
    <row r="3498" spans="1:21" x14ac:dyDescent="0.25">
      <c r="A3498" s="1"/>
      <c r="B3498" s="10" t="s">
        <v>3058</v>
      </c>
      <c r="C3498" s="27" t="s">
        <v>3091</v>
      </c>
      <c r="D3498" s="73" t="s">
        <v>4277</v>
      </c>
      <c r="E3498" s="108" t="s">
        <v>4278</v>
      </c>
      <c r="F3498" s="78" t="s">
        <v>4277</v>
      </c>
      <c r="G3498" s="108" t="s">
        <v>4279</v>
      </c>
      <c r="H3498" s="98"/>
      <c r="I3498" s="235">
        <v>0</v>
      </c>
      <c r="J3498" s="235">
        <v>1</v>
      </c>
      <c r="K3498" s="235">
        <v>0</v>
      </c>
      <c r="L3498" s="235">
        <v>0</v>
      </c>
      <c r="M3498" s="235">
        <f t="shared" si="134"/>
        <v>0</v>
      </c>
      <c r="N3498" s="235">
        <v>289</v>
      </c>
      <c r="O3498" s="20" t="s">
        <v>13</v>
      </c>
      <c r="P3498" s="14">
        <v>0.35</v>
      </c>
      <c r="Q3498" s="15" t="s">
        <v>14</v>
      </c>
      <c r="R3498" s="71" t="s">
        <v>14405</v>
      </c>
      <c r="S3498" s="245">
        <v>49337.279999999999</v>
      </c>
      <c r="T3498" s="245">
        <v>19735</v>
      </c>
      <c r="U3498" s="14">
        <f t="shared" si="135"/>
        <v>0.40000178364109251</v>
      </c>
    </row>
    <row r="3499" spans="1:21" x14ac:dyDescent="0.25">
      <c r="A3499" s="1"/>
      <c r="B3499" s="10" t="s">
        <v>3058</v>
      </c>
      <c r="C3499" s="10" t="s">
        <v>3091</v>
      </c>
      <c r="D3499" s="73" t="s">
        <v>4301</v>
      </c>
      <c r="E3499" s="160" t="s">
        <v>4302</v>
      </c>
      <c r="F3499" s="78" t="s">
        <v>4301</v>
      </c>
      <c r="G3499" s="160" t="s">
        <v>4303</v>
      </c>
      <c r="H3499" s="96"/>
      <c r="I3499" s="235">
        <v>0</v>
      </c>
      <c r="J3499" s="235">
        <v>1</v>
      </c>
      <c r="K3499" s="235">
        <v>0</v>
      </c>
      <c r="L3499" s="235">
        <v>0</v>
      </c>
      <c r="M3499" s="235">
        <f t="shared" si="134"/>
        <v>0</v>
      </c>
      <c r="N3499" s="235">
        <v>225</v>
      </c>
      <c r="O3499" s="20" t="s">
        <v>13</v>
      </c>
      <c r="P3499" s="14">
        <v>0.3</v>
      </c>
      <c r="Q3499" s="15" t="s">
        <v>15195</v>
      </c>
      <c r="R3499" s="71" t="s">
        <v>18</v>
      </c>
      <c r="S3499" s="245">
        <v>245316.63</v>
      </c>
      <c r="T3499" s="245">
        <v>98126</v>
      </c>
      <c r="U3499" s="14">
        <f t="shared" si="135"/>
        <v>0.39999734221035077</v>
      </c>
    </row>
    <row r="3500" spans="1:21" x14ac:dyDescent="0.25">
      <c r="A3500" s="1"/>
      <c r="B3500" s="10" t="s">
        <v>3058</v>
      </c>
      <c r="C3500" s="27" t="s">
        <v>3091</v>
      </c>
      <c r="D3500" s="73" t="s">
        <v>4308</v>
      </c>
      <c r="E3500" s="108" t="s">
        <v>4309</v>
      </c>
      <c r="F3500" s="78" t="s">
        <v>4308</v>
      </c>
      <c r="G3500" s="108" t="s">
        <v>4310</v>
      </c>
      <c r="H3500" s="98" t="s">
        <v>4311</v>
      </c>
      <c r="I3500" s="235">
        <v>0</v>
      </c>
      <c r="J3500" s="235">
        <v>1</v>
      </c>
      <c r="K3500" s="235">
        <v>0</v>
      </c>
      <c r="L3500" s="235">
        <v>0</v>
      </c>
      <c r="M3500" s="235">
        <f t="shared" si="134"/>
        <v>0</v>
      </c>
      <c r="N3500" s="235" t="s">
        <v>13</v>
      </c>
      <c r="O3500" s="20" t="s">
        <v>13</v>
      </c>
      <c r="P3500" s="14" t="s">
        <v>13</v>
      </c>
      <c r="Q3500" s="15" t="s">
        <v>14</v>
      </c>
      <c r="R3500" s="71" t="s">
        <v>14405</v>
      </c>
      <c r="S3500" s="245">
        <v>52201.61</v>
      </c>
      <c r="T3500" s="245">
        <v>8415</v>
      </c>
      <c r="U3500" s="14">
        <f t="shared" si="135"/>
        <v>0.16120192461496877</v>
      </c>
    </row>
    <row r="3501" spans="1:21" x14ac:dyDescent="0.25">
      <c r="A3501" s="1"/>
      <c r="B3501" s="10" t="s">
        <v>3058</v>
      </c>
      <c r="C3501" s="27" t="s">
        <v>3091</v>
      </c>
      <c r="D3501" s="73" t="s">
        <v>4325</v>
      </c>
      <c r="E3501" s="108" t="s">
        <v>4326</v>
      </c>
      <c r="F3501" s="78" t="s">
        <v>4325</v>
      </c>
      <c r="G3501" s="108" t="s">
        <v>4327</v>
      </c>
      <c r="H3501" s="98"/>
      <c r="I3501" s="235">
        <v>0</v>
      </c>
      <c r="J3501" s="235">
        <v>1</v>
      </c>
      <c r="K3501" s="235">
        <v>0</v>
      </c>
      <c r="L3501" s="235">
        <v>1</v>
      </c>
      <c r="M3501" s="235">
        <f t="shared" si="134"/>
        <v>0</v>
      </c>
      <c r="N3501" s="235">
        <v>72</v>
      </c>
      <c r="O3501" s="13">
        <v>530.59</v>
      </c>
      <c r="P3501" s="14">
        <v>0.45</v>
      </c>
      <c r="Q3501" s="15" t="s">
        <v>14</v>
      </c>
      <c r="R3501" s="71" t="s">
        <v>14405</v>
      </c>
      <c r="S3501" s="245">
        <v>57327</v>
      </c>
      <c r="T3501" s="245">
        <v>16762.89</v>
      </c>
      <c r="U3501" s="14">
        <f t="shared" si="135"/>
        <v>0.29240828928777013</v>
      </c>
    </row>
    <row r="3502" spans="1:21" x14ac:dyDescent="0.25">
      <c r="A3502" s="1"/>
      <c r="B3502" s="10" t="s">
        <v>3058</v>
      </c>
      <c r="C3502" s="10" t="s">
        <v>3091</v>
      </c>
      <c r="D3502" s="73" t="s">
        <v>4328</v>
      </c>
      <c r="E3502" s="160" t="s">
        <v>4329</v>
      </c>
      <c r="F3502" s="78" t="s">
        <v>4328</v>
      </c>
      <c r="G3502" s="160" t="s">
        <v>4330</v>
      </c>
      <c r="H3502" s="96" t="s">
        <v>4331</v>
      </c>
      <c r="I3502" s="235">
        <v>0</v>
      </c>
      <c r="J3502" s="235">
        <v>0</v>
      </c>
      <c r="K3502" s="235">
        <v>0</v>
      </c>
      <c r="L3502" s="235">
        <v>0</v>
      </c>
      <c r="M3502" s="235">
        <f t="shared" si="134"/>
        <v>1</v>
      </c>
      <c r="N3502" s="235" t="s">
        <v>13</v>
      </c>
      <c r="O3502" s="20" t="s">
        <v>13</v>
      </c>
      <c r="P3502" s="14" t="s">
        <v>13</v>
      </c>
      <c r="Q3502" s="15" t="s">
        <v>15195</v>
      </c>
      <c r="R3502" s="71" t="s">
        <v>14405</v>
      </c>
      <c r="S3502" s="245">
        <v>682157.32</v>
      </c>
      <c r="T3502" s="245">
        <v>136431</v>
      </c>
      <c r="U3502" s="14">
        <f t="shared" si="135"/>
        <v>0.19999931980499749</v>
      </c>
    </row>
    <row r="3503" spans="1:21" x14ac:dyDescent="0.25">
      <c r="A3503" s="1"/>
      <c r="B3503" s="10" t="s">
        <v>3058</v>
      </c>
      <c r="C3503" s="27" t="s">
        <v>3091</v>
      </c>
      <c r="D3503" s="73" t="s">
        <v>4338</v>
      </c>
      <c r="E3503" s="108" t="s">
        <v>4339</v>
      </c>
      <c r="F3503" s="78" t="s">
        <v>4338</v>
      </c>
      <c r="G3503" s="107" t="s">
        <v>4340</v>
      </c>
      <c r="H3503" s="98" t="s">
        <v>4341</v>
      </c>
      <c r="I3503" s="235">
        <v>0</v>
      </c>
      <c r="J3503" s="235">
        <v>1</v>
      </c>
      <c r="K3503" s="235">
        <v>0</v>
      </c>
      <c r="L3503" s="235">
        <v>0</v>
      </c>
      <c r="M3503" s="235">
        <f t="shared" si="134"/>
        <v>0</v>
      </c>
      <c r="N3503" s="235">
        <v>170</v>
      </c>
      <c r="O3503" s="20" t="s">
        <v>13</v>
      </c>
      <c r="P3503" s="14">
        <v>0.25</v>
      </c>
      <c r="Q3503" s="15" t="s">
        <v>48</v>
      </c>
      <c r="R3503" s="71" t="s">
        <v>18</v>
      </c>
      <c r="S3503" s="245">
        <v>50000</v>
      </c>
      <c r="T3503" s="245">
        <v>20000</v>
      </c>
      <c r="U3503" s="14">
        <f t="shared" si="135"/>
        <v>0.4</v>
      </c>
    </row>
    <row r="3504" spans="1:21" x14ac:dyDescent="0.25">
      <c r="A3504" s="1"/>
      <c r="B3504" s="10" t="s">
        <v>3058</v>
      </c>
      <c r="C3504" s="27" t="s">
        <v>3091</v>
      </c>
      <c r="D3504" s="73" t="s">
        <v>4368</v>
      </c>
      <c r="E3504" s="108" t="s">
        <v>4369</v>
      </c>
      <c r="F3504" s="78" t="s">
        <v>4368</v>
      </c>
      <c r="G3504" s="108" t="s">
        <v>4370</v>
      </c>
      <c r="H3504" s="98" t="s">
        <v>4371</v>
      </c>
      <c r="I3504" s="235">
        <v>0</v>
      </c>
      <c r="J3504" s="235">
        <v>0</v>
      </c>
      <c r="K3504" s="235">
        <v>1</v>
      </c>
      <c r="L3504" s="235">
        <v>0</v>
      </c>
      <c r="M3504" s="235">
        <f t="shared" si="134"/>
        <v>0</v>
      </c>
      <c r="N3504" s="235">
        <v>1106</v>
      </c>
      <c r="O3504" s="12" t="s">
        <v>13</v>
      </c>
      <c r="P3504" s="14">
        <v>1</v>
      </c>
      <c r="Q3504" s="15" t="s">
        <v>14</v>
      </c>
      <c r="R3504" s="71" t="s">
        <v>14405</v>
      </c>
      <c r="S3504" s="245">
        <v>43730</v>
      </c>
      <c r="T3504" s="245">
        <v>17492</v>
      </c>
      <c r="U3504" s="14">
        <f t="shared" si="135"/>
        <v>0.4</v>
      </c>
    </row>
    <row r="3505" spans="1:21" x14ac:dyDescent="0.25">
      <c r="A3505" s="1"/>
      <c r="B3505" s="10" t="s">
        <v>3058</v>
      </c>
      <c r="C3505" s="10" t="s">
        <v>3091</v>
      </c>
      <c r="D3505" s="73" t="s">
        <v>4423</v>
      </c>
      <c r="E3505" s="160" t="s">
        <v>4424</v>
      </c>
      <c r="F3505" s="78" t="s">
        <v>4423</v>
      </c>
      <c r="G3505" s="160" t="s">
        <v>4425</v>
      </c>
      <c r="H3505" s="96" t="s">
        <v>4426</v>
      </c>
      <c r="I3505" s="235">
        <v>0</v>
      </c>
      <c r="J3505" s="235">
        <v>1</v>
      </c>
      <c r="K3505" s="235">
        <v>0</v>
      </c>
      <c r="L3505" s="235">
        <v>0</v>
      </c>
      <c r="M3505" s="235">
        <f t="shared" si="134"/>
        <v>0</v>
      </c>
      <c r="N3505" s="235">
        <v>170</v>
      </c>
      <c r="O3505" s="12" t="s">
        <v>13</v>
      </c>
      <c r="P3505" s="14">
        <v>0.3</v>
      </c>
      <c r="Q3505" s="15" t="s">
        <v>14</v>
      </c>
      <c r="R3505" s="71" t="s">
        <v>14405</v>
      </c>
      <c r="S3505" s="245">
        <v>378662.21</v>
      </c>
      <c r="T3505" s="245">
        <v>100005</v>
      </c>
      <c r="U3505" s="14">
        <f t="shared" si="135"/>
        <v>0.2641008195668641</v>
      </c>
    </row>
    <row r="3506" spans="1:21" x14ac:dyDescent="0.25">
      <c r="A3506" s="1"/>
      <c r="B3506" s="10" t="s">
        <v>3058</v>
      </c>
      <c r="C3506" s="10" t="s">
        <v>3091</v>
      </c>
      <c r="D3506" s="73" t="s">
        <v>4427</v>
      </c>
      <c r="E3506" s="160" t="s">
        <v>4428</v>
      </c>
      <c r="F3506" s="78" t="s">
        <v>4427</v>
      </c>
      <c r="G3506" s="160" t="s">
        <v>4429</v>
      </c>
      <c r="H3506" s="96"/>
      <c r="I3506" s="235">
        <v>0</v>
      </c>
      <c r="J3506" s="235">
        <v>1</v>
      </c>
      <c r="K3506" s="235">
        <v>0</v>
      </c>
      <c r="L3506" s="235">
        <v>0</v>
      </c>
      <c r="M3506" s="235">
        <f t="shared" si="134"/>
        <v>0</v>
      </c>
      <c r="N3506" s="235">
        <v>1183</v>
      </c>
      <c r="O3506" s="13">
        <v>120402</v>
      </c>
      <c r="P3506" s="14">
        <v>0.2</v>
      </c>
      <c r="Q3506" s="15" t="s">
        <v>15195</v>
      </c>
      <c r="R3506" s="71" t="s">
        <v>18</v>
      </c>
      <c r="S3506" s="245">
        <v>87500</v>
      </c>
      <c r="T3506" s="245">
        <v>39375</v>
      </c>
      <c r="U3506" s="14">
        <f t="shared" si="135"/>
        <v>0.45</v>
      </c>
    </row>
    <row r="3507" spans="1:21" x14ac:dyDescent="0.25">
      <c r="A3507" s="1"/>
      <c r="B3507" s="10" t="s">
        <v>3058</v>
      </c>
      <c r="C3507" s="27" t="s">
        <v>3091</v>
      </c>
      <c r="D3507" s="73" t="s">
        <v>4101</v>
      </c>
      <c r="E3507" s="108" t="s">
        <v>4102</v>
      </c>
      <c r="F3507" s="78" t="s">
        <v>4101</v>
      </c>
      <c r="G3507" s="108" t="s">
        <v>4103</v>
      </c>
      <c r="H3507" s="98" t="s">
        <v>4104</v>
      </c>
      <c r="I3507" s="235">
        <v>0</v>
      </c>
      <c r="J3507" s="235">
        <v>1</v>
      </c>
      <c r="K3507" s="235">
        <v>0</v>
      </c>
      <c r="L3507" s="235">
        <v>0</v>
      </c>
      <c r="M3507" s="235">
        <f t="shared" si="134"/>
        <v>0</v>
      </c>
      <c r="N3507" s="235">
        <v>102</v>
      </c>
      <c r="O3507" s="12" t="s">
        <v>13</v>
      </c>
      <c r="P3507" s="14" t="s">
        <v>13</v>
      </c>
      <c r="Q3507" s="15" t="s">
        <v>14</v>
      </c>
      <c r="R3507" s="71" t="s">
        <v>18</v>
      </c>
      <c r="S3507" s="245">
        <v>38532.14</v>
      </c>
      <c r="T3507" s="245">
        <v>15400</v>
      </c>
      <c r="U3507" s="14">
        <f t="shared" si="135"/>
        <v>0.39966635644944715</v>
      </c>
    </row>
    <row r="3508" spans="1:21" x14ac:dyDescent="0.25">
      <c r="A3508" s="1"/>
      <c r="B3508" s="10" t="s">
        <v>3058</v>
      </c>
      <c r="C3508" s="10" t="s">
        <v>3091</v>
      </c>
      <c r="D3508" s="73" t="s">
        <v>4430</v>
      </c>
      <c r="E3508" s="160" t="s">
        <v>4431</v>
      </c>
      <c r="F3508" s="78" t="s">
        <v>4430</v>
      </c>
      <c r="G3508" s="160" t="s">
        <v>4432</v>
      </c>
      <c r="H3508" s="96"/>
      <c r="I3508" s="235">
        <v>0</v>
      </c>
      <c r="J3508" s="235">
        <v>1</v>
      </c>
      <c r="K3508" s="235">
        <v>0</v>
      </c>
      <c r="L3508" s="235">
        <v>0</v>
      </c>
      <c r="M3508" s="235">
        <f t="shared" si="134"/>
        <v>0</v>
      </c>
      <c r="N3508" s="235">
        <v>840</v>
      </c>
      <c r="O3508" s="11">
        <v>644</v>
      </c>
      <c r="P3508" s="14">
        <v>0.53700000000000003</v>
      </c>
      <c r="Q3508" s="15" t="s">
        <v>14</v>
      </c>
      <c r="R3508" s="71" t="s">
        <v>18</v>
      </c>
      <c r="S3508" s="245">
        <v>56593.52</v>
      </c>
      <c r="T3508" s="245">
        <v>22637</v>
      </c>
      <c r="U3508" s="14">
        <f t="shared" si="135"/>
        <v>0.3999927906940583</v>
      </c>
    </row>
    <row r="3509" spans="1:21" x14ac:dyDescent="0.25">
      <c r="A3509" s="1"/>
      <c r="B3509" s="10" t="s">
        <v>3058</v>
      </c>
      <c r="C3509" s="10" t="s">
        <v>3091</v>
      </c>
      <c r="D3509" s="73" t="s">
        <v>4456</v>
      </c>
      <c r="E3509" s="160" t="s">
        <v>4457</v>
      </c>
      <c r="F3509" s="78" t="s">
        <v>4456</v>
      </c>
      <c r="G3509" s="160" t="s">
        <v>2297</v>
      </c>
      <c r="H3509" s="96"/>
      <c r="I3509" s="235">
        <v>0</v>
      </c>
      <c r="J3509" s="235">
        <v>1</v>
      </c>
      <c r="K3509" s="235">
        <v>0</v>
      </c>
      <c r="L3509" s="235">
        <v>0</v>
      </c>
      <c r="M3509" s="235">
        <f t="shared" si="134"/>
        <v>0</v>
      </c>
      <c r="N3509" s="235">
        <v>400</v>
      </c>
      <c r="O3509" s="12" t="s">
        <v>13</v>
      </c>
      <c r="P3509" s="14">
        <v>0.67</v>
      </c>
      <c r="Q3509" s="15" t="s">
        <v>14</v>
      </c>
      <c r="R3509" s="71" t="s">
        <v>14405</v>
      </c>
      <c r="S3509" s="245">
        <v>62257.17</v>
      </c>
      <c r="T3509" s="245">
        <v>26148</v>
      </c>
      <c r="U3509" s="14">
        <f t="shared" si="135"/>
        <v>0.41999981688856081</v>
      </c>
    </row>
    <row r="3510" spans="1:21" x14ac:dyDescent="0.25">
      <c r="A3510" s="1"/>
      <c r="B3510" s="10" t="s">
        <v>3058</v>
      </c>
      <c r="C3510" s="10" t="s">
        <v>3091</v>
      </c>
      <c r="D3510" s="73" t="s">
        <v>4458</v>
      </c>
      <c r="E3510" s="160" t="s">
        <v>4459</v>
      </c>
      <c r="F3510" s="78" t="s">
        <v>4458</v>
      </c>
      <c r="G3510" s="160" t="s">
        <v>4460</v>
      </c>
      <c r="H3510" s="96"/>
      <c r="I3510" s="235">
        <v>0</v>
      </c>
      <c r="J3510" s="235">
        <v>1</v>
      </c>
      <c r="K3510" s="235">
        <v>0</v>
      </c>
      <c r="L3510" s="235">
        <v>0</v>
      </c>
      <c r="M3510" s="235">
        <f t="shared" si="134"/>
        <v>0</v>
      </c>
      <c r="N3510" s="235">
        <v>332</v>
      </c>
      <c r="O3510" s="12" t="s">
        <v>13</v>
      </c>
      <c r="P3510" s="14">
        <v>0.33</v>
      </c>
      <c r="Q3510" s="15" t="s">
        <v>14</v>
      </c>
      <c r="R3510" s="71" t="s">
        <v>14405</v>
      </c>
      <c r="S3510" s="245">
        <v>74796.19</v>
      </c>
      <c r="T3510" s="245">
        <v>37398</v>
      </c>
      <c r="U3510" s="14">
        <f t="shared" si="135"/>
        <v>0.49999872988182953</v>
      </c>
    </row>
    <row r="3511" spans="1:21" x14ac:dyDescent="0.25">
      <c r="A3511" s="1"/>
      <c r="B3511" s="10" t="s">
        <v>3058</v>
      </c>
      <c r="C3511" s="27" t="s">
        <v>3091</v>
      </c>
      <c r="D3511" s="73" t="s">
        <v>4481</v>
      </c>
      <c r="E3511" s="108" t="s">
        <v>4482</v>
      </c>
      <c r="F3511" s="78" t="s">
        <v>4481</v>
      </c>
      <c r="G3511" s="108" t="s">
        <v>4483</v>
      </c>
      <c r="H3511" s="98"/>
      <c r="I3511" s="235">
        <v>0</v>
      </c>
      <c r="J3511" s="235">
        <v>1</v>
      </c>
      <c r="K3511" s="235">
        <v>0</v>
      </c>
      <c r="L3511" s="235">
        <v>0</v>
      </c>
      <c r="M3511" s="235">
        <f t="shared" si="134"/>
        <v>0</v>
      </c>
      <c r="N3511" s="235">
        <v>1478</v>
      </c>
      <c r="O3511" s="20" t="s">
        <v>13</v>
      </c>
      <c r="P3511" s="14">
        <v>0.15</v>
      </c>
      <c r="Q3511" s="15" t="s">
        <v>14</v>
      </c>
      <c r="R3511" s="71" t="s">
        <v>18</v>
      </c>
      <c r="S3511" s="245">
        <v>28698</v>
      </c>
      <c r="T3511" s="245">
        <v>12914</v>
      </c>
      <c r="U3511" s="14">
        <f t="shared" si="135"/>
        <v>0.44999651543661578</v>
      </c>
    </row>
    <row r="3512" spans="1:21" x14ac:dyDescent="0.25">
      <c r="A3512" s="1"/>
      <c r="B3512" s="10" t="s">
        <v>3058</v>
      </c>
      <c r="C3512" s="10" t="s">
        <v>3091</v>
      </c>
      <c r="D3512" s="73" t="s">
        <v>4481</v>
      </c>
      <c r="E3512" s="160" t="s">
        <v>4482</v>
      </c>
      <c r="F3512" s="78" t="s">
        <v>4481</v>
      </c>
      <c r="G3512" s="160" t="s">
        <v>4484</v>
      </c>
      <c r="H3512" s="96"/>
      <c r="I3512" s="235">
        <v>0</v>
      </c>
      <c r="J3512" s="235">
        <v>1</v>
      </c>
      <c r="K3512" s="235">
        <v>0</v>
      </c>
      <c r="L3512" s="235">
        <v>0</v>
      </c>
      <c r="M3512" s="235">
        <f t="shared" si="134"/>
        <v>0</v>
      </c>
      <c r="N3512" s="235">
        <v>1616</v>
      </c>
      <c r="O3512" s="12" t="s">
        <v>13</v>
      </c>
      <c r="P3512" s="14">
        <v>0.2</v>
      </c>
      <c r="Q3512" s="15" t="s">
        <v>14</v>
      </c>
      <c r="R3512" s="71" t="s">
        <v>14405</v>
      </c>
      <c r="S3512" s="245">
        <v>46948</v>
      </c>
      <c r="T3512" s="245">
        <v>21127</v>
      </c>
      <c r="U3512" s="14">
        <f t="shared" si="135"/>
        <v>0.4500085200647525</v>
      </c>
    </row>
    <row r="3513" spans="1:21" x14ac:dyDescent="0.25">
      <c r="A3513" s="1"/>
      <c r="B3513" s="10" t="s">
        <v>3058</v>
      </c>
      <c r="C3513" s="27" t="s">
        <v>3091</v>
      </c>
      <c r="D3513" s="73" t="s">
        <v>4489</v>
      </c>
      <c r="E3513" s="108" t="s">
        <v>4490</v>
      </c>
      <c r="F3513" s="78" t="s">
        <v>4489</v>
      </c>
      <c r="G3513" s="108" t="s">
        <v>3876</v>
      </c>
      <c r="H3513" s="98"/>
      <c r="I3513" s="235">
        <v>0</v>
      </c>
      <c r="J3513" s="235">
        <v>1</v>
      </c>
      <c r="K3513" s="235">
        <v>0</v>
      </c>
      <c r="L3513" s="235">
        <v>0</v>
      </c>
      <c r="M3513" s="235">
        <f t="shared" si="134"/>
        <v>0</v>
      </c>
      <c r="N3513" s="235">
        <v>178</v>
      </c>
      <c r="O3513" s="12" t="s">
        <v>13</v>
      </c>
      <c r="P3513" s="14">
        <v>0.4</v>
      </c>
      <c r="Q3513" s="15" t="s">
        <v>14</v>
      </c>
      <c r="R3513" s="71" t="s">
        <v>18</v>
      </c>
      <c r="S3513" s="245">
        <v>15767.64</v>
      </c>
      <c r="T3513" s="245">
        <v>6307</v>
      </c>
      <c r="U3513" s="14">
        <f t="shared" si="135"/>
        <v>0.3999964484222116</v>
      </c>
    </row>
    <row r="3514" spans="1:21" x14ac:dyDescent="0.25">
      <c r="A3514" s="1"/>
      <c r="B3514" s="10" t="s">
        <v>3058</v>
      </c>
      <c r="C3514" s="27" t="s">
        <v>3091</v>
      </c>
      <c r="D3514" s="73" t="s">
        <v>4551</v>
      </c>
      <c r="E3514" s="108" t="s">
        <v>4552</v>
      </c>
      <c r="F3514" s="78" t="s">
        <v>4551</v>
      </c>
      <c r="G3514" s="108" t="s">
        <v>4553</v>
      </c>
      <c r="H3514" s="98"/>
      <c r="I3514" s="235">
        <v>0</v>
      </c>
      <c r="J3514" s="235">
        <v>1</v>
      </c>
      <c r="K3514" s="235">
        <v>0</v>
      </c>
      <c r="L3514" s="235">
        <v>0</v>
      </c>
      <c r="M3514" s="235">
        <f t="shared" si="134"/>
        <v>0</v>
      </c>
      <c r="N3514" s="235" t="s">
        <v>13</v>
      </c>
      <c r="O3514" s="20" t="s">
        <v>13</v>
      </c>
      <c r="P3514" s="14" t="s">
        <v>13</v>
      </c>
      <c r="Q3514" s="15" t="s">
        <v>14</v>
      </c>
      <c r="R3514" s="71" t="s">
        <v>18</v>
      </c>
      <c r="S3514" s="245">
        <v>51653.18</v>
      </c>
      <c r="T3514" s="245">
        <v>15145.79</v>
      </c>
      <c r="U3514" s="14">
        <f t="shared" si="135"/>
        <v>0.29322086268454334</v>
      </c>
    </row>
    <row r="3515" spans="1:21" x14ac:dyDescent="0.25">
      <c r="A3515" s="1"/>
      <c r="B3515" s="10" t="s">
        <v>3058</v>
      </c>
      <c r="C3515" s="10" t="s">
        <v>3091</v>
      </c>
      <c r="D3515" s="73" t="s">
        <v>4558</v>
      </c>
      <c r="E3515" s="160" t="s">
        <v>4559</v>
      </c>
      <c r="F3515" s="78" t="s">
        <v>4558</v>
      </c>
      <c r="G3515" s="160" t="s">
        <v>4560</v>
      </c>
      <c r="H3515" s="96"/>
      <c r="I3515" s="235">
        <v>0</v>
      </c>
      <c r="J3515" s="235">
        <v>1</v>
      </c>
      <c r="K3515" s="235">
        <v>0</v>
      </c>
      <c r="L3515" s="235">
        <v>0</v>
      </c>
      <c r="M3515" s="235">
        <f t="shared" si="134"/>
        <v>0</v>
      </c>
      <c r="N3515" s="235" t="s">
        <v>13</v>
      </c>
      <c r="O3515" s="20" t="s">
        <v>13</v>
      </c>
      <c r="P3515" s="14">
        <v>0.4</v>
      </c>
      <c r="Q3515" s="15" t="s">
        <v>15195</v>
      </c>
      <c r="R3515" s="71" t="s">
        <v>14406</v>
      </c>
      <c r="S3515" s="245">
        <v>238834</v>
      </c>
      <c r="T3515" s="245">
        <v>95534</v>
      </c>
      <c r="U3515" s="14">
        <f t="shared" si="135"/>
        <v>0.40000167480341997</v>
      </c>
    </row>
    <row r="3516" spans="1:21" x14ac:dyDescent="0.25">
      <c r="A3516" s="1"/>
      <c r="B3516" s="10" t="s">
        <v>3058</v>
      </c>
      <c r="C3516" s="27" t="s">
        <v>3091</v>
      </c>
      <c r="D3516" s="73" t="s">
        <v>4575</v>
      </c>
      <c r="E3516" s="107" t="s">
        <v>4576</v>
      </c>
      <c r="F3516" s="78" t="s">
        <v>4575</v>
      </c>
      <c r="G3516" s="109" t="s">
        <v>4577</v>
      </c>
      <c r="H3516" s="98"/>
      <c r="I3516" s="235">
        <v>0</v>
      </c>
      <c r="J3516" s="235">
        <v>1</v>
      </c>
      <c r="K3516" s="235">
        <v>0</v>
      </c>
      <c r="L3516" s="235">
        <v>0</v>
      </c>
      <c r="M3516" s="235">
        <f t="shared" si="134"/>
        <v>0</v>
      </c>
      <c r="N3516" s="235">
        <v>338</v>
      </c>
      <c r="O3516" s="20" t="s">
        <v>13</v>
      </c>
      <c r="P3516" s="14">
        <v>0.86970000000000003</v>
      </c>
      <c r="Q3516" s="15" t="s">
        <v>14</v>
      </c>
      <c r="R3516" s="71" t="s">
        <v>14405</v>
      </c>
      <c r="S3516" s="245">
        <v>796816.54</v>
      </c>
      <c r="T3516" s="251">
        <v>535859</v>
      </c>
      <c r="U3516" s="14">
        <f t="shared" si="135"/>
        <v>0.67249984544748531</v>
      </c>
    </row>
    <row r="3517" spans="1:21" x14ac:dyDescent="0.25">
      <c r="A3517" s="1"/>
      <c r="B3517" s="10" t="s">
        <v>3058</v>
      </c>
      <c r="C3517" s="10" t="s">
        <v>3091</v>
      </c>
      <c r="D3517" s="73" t="s">
        <v>4578</v>
      </c>
      <c r="E3517" s="160" t="s">
        <v>4579</v>
      </c>
      <c r="F3517" s="78" t="s">
        <v>4578</v>
      </c>
      <c r="G3517" s="160" t="s">
        <v>4580</v>
      </c>
      <c r="H3517" s="96" t="s">
        <v>4581</v>
      </c>
      <c r="I3517" s="235">
        <v>0</v>
      </c>
      <c r="J3517" s="235">
        <v>1</v>
      </c>
      <c r="K3517" s="235">
        <v>0</v>
      </c>
      <c r="L3517" s="235">
        <v>0</v>
      </c>
      <c r="M3517" s="235">
        <f t="shared" si="134"/>
        <v>0</v>
      </c>
      <c r="N3517" s="235" t="s">
        <v>13</v>
      </c>
      <c r="O3517" s="20" t="s">
        <v>13</v>
      </c>
      <c r="P3517" s="14">
        <v>0.5</v>
      </c>
      <c r="Q3517" s="15" t="s">
        <v>15195</v>
      </c>
      <c r="R3517" s="71" t="s">
        <v>18</v>
      </c>
      <c r="S3517" s="245">
        <v>125000</v>
      </c>
      <c r="T3517" s="245">
        <v>72500</v>
      </c>
      <c r="U3517" s="14">
        <f t="shared" si="135"/>
        <v>0.57999999999999996</v>
      </c>
    </row>
    <row r="3518" spans="1:21" x14ac:dyDescent="0.25">
      <c r="A3518" s="1"/>
      <c r="B3518" s="10" t="s">
        <v>3058</v>
      </c>
      <c r="C3518" s="10" t="s">
        <v>3091</v>
      </c>
      <c r="D3518" s="73" t="s">
        <v>4601</v>
      </c>
      <c r="E3518" s="160" t="s">
        <v>4602</v>
      </c>
      <c r="F3518" s="78" t="s">
        <v>4601</v>
      </c>
      <c r="G3518" s="160" t="s">
        <v>4603</v>
      </c>
      <c r="H3518" s="96" t="s">
        <v>4604</v>
      </c>
      <c r="I3518" s="235">
        <v>1</v>
      </c>
      <c r="J3518" s="235">
        <v>1</v>
      </c>
      <c r="K3518" s="235">
        <v>0</v>
      </c>
      <c r="L3518" s="235">
        <v>0</v>
      </c>
      <c r="M3518" s="235">
        <f t="shared" si="134"/>
        <v>0</v>
      </c>
      <c r="N3518" s="235">
        <v>250</v>
      </c>
      <c r="O3518" s="12" t="s">
        <v>13</v>
      </c>
      <c r="P3518" s="14">
        <v>0.05</v>
      </c>
      <c r="Q3518" s="15" t="s">
        <v>14</v>
      </c>
      <c r="R3518" s="71" t="s">
        <v>14405</v>
      </c>
      <c r="S3518" s="245">
        <v>84918.69</v>
      </c>
      <c r="T3518" s="245">
        <v>33967</v>
      </c>
      <c r="U3518" s="14">
        <f t="shared" si="135"/>
        <v>0.39999439463797665</v>
      </c>
    </row>
    <row r="3519" spans="1:21" x14ac:dyDescent="0.25">
      <c r="A3519" s="1"/>
      <c r="B3519" s="10" t="s">
        <v>3058</v>
      </c>
      <c r="C3519" s="27" t="s">
        <v>3091</v>
      </c>
      <c r="D3519" s="73" t="s">
        <v>4629</v>
      </c>
      <c r="E3519" s="107" t="s">
        <v>4630</v>
      </c>
      <c r="F3519" s="78" t="s">
        <v>4629</v>
      </c>
      <c r="G3519" s="109" t="s">
        <v>4631</v>
      </c>
      <c r="H3519" s="98" t="s">
        <v>4632</v>
      </c>
      <c r="I3519" s="235">
        <v>0</v>
      </c>
      <c r="J3519" s="235">
        <v>1</v>
      </c>
      <c r="K3519" s="235">
        <v>1</v>
      </c>
      <c r="L3519" s="235">
        <v>1</v>
      </c>
      <c r="M3519" s="235">
        <f t="shared" si="134"/>
        <v>0</v>
      </c>
      <c r="N3519" s="235">
        <v>779</v>
      </c>
      <c r="O3519" s="13">
        <v>55682.920000000006</v>
      </c>
      <c r="P3519" s="14">
        <v>0.43</v>
      </c>
      <c r="Q3519" s="15" t="s">
        <v>15195</v>
      </c>
      <c r="R3519" s="71" t="s">
        <v>18</v>
      </c>
      <c r="S3519" s="245">
        <v>986770.84</v>
      </c>
      <c r="T3519" s="250">
        <v>513121</v>
      </c>
      <c r="U3519" s="14">
        <f t="shared" si="135"/>
        <v>0.52000016538794358</v>
      </c>
    </row>
    <row r="3520" spans="1:21" x14ac:dyDescent="0.25">
      <c r="A3520" s="1"/>
      <c r="B3520" s="10" t="s">
        <v>3058</v>
      </c>
      <c r="C3520" s="10" t="s">
        <v>3091</v>
      </c>
      <c r="D3520" s="73" t="s">
        <v>4637</v>
      </c>
      <c r="E3520" s="160" t="s">
        <v>4638</v>
      </c>
      <c r="F3520" s="78" t="s">
        <v>4637</v>
      </c>
      <c r="G3520" s="160" t="s">
        <v>4639</v>
      </c>
      <c r="H3520" s="96" t="s">
        <v>4640</v>
      </c>
      <c r="I3520" s="235">
        <v>1</v>
      </c>
      <c r="J3520" s="235">
        <v>1</v>
      </c>
      <c r="K3520" s="235">
        <v>0</v>
      </c>
      <c r="L3520" s="235">
        <v>0</v>
      </c>
      <c r="M3520" s="235">
        <f t="shared" si="134"/>
        <v>0</v>
      </c>
      <c r="N3520" s="235">
        <v>6351</v>
      </c>
      <c r="O3520" s="12" t="s">
        <v>13</v>
      </c>
      <c r="P3520" s="14">
        <v>0.25</v>
      </c>
      <c r="Q3520" s="15" t="s">
        <v>15195</v>
      </c>
      <c r="R3520" s="71" t="s">
        <v>14405</v>
      </c>
      <c r="S3520" s="245">
        <v>248465.61</v>
      </c>
      <c r="T3520" s="245">
        <v>99386</v>
      </c>
      <c r="U3520" s="14">
        <f t="shared" si="135"/>
        <v>0.39999901797274884</v>
      </c>
    </row>
    <row r="3521" spans="1:21" x14ac:dyDescent="0.25">
      <c r="A3521" s="1"/>
      <c r="B3521" s="10" t="s">
        <v>3058</v>
      </c>
      <c r="C3521" s="27" t="s">
        <v>3091</v>
      </c>
      <c r="D3521" s="73" t="s">
        <v>4641</v>
      </c>
      <c r="E3521" s="107" t="s">
        <v>4642</v>
      </c>
      <c r="F3521" s="78" t="s">
        <v>4641</v>
      </c>
      <c r="G3521" s="109" t="s">
        <v>4643</v>
      </c>
      <c r="H3521" s="98"/>
      <c r="I3521" s="235">
        <v>0</v>
      </c>
      <c r="J3521" s="235">
        <v>1</v>
      </c>
      <c r="K3521" s="235">
        <v>0</v>
      </c>
      <c r="L3521" s="235">
        <v>0</v>
      </c>
      <c r="M3521" s="235">
        <f t="shared" si="134"/>
        <v>0</v>
      </c>
      <c r="N3521" s="235">
        <v>40542</v>
      </c>
      <c r="O3521" s="13">
        <v>590037.77</v>
      </c>
      <c r="P3521" s="14">
        <v>0.22500000000000001</v>
      </c>
      <c r="Q3521" s="15" t="s">
        <v>15195</v>
      </c>
      <c r="R3521" s="71" t="s">
        <v>18</v>
      </c>
      <c r="S3521" s="245">
        <v>3398149</v>
      </c>
      <c r="T3521" s="250">
        <v>1359260</v>
      </c>
      <c r="U3521" s="14">
        <f t="shared" si="135"/>
        <v>0.40000011771114213</v>
      </c>
    </row>
    <row r="3522" spans="1:21" x14ac:dyDescent="0.25">
      <c r="A3522" s="1"/>
      <c r="B3522" s="10" t="s">
        <v>3058</v>
      </c>
      <c r="C3522" s="10" t="s">
        <v>3091</v>
      </c>
      <c r="D3522" s="73" t="s">
        <v>4644</v>
      </c>
      <c r="E3522" s="162" t="s">
        <v>4645</v>
      </c>
      <c r="F3522" s="78" t="s">
        <v>4644</v>
      </c>
      <c r="G3522" s="162" t="s">
        <v>4646</v>
      </c>
      <c r="H3522" s="209"/>
      <c r="I3522" s="235">
        <v>0</v>
      </c>
      <c r="J3522" s="235">
        <v>0</v>
      </c>
      <c r="K3522" s="235">
        <v>0</v>
      </c>
      <c r="L3522" s="235">
        <v>1</v>
      </c>
      <c r="M3522" s="235">
        <f t="shared" si="134"/>
        <v>0</v>
      </c>
      <c r="N3522" s="235">
        <v>2000</v>
      </c>
      <c r="O3522" s="12" t="s">
        <v>13</v>
      </c>
      <c r="P3522" s="14">
        <v>0.25</v>
      </c>
      <c r="Q3522" s="15" t="s">
        <v>15195</v>
      </c>
      <c r="R3522" s="71" t="s">
        <v>14405</v>
      </c>
      <c r="S3522" s="244">
        <v>83451.039999999994</v>
      </c>
      <c r="T3522" s="244">
        <v>33380</v>
      </c>
      <c r="U3522" s="14">
        <f t="shared" si="135"/>
        <v>0.3999950150411547</v>
      </c>
    </row>
    <row r="3523" spans="1:21" x14ac:dyDescent="0.25">
      <c r="A3523" s="1"/>
      <c r="B3523" s="10" t="s">
        <v>3058</v>
      </c>
      <c r="C3523" s="27" t="s">
        <v>3091</v>
      </c>
      <c r="D3523" s="73" t="s">
        <v>4647</v>
      </c>
      <c r="E3523" s="108" t="s">
        <v>4648</v>
      </c>
      <c r="F3523" s="78" t="s">
        <v>4647</v>
      </c>
      <c r="G3523" s="108" t="s">
        <v>4649</v>
      </c>
      <c r="H3523" s="98" t="s">
        <v>4650</v>
      </c>
      <c r="I3523" s="235">
        <v>0</v>
      </c>
      <c r="J3523" s="235">
        <v>1</v>
      </c>
      <c r="K3523" s="235">
        <v>0</v>
      </c>
      <c r="L3523" s="235">
        <v>0</v>
      </c>
      <c r="M3523" s="235">
        <f t="shared" si="134"/>
        <v>0</v>
      </c>
      <c r="N3523" s="235">
        <v>190</v>
      </c>
      <c r="O3523" s="12" t="s">
        <v>13</v>
      </c>
      <c r="P3523" s="14">
        <v>0.3</v>
      </c>
      <c r="Q3523" s="15" t="s">
        <v>15195</v>
      </c>
      <c r="R3523" s="71" t="s">
        <v>14405</v>
      </c>
      <c r="S3523" s="245">
        <v>54034.89</v>
      </c>
      <c r="T3523" s="245">
        <v>16210</v>
      </c>
      <c r="U3523" s="14">
        <f t="shared" si="135"/>
        <v>0.29999135743590855</v>
      </c>
    </row>
    <row r="3524" spans="1:21" x14ac:dyDescent="0.25">
      <c r="A3524" s="1"/>
      <c r="B3524" s="10" t="s">
        <v>3058</v>
      </c>
      <c r="C3524" s="10" t="s">
        <v>3091</v>
      </c>
      <c r="D3524" s="73" t="s">
        <v>4181</v>
      </c>
      <c r="E3524" s="160" t="s">
        <v>4182</v>
      </c>
      <c r="F3524" s="78" t="s">
        <v>4181</v>
      </c>
      <c r="G3524" s="160" t="s">
        <v>4183</v>
      </c>
      <c r="H3524" s="96"/>
      <c r="I3524" s="235">
        <v>0</v>
      </c>
      <c r="J3524" s="235">
        <v>1</v>
      </c>
      <c r="K3524" s="235">
        <v>0</v>
      </c>
      <c r="L3524" s="235">
        <v>0</v>
      </c>
      <c r="M3524" s="235">
        <f t="shared" si="134"/>
        <v>0</v>
      </c>
      <c r="N3524" s="235">
        <v>870</v>
      </c>
      <c r="O3524" s="12" t="s">
        <v>13</v>
      </c>
      <c r="P3524" s="14">
        <v>0.15</v>
      </c>
      <c r="Q3524" s="15" t="s">
        <v>14</v>
      </c>
      <c r="R3524" s="71" t="s">
        <v>18</v>
      </c>
      <c r="S3524" s="245">
        <v>148000</v>
      </c>
      <c r="T3524" s="245">
        <v>59200</v>
      </c>
      <c r="U3524" s="14">
        <f t="shared" si="135"/>
        <v>0.4</v>
      </c>
    </row>
    <row r="3525" spans="1:21" x14ac:dyDescent="0.25">
      <c r="A3525" s="1"/>
      <c r="B3525" s="10" t="s">
        <v>3058</v>
      </c>
      <c r="C3525" s="27" t="s">
        <v>3091</v>
      </c>
      <c r="D3525" s="73" t="s">
        <v>4661</v>
      </c>
      <c r="E3525" s="108" t="s">
        <v>4662</v>
      </c>
      <c r="F3525" s="78" t="s">
        <v>4661</v>
      </c>
      <c r="G3525" s="108" t="s">
        <v>3876</v>
      </c>
      <c r="H3525" s="98"/>
      <c r="I3525" s="235">
        <v>0</v>
      </c>
      <c r="J3525" s="235">
        <v>1</v>
      </c>
      <c r="K3525" s="235">
        <v>0</v>
      </c>
      <c r="L3525" s="235">
        <v>0</v>
      </c>
      <c r="M3525" s="235">
        <f t="shared" si="134"/>
        <v>0</v>
      </c>
      <c r="N3525" s="235">
        <v>100</v>
      </c>
      <c r="O3525" s="20" t="s">
        <v>13</v>
      </c>
      <c r="P3525" s="14">
        <v>0.55000000000000004</v>
      </c>
      <c r="Q3525" s="15" t="s">
        <v>14</v>
      </c>
      <c r="R3525" s="71" t="s">
        <v>18</v>
      </c>
      <c r="S3525" s="245">
        <v>21822.080000000002</v>
      </c>
      <c r="T3525" s="245">
        <v>17458</v>
      </c>
      <c r="U3525" s="14">
        <f t="shared" si="135"/>
        <v>0.80001539724902482</v>
      </c>
    </row>
    <row r="3526" spans="1:21" x14ac:dyDescent="0.25">
      <c r="A3526" s="1"/>
      <c r="B3526" s="10" t="s">
        <v>3058</v>
      </c>
      <c r="C3526" s="10" t="s">
        <v>3091</v>
      </c>
      <c r="D3526" s="73" t="s">
        <v>4674</v>
      </c>
      <c r="E3526" s="160" t="s">
        <v>4675</v>
      </c>
      <c r="F3526" s="78" t="s">
        <v>4674</v>
      </c>
      <c r="G3526" s="160" t="s">
        <v>4676</v>
      </c>
      <c r="H3526" s="96" t="s">
        <v>4677</v>
      </c>
      <c r="I3526" s="235">
        <v>0</v>
      </c>
      <c r="J3526" s="235">
        <v>1</v>
      </c>
      <c r="K3526" s="235">
        <v>0</v>
      </c>
      <c r="L3526" s="235">
        <v>0</v>
      </c>
      <c r="M3526" s="235">
        <f t="shared" ref="M3526:M3589" si="136">IF(SUM(I3526:L3526)=0,1,)</f>
        <v>0</v>
      </c>
      <c r="N3526" s="235">
        <v>7651</v>
      </c>
      <c r="O3526" s="12" t="s">
        <v>13</v>
      </c>
      <c r="P3526" s="14">
        <v>0.82</v>
      </c>
      <c r="Q3526" s="15" t="s">
        <v>15195</v>
      </c>
      <c r="R3526" s="71" t="s">
        <v>14405</v>
      </c>
      <c r="S3526" s="245">
        <v>88167</v>
      </c>
      <c r="T3526" s="245">
        <v>35267</v>
      </c>
      <c r="U3526" s="14">
        <f t="shared" si="135"/>
        <v>0.40000226842242564</v>
      </c>
    </row>
    <row r="3527" spans="1:21" x14ac:dyDescent="0.25">
      <c r="A3527" s="1"/>
      <c r="B3527" s="10" t="s">
        <v>3058</v>
      </c>
      <c r="C3527" s="10" t="s">
        <v>3091</v>
      </c>
      <c r="D3527" s="73" t="s">
        <v>4674</v>
      </c>
      <c r="E3527" s="107" t="s">
        <v>4675</v>
      </c>
      <c r="F3527" s="78" t="s">
        <v>4674</v>
      </c>
      <c r="G3527" s="160" t="s">
        <v>4678</v>
      </c>
      <c r="H3527" s="96"/>
      <c r="I3527" s="235">
        <v>1</v>
      </c>
      <c r="J3527" s="235">
        <v>0</v>
      </c>
      <c r="K3527" s="235">
        <v>0</v>
      </c>
      <c r="L3527" s="235">
        <v>0</v>
      </c>
      <c r="M3527" s="235">
        <f t="shared" si="136"/>
        <v>0</v>
      </c>
      <c r="N3527" s="235">
        <v>2893</v>
      </c>
      <c r="O3527" s="11">
        <v>7108</v>
      </c>
      <c r="P3527" s="14">
        <v>0.82</v>
      </c>
      <c r="Q3527" s="15" t="s">
        <v>15195</v>
      </c>
      <c r="R3527" s="71" t="s">
        <v>14406</v>
      </c>
      <c r="S3527" s="245">
        <v>70833</v>
      </c>
      <c r="T3527" s="245">
        <v>35417</v>
      </c>
      <c r="U3527" s="14">
        <f t="shared" si="135"/>
        <v>0.50000705885674757</v>
      </c>
    </row>
    <row r="3528" spans="1:21" x14ac:dyDescent="0.25">
      <c r="A3528" s="1"/>
      <c r="B3528" s="10" t="s">
        <v>3058</v>
      </c>
      <c r="C3528" s="27" t="s">
        <v>3091</v>
      </c>
      <c r="D3528" s="73" t="s">
        <v>4679</v>
      </c>
      <c r="E3528" s="108" t="s">
        <v>4680</v>
      </c>
      <c r="F3528" s="78" t="s">
        <v>4679</v>
      </c>
      <c r="G3528" s="108" t="s">
        <v>4681</v>
      </c>
      <c r="H3528" s="98" t="s">
        <v>4682</v>
      </c>
      <c r="I3528" s="235">
        <v>0</v>
      </c>
      <c r="J3528" s="235">
        <v>1</v>
      </c>
      <c r="K3528" s="235">
        <v>0</v>
      </c>
      <c r="L3528" s="235">
        <v>1</v>
      </c>
      <c r="M3528" s="235">
        <f t="shared" si="136"/>
        <v>0</v>
      </c>
      <c r="N3528" s="235">
        <v>75</v>
      </c>
      <c r="O3528" s="20" t="s">
        <v>13</v>
      </c>
      <c r="P3528" s="14">
        <v>9.2799999999999994E-2</v>
      </c>
      <c r="Q3528" s="15" t="s">
        <v>14</v>
      </c>
      <c r="R3528" s="71" t="s">
        <v>18</v>
      </c>
      <c r="S3528" s="245">
        <v>35781.31</v>
      </c>
      <c r="T3528" s="245">
        <v>10209.11</v>
      </c>
      <c r="U3528" s="14">
        <f t="shared" si="135"/>
        <v>0.28531962636359598</v>
      </c>
    </row>
    <row r="3529" spans="1:21" x14ac:dyDescent="0.25">
      <c r="A3529" s="1"/>
      <c r="B3529" s="10" t="s">
        <v>3058</v>
      </c>
      <c r="C3529" s="10" t="s">
        <v>3091</v>
      </c>
      <c r="D3529" s="73" t="s">
        <v>4692</v>
      </c>
      <c r="E3529" s="160" t="s">
        <v>4693</v>
      </c>
      <c r="F3529" s="78" t="s">
        <v>4692</v>
      </c>
      <c r="G3529" s="160" t="s">
        <v>4694</v>
      </c>
      <c r="H3529" s="96"/>
      <c r="I3529" s="235">
        <v>0</v>
      </c>
      <c r="J3529" s="235">
        <v>1</v>
      </c>
      <c r="K3529" s="235">
        <v>0</v>
      </c>
      <c r="L3529" s="235">
        <v>0</v>
      </c>
      <c r="M3529" s="235">
        <f t="shared" si="136"/>
        <v>0</v>
      </c>
      <c r="N3529" s="235">
        <v>234</v>
      </c>
      <c r="O3529" s="20" t="s">
        <v>13</v>
      </c>
      <c r="P3529" s="14">
        <v>0.3</v>
      </c>
      <c r="Q3529" s="15" t="s">
        <v>14</v>
      </c>
      <c r="R3529" s="71" t="s">
        <v>14405</v>
      </c>
      <c r="S3529" s="245">
        <v>70500</v>
      </c>
      <c r="T3529" s="245">
        <v>28200</v>
      </c>
      <c r="U3529" s="14">
        <f t="shared" si="135"/>
        <v>0.4</v>
      </c>
    </row>
    <row r="3530" spans="1:21" x14ac:dyDescent="0.25">
      <c r="A3530" s="1"/>
      <c r="B3530" s="10" t="s">
        <v>3058</v>
      </c>
      <c r="C3530" s="10" t="s">
        <v>3091</v>
      </c>
      <c r="D3530" s="73" t="s">
        <v>4754</v>
      </c>
      <c r="E3530" s="160" t="s">
        <v>4755</v>
      </c>
      <c r="F3530" s="78" t="s">
        <v>4754</v>
      </c>
      <c r="G3530" s="160" t="s">
        <v>4756</v>
      </c>
      <c r="H3530" s="96" t="s">
        <v>4757</v>
      </c>
      <c r="I3530" s="235">
        <v>1</v>
      </c>
      <c r="J3530" s="235">
        <v>1</v>
      </c>
      <c r="K3530" s="235">
        <v>0</v>
      </c>
      <c r="L3530" s="235">
        <v>1</v>
      </c>
      <c r="M3530" s="235">
        <f t="shared" si="136"/>
        <v>0</v>
      </c>
      <c r="N3530" s="235" t="s">
        <v>13</v>
      </c>
      <c r="O3530" s="13">
        <v>142000</v>
      </c>
      <c r="P3530" s="14">
        <v>0.36</v>
      </c>
      <c r="Q3530" s="15" t="s">
        <v>15195</v>
      </c>
      <c r="R3530" s="71" t="s">
        <v>18</v>
      </c>
      <c r="S3530" s="245">
        <v>154991.03</v>
      </c>
      <c r="T3530" s="245">
        <v>68196</v>
      </c>
      <c r="U3530" s="14">
        <f t="shared" si="135"/>
        <v>0.43999965675432962</v>
      </c>
    </row>
    <row r="3531" spans="1:21" x14ac:dyDescent="0.25">
      <c r="A3531" s="1"/>
      <c r="B3531" s="10" t="s">
        <v>3058</v>
      </c>
      <c r="C3531" s="10" t="s">
        <v>3091</v>
      </c>
      <c r="D3531" s="73" t="s">
        <v>4765</v>
      </c>
      <c r="E3531" s="160" t="s">
        <v>4766</v>
      </c>
      <c r="F3531" s="78" t="s">
        <v>4765</v>
      </c>
      <c r="G3531" s="160" t="s">
        <v>4767</v>
      </c>
      <c r="H3531" s="96" t="s">
        <v>4768</v>
      </c>
      <c r="I3531" s="235">
        <v>0</v>
      </c>
      <c r="J3531" s="235">
        <v>1</v>
      </c>
      <c r="K3531" s="235">
        <v>0</v>
      </c>
      <c r="L3531" s="235">
        <v>0</v>
      </c>
      <c r="M3531" s="235">
        <f t="shared" si="136"/>
        <v>0</v>
      </c>
      <c r="N3531" s="235" t="s">
        <v>13</v>
      </c>
      <c r="O3531" s="12" t="s">
        <v>13</v>
      </c>
      <c r="P3531" s="14" t="s">
        <v>13</v>
      </c>
      <c r="Q3531" s="15" t="s">
        <v>14</v>
      </c>
      <c r="R3531" s="71" t="s">
        <v>14405</v>
      </c>
      <c r="S3531" s="245">
        <v>71500</v>
      </c>
      <c r="T3531" s="245">
        <v>28600</v>
      </c>
      <c r="U3531" s="14">
        <f t="shared" si="135"/>
        <v>0.4</v>
      </c>
    </row>
    <row r="3532" spans="1:21" x14ac:dyDescent="0.25">
      <c r="A3532" s="1"/>
      <c r="B3532" s="10" t="s">
        <v>3058</v>
      </c>
      <c r="C3532" s="10" t="s">
        <v>3091</v>
      </c>
      <c r="D3532" s="73" t="s">
        <v>4775</v>
      </c>
      <c r="E3532" s="160" t="s">
        <v>4776</v>
      </c>
      <c r="F3532" s="78" t="s">
        <v>4775</v>
      </c>
      <c r="G3532" s="160" t="s">
        <v>4777</v>
      </c>
      <c r="H3532" s="96"/>
      <c r="I3532" s="235">
        <v>0</v>
      </c>
      <c r="J3532" s="235">
        <v>1</v>
      </c>
      <c r="K3532" s="235">
        <v>0</v>
      </c>
      <c r="L3532" s="235">
        <v>0</v>
      </c>
      <c r="M3532" s="235">
        <f t="shared" si="136"/>
        <v>0</v>
      </c>
      <c r="N3532" s="235" t="s">
        <v>13</v>
      </c>
      <c r="O3532" s="20" t="s">
        <v>13</v>
      </c>
      <c r="P3532" s="14" t="s">
        <v>13</v>
      </c>
      <c r="Q3532" s="15" t="s">
        <v>15195</v>
      </c>
      <c r="R3532" s="71" t="s">
        <v>18</v>
      </c>
      <c r="S3532" s="245">
        <v>129882.22</v>
      </c>
      <c r="T3532" s="245">
        <v>51952</v>
      </c>
      <c r="U3532" s="14">
        <f t="shared" si="135"/>
        <v>0.3999931630364803</v>
      </c>
    </row>
    <row r="3533" spans="1:21" x14ac:dyDescent="0.25">
      <c r="A3533" s="1"/>
      <c r="B3533" s="18" t="s">
        <v>8618</v>
      </c>
      <c r="C3533" s="17" t="s">
        <v>8622</v>
      </c>
      <c r="D3533" s="73" t="s">
        <v>9689</v>
      </c>
      <c r="E3533" s="133" t="s">
        <v>9690</v>
      </c>
      <c r="F3533" s="78" t="s">
        <v>9689</v>
      </c>
      <c r="G3533" s="133" t="s">
        <v>9691</v>
      </c>
      <c r="H3533" s="93"/>
      <c r="I3533" s="235">
        <v>0</v>
      </c>
      <c r="J3533" s="235">
        <v>1</v>
      </c>
      <c r="K3533" s="235">
        <v>0</v>
      </c>
      <c r="L3533" s="235">
        <v>0</v>
      </c>
      <c r="M3533" s="235">
        <f t="shared" si="136"/>
        <v>0</v>
      </c>
      <c r="N3533" s="235">
        <v>70</v>
      </c>
      <c r="O3533" s="20" t="s">
        <v>13</v>
      </c>
      <c r="P3533" s="14">
        <v>0.4</v>
      </c>
      <c r="Q3533" s="15" t="s">
        <v>14</v>
      </c>
      <c r="R3533" s="71" t="s">
        <v>18</v>
      </c>
      <c r="S3533" s="285">
        <v>156354</v>
      </c>
      <c r="T3533" s="244">
        <v>78177</v>
      </c>
      <c r="U3533" s="14">
        <f t="shared" si="135"/>
        <v>0.5</v>
      </c>
    </row>
    <row r="3534" spans="1:21" x14ac:dyDescent="0.25">
      <c r="A3534" s="1"/>
      <c r="B3534" s="10" t="s">
        <v>3058</v>
      </c>
      <c r="C3534" s="45" t="s">
        <v>3059</v>
      </c>
      <c r="D3534" s="73" t="s">
        <v>3772</v>
      </c>
      <c r="E3534" s="111" t="s">
        <v>3773</v>
      </c>
      <c r="F3534" s="78" t="s">
        <v>3772</v>
      </c>
      <c r="G3534" s="111" t="s">
        <v>2821</v>
      </c>
      <c r="H3534" s="94" t="s">
        <v>3774</v>
      </c>
      <c r="I3534" s="235">
        <v>0</v>
      </c>
      <c r="J3534" s="235">
        <v>1</v>
      </c>
      <c r="K3534" s="235">
        <v>0</v>
      </c>
      <c r="L3534" s="235">
        <v>0</v>
      </c>
      <c r="M3534" s="235">
        <f t="shared" si="136"/>
        <v>0</v>
      </c>
      <c r="N3534" s="235">
        <v>100</v>
      </c>
      <c r="O3534" s="33">
        <v>16321</v>
      </c>
      <c r="P3534" s="14">
        <v>0.57999999999999996</v>
      </c>
      <c r="Q3534" s="15" t="s">
        <v>14</v>
      </c>
      <c r="R3534" s="71" t="s">
        <v>18</v>
      </c>
      <c r="S3534" s="279">
        <v>64812.04</v>
      </c>
      <c r="T3534" s="244">
        <v>51849.03</v>
      </c>
      <c r="U3534" s="14">
        <f t="shared" si="135"/>
        <v>0.79999071160235036</v>
      </c>
    </row>
    <row r="3535" spans="1:21" x14ac:dyDescent="0.25">
      <c r="A3535" s="1"/>
      <c r="B3535" s="10" t="s">
        <v>3058</v>
      </c>
      <c r="C3535" s="27" t="s">
        <v>3095</v>
      </c>
      <c r="D3535" s="73" t="s">
        <v>4098</v>
      </c>
      <c r="E3535" s="107" t="s">
        <v>4099</v>
      </c>
      <c r="F3535" s="78" t="s">
        <v>4098</v>
      </c>
      <c r="G3535" s="107" t="s">
        <v>1660</v>
      </c>
      <c r="H3535" s="98" t="s">
        <v>4100</v>
      </c>
      <c r="I3535" s="235">
        <v>0</v>
      </c>
      <c r="J3535" s="235">
        <v>1</v>
      </c>
      <c r="K3535" s="235">
        <v>0</v>
      </c>
      <c r="L3535" s="235">
        <v>1</v>
      </c>
      <c r="M3535" s="235">
        <f t="shared" si="136"/>
        <v>0</v>
      </c>
      <c r="N3535" s="235">
        <v>110</v>
      </c>
      <c r="O3535" s="12" t="s">
        <v>13</v>
      </c>
      <c r="P3535" s="14">
        <v>0.58179999999999998</v>
      </c>
      <c r="Q3535" s="15" t="s">
        <v>14</v>
      </c>
      <c r="R3535" s="71" t="s">
        <v>18</v>
      </c>
      <c r="S3535" s="245">
        <v>50570.35</v>
      </c>
      <c r="T3535" s="245">
        <v>40456.28</v>
      </c>
      <c r="U3535" s="14">
        <f t="shared" si="135"/>
        <v>0.8</v>
      </c>
    </row>
    <row r="3536" spans="1:21" x14ac:dyDescent="0.25">
      <c r="A3536" s="1"/>
      <c r="B3536" s="10" t="s">
        <v>3058</v>
      </c>
      <c r="C3536" s="27" t="s">
        <v>3091</v>
      </c>
      <c r="D3536" s="73" t="s">
        <v>4778</v>
      </c>
      <c r="E3536" s="108" t="s">
        <v>4779</v>
      </c>
      <c r="F3536" s="78" t="s">
        <v>4778</v>
      </c>
      <c r="G3536" s="108" t="s">
        <v>4785</v>
      </c>
      <c r="H3536" s="98" t="s">
        <v>4786</v>
      </c>
      <c r="I3536" s="235">
        <v>0</v>
      </c>
      <c r="J3536" s="235">
        <v>1</v>
      </c>
      <c r="K3536" s="235">
        <v>0</v>
      </c>
      <c r="L3536" s="235">
        <v>0</v>
      </c>
      <c r="M3536" s="235">
        <f t="shared" si="136"/>
        <v>0</v>
      </c>
      <c r="N3536" s="235" t="s">
        <v>13</v>
      </c>
      <c r="O3536" s="20" t="s">
        <v>13</v>
      </c>
      <c r="P3536" s="14" t="s">
        <v>13</v>
      </c>
      <c r="Q3536" s="15" t="s">
        <v>15195</v>
      </c>
      <c r="R3536" s="71" t="s">
        <v>18</v>
      </c>
      <c r="S3536" s="245">
        <v>27819.8</v>
      </c>
      <c r="T3536" s="245">
        <v>12519</v>
      </c>
      <c r="U3536" s="14">
        <f t="shared" si="135"/>
        <v>0.45000323510593176</v>
      </c>
    </row>
    <row r="3537" spans="1:21" x14ac:dyDescent="0.25">
      <c r="A3537" s="1"/>
      <c r="B3537" s="10" t="s">
        <v>3058</v>
      </c>
      <c r="C3537" s="10" t="s">
        <v>3091</v>
      </c>
      <c r="D3537" s="73" t="s">
        <v>4797</v>
      </c>
      <c r="E3537" s="160" t="s">
        <v>4798</v>
      </c>
      <c r="F3537" s="78" t="s">
        <v>4797</v>
      </c>
      <c r="G3537" s="160" t="s">
        <v>4799</v>
      </c>
      <c r="H3537" s="96" t="s">
        <v>4800</v>
      </c>
      <c r="I3537" s="235">
        <v>0</v>
      </c>
      <c r="J3537" s="235">
        <v>1</v>
      </c>
      <c r="K3537" s="235">
        <v>0</v>
      </c>
      <c r="L3537" s="235">
        <v>0</v>
      </c>
      <c r="M3537" s="235">
        <f t="shared" si="136"/>
        <v>0</v>
      </c>
      <c r="N3537" s="235">
        <v>330</v>
      </c>
      <c r="O3537" s="12" t="s">
        <v>13</v>
      </c>
      <c r="P3537" s="14">
        <v>0.05</v>
      </c>
      <c r="Q3537" s="15" t="s">
        <v>14</v>
      </c>
      <c r="R3537" s="71" t="s">
        <v>18</v>
      </c>
      <c r="S3537" s="245">
        <v>26151.27</v>
      </c>
      <c r="T3537" s="245">
        <v>20921</v>
      </c>
      <c r="U3537" s="14">
        <f t="shared" si="135"/>
        <v>0.79999938817502936</v>
      </c>
    </row>
    <row r="3538" spans="1:21" x14ac:dyDescent="0.25">
      <c r="A3538" s="1"/>
      <c r="B3538" s="18" t="s">
        <v>13134</v>
      </c>
      <c r="C3538" s="18" t="s">
        <v>14420</v>
      </c>
      <c r="D3538" s="73" t="s">
        <v>14437</v>
      </c>
      <c r="E3538" s="106" t="s">
        <v>14309</v>
      </c>
      <c r="F3538" s="78" t="s">
        <v>14437</v>
      </c>
      <c r="G3538" s="129" t="s">
        <v>14310</v>
      </c>
      <c r="H3538" s="94"/>
      <c r="I3538" s="235">
        <v>0</v>
      </c>
      <c r="J3538" s="235">
        <v>1</v>
      </c>
      <c r="K3538" s="235">
        <v>0</v>
      </c>
      <c r="L3538" s="235">
        <v>0</v>
      </c>
      <c r="M3538" s="235">
        <f t="shared" si="136"/>
        <v>0</v>
      </c>
      <c r="N3538" s="235">
        <v>180</v>
      </c>
      <c r="O3538" s="12">
        <v>48000</v>
      </c>
      <c r="P3538" s="21">
        <v>0.75</v>
      </c>
      <c r="Q3538" s="25" t="s">
        <v>14158</v>
      </c>
      <c r="R3538" s="71" t="s">
        <v>18</v>
      </c>
      <c r="S3538" s="244">
        <v>274195</v>
      </c>
      <c r="T3538" s="244">
        <v>137098</v>
      </c>
      <c r="U3538" s="24">
        <v>0.50000182351975786</v>
      </c>
    </row>
    <row r="3539" spans="1:21" x14ac:dyDescent="0.25">
      <c r="A3539" s="1"/>
      <c r="B3539" s="18" t="s">
        <v>13134</v>
      </c>
      <c r="C3539" s="18" t="s">
        <v>14410</v>
      </c>
      <c r="D3539" s="73" t="s">
        <v>14633</v>
      </c>
      <c r="E3539" s="106" t="s">
        <v>13336</v>
      </c>
      <c r="F3539" s="78" t="s">
        <v>14633</v>
      </c>
      <c r="G3539" s="129" t="s">
        <v>13337</v>
      </c>
      <c r="H3539" s="94"/>
      <c r="I3539" s="235">
        <v>0</v>
      </c>
      <c r="J3539" s="235">
        <v>1</v>
      </c>
      <c r="K3539" s="235">
        <v>0</v>
      </c>
      <c r="L3539" s="235">
        <v>0</v>
      </c>
      <c r="M3539" s="235">
        <f t="shared" si="136"/>
        <v>0</v>
      </c>
      <c r="N3539" s="235">
        <v>80</v>
      </c>
      <c r="O3539" s="20">
        <v>56</v>
      </c>
      <c r="P3539" s="21">
        <v>0.3</v>
      </c>
      <c r="Q3539" s="15" t="s">
        <v>15195</v>
      </c>
      <c r="R3539" s="71" t="s">
        <v>18</v>
      </c>
      <c r="S3539" s="244">
        <v>16925</v>
      </c>
      <c r="T3539" s="244">
        <v>13540</v>
      </c>
      <c r="U3539" s="14">
        <f t="shared" ref="U3539:U3602" si="137">T3539/S3539</f>
        <v>0.8</v>
      </c>
    </row>
    <row r="3540" spans="1:21" x14ac:dyDescent="0.25">
      <c r="A3540" s="1"/>
      <c r="B3540" s="10" t="s">
        <v>3058</v>
      </c>
      <c r="C3540" s="10" t="s">
        <v>3091</v>
      </c>
      <c r="D3540" s="73" t="s">
        <v>4822</v>
      </c>
      <c r="E3540" s="160" t="s">
        <v>4823</v>
      </c>
      <c r="F3540" s="78" t="s">
        <v>4822</v>
      </c>
      <c r="G3540" s="160" t="s">
        <v>4824</v>
      </c>
      <c r="H3540" s="96"/>
      <c r="I3540" s="235">
        <v>0</v>
      </c>
      <c r="J3540" s="235">
        <v>1</v>
      </c>
      <c r="K3540" s="235">
        <v>0</v>
      </c>
      <c r="L3540" s="235">
        <v>0</v>
      </c>
      <c r="M3540" s="235">
        <f t="shared" si="136"/>
        <v>0</v>
      </c>
      <c r="N3540" s="235" t="s">
        <v>13</v>
      </c>
      <c r="O3540" s="20" t="s">
        <v>13</v>
      </c>
      <c r="P3540" s="14" t="s">
        <v>13</v>
      </c>
      <c r="Q3540" s="15" t="s">
        <v>14</v>
      </c>
      <c r="R3540" s="71" t="s">
        <v>18</v>
      </c>
      <c r="S3540" s="245">
        <v>268023</v>
      </c>
      <c r="T3540" s="245">
        <v>107209</v>
      </c>
      <c r="U3540" s="14">
        <f t="shared" si="137"/>
        <v>0.39999925379538326</v>
      </c>
    </row>
    <row r="3541" spans="1:21" x14ac:dyDescent="0.25">
      <c r="A3541" s="1"/>
      <c r="B3541" s="10" t="s">
        <v>3058</v>
      </c>
      <c r="C3541" s="10" t="s">
        <v>3091</v>
      </c>
      <c r="D3541" s="73" t="s">
        <v>4828</v>
      </c>
      <c r="E3541" s="160" t="s">
        <v>4829</v>
      </c>
      <c r="F3541" s="78" t="s">
        <v>4828</v>
      </c>
      <c r="G3541" s="160" t="s">
        <v>997</v>
      </c>
      <c r="H3541" s="96"/>
      <c r="I3541" s="235">
        <v>0</v>
      </c>
      <c r="J3541" s="235">
        <v>1</v>
      </c>
      <c r="K3541" s="235">
        <v>0</v>
      </c>
      <c r="L3541" s="235">
        <v>0</v>
      </c>
      <c r="M3541" s="235">
        <f t="shared" si="136"/>
        <v>0</v>
      </c>
      <c r="N3541" s="235" t="s">
        <v>13</v>
      </c>
      <c r="O3541" s="20" t="s">
        <v>13</v>
      </c>
      <c r="P3541" s="14" t="s">
        <v>13</v>
      </c>
      <c r="Q3541" s="15" t="s">
        <v>14</v>
      </c>
      <c r="R3541" s="71" t="s">
        <v>14405</v>
      </c>
      <c r="S3541" s="245">
        <v>55138.400000000001</v>
      </c>
      <c r="T3541" s="245">
        <v>44111</v>
      </c>
      <c r="U3541" s="14">
        <f t="shared" si="137"/>
        <v>0.80000507813066757</v>
      </c>
    </row>
    <row r="3542" spans="1:21" x14ac:dyDescent="0.25">
      <c r="A3542" s="1"/>
      <c r="B3542" s="10" t="s">
        <v>3058</v>
      </c>
      <c r="C3542" s="27" t="s">
        <v>3091</v>
      </c>
      <c r="D3542" s="73" t="s">
        <v>4852</v>
      </c>
      <c r="E3542" s="108" t="s">
        <v>4853</v>
      </c>
      <c r="F3542" s="78" t="s">
        <v>4852</v>
      </c>
      <c r="G3542" s="108" t="s">
        <v>4854</v>
      </c>
      <c r="H3542" s="98"/>
      <c r="I3542" s="235">
        <v>0</v>
      </c>
      <c r="J3542" s="235">
        <v>1</v>
      </c>
      <c r="K3542" s="235">
        <v>0</v>
      </c>
      <c r="L3542" s="235">
        <v>0</v>
      </c>
      <c r="M3542" s="235">
        <f t="shared" si="136"/>
        <v>0</v>
      </c>
      <c r="N3542" s="235">
        <v>411</v>
      </c>
      <c r="O3542" s="20" t="s">
        <v>13</v>
      </c>
      <c r="P3542" s="14">
        <v>0.45</v>
      </c>
      <c r="Q3542" s="15" t="s">
        <v>14</v>
      </c>
      <c r="R3542" s="71" t="s">
        <v>14405</v>
      </c>
      <c r="S3542" s="245">
        <v>22004.62</v>
      </c>
      <c r="T3542" s="245">
        <v>8802</v>
      </c>
      <c r="U3542" s="14">
        <f t="shared" si="137"/>
        <v>0.40000690764030467</v>
      </c>
    </row>
    <row r="3543" spans="1:21" x14ac:dyDescent="0.25">
      <c r="A3543" s="1"/>
      <c r="B3543" s="10" t="s">
        <v>3058</v>
      </c>
      <c r="C3543" s="10" t="s">
        <v>3091</v>
      </c>
      <c r="D3543" s="73" t="s">
        <v>4855</v>
      </c>
      <c r="E3543" s="160" t="s">
        <v>4856</v>
      </c>
      <c r="F3543" s="78" t="s">
        <v>4855</v>
      </c>
      <c r="G3543" s="160" t="s">
        <v>4857</v>
      </c>
      <c r="H3543" s="96"/>
      <c r="I3543" s="235">
        <v>1</v>
      </c>
      <c r="J3543" s="235">
        <v>0</v>
      </c>
      <c r="K3543" s="235">
        <v>0</v>
      </c>
      <c r="L3543" s="235">
        <v>0</v>
      </c>
      <c r="M3543" s="235">
        <f t="shared" si="136"/>
        <v>0</v>
      </c>
      <c r="N3543" s="235" t="s">
        <v>13</v>
      </c>
      <c r="O3543" s="11">
        <v>27920</v>
      </c>
      <c r="P3543" s="14">
        <v>0.25</v>
      </c>
      <c r="Q3543" s="15" t="s">
        <v>14</v>
      </c>
      <c r="R3543" s="71" t="s">
        <v>14406</v>
      </c>
      <c r="S3543" s="245">
        <v>116316.75</v>
      </c>
      <c r="T3543" s="245">
        <v>46526</v>
      </c>
      <c r="U3543" s="14">
        <f t="shared" si="137"/>
        <v>0.39999398195014907</v>
      </c>
    </row>
    <row r="3544" spans="1:21" x14ac:dyDescent="0.25">
      <c r="A3544" s="1"/>
      <c r="B3544" s="10" t="s">
        <v>3058</v>
      </c>
      <c r="C3544" s="10" t="s">
        <v>3091</v>
      </c>
      <c r="D3544" s="73" t="s">
        <v>4855</v>
      </c>
      <c r="E3544" s="160" t="s">
        <v>4856</v>
      </c>
      <c r="F3544" s="78" t="s">
        <v>4855</v>
      </c>
      <c r="G3544" s="160" t="s">
        <v>4858</v>
      </c>
      <c r="H3544" s="96" t="s">
        <v>4859</v>
      </c>
      <c r="I3544" s="235">
        <v>0</v>
      </c>
      <c r="J3544" s="235">
        <v>1</v>
      </c>
      <c r="K3544" s="235">
        <v>0</v>
      </c>
      <c r="L3544" s="235">
        <v>0</v>
      </c>
      <c r="M3544" s="235">
        <f t="shared" si="136"/>
        <v>0</v>
      </c>
      <c r="N3544" s="235" t="s">
        <v>13</v>
      </c>
      <c r="O3544" s="12" t="s">
        <v>13</v>
      </c>
      <c r="P3544" s="14">
        <v>0.3</v>
      </c>
      <c r="Q3544" s="15" t="s">
        <v>15195</v>
      </c>
      <c r="R3544" s="71" t="s">
        <v>18</v>
      </c>
      <c r="S3544" s="245">
        <v>81748</v>
      </c>
      <c r="T3544" s="245">
        <v>32699</v>
      </c>
      <c r="U3544" s="14">
        <f t="shared" si="137"/>
        <v>0.3999975534569653</v>
      </c>
    </row>
    <row r="3545" spans="1:21" x14ac:dyDescent="0.25">
      <c r="A3545" s="1"/>
      <c r="B3545" s="9" t="s">
        <v>959</v>
      </c>
      <c r="C3545" s="17" t="s">
        <v>960</v>
      </c>
      <c r="D3545" s="73" t="s">
        <v>1221</v>
      </c>
      <c r="E3545" s="107" t="s">
        <v>1222</v>
      </c>
      <c r="F3545" s="78" t="s">
        <v>1221</v>
      </c>
      <c r="G3545" s="107" t="s">
        <v>1223</v>
      </c>
      <c r="H3545" s="93" t="s">
        <v>1224</v>
      </c>
      <c r="I3545" s="235">
        <v>0</v>
      </c>
      <c r="J3545" s="235">
        <v>1</v>
      </c>
      <c r="K3545" s="235">
        <v>0</v>
      </c>
      <c r="L3545" s="235">
        <v>0</v>
      </c>
      <c r="M3545" s="235">
        <f t="shared" si="136"/>
        <v>0</v>
      </c>
      <c r="N3545" s="235">
        <v>5400</v>
      </c>
      <c r="O3545" s="11">
        <v>444278</v>
      </c>
      <c r="P3545" s="14">
        <v>0.4</v>
      </c>
      <c r="Q3545" s="15" t="s">
        <v>48</v>
      </c>
      <c r="R3545" s="71" t="s">
        <v>14406</v>
      </c>
      <c r="S3545" s="245">
        <v>500000</v>
      </c>
      <c r="T3545" s="245">
        <v>200000</v>
      </c>
      <c r="U3545" s="14">
        <f t="shared" si="137"/>
        <v>0.4</v>
      </c>
    </row>
    <row r="3546" spans="1:21" x14ac:dyDescent="0.25">
      <c r="A3546" s="1"/>
      <c r="B3546" s="10" t="s">
        <v>3058</v>
      </c>
      <c r="C3546" s="27" t="s">
        <v>3091</v>
      </c>
      <c r="D3546" s="73" t="s">
        <v>4881</v>
      </c>
      <c r="E3546" s="108" t="s">
        <v>4882</v>
      </c>
      <c r="F3546" s="78" t="s">
        <v>4881</v>
      </c>
      <c r="G3546" s="108" t="s">
        <v>4883</v>
      </c>
      <c r="H3546" s="98" t="s">
        <v>4884</v>
      </c>
      <c r="I3546" s="235">
        <v>0</v>
      </c>
      <c r="J3546" s="235">
        <v>1</v>
      </c>
      <c r="K3546" s="235">
        <v>0</v>
      </c>
      <c r="L3546" s="235">
        <v>0</v>
      </c>
      <c r="M3546" s="235">
        <f t="shared" si="136"/>
        <v>0</v>
      </c>
      <c r="N3546" s="235">
        <v>625</v>
      </c>
      <c r="O3546" s="20" t="s">
        <v>13</v>
      </c>
      <c r="P3546" s="14">
        <v>0.25</v>
      </c>
      <c r="Q3546" s="15" t="s">
        <v>14</v>
      </c>
      <c r="R3546" s="71" t="s">
        <v>14406</v>
      </c>
      <c r="S3546" s="245">
        <v>66324.78</v>
      </c>
      <c r="T3546" s="245">
        <v>12596.74</v>
      </c>
      <c r="U3546" s="14">
        <f t="shared" si="137"/>
        <v>0.18992509285368153</v>
      </c>
    </row>
    <row r="3547" spans="1:21" x14ac:dyDescent="0.25">
      <c r="A3547" s="1"/>
      <c r="B3547" s="10" t="s">
        <v>3058</v>
      </c>
      <c r="C3547" s="10" t="s">
        <v>3091</v>
      </c>
      <c r="D3547" s="73" t="s">
        <v>4881</v>
      </c>
      <c r="E3547" s="160" t="s">
        <v>4882</v>
      </c>
      <c r="F3547" s="78" t="s">
        <v>4881</v>
      </c>
      <c r="G3547" s="160" t="s">
        <v>4885</v>
      </c>
      <c r="H3547" s="96" t="s">
        <v>4886</v>
      </c>
      <c r="I3547" s="235">
        <v>0</v>
      </c>
      <c r="J3547" s="235">
        <v>1</v>
      </c>
      <c r="K3547" s="235">
        <v>0</v>
      </c>
      <c r="L3547" s="235">
        <v>0</v>
      </c>
      <c r="M3547" s="235">
        <f t="shared" si="136"/>
        <v>0</v>
      </c>
      <c r="N3547" s="235">
        <v>75</v>
      </c>
      <c r="O3547" s="20" t="s">
        <v>13</v>
      </c>
      <c r="P3547" s="14">
        <v>0.3</v>
      </c>
      <c r="Q3547" s="15" t="s">
        <v>14</v>
      </c>
      <c r="R3547" s="71" t="s">
        <v>18</v>
      </c>
      <c r="S3547" s="245">
        <v>45053.94</v>
      </c>
      <c r="T3547" s="245">
        <v>22527</v>
      </c>
      <c r="U3547" s="14">
        <f t="shared" si="137"/>
        <v>0.50000066586851222</v>
      </c>
    </row>
    <row r="3548" spans="1:21" x14ac:dyDescent="0.25">
      <c r="A3548" s="1"/>
      <c r="B3548" s="10" t="s">
        <v>3058</v>
      </c>
      <c r="C3548" s="10" t="s">
        <v>3091</v>
      </c>
      <c r="D3548" s="73" t="s">
        <v>4887</v>
      </c>
      <c r="E3548" s="160" t="s">
        <v>4888</v>
      </c>
      <c r="F3548" s="78" t="s">
        <v>4887</v>
      </c>
      <c r="G3548" s="160" t="s">
        <v>4889</v>
      </c>
      <c r="H3548" s="96"/>
      <c r="I3548" s="235">
        <v>1</v>
      </c>
      <c r="J3548" s="235">
        <v>0</v>
      </c>
      <c r="K3548" s="235">
        <v>0</v>
      </c>
      <c r="L3548" s="235">
        <v>0</v>
      </c>
      <c r="M3548" s="235">
        <f t="shared" si="136"/>
        <v>0</v>
      </c>
      <c r="N3548" s="235">
        <v>15855</v>
      </c>
      <c r="O3548" s="20" t="s">
        <v>13</v>
      </c>
      <c r="P3548" s="14">
        <v>0.47499999999999998</v>
      </c>
      <c r="Q3548" s="37" t="s">
        <v>48</v>
      </c>
      <c r="R3548" s="71" t="s">
        <v>18</v>
      </c>
      <c r="S3548" s="245">
        <v>382220</v>
      </c>
      <c r="T3548" s="245">
        <v>229332</v>
      </c>
      <c r="U3548" s="14">
        <f t="shared" si="137"/>
        <v>0.6</v>
      </c>
    </row>
    <row r="3549" spans="1:21" x14ac:dyDescent="0.25">
      <c r="A3549" s="1"/>
      <c r="B3549" s="10" t="s">
        <v>3058</v>
      </c>
      <c r="C3549" s="10" t="s">
        <v>3091</v>
      </c>
      <c r="D3549" s="73" t="s">
        <v>4887</v>
      </c>
      <c r="E3549" s="160" t="s">
        <v>4888</v>
      </c>
      <c r="F3549" s="78" t="s">
        <v>4887</v>
      </c>
      <c r="G3549" s="160" t="s">
        <v>4890</v>
      </c>
      <c r="H3549" s="96"/>
      <c r="I3549" s="235">
        <v>1</v>
      </c>
      <c r="J3549" s="235">
        <v>0</v>
      </c>
      <c r="K3549" s="235">
        <v>0</v>
      </c>
      <c r="L3549" s="235">
        <v>0</v>
      </c>
      <c r="M3549" s="235">
        <f t="shared" si="136"/>
        <v>0</v>
      </c>
      <c r="N3549" s="235">
        <v>10149</v>
      </c>
      <c r="O3549" s="12" t="s">
        <v>13</v>
      </c>
      <c r="P3549" s="14">
        <v>0.7</v>
      </c>
      <c r="Q3549" s="15" t="s">
        <v>15195</v>
      </c>
      <c r="R3549" s="71" t="s">
        <v>18</v>
      </c>
      <c r="S3549" s="245">
        <v>314940</v>
      </c>
      <c r="T3549" s="245">
        <v>188964</v>
      </c>
      <c r="U3549" s="14">
        <f t="shared" si="137"/>
        <v>0.6</v>
      </c>
    </row>
    <row r="3550" spans="1:21" x14ac:dyDescent="0.25">
      <c r="A3550" s="1"/>
      <c r="B3550" s="10" t="s">
        <v>3058</v>
      </c>
      <c r="C3550" s="10" t="s">
        <v>3091</v>
      </c>
      <c r="D3550" s="73" t="s">
        <v>4887</v>
      </c>
      <c r="E3550" s="160" t="s">
        <v>4888</v>
      </c>
      <c r="F3550" s="78" t="s">
        <v>4887</v>
      </c>
      <c r="G3550" s="160" t="s">
        <v>4891</v>
      </c>
      <c r="H3550" s="96"/>
      <c r="I3550" s="235">
        <v>0</v>
      </c>
      <c r="J3550" s="235">
        <v>1</v>
      </c>
      <c r="K3550" s="235">
        <v>0</v>
      </c>
      <c r="L3550" s="235">
        <v>0</v>
      </c>
      <c r="M3550" s="235">
        <f t="shared" si="136"/>
        <v>0</v>
      </c>
      <c r="N3550" s="235" t="s">
        <v>13</v>
      </c>
      <c r="O3550" s="20" t="s">
        <v>13</v>
      </c>
      <c r="P3550" s="14">
        <v>0.3</v>
      </c>
      <c r="Q3550" s="37" t="s">
        <v>48</v>
      </c>
      <c r="R3550" s="71" t="s">
        <v>18</v>
      </c>
      <c r="S3550" s="245">
        <v>130350</v>
      </c>
      <c r="T3550" s="245">
        <v>49533</v>
      </c>
      <c r="U3550" s="14">
        <f t="shared" si="137"/>
        <v>0.38</v>
      </c>
    </row>
    <row r="3551" spans="1:21" x14ac:dyDescent="0.25">
      <c r="A3551" s="1"/>
      <c r="B3551" s="10" t="s">
        <v>3058</v>
      </c>
      <c r="C3551" s="10" t="s">
        <v>3091</v>
      </c>
      <c r="D3551" s="73" t="s">
        <v>4887</v>
      </c>
      <c r="E3551" s="160" t="s">
        <v>4888</v>
      </c>
      <c r="F3551" s="78" t="s">
        <v>4887</v>
      </c>
      <c r="G3551" s="160" t="s">
        <v>4892</v>
      </c>
      <c r="H3551" s="96"/>
      <c r="I3551" s="235">
        <v>0</v>
      </c>
      <c r="J3551" s="235">
        <v>1</v>
      </c>
      <c r="K3551" s="235">
        <v>0</v>
      </c>
      <c r="L3551" s="235">
        <v>0</v>
      </c>
      <c r="M3551" s="235">
        <f t="shared" si="136"/>
        <v>0</v>
      </c>
      <c r="N3551" s="235">
        <v>2458</v>
      </c>
      <c r="O3551" s="20" t="s">
        <v>13</v>
      </c>
      <c r="P3551" s="14">
        <v>0.3</v>
      </c>
      <c r="Q3551" s="15" t="s">
        <v>15195</v>
      </c>
      <c r="R3551" s="71" t="s">
        <v>18</v>
      </c>
      <c r="S3551" s="245">
        <v>41667</v>
      </c>
      <c r="T3551" s="245">
        <v>25000</v>
      </c>
      <c r="U3551" s="14">
        <f t="shared" si="137"/>
        <v>0.59999520003839968</v>
      </c>
    </row>
    <row r="3552" spans="1:21" x14ac:dyDescent="0.25">
      <c r="A3552" s="1"/>
      <c r="B3552" s="10" t="s">
        <v>3058</v>
      </c>
      <c r="C3552" s="27" t="s">
        <v>3091</v>
      </c>
      <c r="D3552" s="73" t="s">
        <v>4887</v>
      </c>
      <c r="E3552" s="108" t="s">
        <v>4888</v>
      </c>
      <c r="F3552" s="78" t="s">
        <v>4887</v>
      </c>
      <c r="G3552" s="108" t="s">
        <v>4893</v>
      </c>
      <c r="H3552" s="98"/>
      <c r="I3552" s="235">
        <v>0</v>
      </c>
      <c r="J3552" s="235">
        <v>1</v>
      </c>
      <c r="K3552" s="235">
        <v>0</v>
      </c>
      <c r="L3552" s="235">
        <v>0</v>
      </c>
      <c r="M3552" s="235">
        <f t="shared" si="136"/>
        <v>0</v>
      </c>
      <c r="N3552" s="235">
        <v>320</v>
      </c>
      <c r="O3552" s="12" t="s">
        <v>13</v>
      </c>
      <c r="P3552" s="14">
        <v>0.25</v>
      </c>
      <c r="Q3552" s="15" t="s">
        <v>15195</v>
      </c>
      <c r="R3552" s="71" t="s">
        <v>18</v>
      </c>
      <c r="S3552" s="245">
        <v>33333</v>
      </c>
      <c r="T3552" s="245">
        <v>13333</v>
      </c>
      <c r="U3552" s="14">
        <f t="shared" si="137"/>
        <v>0.3999939999399994</v>
      </c>
    </row>
    <row r="3553" spans="1:21" x14ac:dyDescent="0.25">
      <c r="A3553" s="1"/>
      <c r="B3553" s="10" t="s">
        <v>3058</v>
      </c>
      <c r="C3553" s="27" t="s">
        <v>3091</v>
      </c>
      <c r="D3553" s="73" t="s">
        <v>4902</v>
      </c>
      <c r="E3553" s="108" t="s">
        <v>4903</v>
      </c>
      <c r="F3553" s="78" t="s">
        <v>4902</v>
      </c>
      <c r="G3553" s="108" t="s">
        <v>1038</v>
      </c>
      <c r="H3553" s="98"/>
      <c r="I3553" s="235">
        <v>0</v>
      </c>
      <c r="J3553" s="235">
        <v>1</v>
      </c>
      <c r="K3553" s="235">
        <v>0</v>
      </c>
      <c r="L3553" s="235">
        <v>0</v>
      </c>
      <c r="M3553" s="235">
        <f t="shared" si="136"/>
        <v>0</v>
      </c>
      <c r="N3553" s="235">
        <v>1500</v>
      </c>
      <c r="O3553" s="20" t="s">
        <v>13</v>
      </c>
      <c r="P3553" s="14" t="s">
        <v>13</v>
      </c>
      <c r="Q3553" s="15" t="s">
        <v>14</v>
      </c>
      <c r="R3553" s="71" t="s">
        <v>14405</v>
      </c>
      <c r="S3553" s="245">
        <v>232716.94</v>
      </c>
      <c r="T3553" s="245">
        <v>11636</v>
      </c>
      <c r="U3553" s="14">
        <f t="shared" si="137"/>
        <v>5.0000657451064801E-2</v>
      </c>
    </row>
    <row r="3554" spans="1:21" x14ac:dyDescent="0.25">
      <c r="A3554" s="1"/>
      <c r="B3554" s="10" t="s">
        <v>3058</v>
      </c>
      <c r="C3554" s="10" t="s">
        <v>3091</v>
      </c>
      <c r="D3554" s="73" t="s">
        <v>4911</v>
      </c>
      <c r="E3554" s="107" t="s">
        <v>4912</v>
      </c>
      <c r="F3554" s="78" t="s">
        <v>4911</v>
      </c>
      <c r="G3554" s="160" t="s">
        <v>4913</v>
      </c>
      <c r="H3554" s="96"/>
      <c r="I3554" s="235">
        <v>0</v>
      </c>
      <c r="J3554" s="235">
        <v>1</v>
      </c>
      <c r="K3554" s="235">
        <v>0</v>
      </c>
      <c r="L3554" s="235">
        <v>0</v>
      </c>
      <c r="M3554" s="235">
        <f t="shared" si="136"/>
        <v>0</v>
      </c>
      <c r="N3554" s="235" t="s">
        <v>13</v>
      </c>
      <c r="O3554" s="12" t="s">
        <v>13</v>
      </c>
      <c r="P3554" s="14" t="s">
        <v>13</v>
      </c>
      <c r="Q3554" s="15" t="s">
        <v>15195</v>
      </c>
      <c r="R3554" s="71" t="s">
        <v>14405</v>
      </c>
      <c r="S3554" s="245">
        <v>224000</v>
      </c>
      <c r="T3554" s="245">
        <v>89600</v>
      </c>
      <c r="U3554" s="14">
        <f t="shared" si="137"/>
        <v>0.4</v>
      </c>
    </row>
    <row r="3555" spans="1:21" x14ac:dyDescent="0.25">
      <c r="A3555" s="1"/>
      <c r="B3555" s="10" t="s">
        <v>3058</v>
      </c>
      <c r="C3555" s="27" t="s">
        <v>3091</v>
      </c>
      <c r="D3555" s="73" t="s">
        <v>4911</v>
      </c>
      <c r="E3555" s="108" t="s">
        <v>4912</v>
      </c>
      <c r="F3555" s="78" t="s">
        <v>4911</v>
      </c>
      <c r="G3555" s="108" t="s">
        <v>4914</v>
      </c>
      <c r="H3555" s="98"/>
      <c r="I3555" s="235">
        <v>0</v>
      </c>
      <c r="J3555" s="235">
        <v>1</v>
      </c>
      <c r="K3555" s="235">
        <v>0</v>
      </c>
      <c r="L3555" s="235">
        <v>0</v>
      </c>
      <c r="M3555" s="235">
        <f t="shared" si="136"/>
        <v>0</v>
      </c>
      <c r="N3555" s="235" t="s">
        <v>13</v>
      </c>
      <c r="O3555" s="20" t="s">
        <v>13</v>
      </c>
      <c r="P3555" s="14" t="s">
        <v>13</v>
      </c>
      <c r="Q3555" s="15" t="s">
        <v>15195</v>
      </c>
      <c r="R3555" s="71" t="s">
        <v>14406</v>
      </c>
      <c r="S3555" s="245">
        <v>800000</v>
      </c>
      <c r="T3555" s="245">
        <v>320000</v>
      </c>
      <c r="U3555" s="14">
        <f t="shared" si="137"/>
        <v>0.4</v>
      </c>
    </row>
    <row r="3556" spans="1:21" x14ac:dyDescent="0.25">
      <c r="A3556" s="1"/>
      <c r="B3556" s="10" t="s">
        <v>3058</v>
      </c>
      <c r="C3556" s="27" t="s">
        <v>3091</v>
      </c>
      <c r="D3556" s="73" t="s">
        <v>4932</v>
      </c>
      <c r="E3556" s="108" t="s">
        <v>4933</v>
      </c>
      <c r="F3556" s="78" t="s">
        <v>4932</v>
      </c>
      <c r="G3556" s="108" t="s">
        <v>4934</v>
      </c>
      <c r="H3556" s="98" t="s">
        <v>4935</v>
      </c>
      <c r="I3556" s="235">
        <v>0</v>
      </c>
      <c r="J3556" s="235">
        <v>1</v>
      </c>
      <c r="K3556" s="235">
        <v>0</v>
      </c>
      <c r="L3556" s="235">
        <v>0</v>
      </c>
      <c r="M3556" s="235">
        <f t="shared" si="136"/>
        <v>0</v>
      </c>
      <c r="N3556" s="235" t="s">
        <v>13</v>
      </c>
      <c r="O3556" s="20" t="s">
        <v>13</v>
      </c>
      <c r="P3556" s="14" t="s">
        <v>13</v>
      </c>
      <c r="Q3556" s="15" t="s">
        <v>15195</v>
      </c>
      <c r="R3556" s="71" t="s">
        <v>18</v>
      </c>
      <c r="S3556" s="245">
        <v>33615.29</v>
      </c>
      <c r="T3556" s="245">
        <v>13446</v>
      </c>
      <c r="U3556" s="14">
        <f t="shared" si="137"/>
        <v>0.39999654918937183</v>
      </c>
    </row>
    <row r="3557" spans="1:21" x14ac:dyDescent="0.25">
      <c r="A3557" s="1"/>
      <c r="B3557" s="10" t="s">
        <v>3058</v>
      </c>
      <c r="C3557" s="27" t="s">
        <v>3091</v>
      </c>
      <c r="D3557" s="73" t="s">
        <v>4956</v>
      </c>
      <c r="E3557" s="108" t="s">
        <v>923</v>
      </c>
      <c r="F3557" s="78" t="s">
        <v>4956</v>
      </c>
      <c r="G3557" s="108" t="s">
        <v>4957</v>
      </c>
      <c r="H3557" s="98"/>
      <c r="I3557" s="235">
        <v>0</v>
      </c>
      <c r="J3557" s="235">
        <v>1</v>
      </c>
      <c r="K3557" s="235">
        <v>0</v>
      </c>
      <c r="L3557" s="235">
        <v>0</v>
      </c>
      <c r="M3557" s="235">
        <f t="shared" si="136"/>
        <v>0</v>
      </c>
      <c r="N3557" s="235" t="s">
        <v>13</v>
      </c>
      <c r="O3557" s="12" t="s">
        <v>13</v>
      </c>
      <c r="P3557" s="14" t="s">
        <v>13</v>
      </c>
      <c r="Q3557" s="15" t="s">
        <v>14</v>
      </c>
      <c r="R3557" s="71" t="s">
        <v>18</v>
      </c>
      <c r="S3557" s="245">
        <v>29236.22</v>
      </c>
      <c r="T3557" s="245">
        <v>13156</v>
      </c>
      <c r="U3557" s="14">
        <f t="shared" si="137"/>
        <v>0.44998977295970544</v>
      </c>
    </row>
    <row r="3558" spans="1:21" x14ac:dyDescent="0.25">
      <c r="A3558" s="1"/>
      <c r="B3558" s="10" t="s">
        <v>3058</v>
      </c>
      <c r="C3558" s="27" t="s">
        <v>3091</v>
      </c>
      <c r="D3558" s="73" t="s">
        <v>4969</v>
      </c>
      <c r="E3558" s="107" t="s">
        <v>4970</v>
      </c>
      <c r="F3558" s="78" t="s">
        <v>4969</v>
      </c>
      <c r="G3558" s="107" t="s">
        <v>4971</v>
      </c>
      <c r="H3558" s="98"/>
      <c r="I3558" s="235">
        <v>0</v>
      </c>
      <c r="J3558" s="235">
        <v>0</v>
      </c>
      <c r="K3558" s="235">
        <v>0</v>
      </c>
      <c r="L3558" s="235">
        <v>1</v>
      </c>
      <c r="M3558" s="235">
        <f t="shared" si="136"/>
        <v>0</v>
      </c>
      <c r="N3558" s="235">
        <v>275</v>
      </c>
      <c r="O3558" s="13">
        <v>15400</v>
      </c>
      <c r="P3558" s="14">
        <v>0.3</v>
      </c>
      <c r="Q3558" s="15" t="s">
        <v>14</v>
      </c>
      <c r="R3558" s="71" t="s">
        <v>18</v>
      </c>
      <c r="S3558" s="245">
        <v>24947</v>
      </c>
      <c r="T3558" s="245">
        <v>19958</v>
      </c>
      <c r="U3558" s="14">
        <f t="shared" si="137"/>
        <v>0.80001603399206322</v>
      </c>
    </row>
    <row r="3559" spans="1:21" x14ac:dyDescent="0.25">
      <c r="A3559" s="1"/>
      <c r="B3559" s="10" t="s">
        <v>3058</v>
      </c>
      <c r="C3559" s="10" t="s">
        <v>3091</v>
      </c>
      <c r="D3559" s="73" t="s">
        <v>4965</v>
      </c>
      <c r="E3559" s="160" t="s">
        <v>4966</v>
      </c>
      <c r="F3559" s="78" t="s">
        <v>4965</v>
      </c>
      <c r="G3559" s="160" t="s">
        <v>4967</v>
      </c>
      <c r="H3559" s="96" t="s">
        <v>4968</v>
      </c>
      <c r="I3559" s="235">
        <v>0</v>
      </c>
      <c r="J3559" s="235">
        <v>1</v>
      </c>
      <c r="K3559" s="235">
        <v>0</v>
      </c>
      <c r="L3559" s="235">
        <v>0</v>
      </c>
      <c r="M3559" s="235">
        <f t="shared" si="136"/>
        <v>0</v>
      </c>
      <c r="N3559" s="235" t="s">
        <v>13</v>
      </c>
      <c r="O3559" s="20" t="s">
        <v>13</v>
      </c>
      <c r="P3559" s="14">
        <v>0.25</v>
      </c>
      <c r="Q3559" s="15" t="s">
        <v>15195</v>
      </c>
      <c r="R3559" s="71" t="s">
        <v>18</v>
      </c>
      <c r="S3559" s="245">
        <v>125025.27</v>
      </c>
      <c r="T3559" s="245">
        <v>75015</v>
      </c>
      <c r="U3559" s="14">
        <f t="shared" si="137"/>
        <v>0.59999870426194635</v>
      </c>
    </row>
    <row r="3560" spans="1:21" x14ac:dyDescent="0.25">
      <c r="A3560" s="1"/>
      <c r="B3560" s="10" t="s">
        <v>3058</v>
      </c>
      <c r="C3560" s="10" t="s">
        <v>3091</v>
      </c>
      <c r="D3560" s="73" t="s">
        <v>5021</v>
      </c>
      <c r="E3560" s="160" t="s">
        <v>5022</v>
      </c>
      <c r="F3560" s="78" t="s">
        <v>5021</v>
      </c>
      <c r="G3560" s="160" t="s">
        <v>1176</v>
      </c>
      <c r="H3560" s="96"/>
      <c r="I3560" s="235">
        <v>0</v>
      </c>
      <c r="J3560" s="235">
        <v>1</v>
      </c>
      <c r="K3560" s="235">
        <v>0</v>
      </c>
      <c r="L3560" s="235">
        <v>0</v>
      </c>
      <c r="M3560" s="235">
        <f t="shared" si="136"/>
        <v>0</v>
      </c>
      <c r="N3560" s="235">
        <v>150</v>
      </c>
      <c r="O3560" s="13">
        <v>577</v>
      </c>
      <c r="P3560" s="14">
        <v>0.15</v>
      </c>
      <c r="Q3560" s="15" t="s">
        <v>14</v>
      </c>
      <c r="R3560" s="71" t="s">
        <v>18</v>
      </c>
      <c r="S3560" s="245">
        <v>43723</v>
      </c>
      <c r="T3560" s="245">
        <v>34978</v>
      </c>
      <c r="U3560" s="14">
        <f t="shared" si="137"/>
        <v>0.79999085149692384</v>
      </c>
    </row>
    <row r="3561" spans="1:21" x14ac:dyDescent="0.25">
      <c r="A3561" s="1"/>
      <c r="B3561" s="10" t="s">
        <v>3058</v>
      </c>
      <c r="C3561" s="10" t="s">
        <v>3091</v>
      </c>
      <c r="D3561" s="73" t="s">
        <v>5023</v>
      </c>
      <c r="E3561" s="160" t="s">
        <v>5024</v>
      </c>
      <c r="F3561" s="78" t="s">
        <v>5023</v>
      </c>
      <c r="G3561" s="160" t="s">
        <v>5025</v>
      </c>
      <c r="H3561" s="96" t="s">
        <v>5026</v>
      </c>
      <c r="I3561" s="235">
        <v>0</v>
      </c>
      <c r="J3561" s="235">
        <v>0</v>
      </c>
      <c r="K3561" s="235">
        <v>0</v>
      </c>
      <c r="L3561" s="235">
        <v>0</v>
      </c>
      <c r="M3561" s="235">
        <f t="shared" si="136"/>
        <v>1</v>
      </c>
      <c r="N3561" s="235">
        <v>155</v>
      </c>
      <c r="O3561" s="20" t="s">
        <v>13</v>
      </c>
      <c r="P3561" s="14" t="s">
        <v>13</v>
      </c>
      <c r="Q3561" s="15" t="s">
        <v>14</v>
      </c>
      <c r="R3561" s="71" t="s">
        <v>18</v>
      </c>
      <c r="S3561" s="245">
        <v>322025</v>
      </c>
      <c r="T3561" s="245">
        <v>128810</v>
      </c>
      <c r="U3561" s="14">
        <f t="shared" si="137"/>
        <v>0.4</v>
      </c>
    </row>
    <row r="3562" spans="1:21" x14ac:dyDescent="0.25">
      <c r="A3562" s="1"/>
      <c r="B3562" s="10" t="s">
        <v>3058</v>
      </c>
      <c r="C3562" s="27" t="s">
        <v>3091</v>
      </c>
      <c r="D3562" s="73" t="s">
        <v>5030</v>
      </c>
      <c r="E3562" s="108" t="s">
        <v>5031</v>
      </c>
      <c r="F3562" s="78" t="s">
        <v>5030</v>
      </c>
      <c r="G3562" s="108" t="s">
        <v>5032</v>
      </c>
      <c r="H3562" s="98"/>
      <c r="I3562" s="235">
        <v>0</v>
      </c>
      <c r="J3562" s="235">
        <v>0</v>
      </c>
      <c r="K3562" s="235">
        <v>0</v>
      </c>
      <c r="L3562" s="235">
        <v>1</v>
      </c>
      <c r="M3562" s="235">
        <f t="shared" si="136"/>
        <v>0</v>
      </c>
      <c r="N3562" s="235">
        <v>206</v>
      </c>
      <c r="O3562" s="20" t="s">
        <v>13</v>
      </c>
      <c r="P3562" s="14">
        <v>0.23</v>
      </c>
      <c r="Q3562" s="15" t="s">
        <v>14</v>
      </c>
      <c r="R3562" s="71" t="s">
        <v>18</v>
      </c>
      <c r="S3562" s="245">
        <v>15721.2</v>
      </c>
      <c r="T3562" s="245">
        <v>6289</v>
      </c>
      <c r="U3562" s="14">
        <f t="shared" si="137"/>
        <v>0.40003307635549445</v>
      </c>
    </row>
    <row r="3563" spans="1:21" x14ac:dyDescent="0.25">
      <c r="A3563" s="1"/>
      <c r="B3563" s="10" t="s">
        <v>3058</v>
      </c>
      <c r="C3563" s="10" t="s">
        <v>3091</v>
      </c>
      <c r="D3563" s="73" t="s">
        <v>5033</v>
      </c>
      <c r="E3563" s="160" t="s">
        <v>5034</v>
      </c>
      <c r="F3563" s="78" t="s">
        <v>5033</v>
      </c>
      <c r="G3563" s="160" t="s">
        <v>5035</v>
      </c>
      <c r="H3563" s="96"/>
      <c r="I3563" s="235">
        <v>0</v>
      </c>
      <c r="J3563" s="235">
        <v>1</v>
      </c>
      <c r="K3563" s="235">
        <v>0</v>
      </c>
      <c r="L3563" s="235">
        <v>0</v>
      </c>
      <c r="M3563" s="235">
        <f t="shared" si="136"/>
        <v>0</v>
      </c>
      <c r="N3563" s="235">
        <v>772</v>
      </c>
      <c r="O3563" s="20" t="s">
        <v>13</v>
      </c>
      <c r="P3563" s="14">
        <v>0.46</v>
      </c>
      <c r="Q3563" s="15" t="s">
        <v>15195</v>
      </c>
      <c r="R3563" s="71" t="s">
        <v>14405</v>
      </c>
      <c r="S3563" s="245">
        <v>36227.06</v>
      </c>
      <c r="T3563" s="245">
        <v>21736</v>
      </c>
      <c r="U3563" s="14">
        <f t="shared" si="137"/>
        <v>0.59999348553263776</v>
      </c>
    </row>
    <row r="3564" spans="1:21" x14ac:dyDescent="0.25">
      <c r="A3564" s="1"/>
      <c r="B3564" s="10" t="s">
        <v>3058</v>
      </c>
      <c r="C3564" s="10" t="s">
        <v>3091</v>
      </c>
      <c r="D3564" s="73" t="s">
        <v>5036</v>
      </c>
      <c r="E3564" s="160" t="s">
        <v>5037</v>
      </c>
      <c r="F3564" s="78" t="s">
        <v>5036</v>
      </c>
      <c r="G3564" s="160" t="s">
        <v>3876</v>
      </c>
      <c r="H3564" s="96"/>
      <c r="I3564" s="235">
        <v>0</v>
      </c>
      <c r="J3564" s="235">
        <v>1</v>
      </c>
      <c r="K3564" s="235">
        <v>0</v>
      </c>
      <c r="L3564" s="235">
        <v>0</v>
      </c>
      <c r="M3564" s="235">
        <f t="shared" si="136"/>
        <v>0</v>
      </c>
      <c r="N3564" s="235">
        <v>2078</v>
      </c>
      <c r="O3564" s="20" t="s">
        <v>13</v>
      </c>
      <c r="P3564" s="14">
        <v>0.3</v>
      </c>
      <c r="Q3564" s="15" t="s">
        <v>14</v>
      </c>
      <c r="R3564" s="71" t="s">
        <v>18</v>
      </c>
      <c r="S3564" s="245">
        <v>51809.73</v>
      </c>
      <c r="T3564" s="245">
        <v>41448</v>
      </c>
      <c r="U3564" s="14">
        <f t="shared" si="137"/>
        <v>0.80000416910105487</v>
      </c>
    </row>
    <row r="3565" spans="1:21" x14ac:dyDescent="0.25">
      <c r="A3565" s="1"/>
      <c r="B3565" s="18" t="s">
        <v>8618</v>
      </c>
      <c r="C3565" s="17" t="s">
        <v>8667</v>
      </c>
      <c r="D3565" s="73" t="s">
        <v>9537</v>
      </c>
      <c r="E3565" s="107" t="s">
        <v>9538</v>
      </c>
      <c r="F3565" s="78" t="s">
        <v>9537</v>
      </c>
      <c r="G3565" s="107" t="s">
        <v>9542</v>
      </c>
      <c r="H3565" s="93"/>
      <c r="I3565" s="235">
        <v>0</v>
      </c>
      <c r="J3565" s="235">
        <v>1</v>
      </c>
      <c r="K3565" s="235">
        <v>0</v>
      </c>
      <c r="L3565" s="235">
        <v>0</v>
      </c>
      <c r="M3565" s="235">
        <f t="shared" si="136"/>
        <v>0</v>
      </c>
      <c r="N3565" s="235">
        <v>240</v>
      </c>
      <c r="O3565" s="11">
        <v>42145</v>
      </c>
      <c r="P3565" s="14">
        <v>0.17</v>
      </c>
      <c r="Q3565" s="15" t="s">
        <v>15195</v>
      </c>
      <c r="R3565" s="71" t="s">
        <v>14405</v>
      </c>
      <c r="S3565" s="247">
        <v>2277000</v>
      </c>
      <c r="T3565" s="251">
        <v>105000</v>
      </c>
      <c r="U3565" s="14">
        <f t="shared" si="137"/>
        <v>4.61133069828722E-2</v>
      </c>
    </row>
    <row r="3566" spans="1:21" x14ac:dyDescent="0.25">
      <c r="A3566" s="1"/>
      <c r="B3566" s="10" t="s">
        <v>3058</v>
      </c>
      <c r="C3566" s="10" t="s">
        <v>3091</v>
      </c>
      <c r="D3566" s="73" t="s">
        <v>5048</v>
      </c>
      <c r="E3566" s="160" t="s">
        <v>5049</v>
      </c>
      <c r="F3566" s="78" t="s">
        <v>5048</v>
      </c>
      <c r="G3566" s="160" t="s">
        <v>5050</v>
      </c>
      <c r="H3566" s="96"/>
      <c r="I3566" s="235">
        <v>0</v>
      </c>
      <c r="J3566" s="235">
        <v>1</v>
      </c>
      <c r="K3566" s="235">
        <v>0</v>
      </c>
      <c r="L3566" s="235">
        <v>0</v>
      </c>
      <c r="M3566" s="235">
        <f t="shared" si="136"/>
        <v>0</v>
      </c>
      <c r="N3566" s="235">
        <v>1230</v>
      </c>
      <c r="O3566" s="12" t="s">
        <v>13</v>
      </c>
      <c r="P3566" s="14">
        <v>0.3</v>
      </c>
      <c r="Q3566" s="15" t="s">
        <v>15195</v>
      </c>
      <c r="R3566" s="71" t="s">
        <v>14405</v>
      </c>
      <c r="S3566" s="245">
        <v>100700</v>
      </c>
      <c r="T3566" s="245">
        <v>40280</v>
      </c>
      <c r="U3566" s="14">
        <f t="shared" si="137"/>
        <v>0.4</v>
      </c>
    </row>
    <row r="3567" spans="1:21" x14ac:dyDescent="0.25">
      <c r="A3567" s="1"/>
      <c r="B3567" s="10" t="s">
        <v>3058</v>
      </c>
      <c r="C3567" s="27" t="s">
        <v>3091</v>
      </c>
      <c r="D3567" s="73" t="s">
        <v>5048</v>
      </c>
      <c r="E3567" s="107" t="s">
        <v>5049</v>
      </c>
      <c r="F3567" s="78" t="s">
        <v>5048</v>
      </c>
      <c r="G3567" s="109" t="s">
        <v>5051</v>
      </c>
      <c r="H3567" s="98" t="s">
        <v>5052</v>
      </c>
      <c r="I3567" s="235">
        <v>0</v>
      </c>
      <c r="J3567" s="235">
        <v>1</v>
      </c>
      <c r="K3567" s="235">
        <v>0</v>
      </c>
      <c r="L3567" s="235">
        <v>0</v>
      </c>
      <c r="M3567" s="235">
        <f t="shared" si="136"/>
        <v>0</v>
      </c>
      <c r="N3567" s="235" t="s">
        <v>13</v>
      </c>
      <c r="O3567" s="20" t="s">
        <v>13</v>
      </c>
      <c r="P3567" s="14" t="s">
        <v>13</v>
      </c>
      <c r="Q3567" s="15" t="s">
        <v>15195</v>
      </c>
      <c r="R3567" s="71" t="s">
        <v>18</v>
      </c>
      <c r="S3567" s="245">
        <v>1310000</v>
      </c>
      <c r="T3567" s="250">
        <v>524000</v>
      </c>
      <c r="U3567" s="14">
        <f t="shared" si="137"/>
        <v>0.4</v>
      </c>
    </row>
    <row r="3568" spans="1:21" x14ac:dyDescent="0.25">
      <c r="A3568" s="1"/>
      <c r="B3568" s="10" t="s">
        <v>3058</v>
      </c>
      <c r="C3568" s="10" t="s">
        <v>3091</v>
      </c>
      <c r="D3568" s="73" t="s">
        <v>5048</v>
      </c>
      <c r="E3568" s="160" t="s">
        <v>5049</v>
      </c>
      <c r="F3568" s="78" t="s">
        <v>5048</v>
      </c>
      <c r="G3568" s="160" t="s">
        <v>5053</v>
      </c>
      <c r="H3568" s="96"/>
      <c r="I3568" s="235">
        <v>0</v>
      </c>
      <c r="J3568" s="235">
        <v>0</v>
      </c>
      <c r="K3568" s="235">
        <v>0</v>
      </c>
      <c r="L3568" s="235">
        <v>1</v>
      </c>
      <c r="M3568" s="235">
        <f t="shared" si="136"/>
        <v>0</v>
      </c>
      <c r="N3568" s="235" t="s">
        <v>13</v>
      </c>
      <c r="O3568" s="12" t="s">
        <v>13</v>
      </c>
      <c r="P3568" s="14">
        <v>0.3</v>
      </c>
      <c r="Q3568" s="15" t="s">
        <v>15195</v>
      </c>
      <c r="R3568" s="71" t="s">
        <v>18</v>
      </c>
      <c r="S3568" s="245">
        <v>154300</v>
      </c>
      <c r="T3568" s="245">
        <v>61720</v>
      </c>
      <c r="U3568" s="14">
        <f t="shared" si="137"/>
        <v>0.4</v>
      </c>
    </row>
    <row r="3569" spans="1:21" x14ac:dyDescent="0.25">
      <c r="A3569" s="1"/>
      <c r="B3569" s="17" t="s">
        <v>270</v>
      </c>
      <c r="C3569" s="17" t="s">
        <v>275</v>
      </c>
      <c r="D3569" s="73" t="s">
        <v>409</v>
      </c>
      <c r="E3569" s="107" t="s">
        <v>410</v>
      </c>
      <c r="F3569" s="78" t="s">
        <v>409</v>
      </c>
      <c r="G3569" s="133" t="s">
        <v>411</v>
      </c>
      <c r="H3569" s="197">
        <v>44926</v>
      </c>
      <c r="I3569" s="235">
        <v>1</v>
      </c>
      <c r="J3569" s="235">
        <v>1</v>
      </c>
      <c r="K3569" s="235">
        <v>0</v>
      </c>
      <c r="L3569" s="235">
        <v>0</v>
      </c>
      <c r="M3569" s="235">
        <f t="shared" si="136"/>
        <v>0</v>
      </c>
      <c r="N3569" s="235">
        <v>510</v>
      </c>
      <c r="O3569" s="11">
        <v>30600</v>
      </c>
      <c r="P3569" s="14">
        <v>0.6</v>
      </c>
      <c r="Q3569" s="15" t="s">
        <v>15195</v>
      </c>
      <c r="R3569" s="71" t="s">
        <v>18</v>
      </c>
      <c r="S3569" s="246">
        <v>1215000</v>
      </c>
      <c r="T3569" s="244">
        <v>529000</v>
      </c>
      <c r="U3569" s="14">
        <f t="shared" si="137"/>
        <v>0.43539094650205762</v>
      </c>
    </row>
    <row r="3570" spans="1:21" x14ac:dyDescent="0.25">
      <c r="A3570" s="1"/>
      <c r="B3570" s="10" t="s">
        <v>3058</v>
      </c>
      <c r="C3570" s="10" t="s">
        <v>3091</v>
      </c>
      <c r="D3570" s="73" t="s">
        <v>5058</v>
      </c>
      <c r="E3570" s="107" t="s">
        <v>5059</v>
      </c>
      <c r="F3570" s="78" t="s">
        <v>5058</v>
      </c>
      <c r="G3570" s="160" t="s">
        <v>5060</v>
      </c>
      <c r="H3570" s="96"/>
      <c r="I3570" s="235">
        <v>0</v>
      </c>
      <c r="J3570" s="235">
        <v>1</v>
      </c>
      <c r="K3570" s="235">
        <v>0</v>
      </c>
      <c r="L3570" s="235">
        <v>0</v>
      </c>
      <c r="M3570" s="235">
        <f t="shared" si="136"/>
        <v>0</v>
      </c>
      <c r="N3570" s="235">
        <v>660</v>
      </c>
      <c r="O3570" s="12" t="s">
        <v>13</v>
      </c>
      <c r="P3570" s="14">
        <v>0.6</v>
      </c>
      <c r="Q3570" s="35" t="s">
        <v>48</v>
      </c>
      <c r="R3570" s="71" t="s">
        <v>14405</v>
      </c>
      <c r="S3570" s="245">
        <v>238795.02</v>
      </c>
      <c r="T3570" s="245">
        <v>107458</v>
      </c>
      <c r="U3570" s="14">
        <f t="shared" si="137"/>
        <v>0.45000100923377717</v>
      </c>
    </row>
    <row r="3571" spans="1:21" x14ac:dyDescent="0.25">
      <c r="A3571" s="1"/>
      <c r="B3571" s="10" t="s">
        <v>3058</v>
      </c>
      <c r="C3571" s="44" t="s">
        <v>3100</v>
      </c>
      <c r="D3571" s="73" t="s">
        <v>3101</v>
      </c>
      <c r="E3571" s="154" t="s">
        <v>3102</v>
      </c>
      <c r="F3571" s="78" t="s">
        <v>3101</v>
      </c>
      <c r="G3571" s="154" t="s">
        <v>3103</v>
      </c>
      <c r="H3571" s="94"/>
      <c r="I3571" s="235">
        <v>0</v>
      </c>
      <c r="J3571" s="235">
        <v>0</v>
      </c>
      <c r="K3571" s="235">
        <v>0</v>
      </c>
      <c r="L3571" s="235">
        <v>0</v>
      </c>
      <c r="M3571" s="235">
        <f t="shared" si="136"/>
        <v>1</v>
      </c>
      <c r="N3571" s="235" t="s">
        <v>13</v>
      </c>
      <c r="O3571" s="12" t="s">
        <v>13</v>
      </c>
      <c r="P3571" s="14" t="s">
        <v>13</v>
      </c>
      <c r="Q3571" s="15" t="s">
        <v>14</v>
      </c>
      <c r="R3571" s="71" t="s">
        <v>14406</v>
      </c>
      <c r="S3571" s="256">
        <v>20000</v>
      </c>
      <c r="T3571" s="258">
        <v>12000</v>
      </c>
      <c r="U3571" s="14">
        <f t="shared" si="137"/>
        <v>0.6</v>
      </c>
    </row>
    <row r="3572" spans="1:21" x14ac:dyDescent="0.25">
      <c r="A3572" s="1"/>
      <c r="B3572" s="10" t="s">
        <v>3058</v>
      </c>
      <c r="C3572" s="44" t="s">
        <v>3100</v>
      </c>
      <c r="D3572" s="73" t="s">
        <v>3147</v>
      </c>
      <c r="E3572" s="154" t="s">
        <v>3148</v>
      </c>
      <c r="F3572" s="78" t="s">
        <v>3147</v>
      </c>
      <c r="G3572" s="154" t="s">
        <v>3149</v>
      </c>
      <c r="H3572" s="94"/>
      <c r="I3572" s="235">
        <v>0</v>
      </c>
      <c r="J3572" s="235">
        <v>1</v>
      </c>
      <c r="K3572" s="235">
        <v>0</v>
      </c>
      <c r="L3572" s="235">
        <v>0</v>
      </c>
      <c r="M3572" s="235">
        <f t="shared" si="136"/>
        <v>0</v>
      </c>
      <c r="N3572" s="235" t="s">
        <v>13</v>
      </c>
      <c r="O3572" s="12" t="s">
        <v>13</v>
      </c>
      <c r="P3572" s="14" t="s">
        <v>13</v>
      </c>
      <c r="Q3572" s="15" t="s">
        <v>14</v>
      </c>
      <c r="R3572" s="71" t="s">
        <v>18</v>
      </c>
      <c r="S3572" s="256">
        <v>44665.58</v>
      </c>
      <c r="T3572" s="258">
        <v>11760</v>
      </c>
      <c r="U3572" s="14">
        <f t="shared" si="137"/>
        <v>0.26328998750268101</v>
      </c>
    </row>
    <row r="3573" spans="1:21" x14ac:dyDescent="0.25">
      <c r="A3573" s="1"/>
      <c r="B3573" s="10" t="s">
        <v>3058</v>
      </c>
      <c r="C3573" s="44" t="s">
        <v>3100</v>
      </c>
      <c r="D3573" s="73" t="s">
        <v>3161</v>
      </c>
      <c r="E3573" s="154" t="s">
        <v>3162</v>
      </c>
      <c r="F3573" s="78" t="s">
        <v>3161</v>
      </c>
      <c r="G3573" s="154" t="s">
        <v>3163</v>
      </c>
      <c r="H3573" s="94"/>
      <c r="I3573" s="235">
        <v>0</v>
      </c>
      <c r="J3573" s="235">
        <v>0</v>
      </c>
      <c r="K3573" s="235">
        <v>0</v>
      </c>
      <c r="L3573" s="235">
        <v>1</v>
      </c>
      <c r="M3573" s="235">
        <f t="shared" si="136"/>
        <v>0</v>
      </c>
      <c r="N3573" s="235" t="s">
        <v>13</v>
      </c>
      <c r="O3573" s="20" t="s">
        <v>13</v>
      </c>
      <c r="P3573" s="14" t="s">
        <v>13</v>
      </c>
      <c r="Q3573" s="15" t="s">
        <v>14</v>
      </c>
      <c r="R3573" s="71" t="s">
        <v>18</v>
      </c>
      <c r="S3573" s="286">
        <v>48703</v>
      </c>
      <c r="T3573" s="258">
        <v>18994.169999999998</v>
      </c>
      <c r="U3573" s="14">
        <f t="shared" si="137"/>
        <v>0.38999999999999996</v>
      </c>
    </row>
    <row r="3574" spans="1:21" x14ac:dyDescent="0.25">
      <c r="A3574" s="1"/>
      <c r="B3574" s="10" t="s">
        <v>3058</v>
      </c>
      <c r="C3574" s="44" t="s">
        <v>3100</v>
      </c>
      <c r="D3574" s="73" t="s">
        <v>3183</v>
      </c>
      <c r="E3574" s="116" t="s">
        <v>3184</v>
      </c>
      <c r="F3574" s="78" t="s">
        <v>3183</v>
      </c>
      <c r="G3574" s="154" t="s">
        <v>3185</v>
      </c>
      <c r="H3574" s="94"/>
      <c r="I3574" s="235">
        <v>0</v>
      </c>
      <c r="J3574" s="235">
        <v>1</v>
      </c>
      <c r="K3574" s="235">
        <v>0</v>
      </c>
      <c r="L3574" s="235">
        <v>0</v>
      </c>
      <c r="M3574" s="235">
        <f t="shared" si="136"/>
        <v>0</v>
      </c>
      <c r="N3574" s="235" t="s">
        <v>13</v>
      </c>
      <c r="O3574" s="12" t="s">
        <v>13</v>
      </c>
      <c r="P3574" s="14" t="s">
        <v>13</v>
      </c>
      <c r="Q3574" s="15" t="s">
        <v>14</v>
      </c>
      <c r="R3574" s="71" t="s">
        <v>18</v>
      </c>
      <c r="S3574" s="279">
        <v>565196</v>
      </c>
      <c r="T3574" s="252">
        <v>452156.8</v>
      </c>
      <c r="U3574" s="14">
        <f t="shared" si="137"/>
        <v>0.79999999999999993</v>
      </c>
    </row>
    <row r="3575" spans="1:21" x14ac:dyDescent="0.25">
      <c r="A3575" s="1"/>
      <c r="B3575" s="10" t="s">
        <v>3058</v>
      </c>
      <c r="C3575" s="44" t="s">
        <v>3100</v>
      </c>
      <c r="D3575" s="73" t="s">
        <v>3193</v>
      </c>
      <c r="E3575" s="116" t="s">
        <v>3194</v>
      </c>
      <c r="F3575" s="78" t="s">
        <v>3193</v>
      </c>
      <c r="G3575" s="154" t="s">
        <v>3195</v>
      </c>
      <c r="H3575" s="94"/>
      <c r="I3575" s="235">
        <v>0</v>
      </c>
      <c r="J3575" s="235">
        <v>1</v>
      </c>
      <c r="K3575" s="235">
        <v>0</v>
      </c>
      <c r="L3575" s="235">
        <v>0</v>
      </c>
      <c r="M3575" s="235">
        <f t="shared" si="136"/>
        <v>0</v>
      </c>
      <c r="N3575" s="235" t="s">
        <v>13</v>
      </c>
      <c r="O3575" s="20" t="s">
        <v>13</v>
      </c>
      <c r="P3575" s="14" t="s">
        <v>13</v>
      </c>
      <c r="Q3575" s="15" t="s">
        <v>14</v>
      </c>
      <c r="R3575" s="71" t="s">
        <v>18</v>
      </c>
      <c r="S3575" s="286">
        <v>99243.64</v>
      </c>
      <c r="T3575" s="258">
        <v>39697.46</v>
      </c>
      <c r="U3575" s="14">
        <f t="shared" si="137"/>
        <v>0.40000004030484976</v>
      </c>
    </row>
    <row r="3576" spans="1:21" x14ac:dyDescent="0.25">
      <c r="A3576" s="1"/>
      <c r="B3576" s="10" t="s">
        <v>3058</v>
      </c>
      <c r="C3576" s="44" t="s">
        <v>3100</v>
      </c>
      <c r="D3576" s="73" t="s">
        <v>3196</v>
      </c>
      <c r="E3576" s="116" t="s">
        <v>3197</v>
      </c>
      <c r="F3576" s="78" t="s">
        <v>3196</v>
      </c>
      <c r="G3576" s="154" t="s">
        <v>3198</v>
      </c>
      <c r="H3576" s="94"/>
      <c r="I3576" s="235">
        <v>0</v>
      </c>
      <c r="J3576" s="235">
        <v>1</v>
      </c>
      <c r="K3576" s="235">
        <v>0</v>
      </c>
      <c r="L3576" s="235">
        <v>0</v>
      </c>
      <c r="M3576" s="235">
        <f t="shared" si="136"/>
        <v>0</v>
      </c>
      <c r="N3576" s="235" t="s">
        <v>13</v>
      </c>
      <c r="O3576" s="32">
        <v>800</v>
      </c>
      <c r="P3576" s="14">
        <v>0.85599999999999998</v>
      </c>
      <c r="Q3576" s="15" t="s">
        <v>14</v>
      </c>
      <c r="R3576" s="71" t="s">
        <v>18</v>
      </c>
      <c r="S3576" s="279">
        <v>157681.04999999999</v>
      </c>
      <c r="T3576" s="252">
        <v>126144.84</v>
      </c>
      <c r="U3576" s="14">
        <f t="shared" si="137"/>
        <v>0.8</v>
      </c>
    </row>
    <row r="3577" spans="1:21" x14ac:dyDescent="0.25">
      <c r="A3577" s="1"/>
      <c r="B3577" s="10" t="s">
        <v>3058</v>
      </c>
      <c r="C3577" s="44" t="s">
        <v>3100</v>
      </c>
      <c r="D3577" s="73" t="s">
        <v>3199</v>
      </c>
      <c r="E3577" s="116" t="s">
        <v>3200</v>
      </c>
      <c r="F3577" s="78" t="s">
        <v>3199</v>
      </c>
      <c r="G3577" s="154" t="s">
        <v>3201</v>
      </c>
      <c r="H3577" s="94"/>
      <c r="I3577" s="235">
        <v>0</v>
      </c>
      <c r="J3577" s="235">
        <v>0</v>
      </c>
      <c r="K3577" s="235">
        <v>0</v>
      </c>
      <c r="L3577" s="235">
        <v>0</v>
      </c>
      <c r="M3577" s="235">
        <f t="shared" si="136"/>
        <v>1</v>
      </c>
      <c r="N3577" s="235" t="s">
        <v>13</v>
      </c>
      <c r="O3577" s="20" t="s">
        <v>13</v>
      </c>
      <c r="P3577" s="14" t="s">
        <v>13</v>
      </c>
      <c r="Q3577" s="15" t="s">
        <v>15195</v>
      </c>
      <c r="R3577" s="71" t="s">
        <v>18</v>
      </c>
      <c r="S3577" s="279">
        <v>250000</v>
      </c>
      <c r="T3577" s="252">
        <v>200000</v>
      </c>
      <c r="U3577" s="14">
        <f t="shared" si="137"/>
        <v>0.8</v>
      </c>
    </row>
    <row r="3578" spans="1:21" x14ac:dyDescent="0.25">
      <c r="A3578" s="1"/>
      <c r="B3578" s="10" t="s">
        <v>3058</v>
      </c>
      <c r="C3578" s="44" t="s">
        <v>3100</v>
      </c>
      <c r="D3578" s="73" t="s">
        <v>3199</v>
      </c>
      <c r="E3578" s="116" t="s">
        <v>3200</v>
      </c>
      <c r="F3578" s="78" t="s">
        <v>3199</v>
      </c>
      <c r="G3578" s="154" t="s">
        <v>3202</v>
      </c>
      <c r="H3578" s="94"/>
      <c r="I3578" s="235">
        <v>0</v>
      </c>
      <c r="J3578" s="235">
        <v>1</v>
      </c>
      <c r="K3578" s="235">
        <v>0</v>
      </c>
      <c r="L3578" s="235">
        <v>0</v>
      </c>
      <c r="M3578" s="235">
        <f t="shared" si="136"/>
        <v>0</v>
      </c>
      <c r="N3578" s="235">
        <v>1355.08</v>
      </c>
      <c r="O3578" s="20" t="s">
        <v>13</v>
      </c>
      <c r="P3578" s="14" t="s">
        <v>13</v>
      </c>
      <c r="Q3578" s="15" t="s">
        <v>15195</v>
      </c>
      <c r="R3578" s="71" t="s">
        <v>14405</v>
      </c>
      <c r="S3578" s="279">
        <v>333596</v>
      </c>
      <c r="T3578" s="252">
        <v>266876.79999999999</v>
      </c>
      <c r="U3578" s="14">
        <f t="shared" si="137"/>
        <v>0.79999999999999993</v>
      </c>
    </row>
    <row r="3579" spans="1:21" x14ac:dyDescent="0.25">
      <c r="A3579" s="1"/>
      <c r="B3579" s="10" t="s">
        <v>3058</v>
      </c>
      <c r="C3579" s="44" t="s">
        <v>3100</v>
      </c>
      <c r="D3579" s="73" t="s">
        <v>3199</v>
      </c>
      <c r="E3579" s="116" t="s">
        <v>3200</v>
      </c>
      <c r="F3579" s="78" t="s">
        <v>3199</v>
      </c>
      <c r="G3579" s="154" t="s">
        <v>3203</v>
      </c>
      <c r="H3579" s="94"/>
      <c r="I3579" s="235">
        <v>0</v>
      </c>
      <c r="J3579" s="235">
        <v>0</v>
      </c>
      <c r="K3579" s="235">
        <v>0</v>
      </c>
      <c r="L3579" s="235">
        <v>0</v>
      </c>
      <c r="M3579" s="235">
        <f t="shared" si="136"/>
        <v>1</v>
      </c>
      <c r="N3579" s="235" t="s">
        <v>13</v>
      </c>
      <c r="O3579" s="32">
        <v>2100</v>
      </c>
      <c r="P3579" s="14" t="s">
        <v>13</v>
      </c>
      <c r="Q3579" s="15" t="s">
        <v>15195</v>
      </c>
      <c r="R3579" s="71" t="s">
        <v>14406</v>
      </c>
      <c r="S3579" s="279">
        <v>10510000</v>
      </c>
      <c r="T3579" s="252">
        <v>2256497</v>
      </c>
      <c r="U3579" s="14">
        <f t="shared" si="137"/>
        <v>0.2147</v>
      </c>
    </row>
    <row r="3580" spans="1:21" x14ac:dyDescent="0.25">
      <c r="A3580" s="1"/>
      <c r="B3580" s="10" t="s">
        <v>3058</v>
      </c>
      <c r="C3580" s="44" t="s">
        <v>3100</v>
      </c>
      <c r="D3580" s="73" t="s">
        <v>3252</v>
      </c>
      <c r="E3580" s="154" t="s">
        <v>3253</v>
      </c>
      <c r="F3580" s="78" t="s">
        <v>3252</v>
      </c>
      <c r="G3580" s="154" t="s">
        <v>3254</v>
      </c>
      <c r="H3580" s="94"/>
      <c r="I3580" s="235">
        <v>0</v>
      </c>
      <c r="J3580" s="235">
        <v>0</v>
      </c>
      <c r="K3580" s="235">
        <v>0</v>
      </c>
      <c r="L3580" s="235">
        <v>1</v>
      </c>
      <c r="M3580" s="235">
        <f t="shared" si="136"/>
        <v>0</v>
      </c>
      <c r="N3580" s="235" t="s">
        <v>13</v>
      </c>
      <c r="O3580" s="20" t="s">
        <v>13</v>
      </c>
      <c r="P3580" s="14" t="s">
        <v>13</v>
      </c>
      <c r="Q3580" s="15" t="s">
        <v>14</v>
      </c>
      <c r="R3580" s="71" t="s">
        <v>18</v>
      </c>
      <c r="S3580" s="256">
        <v>24777.84</v>
      </c>
      <c r="T3580" s="258">
        <v>11150.03</v>
      </c>
      <c r="U3580" s="14">
        <f t="shared" si="137"/>
        <v>0.45000008071728609</v>
      </c>
    </row>
    <row r="3581" spans="1:21" x14ac:dyDescent="0.25">
      <c r="A3581" s="1"/>
      <c r="B3581" s="10" t="s">
        <v>3058</v>
      </c>
      <c r="C3581" s="9" t="s">
        <v>3100</v>
      </c>
      <c r="D3581" s="73" t="s">
        <v>3283</v>
      </c>
      <c r="E3581" s="107" t="s">
        <v>3284</v>
      </c>
      <c r="F3581" s="78" t="s">
        <v>3283</v>
      </c>
      <c r="G3581" s="107" t="s">
        <v>3285</v>
      </c>
      <c r="H3581" s="93"/>
      <c r="I3581" s="235">
        <v>0</v>
      </c>
      <c r="J3581" s="235">
        <v>0</v>
      </c>
      <c r="K3581" s="235">
        <v>0</v>
      </c>
      <c r="L3581" s="235">
        <v>1</v>
      </c>
      <c r="M3581" s="235">
        <f t="shared" si="136"/>
        <v>0</v>
      </c>
      <c r="N3581" s="235">
        <v>154</v>
      </c>
      <c r="O3581" s="11">
        <v>15919</v>
      </c>
      <c r="P3581" s="14" t="s">
        <v>13</v>
      </c>
      <c r="Q3581" s="15" t="s">
        <v>14</v>
      </c>
      <c r="R3581" s="71" t="s">
        <v>18</v>
      </c>
      <c r="S3581" s="245">
        <v>20032</v>
      </c>
      <c r="T3581" s="245">
        <v>9214.7199999999993</v>
      </c>
      <c r="U3581" s="14">
        <f t="shared" si="137"/>
        <v>0.45999999999999996</v>
      </c>
    </row>
    <row r="3582" spans="1:21" x14ac:dyDescent="0.25">
      <c r="A3582" s="1"/>
      <c r="B3582" s="10" t="s">
        <v>3058</v>
      </c>
      <c r="C3582" s="44" t="s">
        <v>3100</v>
      </c>
      <c r="D3582" s="73" t="s">
        <v>3286</v>
      </c>
      <c r="E3582" s="154" t="s">
        <v>3287</v>
      </c>
      <c r="F3582" s="78" t="s">
        <v>3286</v>
      </c>
      <c r="G3582" s="154" t="s">
        <v>3288</v>
      </c>
      <c r="H3582" s="94"/>
      <c r="I3582" s="235">
        <v>0</v>
      </c>
      <c r="J3582" s="235">
        <v>0</v>
      </c>
      <c r="K3582" s="235">
        <v>0</v>
      </c>
      <c r="L3582" s="235">
        <v>1</v>
      </c>
      <c r="M3582" s="235">
        <f t="shared" si="136"/>
        <v>0</v>
      </c>
      <c r="N3582" s="235" t="s">
        <v>13</v>
      </c>
      <c r="O3582" s="12" t="s">
        <v>13</v>
      </c>
      <c r="P3582" s="14" t="s">
        <v>13</v>
      </c>
      <c r="Q3582" s="15" t="s">
        <v>14</v>
      </c>
      <c r="R3582" s="71" t="s">
        <v>14405</v>
      </c>
      <c r="S3582" s="256">
        <v>27106.87</v>
      </c>
      <c r="T3582" s="258">
        <v>12198.09</v>
      </c>
      <c r="U3582" s="14">
        <f t="shared" si="137"/>
        <v>0.44999994466347465</v>
      </c>
    </row>
    <row r="3583" spans="1:21" x14ac:dyDescent="0.25">
      <c r="A3583" s="1"/>
      <c r="B3583" s="10" t="s">
        <v>3058</v>
      </c>
      <c r="C3583" s="44" t="s">
        <v>3100</v>
      </c>
      <c r="D3583" s="73" t="s">
        <v>3289</v>
      </c>
      <c r="E3583" s="116" t="s">
        <v>3290</v>
      </c>
      <c r="F3583" s="78" t="s">
        <v>3289</v>
      </c>
      <c r="G3583" s="154" t="s">
        <v>3291</v>
      </c>
      <c r="H3583" s="94"/>
      <c r="I3583" s="235">
        <v>0</v>
      </c>
      <c r="J3583" s="235">
        <v>1</v>
      </c>
      <c r="K3583" s="235">
        <v>0</v>
      </c>
      <c r="L3583" s="235">
        <v>0</v>
      </c>
      <c r="M3583" s="235">
        <f t="shared" si="136"/>
        <v>0</v>
      </c>
      <c r="N3583" s="235" t="s">
        <v>13</v>
      </c>
      <c r="O3583" s="20" t="s">
        <v>13</v>
      </c>
      <c r="P3583" s="14" t="s">
        <v>13</v>
      </c>
      <c r="Q3583" s="15" t="s">
        <v>14</v>
      </c>
      <c r="R3583" s="71" t="s">
        <v>18</v>
      </c>
      <c r="S3583" s="286">
        <v>49428.62</v>
      </c>
      <c r="T3583" s="251">
        <v>19771.45</v>
      </c>
      <c r="U3583" s="14">
        <f t="shared" si="137"/>
        <v>0.40000004046238796</v>
      </c>
    </row>
    <row r="3584" spans="1:21" x14ac:dyDescent="0.25">
      <c r="A3584" s="1"/>
      <c r="B3584" s="17" t="s">
        <v>5079</v>
      </c>
      <c r="C3584" s="8" t="s">
        <v>5100</v>
      </c>
      <c r="D3584" s="73" t="s">
        <v>5773</v>
      </c>
      <c r="E3584" s="106" t="s">
        <v>5776</v>
      </c>
      <c r="F3584" s="78" t="s">
        <v>5773</v>
      </c>
      <c r="G3584" s="162" t="s">
        <v>5777</v>
      </c>
      <c r="H3584" s="93" t="s">
        <v>5083</v>
      </c>
      <c r="I3584" s="235">
        <v>0</v>
      </c>
      <c r="J3584" s="235">
        <v>1</v>
      </c>
      <c r="K3584" s="235">
        <v>0</v>
      </c>
      <c r="L3584" s="235">
        <v>0</v>
      </c>
      <c r="M3584" s="235">
        <f t="shared" si="136"/>
        <v>0</v>
      </c>
      <c r="N3584" s="235">
        <v>355</v>
      </c>
      <c r="O3584" s="13">
        <v>103250</v>
      </c>
      <c r="P3584" s="14">
        <v>0.78</v>
      </c>
      <c r="Q3584" s="15" t="s">
        <v>15195</v>
      </c>
      <c r="R3584" s="71" t="s">
        <v>14405</v>
      </c>
      <c r="S3584" s="251">
        <v>230000</v>
      </c>
      <c r="T3584" s="251">
        <v>92000</v>
      </c>
      <c r="U3584" s="14">
        <f t="shared" si="137"/>
        <v>0.4</v>
      </c>
    </row>
    <row r="3585" spans="1:21" x14ac:dyDescent="0.25">
      <c r="A3585" s="1"/>
      <c r="B3585" s="10" t="s">
        <v>3058</v>
      </c>
      <c r="C3585" s="9" t="s">
        <v>3100</v>
      </c>
      <c r="D3585" s="73" t="s">
        <v>3339</v>
      </c>
      <c r="E3585" s="107" t="s">
        <v>3340</v>
      </c>
      <c r="F3585" s="78" t="s">
        <v>3339</v>
      </c>
      <c r="G3585" s="107" t="s">
        <v>3341</v>
      </c>
      <c r="H3585" s="93"/>
      <c r="I3585" s="235">
        <v>0</v>
      </c>
      <c r="J3585" s="235">
        <v>1</v>
      </c>
      <c r="K3585" s="235">
        <v>0</v>
      </c>
      <c r="L3585" s="235">
        <v>0</v>
      </c>
      <c r="M3585" s="235">
        <f t="shared" si="136"/>
        <v>0</v>
      </c>
      <c r="N3585" s="235" t="s">
        <v>13</v>
      </c>
      <c r="O3585" s="20" t="s">
        <v>13</v>
      </c>
      <c r="P3585" s="14" t="s">
        <v>13</v>
      </c>
      <c r="Q3585" s="15" t="s">
        <v>14</v>
      </c>
      <c r="R3585" s="71" t="s">
        <v>14405</v>
      </c>
      <c r="S3585" s="245">
        <v>9282.3700000000008</v>
      </c>
      <c r="T3585" s="245">
        <v>7425.9</v>
      </c>
      <c r="U3585" s="14">
        <f t="shared" si="137"/>
        <v>0.80000043092442974</v>
      </c>
    </row>
    <row r="3586" spans="1:21" x14ac:dyDescent="0.25">
      <c r="A3586" s="1"/>
      <c r="B3586" s="10" t="s">
        <v>3058</v>
      </c>
      <c r="C3586" s="9" t="s">
        <v>3100</v>
      </c>
      <c r="D3586" s="73" t="s">
        <v>3339</v>
      </c>
      <c r="E3586" s="107" t="s">
        <v>3340</v>
      </c>
      <c r="F3586" s="78" t="s">
        <v>3339</v>
      </c>
      <c r="G3586" s="107" t="s">
        <v>3342</v>
      </c>
      <c r="H3586" s="93"/>
      <c r="I3586" s="235">
        <v>0</v>
      </c>
      <c r="J3586" s="235">
        <v>0</v>
      </c>
      <c r="K3586" s="235">
        <v>0</v>
      </c>
      <c r="L3586" s="235">
        <v>0</v>
      </c>
      <c r="M3586" s="235">
        <f t="shared" si="136"/>
        <v>1</v>
      </c>
      <c r="N3586" s="235" t="s">
        <v>13</v>
      </c>
      <c r="O3586" s="12" t="s">
        <v>13</v>
      </c>
      <c r="P3586" s="14" t="s">
        <v>13</v>
      </c>
      <c r="Q3586" s="15" t="s">
        <v>14</v>
      </c>
      <c r="R3586" s="71" t="s">
        <v>14405</v>
      </c>
      <c r="S3586" s="245">
        <v>7058.19</v>
      </c>
      <c r="T3586" s="245">
        <v>5646.55</v>
      </c>
      <c r="U3586" s="14">
        <f t="shared" si="137"/>
        <v>0.79999971664123526</v>
      </c>
    </row>
    <row r="3587" spans="1:21" x14ac:dyDescent="0.25">
      <c r="A3587" s="1"/>
      <c r="B3587" s="10" t="s">
        <v>3058</v>
      </c>
      <c r="C3587" s="9" t="s">
        <v>3100</v>
      </c>
      <c r="D3587" s="73" t="s">
        <v>3339</v>
      </c>
      <c r="E3587" s="107" t="s">
        <v>3340</v>
      </c>
      <c r="F3587" s="78" t="s">
        <v>3339</v>
      </c>
      <c r="G3587" s="107" t="s">
        <v>3343</v>
      </c>
      <c r="H3587" s="93"/>
      <c r="I3587" s="235">
        <v>0</v>
      </c>
      <c r="J3587" s="235">
        <v>0</v>
      </c>
      <c r="K3587" s="235">
        <v>0</v>
      </c>
      <c r="L3587" s="235">
        <v>0</v>
      </c>
      <c r="M3587" s="235">
        <f t="shared" si="136"/>
        <v>1</v>
      </c>
      <c r="N3587" s="235" t="s">
        <v>13</v>
      </c>
      <c r="O3587" s="20" t="s">
        <v>13</v>
      </c>
      <c r="P3587" s="14" t="s">
        <v>13</v>
      </c>
      <c r="Q3587" s="15" t="s">
        <v>14</v>
      </c>
      <c r="R3587" s="71" t="s">
        <v>14405</v>
      </c>
      <c r="S3587" s="245">
        <v>3249.84</v>
      </c>
      <c r="T3587" s="245">
        <v>2599.87</v>
      </c>
      <c r="U3587" s="14">
        <f t="shared" si="137"/>
        <v>0.79999938458508724</v>
      </c>
    </row>
    <row r="3588" spans="1:21" x14ac:dyDescent="0.25">
      <c r="A3588" s="1"/>
      <c r="B3588" s="10" t="s">
        <v>3058</v>
      </c>
      <c r="C3588" s="44" t="s">
        <v>3100</v>
      </c>
      <c r="D3588" s="73" t="s">
        <v>3344</v>
      </c>
      <c r="E3588" s="154" t="s">
        <v>3345</v>
      </c>
      <c r="F3588" s="78" t="s">
        <v>3344</v>
      </c>
      <c r="G3588" s="154" t="s">
        <v>3346</v>
      </c>
      <c r="H3588" s="94"/>
      <c r="I3588" s="235">
        <v>0</v>
      </c>
      <c r="J3588" s="235">
        <v>1</v>
      </c>
      <c r="K3588" s="235">
        <v>0</v>
      </c>
      <c r="L3588" s="235">
        <v>0</v>
      </c>
      <c r="M3588" s="235">
        <f t="shared" si="136"/>
        <v>0</v>
      </c>
      <c r="N3588" s="235">
        <v>150</v>
      </c>
      <c r="O3588" s="20" t="s">
        <v>13</v>
      </c>
      <c r="P3588" s="14">
        <v>0.15</v>
      </c>
      <c r="Q3588" s="15" t="s">
        <v>14</v>
      </c>
      <c r="R3588" s="71" t="s">
        <v>18</v>
      </c>
      <c r="S3588" s="286">
        <v>18428.400000000001</v>
      </c>
      <c r="T3588" s="258">
        <v>14742.72</v>
      </c>
      <c r="U3588" s="14">
        <f t="shared" si="137"/>
        <v>0.79999999999999993</v>
      </c>
    </row>
    <row r="3589" spans="1:21" x14ac:dyDescent="0.25">
      <c r="A3589" s="1"/>
      <c r="B3589" s="10" t="s">
        <v>3058</v>
      </c>
      <c r="C3589" s="9" t="s">
        <v>3100</v>
      </c>
      <c r="D3589" s="73" t="s">
        <v>3461</v>
      </c>
      <c r="E3589" s="107" t="s">
        <v>3462</v>
      </c>
      <c r="F3589" s="78" t="s">
        <v>3461</v>
      </c>
      <c r="G3589" s="107" t="s">
        <v>3463</v>
      </c>
      <c r="H3589" s="93"/>
      <c r="I3589" s="235">
        <v>0</v>
      </c>
      <c r="J3589" s="235">
        <v>1</v>
      </c>
      <c r="K3589" s="235">
        <v>0</v>
      </c>
      <c r="L3589" s="235">
        <v>0</v>
      </c>
      <c r="M3589" s="235">
        <f t="shared" si="136"/>
        <v>0</v>
      </c>
      <c r="N3589" s="235" t="s">
        <v>13</v>
      </c>
      <c r="O3589" s="20" t="s">
        <v>13</v>
      </c>
      <c r="P3589" s="14" t="s">
        <v>13</v>
      </c>
      <c r="Q3589" s="15" t="s">
        <v>14</v>
      </c>
      <c r="R3589" s="71" t="s">
        <v>18</v>
      </c>
      <c r="S3589" s="245">
        <v>4570.6099999999997</v>
      </c>
      <c r="T3589" s="245">
        <v>3656.49</v>
      </c>
      <c r="U3589" s="14">
        <f t="shared" si="137"/>
        <v>0.80000043757835393</v>
      </c>
    </row>
    <row r="3590" spans="1:21" x14ac:dyDescent="0.25">
      <c r="A3590" s="1"/>
      <c r="B3590" s="10" t="s">
        <v>3058</v>
      </c>
      <c r="C3590" s="44" t="s">
        <v>3100</v>
      </c>
      <c r="D3590" s="73" t="s">
        <v>3464</v>
      </c>
      <c r="E3590" s="116" t="s">
        <v>3465</v>
      </c>
      <c r="F3590" s="78" t="s">
        <v>3464</v>
      </c>
      <c r="G3590" s="154" t="s">
        <v>3466</v>
      </c>
      <c r="H3590" s="94"/>
      <c r="I3590" s="235">
        <v>0</v>
      </c>
      <c r="J3590" s="235">
        <v>0</v>
      </c>
      <c r="K3590" s="235">
        <v>0</v>
      </c>
      <c r="L3590" s="235">
        <v>0</v>
      </c>
      <c r="M3590" s="235">
        <f t="shared" ref="M3590:M3653" si="138">IF(SUM(I3590:L3590)=0,1,)</f>
        <v>1</v>
      </c>
      <c r="N3590" s="235" t="s">
        <v>13</v>
      </c>
      <c r="O3590" s="12" t="s">
        <v>13</v>
      </c>
      <c r="P3590" s="14" t="s">
        <v>13</v>
      </c>
      <c r="Q3590" s="15" t="s">
        <v>14</v>
      </c>
      <c r="R3590" s="71" t="s">
        <v>18</v>
      </c>
      <c r="S3590" s="279">
        <v>330948.07</v>
      </c>
      <c r="T3590" s="252">
        <v>132379.23000000001</v>
      </c>
      <c r="U3590" s="14">
        <f t="shared" si="137"/>
        <v>0.40000000604324421</v>
      </c>
    </row>
    <row r="3591" spans="1:21" x14ac:dyDescent="0.25">
      <c r="A3591" s="1"/>
      <c r="B3591" s="10" t="s">
        <v>3058</v>
      </c>
      <c r="C3591" s="44" t="s">
        <v>3100</v>
      </c>
      <c r="D3591" s="73" t="s">
        <v>3464</v>
      </c>
      <c r="E3591" s="116" t="s">
        <v>3465</v>
      </c>
      <c r="F3591" s="78" t="s">
        <v>3464</v>
      </c>
      <c r="G3591" s="154" t="s">
        <v>3467</v>
      </c>
      <c r="H3591" s="94"/>
      <c r="I3591" s="235">
        <v>0</v>
      </c>
      <c r="J3591" s="235">
        <v>0</v>
      </c>
      <c r="K3591" s="235">
        <v>0</v>
      </c>
      <c r="L3591" s="235">
        <v>0</v>
      </c>
      <c r="M3591" s="235">
        <f t="shared" si="138"/>
        <v>1</v>
      </c>
      <c r="N3591" s="235" t="s">
        <v>13</v>
      </c>
      <c r="O3591" s="20" t="s">
        <v>13</v>
      </c>
      <c r="P3591" s="14" t="s">
        <v>13</v>
      </c>
      <c r="Q3591" s="15" t="s">
        <v>14</v>
      </c>
      <c r="R3591" s="71" t="s">
        <v>18</v>
      </c>
      <c r="S3591" s="286">
        <v>117910.62</v>
      </c>
      <c r="T3591" s="252">
        <v>47164.25</v>
      </c>
      <c r="U3591" s="14">
        <f t="shared" si="137"/>
        <v>0.40000001696200055</v>
      </c>
    </row>
    <row r="3592" spans="1:21" x14ac:dyDescent="0.25">
      <c r="A3592" s="1"/>
      <c r="B3592" s="10" t="s">
        <v>3058</v>
      </c>
      <c r="C3592" s="9" t="s">
        <v>3100</v>
      </c>
      <c r="D3592" s="73" t="s">
        <v>3468</v>
      </c>
      <c r="E3592" s="107" t="s">
        <v>3469</v>
      </c>
      <c r="F3592" s="78" t="s">
        <v>3468</v>
      </c>
      <c r="G3592" s="107" t="s">
        <v>3470</v>
      </c>
      <c r="H3592" s="93"/>
      <c r="I3592" s="235">
        <v>0</v>
      </c>
      <c r="J3592" s="235">
        <v>0</v>
      </c>
      <c r="K3592" s="235">
        <v>0</v>
      </c>
      <c r="L3592" s="235">
        <v>1</v>
      </c>
      <c r="M3592" s="235">
        <f t="shared" si="138"/>
        <v>0</v>
      </c>
      <c r="N3592" s="235" t="s">
        <v>13</v>
      </c>
      <c r="O3592" s="12" t="s">
        <v>13</v>
      </c>
      <c r="P3592" s="14" t="s">
        <v>13</v>
      </c>
      <c r="Q3592" s="15" t="s">
        <v>14</v>
      </c>
      <c r="R3592" s="71" t="s">
        <v>18</v>
      </c>
      <c r="S3592" s="245">
        <v>6013.55</v>
      </c>
      <c r="T3592" s="245">
        <v>4810.84</v>
      </c>
      <c r="U3592" s="14">
        <f t="shared" si="137"/>
        <v>0.8</v>
      </c>
    </row>
    <row r="3593" spans="1:21" x14ac:dyDescent="0.25">
      <c r="A3593" s="1"/>
      <c r="B3593" s="10" t="s">
        <v>3058</v>
      </c>
      <c r="C3593" s="44" t="s">
        <v>3100</v>
      </c>
      <c r="D3593" s="73" t="s">
        <v>3579</v>
      </c>
      <c r="E3593" s="154" t="s">
        <v>3580</v>
      </c>
      <c r="F3593" s="78" t="s">
        <v>3579</v>
      </c>
      <c r="G3593" s="154" t="s">
        <v>3581</v>
      </c>
      <c r="H3593" s="94"/>
      <c r="I3593" s="235">
        <v>0</v>
      </c>
      <c r="J3593" s="235">
        <v>1</v>
      </c>
      <c r="K3593" s="235">
        <v>0</v>
      </c>
      <c r="L3593" s="235">
        <v>0</v>
      </c>
      <c r="M3593" s="235">
        <f t="shared" si="138"/>
        <v>0</v>
      </c>
      <c r="N3593" s="235" t="s">
        <v>13</v>
      </c>
      <c r="O3593" s="20" t="s">
        <v>13</v>
      </c>
      <c r="P3593" s="14" t="s">
        <v>13</v>
      </c>
      <c r="Q3593" s="15" t="s">
        <v>14</v>
      </c>
      <c r="R3593" s="71" t="s">
        <v>18</v>
      </c>
      <c r="S3593" s="286">
        <v>18011.919999999998</v>
      </c>
      <c r="T3593" s="258">
        <v>14409.54</v>
      </c>
      <c r="U3593" s="14">
        <f t="shared" si="137"/>
        <v>0.8000002220751592</v>
      </c>
    </row>
    <row r="3594" spans="1:21" x14ac:dyDescent="0.25">
      <c r="A3594" s="1"/>
      <c r="B3594" s="10" t="s">
        <v>3058</v>
      </c>
      <c r="C3594" s="9" t="s">
        <v>3100</v>
      </c>
      <c r="D3594" s="73" t="s">
        <v>3579</v>
      </c>
      <c r="E3594" s="107" t="s">
        <v>3580</v>
      </c>
      <c r="F3594" s="78" t="s">
        <v>3579</v>
      </c>
      <c r="G3594" s="107" t="s">
        <v>3582</v>
      </c>
      <c r="H3594" s="93"/>
      <c r="I3594" s="235">
        <v>1</v>
      </c>
      <c r="J3594" s="235">
        <v>0</v>
      </c>
      <c r="K3594" s="235">
        <v>0</v>
      </c>
      <c r="L3594" s="235">
        <v>0</v>
      </c>
      <c r="M3594" s="235">
        <f t="shared" si="138"/>
        <v>0</v>
      </c>
      <c r="N3594" s="235" t="s">
        <v>13</v>
      </c>
      <c r="O3594" s="20" t="s">
        <v>13</v>
      </c>
      <c r="P3594" s="14" t="s">
        <v>13</v>
      </c>
      <c r="Q3594" s="15" t="s">
        <v>14</v>
      </c>
      <c r="R3594" s="71" t="s">
        <v>18</v>
      </c>
      <c r="S3594" s="245">
        <v>10156.02</v>
      </c>
      <c r="T3594" s="245">
        <v>5078.01</v>
      </c>
      <c r="U3594" s="14">
        <f t="shared" si="137"/>
        <v>0.5</v>
      </c>
    </row>
    <row r="3595" spans="1:21" x14ac:dyDescent="0.25">
      <c r="A3595" s="1"/>
      <c r="B3595" s="10" t="s">
        <v>3058</v>
      </c>
      <c r="C3595" s="44" t="s">
        <v>3100</v>
      </c>
      <c r="D3595" s="73" t="s">
        <v>3583</v>
      </c>
      <c r="E3595" s="116" t="s">
        <v>3584</v>
      </c>
      <c r="F3595" s="78" t="s">
        <v>3583</v>
      </c>
      <c r="G3595" s="154" t="s">
        <v>3585</v>
      </c>
      <c r="H3595" s="94"/>
      <c r="I3595" s="235">
        <v>0</v>
      </c>
      <c r="J3595" s="235">
        <v>1</v>
      </c>
      <c r="K3595" s="235">
        <v>0</v>
      </c>
      <c r="L3595" s="235">
        <v>0</v>
      </c>
      <c r="M3595" s="235">
        <f t="shared" si="138"/>
        <v>0</v>
      </c>
      <c r="N3595" s="235" t="s">
        <v>13</v>
      </c>
      <c r="O3595" s="20" t="s">
        <v>13</v>
      </c>
      <c r="P3595" s="14" t="s">
        <v>13</v>
      </c>
      <c r="Q3595" s="15" t="s">
        <v>14</v>
      </c>
      <c r="R3595" s="71" t="s">
        <v>14405</v>
      </c>
      <c r="S3595" s="279">
        <v>85180.25</v>
      </c>
      <c r="T3595" s="252">
        <v>68144.2</v>
      </c>
      <c r="U3595" s="14">
        <f t="shared" si="137"/>
        <v>0.79999999999999993</v>
      </c>
    </row>
    <row r="3596" spans="1:21" x14ac:dyDescent="0.25">
      <c r="A3596" s="1"/>
      <c r="B3596" s="10" t="s">
        <v>3058</v>
      </c>
      <c r="C3596" s="44" t="s">
        <v>3100</v>
      </c>
      <c r="D3596" s="73" t="s">
        <v>3583</v>
      </c>
      <c r="E3596" s="116" t="s">
        <v>3584</v>
      </c>
      <c r="F3596" s="78" t="s">
        <v>3583</v>
      </c>
      <c r="G3596" s="154" t="s">
        <v>3586</v>
      </c>
      <c r="H3596" s="94"/>
      <c r="I3596" s="235">
        <v>0</v>
      </c>
      <c r="J3596" s="235">
        <v>1</v>
      </c>
      <c r="K3596" s="235">
        <v>0</v>
      </c>
      <c r="L3596" s="235">
        <v>0</v>
      </c>
      <c r="M3596" s="235">
        <f t="shared" si="138"/>
        <v>0</v>
      </c>
      <c r="N3596" s="235" t="s">
        <v>13</v>
      </c>
      <c r="O3596" s="20" t="s">
        <v>13</v>
      </c>
      <c r="P3596" s="14" t="s">
        <v>13</v>
      </c>
      <c r="Q3596" s="15" t="s">
        <v>14</v>
      </c>
      <c r="R3596" s="71" t="s">
        <v>14405</v>
      </c>
      <c r="S3596" s="286">
        <v>40810</v>
      </c>
      <c r="T3596" s="258">
        <v>32648</v>
      </c>
      <c r="U3596" s="14">
        <f t="shared" si="137"/>
        <v>0.8</v>
      </c>
    </row>
    <row r="3597" spans="1:21" x14ac:dyDescent="0.25">
      <c r="A3597" s="1"/>
      <c r="B3597" s="10" t="s">
        <v>3058</v>
      </c>
      <c r="C3597" s="44" t="s">
        <v>3100</v>
      </c>
      <c r="D3597" s="73" t="s">
        <v>3583</v>
      </c>
      <c r="E3597" s="154" t="s">
        <v>3584</v>
      </c>
      <c r="F3597" s="78" t="s">
        <v>3583</v>
      </c>
      <c r="G3597" s="154" t="s">
        <v>3587</v>
      </c>
      <c r="H3597" s="94"/>
      <c r="I3597" s="235">
        <v>1</v>
      </c>
      <c r="J3597" s="235">
        <v>0</v>
      </c>
      <c r="K3597" s="235">
        <v>0</v>
      </c>
      <c r="L3597" s="235">
        <v>0</v>
      </c>
      <c r="M3597" s="235">
        <f t="shared" si="138"/>
        <v>0</v>
      </c>
      <c r="N3597" s="235" t="s">
        <v>13</v>
      </c>
      <c r="O3597" s="12" t="s">
        <v>13</v>
      </c>
      <c r="P3597" s="14" t="s">
        <v>13</v>
      </c>
      <c r="Q3597" s="15" t="s">
        <v>14</v>
      </c>
      <c r="R3597" s="71" t="s">
        <v>14406</v>
      </c>
      <c r="S3597" s="286">
        <v>24590</v>
      </c>
      <c r="T3597" s="258">
        <v>19672</v>
      </c>
      <c r="U3597" s="14">
        <f t="shared" si="137"/>
        <v>0.8</v>
      </c>
    </row>
    <row r="3598" spans="1:21" x14ac:dyDescent="0.25">
      <c r="A3598" s="1"/>
      <c r="B3598" s="10" t="s">
        <v>3058</v>
      </c>
      <c r="C3598" s="44" t="s">
        <v>3100</v>
      </c>
      <c r="D3598" s="73" t="s">
        <v>3594</v>
      </c>
      <c r="E3598" s="116" t="s">
        <v>3595</v>
      </c>
      <c r="F3598" s="78" t="s">
        <v>3594</v>
      </c>
      <c r="G3598" s="154" t="s">
        <v>3596</v>
      </c>
      <c r="H3598" s="94"/>
      <c r="I3598" s="235">
        <v>0</v>
      </c>
      <c r="J3598" s="235">
        <v>1</v>
      </c>
      <c r="K3598" s="235">
        <v>0</v>
      </c>
      <c r="L3598" s="235">
        <v>0</v>
      </c>
      <c r="M3598" s="235">
        <f t="shared" si="138"/>
        <v>0</v>
      </c>
      <c r="N3598" s="235" t="s">
        <v>13</v>
      </c>
      <c r="O3598" s="32">
        <v>21000</v>
      </c>
      <c r="P3598" s="14" t="s">
        <v>13</v>
      </c>
      <c r="Q3598" s="15" t="s">
        <v>14</v>
      </c>
      <c r="R3598" s="71" t="s">
        <v>18</v>
      </c>
      <c r="S3598" s="286">
        <v>70684.320000000007</v>
      </c>
      <c r="T3598" s="258">
        <v>28273.73</v>
      </c>
      <c r="U3598" s="14">
        <f t="shared" si="137"/>
        <v>0.4000000282948184</v>
      </c>
    </row>
    <row r="3599" spans="1:21" x14ac:dyDescent="0.25">
      <c r="A3599" s="1"/>
      <c r="B3599" s="10" t="s">
        <v>3058</v>
      </c>
      <c r="C3599" s="44" t="s">
        <v>3100</v>
      </c>
      <c r="D3599" s="73" t="s">
        <v>3597</v>
      </c>
      <c r="E3599" s="116" t="s">
        <v>3598</v>
      </c>
      <c r="F3599" s="78" t="s">
        <v>3597</v>
      </c>
      <c r="G3599" s="154" t="s">
        <v>3599</v>
      </c>
      <c r="H3599" s="94"/>
      <c r="I3599" s="235">
        <v>0</v>
      </c>
      <c r="J3599" s="235">
        <v>1</v>
      </c>
      <c r="K3599" s="235">
        <v>0</v>
      </c>
      <c r="L3599" s="235">
        <v>1</v>
      </c>
      <c r="M3599" s="235">
        <f t="shared" si="138"/>
        <v>0</v>
      </c>
      <c r="N3599" s="235" t="s">
        <v>13</v>
      </c>
      <c r="O3599" s="12" t="s">
        <v>13</v>
      </c>
      <c r="P3599" s="14" t="s">
        <v>13</v>
      </c>
      <c r="Q3599" s="15" t="s">
        <v>15195</v>
      </c>
      <c r="R3599" s="71" t="s">
        <v>18</v>
      </c>
      <c r="S3599" s="279">
        <v>250000</v>
      </c>
      <c r="T3599" s="252">
        <v>191250</v>
      </c>
      <c r="U3599" s="14">
        <f t="shared" si="137"/>
        <v>0.76500000000000001</v>
      </c>
    </row>
    <row r="3600" spans="1:21" x14ac:dyDescent="0.25">
      <c r="A3600" s="1"/>
      <c r="B3600" s="10" t="s">
        <v>3058</v>
      </c>
      <c r="C3600" s="44" t="s">
        <v>3100</v>
      </c>
      <c r="D3600" s="73" t="s">
        <v>3610</v>
      </c>
      <c r="E3600" s="116" t="s">
        <v>3611</v>
      </c>
      <c r="F3600" s="78" t="s">
        <v>3610</v>
      </c>
      <c r="G3600" s="154" t="s">
        <v>3612</v>
      </c>
      <c r="H3600" s="94"/>
      <c r="I3600" s="235">
        <v>0</v>
      </c>
      <c r="J3600" s="235">
        <v>1</v>
      </c>
      <c r="K3600" s="235">
        <v>0</v>
      </c>
      <c r="L3600" s="235">
        <v>0</v>
      </c>
      <c r="M3600" s="235">
        <f t="shared" si="138"/>
        <v>0</v>
      </c>
      <c r="N3600" s="235" t="s">
        <v>13</v>
      </c>
      <c r="O3600" s="20" t="s">
        <v>13</v>
      </c>
      <c r="P3600" s="14" t="s">
        <v>13</v>
      </c>
      <c r="Q3600" s="15" t="s">
        <v>15195</v>
      </c>
      <c r="R3600" s="71" t="s">
        <v>14405</v>
      </c>
      <c r="S3600" s="286">
        <v>150000</v>
      </c>
      <c r="T3600" s="252">
        <v>45000</v>
      </c>
      <c r="U3600" s="14">
        <f t="shared" si="137"/>
        <v>0.3</v>
      </c>
    </row>
    <row r="3601" spans="1:21" x14ac:dyDescent="0.25">
      <c r="A3601" s="1"/>
      <c r="B3601" s="10" t="s">
        <v>3058</v>
      </c>
      <c r="C3601" s="9" t="s">
        <v>3100</v>
      </c>
      <c r="D3601" s="73" t="s">
        <v>3648</v>
      </c>
      <c r="E3601" s="107" t="s">
        <v>3649</v>
      </c>
      <c r="F3601" s="78" t="s">
        <v>3648</v>
      </c>
      <c r="G3601" s="107" t="s">
        <v>3650</v>
      </c>
      <c r="H3601" s="93"/>
      <c r="I3601" s="235">
        <v>0</v>
      </c>
      <c r="J3601" s="235">
        <v>0</v>
      </c>
      <c r="K3601" s="235">
        <v>0</v>
      </c>
      <c r="L3601" s="235">
        <v>1</v>
      </c>
      <c r="M3601" s="235">
        <f t="shared" si="138"/>
        <v>0</v>
      </c>
      <c r="N3601" s="235" t="s">
        <v>13</v>
      </c>
      <c r="O3601" s="20" t="s">
        <v>13</v>
      </c>
      <c r="P3601" s="14" t="s">
        <v>13</v>
      </c>
      <c r="Q3601" s="15" t="s">
        <v>14</v>
      </c>
      <c r="R3601" s="71" t="s">
        <v>14405</v>
      </c>
      <c r="S3601" s="245">
        <v>9737.83</v>
      </c>
      <c r="T3601" s="245">
        <v>4089.89</v>
      </c>
      <c r="U3601" s="14">
        <f t="shared" si="137"/>
        <v>0.42000014376919703</v>
      </c>
    </row>
    <row r="3602" spans="1:21" x14ac:dyDescent="0.25">
      <c r="A3602" s="1"/>
      <c r="B3602" s="10" t="s">
        <v>3058</v>
      </c>
      <c r="C3602" s="9" t="s">
        <v>3100</v>
      </c>
      <c r="D3602" s="73" t="s">
        <v>3654</v>
      </c>
      <c r="E3602" s="107" t="s">
        <v>3655</v>
      </c>
      <c r="F3602" s="78" t="s">
        <v>3654</v>
      </c>
      <c r="G3602" s="107" t="s">
        <v>3656</v>
      </c>
      <c r="H3602" s="93"/>
      <c r="I3602" s="235">
        <v>0</v>
      </c>
      <c r="J3602" s="235">
        <v>1</v>
      </c>
      <c r="K3602" s="235">
        <v>0</v>
      </c>
      <c r="L3602" s="235">
        <v>0</v>
      </c>
      <c r="M3602" s="235">
        <f t="shared" si="138"/>
        <v>0</v>
      </c>
      <c r="N3602" s="235" t="s">
        <v>13</v>
      </c>
      <c r="O3602" s="20" t="s">
        <v>13</v>
      </c>
      <c r="P3602" s="14" t="s">
        <v>13</v>
      </c>
      <c r="Q3602" s="15" t="s">
        <v>14</v>
      </c>
      <c r="R3602" s="71" t="s">
        <v>18</v>
      </c>
      <c r="S3602" s="245">
        <v>18000</v>
      </c>
      <c r="T3602" s="245">
        <v>7400</v>
      </c>
      <c r="U3602" s="14">
        <f t="shared" si="137"/>
        <v>0.41111111111111109</v>
      </c>
    </row>
    <row r="3603" spans="1:21" x14ac:dyDescent="0.25">
      <c r="A3603" s="1"/>
      <c r="B3603" s="10" t="s">
        <v>3058</v>
      </c>
      <c r="C3603" s="44" t="s">
        <v>3100</v>
      </c>
      <c r="D3603" s="73" t="s">
        <v>3697</v>
      </c>
      <c r="E3603" s="154" t="s">
        <v>3698</v>
      </c>
      <c r="F3603" s="78" t="s">
        <v>3697</v>
      </c>
      <c r="G3603" s="154" t="s">
        <v>3699</v>
      </c>
      <c r="H3603" s="94"/>
      <c r="I3603" s="235">
        <v>0</v>
      </c>
      <c r="J3603" s="235">
        <v>1</v>
      </c>
      <c r="K3603" s="235">
        <v>0</v>
      </c>
      <c r="L3603" s="235">
        <v>0</v>
      </c>
      <c r="M3603" s="235">
        <f t="shared" si="138"/>
        <v>0</v>
      </c>
      <c r="N3603" s="235" t="s">
        <v>13</v>
      </c>
      <c r="O3603" s="20" t="s">
        <v>13</v>
      </c>
      <c r="P3603" s="14" t="s">
        <v>13</v>
      </c>
      <c r="Q3603" s="15" t="s">
        <v>14</v>
      </c>
      <c r="R3603" s="71" t="s">
        <v>18</v>
      </c>
      <c r="S3603" s="286">
        <v>61632.959999999999</v>
      </c>
      <c r="T3603" s="258">
        <v>18489.89</v>
      </c>
      <c r="U3603" s="14">
        <f t="shared" ref="U3603:U3666" si="139">T3603/S3603</f>
        <v>0.30000003245016954</v>
      </c>
    </row>
    <row r="3604" spans="1:21" x14ac:dyDescent="0.25">
      <c r="A3604" s="1"/>
      <c r="B3604" s="10" t="s">
        <v>3058</v>
      </c>
      <c r="C3604" s="44" t="s">
        <v>3100</v>
      </c>
      <c r="D3604" s="73" t="s">
        <v>3710</v>
      </c>
      <c r="E3604" s="116" t="s">
        <v>3711</v>
      </c>
      <c r="F3604" s="78" t="s">
        <v>3710</v>
      </c>
      <c r="G3604" s="154" t="s">
        <v>3712</v>
      </c>
      <c r="H3604" s="94"/>
      <c r="I3604" s="235">
        <v>0</v>
      </c>
      <c r="J3604" s="235">
        <v>1</v>
      </c>
      <c r="K3604" s="235">
        <v>0</v>
      </c>
      <c r="L3604" s="235">
        <v>0</v>
      </c>
      <c r="M3604" s="235">
        <f t="shared" si="138"/>
        <v>0</v>
      </c>
      <c r="N3604" s="235" t="s">
        <v>13</v>
      </c>
      <c r="O3604" s="20" t="s">
        <v>13</v>
      </c>
      <c r="P3604" s="14" t="s">
        <v>13</v>
      </c>
      <c r="Q3604" s="15" t="s">
        <v>14</v>
      </c>
      <c r="R3604" s="71" t="s">
        <v>18</v>
      </c>
      <c r="S3604" s="286">
        <v>69659.8</v>
      </c>
      <c r="T3604" s="258">
        <v>27167.32</v>
      </c>
      <c r="U3604" s="14">
        <f t="shared" si="139"/>
        <v>0.38999997128903613</v>
      </c>
    </row>
    <row r="3605" spans="1:21" x14ac:dyDescent="0.25">
      <c r="A3605" s="1"/>
      <c r="B3605" s="10" t="s">
        <v>3058</v>
      </c>
      <c r="C3605" s="9" t="s">
        <v>3100</v>
      </c>
      <c r="D3605" s="73" t="s">
        <v>3780</v>
      </c>
      <c r="E3605" s="107" t="s">
        <v>3781</v>
      </c>
      <c r="F3605" s="78" t="s">
        <v>3780</v>
      </c>
      <c r="G3605" s="107" t="s">
        <v>3782</v>
      </c>
      <c r="H3605" s="93"/>
      <c r="I3605" s="235">
        <v>0</v>
      </c>
      <c r="J3605" s="235">
        <v>1</v>
      </c>
      <c r="K3605" s="235">
        <v>0</v>
      </c>
      <c r="L3605" s="235">
        <v>0</v>
      </c>
      <c r="M3605" s="235">
        <f t="shared" si="138"/>
        <v>0</v>
      </c>
      <c r="N3605" s="235" t="s">
        <v>13</v>
      </c>
      <c r="O3605" s="20" t="s">
        <v>13</v>
      </c>
      <c r="P3605" s="14" t="s">
        <v>13</v>
      </c>
      <c r="Q3605" s="15" t="s">
        <v>14</v>
      </c>
      <c r="R3605" s="71" t="s">
        <v>18</v>
      </c>
      <c r="S3605" s="245">
        <v>12600</v>
      </c>
      <c r="T3605" s="245">
        <v>5040</v>
      </c>
      <c r="U3605" s="14">
        <f t="shared" si="139"/>
        <v>0.4</v>
      </c>
    </row>
    <row r="3606" spans="1:21" x14ac:dyDescent="0.25">
      <c r="A3606" s="1"/>
      <c r="B3606" s="10" t="s">
        <v>3058</v>
      </c>
      <c r="C3606" s="44" t="s">
        <v>3100</v>
      </c>
      <c r="D3606" s="73" t="s">
        <v>3783</v>
      </c>
      <c r="E3606" s="116" t="s">
        <v>3784</v>
      </c>
      <c r="F3606" s="78" t="s">
        <v>3783</v>
      </c>
      <c r="G3606" s="154" t="s">
        <v>3785</v>
      </c>
      <c r="H3606" s="94"/>
      <c r="I3606" s="235">
        <v>0</v>
      </c>
      <c r="J3606" s="235">
        <v>1</v>
      </c>
      <c r="K3606" s="235">
        <v>0</v>
      </c>
      <c r="L3606" s="235">
        <v>0</v>
      </c>
      <c r="M3606" s="235">
        <f t="shared" si="138"/>
        <v>0</v>
      </c>
      <c r="N3606" s="235" t="s">
        <v>13</v>
      </c>
      <c r="O3606" s="20" t="s">
        <v>13</v>
      </c>
      <c r="P3606" s="14" t="s">
        <v>13</v>
      </c>
      <c r="Q3606" s="15" t="s">
        <v>14</v>
      </c>
      <c r="R3606" s="71" t="s">
        <v>18</v>
      </c>
      <c r="S3606" s="286">
        <v>102211.37</v>
      </c>
      <c r="T3606" s="252">
        <v>40884.550000000003</v>
      </c>
      <c r="U3606" s="14">
        <f t="shared" si="139"/>
        <v>0.40000001956729475</v>
      </c>
    </row>
    <row r="3607" spans="1:21" x14ac:dyDescent="0.25">
      <c r="A3607" s="1"/>
      <c r="B3607" s="10" t="s">
        <v>3058</v>
      </c>
      <c r="C3607" s="9" t="s">
        <v>3100</v>
      </c>
      <c r="D3607" s="73" t="s">
        <v>3792</v>
      </c>
      <c r="E3607" s="107" t="s">
        <v>3793</v>
      </c>
      <c r="F3607" s="78" t="s">
        <v>3792</v>
      </c>
      <c r="G3607" s="107" t="s">
        <v>3794</v>
      </c>
      <c r="H3607" s="93"/>
      <c r="I3607" s="235">
        <v>0</v>
      </c>
      <c r="J3607" s="235">
        <v>1</v>
      </c>
      <c r="K3607" s="235">
        <v>0</v>
      </c>
      <c r="L3607" s="235">
        <v>0</v>
      </c>
      <c r="M3607" s="235">
        <f t="shared" si="138"/>
        <v>0</v>
      </c>
      <c r="N3607" s="235" t="s">
        <v>13</v>
      </c>
      <c r="O3607" s="20" t="s">
        <v>13</v>
      </c>
      <c r="P3607" s="14" t="s">
        <v>13</v>
      </c>
      <c r="Q3607" s="15" t="s">
        <v>14</v>
      </c>
      <c r="R3607" s="71" t="s">
        <v>18</v>
      </c>
      <c r="S3607" s="245">
        <v>7827.82</v>
      </c>
      <c r="T3607" s="245">
        <v>3131.13</v>
      </c>
      <c r="U3607" s="14">
        <f t="shared" si="139"/>
        <v>0.40000025549897678</v>
      </c>
    </row>
    <row r="3608" spans="1:21" x14ac:dyDescent="0.25">
      <c r="A3608" s="1"/>
      <c r="B3608" s="10" t="s">
        <v>3058</v>
      </c>
      <c r="C3608" s="9" t="s">
        <v>3100</v>
      </c>
      <c r="D3608" s="73" t="s">
        <v>4154</v>
      </c>
      <c r="E3608" s="107" t="s">
        <v>4155</v>
      </c>
      <c r="F3608" s="78" t="s">
        <v>4154</v>
      </c>
      <c r="G3608" s="107" t="s">
        <v>4156</v>
      </c>
      <c r="H3608" s="93"/>
      <c r="I3608" s="235">
        <v>0</v>
      </c>
      <c r="J3608" s="235">
        <v>1</v>
      </c>
      <c r="K3608" s="235">
        <v>0</v>
      </c>
      <c r="L3608" s="235">
        <v>0</v>
      </c>
      <c r="M3608" s="235">
        <f t="shared" si="138"/>
        <v>0</v>
      </c>
      <c r="N3608" s="235" t="s">
        <v>13</v>
      </c>
      <c r="O3608" s="20" t="s">
        <v>13</v>
      </c>
      <c r="P3608" s="14" t="s">
        <v>13</v>
      </c>
      <c r="Q3608" s="15" t="s">
        <v>14</v>
      </c>
      <c r="R3608" s="71" t="s">
        <v>18</v>
      </c>
      <c r="S3608" s="245">
        <v>15348.11</v>
      </c>
      <c r="T3608" s="245">
        <v>4757.91</v>
      </c>
      <c r="U3608" s="14">
        <f t="shared" si="139"/>
        <v>0.30999973286613136</v>
      </c>
    </row>
    <row r="3609" spans="1:21" x14ac:dyDescent="0.25">
      <c r="A3609" s="1"/>
      <c r="B3609" s="10" t="s">
        <v>3058</v>
      </c>
      <c r="C3609" s="9" t="s">
        <v>3100</v>
      </c>
      <c r="D3609" s="73" t="s">
        <v>3849</v>
      </c>
      <c r="E3609" s="107" t="s">
        <v>3850</v>
      </c>
      <c r="F3609" s="78" t="s">
        <v>3849</v>
      </c>
      <c r="G3609" s="107" t="s">
        <v>3851</v>
      </c>
      <c r="H3609" s="93"/>
      <c r="I3609" s="235">
        <v>0</v>
      </c>
      <c r="J3609" s="235">
        <v>1</v>
      </c>
      <c r="K3609" s="235">
        <v>0</v>
      </c>
      <c r="L3609" s="235">
        <v>0</v>
      </c>
      <c r="M3609" s="235">
        <f t="shared" si="138"/>
        <v>0</v>
      </c>
      <c r="N3609" s="235" t="s">
        <v>13</v>
      </c>
      <c r="O3609" s="20" t="s">
        <v>13</v>
      </c>
      <c r="P3609" s="14" t="s">
        <v>13</v>
      </c>
      <c r="Q3609" s="15" t="s">
        <v>14</v>
      </c>
      <c r="R3609" s="71" t="s">
        <v>18</v>
      </c>
      <c r="S3609" s="245">
        <v>15000</v>
      </c>
      <c r="T3609" s="245">
        <v>9000</v>
      </c>
      <c r="U3609" s="14">
        <f t="shared" si="139"/>
        <v>0.6</v>
      </c>
    </row>
    <row r="3610" spans="1:21" x14ac:dyDescent="0.25">
      <c r="A3610" s="1"/>
      <c r="B3610" s="10" t="s">
        <v>3058</v>
      </c>
      <c r="C3610" s="9" t="s">
        <v>3100</v>
      </c>
      <c r="D3610" s="73" t="s">
        <v>3864</v>
      </c>
      <c r="E3610" s="107" t="s">
        <v>3865</v>
      </c>
      <c r="F3610" s="78" t="s">
        <v>3864</v>
      </c>
      <c r="G3610" s="107" t="s">
        <v>3866</v>
      </c>
      <c r="H3610" s="93"/>
      <c r="I3610" s="235">
        <v>0</v>
      </c>
      <c r="J3610" s="235">
        <v>0</v>
      </c>
      <c r="K3610" s="235">
        <v>0</v>
      </c>
      <c r="L3610" s="235">
        <v>1</v>
      </c>
      <c r="M3610" s="235">
        <f t="shared" si="138"/>
        <v>0</v>
      </c>
      <c r="N3610" s="235" t="s">
        <v>13</v>
      </c>
      <c r="O3610" s="12" t="s">
        <v>13</v>
      </c>
      <c r="P3610" s="14" t="s">
        <v>13</v>
      </c>
      <c r="Q3610" s="15" t="s">
        <v>14</v>
      </c>
      <c r="R3610" s="71" t="s">
        <v>18</v>
      </c>
      <c r="S3610" s="245">
        <v>8529</v>
      </c>
      <c r="T3610" s="245">
        <v>6823.2</v>
      </c>
      <c r="U3610" s="14">
        <f t="shared" si="139"/>
        <v>0.79999999999999993</v>
      </c>
    </row>
    <row r="3611" spans="1:21" x14ac:dyDescent="0.25">
      <c r="A3611" s="1"/>
      <c r="B3611" s="10" t="s">
        <v>3058</v>
      </c>
      <c r="C3611" s="44" t="s">
        <v>3100</v>
      </c>
      <c r="D3611" s="73" t="s">
        <v>4358</v>
      </c>
      <c r="E3611" s="116" t="s">
        <v>4359</v>
      </c>
      <c r="F3611" s="78" t="s">
        <v>4358</v>
      </c>
      <c r="G3611" s="154" t="s">
        <v>4360</v>
      </c>
      <c r="H3611" s="94"/>
      <c r="I3611" s="235">
        <v>0</v>
      </c>
      <c r="J3611" s="235">
        <v>1</v>
      </c>
      <c r="K3611" s="235">
        <v>0</v>
      </c>
      <c r="L3611" s="235">
        <v>0</v>
      </c>
      <c r="M3611" s="235">
        <f t="shared" si="138"/>
        <v>0</v>
      </c>
      <c r="N3611" s="235" t="s">
        <v>13</v>
      </c>
      <c r="O3611" s="12" t="s">
        <v>13</v>
      </c>
      <c r="P3611" s="14" t="s">
        <v>13</v>
      </c>
      <c r="Q3611" s="15" t="s">
        <v>14</v>
      </c>
      <c r="R3611" s="71" t="s">
        <v>14405</v>
      </c>
      <c r="S3611" s="286">
        <v>80016</v>
      </c>
      <c r="T3611" s="258">
        <v>32006.400000000001</v>
      </c>
      <c r="U3611" s="14">
        <f t="shared" si="139"/>
        <v>0.4</v>
      </c>
    </row>
    <row r="3612" spans="1:21" x14ac:dyDescent="0.25">
      <c r="A3612" s="1"/>
      <c r="B3612" s="10" t="s">
        <v>3058</v>
      </c>
      <c r="C3612" s="44" t="s">
        <v>3100</v>
      </c>
      <c r="D3612" s="73" t="s">
        <v>3924</v>
      </c>
      <c r="E3612" s="154" t="s">
        <v>3925</v>
      </c>
      <c r="F3612" s="78" t="s">
        <v>3924</v>
      </c>
      <c r="G3612" s="154" t="s">
        <v>3926</v>
      </c>
      <c r="H3612" s="94"/>
      <c r="I3612" s="235">
        <v>0</v>
      </c>
      <c r="J3612" s="235">
        <v>1</v>
      </c>
      <c r="K3612" s="235">
        <v>0</v>
      </c>
      <c r="L3612" s="235">
        <v>0</v>
      </c>
      <c r="M3612" s="235">
        <f t="shared" si="138"/>
        <v>0</v>
      </c>
      <c r="N3612" s="235" t="s">
        <v>13</v>
      </c>
      <c r="O3612" s="12" t="s">
        <v>13</v>
      </c>
      <c r="P3612" s="14" t="s">
        <v>13</v>
      </c>
      <c r="Q3612" s="15" t="s">
        <v>14</v>
      </c>
      <c r="R3612" s="71" t="s">
        <v>18</v>
      </c>
      <c r="S3612" s="286">
        <v>19833.330000000002</v>
      </c>
      <c r="T3612" s="258">
        <v>15866.66</v>
      </c>
      <c r="U3612" s="14">
        <f t="shared" si="139"/>
        <v>0.7999997983192938</v>
      </c>
    </row>
    <row r="3613" spans="1:21" x14ac:dyDescent="0.25">
      <c r="A3613" s="1"/>
      <c r="B3613" s="10" t="s">
        <v>3058</v>
      </c>
      <c r="C3613" s="9" t="s">
        <v>3100</v>
      </c>
      <c r="D3613" s="73" t="s">
        <v>3927</v>
      </c>
      <c r="E3613" s="107" t="s">
        <v>3928</v>
      </c>
      <c r="F3613" s="78" t="s">
        <v>3927</v>
      </c>
      <c r="G3613" s="107" t="s">
        <v>3929</v>
      </c>
      <c r="H3613" s="93"/>
      <c r="I3613" s="235">
        <v>0</v>
      </c>
      <c r="J3613" s="235">
        <v>1</v>
      </c>
      <c r="K3613" s="235">
        <v>0</v>
      </c>
      <c r="L3613" s="235">
        <v>0</v>
      </c>
      <c r="M3613" s="235">
        <f t="shared" si="138"/>
        <v>0</v>
      </c>
      <c r="N3613" s="235" t="s">
        <v>13</v>
      </c>
      <c r="O3613" s="20" t="s">
        <v>13</v>
      </c>
      <c r="P3613" s="14" t="s">
        <v>13</v>
      </c>
      <c r="Q3613" s="15" t="s">
        <v>14</v>
      </c>
      <c r="R3613" s="71" t="s">
        <v>14405</v>
      </c>
      <c r="S3613" s="245">
        <v>15296.17</v>
      </c>
      <c r="T3613" s="245">
        <v>5353.66</v>
      </c>
      <c r="U3613" s="14">
        <f t="shared" si="139"/>
        <v>0.35000003268792124</v>
      </c>
    </row>
    <row r="3614" spans="1:21" x14ac:dyDescent="0.25">
      <c r="A3614" s="1"/>
      <c r="B3614" s="10" t="s">
        <v>3058</v>
      </c>
      <c r="C3614" s="9" t="s">
        <v>3100</v>
      </c>
      <c r="D3614" s="73" t="s">
        <v>4029</v>
      </c>
      <c r="E3614" s="154" t="s">
        <v>4030</v>
      </c>
      <c r="F3614" s="78" t="s">
        <v>4029</v>
      </c>
      <c r="G3614" s="154" t="s">
        <v>4031</v>
      </c>
      <c r="H3614" s="94"/>
      <c r="I3614" s="235">
        <v>0</v>
      </c>
      <c r="J3614" s="235">
        <v>1</v>
      </c>
      <c r="K3614" s="235">
        <v>0</v>
      </c>
      <c r="L3614" s="235">
        <v>0</v>
      </c>
      <c r="M3614" s="235">
        <f t="shared" si="138"/>
        <v>0</v>
      </c>
      <c r="N3614" s="235" t="s">
        <v>13</v>
      </c>
      <c r="O3614" s="20" t="s">
        <v>13</v>
      </c>
      <c r="P3614" s="14" t="s">
        <v>13</v>
      </c>
      <c r="Q3614" s="15" t="s">
        <v>14</v>
      </c>
      <c r="R3614" s="71" t="s">
        <v>18</v>
      </c>
      <c r="S3614" s="286">
        <v>23516.33</v>
      </c>
      <c r="T3614" s="258">
        <v>9406.5300000000007</v>
      </c>
      <c r="U3614" s="14">
        <f t="shared" si="139"/>
        <v>0.39999991495271581</v>
      </c>
    </row>
    <row r="3615" spans="1:21" x14ac:dyDescent="0.25">
      <c r="A3615" s="1"/>
      <c r="B3615" s="10" t="s">
        <v>3058</v>
      </c>
      <c r="C3615" s="9" t="s">
        <v>3100</v>
      </c>
      <c r="D3615" s="73" t="s">
        <v>4046</v>
      </c>
      <c r="E3615" s="107" t="s">
        <v>4047</v>
      </c>
      <c r="F3615" s="78" t="s">
        <v>4046</v>
      </c>
      <c r="G3615" s="107" t="s">
        <v>3470</v>
      </c>
      <c r="H3615" s="93"/>
      <c r="I3615" s="235">
        <v>0</v>
      </c>
      <c r="J3615" s="235">
        <v>0</v>
      </c>
      <c r="K3615" s="235">
        <v>0</v>
      </c>
      <c r="L3615" s="235">
        <v>1</v>
      </c>
      <c r="M3615" s="235">
        <f t="shared" si="138"/>
        <v>0</v>
      </c>
      <c r="N3615" s="235" t="s">
        <v>13</v>
      </c>
      <c r="O3615" s="20" t="s">
        <v>13</v>
      </c>
      <c r="P3615" s="14" t="s">
        <v>13</v>
      </c>
      <c r="Q3615" s="15" t="s">
        <v>14</v>
      </c>
      <c r="R3615" s="71" t="s">
        <v>18</v>
      </c>
      <c r="S3615" s="245">
        <v>7262</v>
      </c>
      <c r="T3615" s="245">
        <v>2614.3200000000002</v>
      </c>
      <c r="U3615" s="14">
        <f t="shared" si="139"/>
        <v>0.36000000000000004</v>
      </c>
    </row>
    <row r="3616" spans="1:21" x14ac:dyDescent="0.25">
      <c r="A3616" s="1"/>
      <c r="B3616" s="10" t="s">
        <v>3058</v>
      </c>
      <c r="C3616" s="44" t="s">
        <v>3100</v>
      </c>
      <c r="D3616" s="73" t="s">
        <v>4046</v>
      </c>
      <c r="E3616" s="154" t="s">
        <v>4047</v>
      </c>
      <c r="F3616" s="78" t="s">
        <v>4046</v>
      </c>
      <c r="G3616" s="154" t="s">
        <v>4048</v>
      </c>
      <c r="H3616" s="94"/>
      <c r="I3616" s="235">
        <v>0</v>
      </c>
      <c r="J3616" s="235">
        <v>1</v>
      </c>
      <c r="K3616" s="235">
        <v>0</v>
      </c>
      <c r="L3616" s="235">
        <v>0</v>
      </c>
      <c r="M3616" s="235">
        <f t="shared" si="138"/>
        <v>0</v>
      </c>
      <c r="N3616" s="235" t="s">
        <v>13</v>
      </c>
      <c r="O3616" s="12" t="s">
        <v>13</v>
      </c>
      <c r="P3616" s="14" t="s">
        <v>13</v>
      </c>
      <c r="Q3616" s="15" t="s">
        <v>14</v>
      </c>
      <c r="R3616" s="71" t="s">
        <v>14405</v>
      </c>
      <c r="S3616" s="286">
        <v>17230</v>
      </c>
      <c r="T3616" s="258">
        <v>13784</v>
      </c>
      <c r="U3616" s="14">
        <f t="shared" si="139"/>
        <v>0.8</v>
      </c>
    </row>
    <row r="3617" spans="1:21" x14ac:dyDescent="0.25">
      <c r="A3617" s="1"/>
      <c r="B3617" s="10" t="s">
        <v>3058</v>
      </c>
      <c r="C3617" s="9" t="s">
        <v>3100</v>
      </c>
      <c r="D3617" s="73" t="s">
        <v>4112</v>
      </c>
      <c r="E3617" s="107" t="s">
        <v>4113</v>
      </c>
      <c r="F3617" s="78" t="s">
        <v>4112</v>
      </c>
      <c r="G3617" s="107" t="s">
        <v>4114</v>
      </c>
      <c r="H3617" s="93"/>
      <c r="I3617" s="235">
        <v>0</v>
      </c>
      <c r="J3617" s="235">
        <v>1</v>
      </c>
      <c r="K3617" s="235">
        <v>0</v>
      </c>
      <c r="L3617" s="235">
        <v>0</v>
      </c>
      <c r="M3617" s="235">
        <f t="shared" si="138"/>
        <v>0</v>
      </c>
      <c r="N3617" s="235" t="s">
        <v>13</v>
      </c>
      <c r="O3617" s="20" t="s">
        <v>13</v>
      </c>
      <c r="P3617" s="14" t="s">
        <v>13</v>
      </c>
      <c r="Q3617" s="15" t="s">
        <v>14</v>
      </c>
      <c r="R3617" s="71" t="s">
        <v>18</v>
      </c>
      <c r="S3617" s="245">
        <v>18907.87</v>
      </c>
      <c r="T3617" s="245">
        <v>6331.2</v>
      </c>
      <c r="U3617" s="14">
        <f t="shared" si="139"/>
        <v>0.33484469694365365</v>
      </c>
    </row>
    <row r="3618" spans="1:21" x14ac:dyDescent="0.25">
      <c r="A3618" s="1"/>
      <c r="B3618" s="10" t="s">
        <v>3058</v>
      </c>
      <c r="C3618" s="9" t="s">
        <v>3100</v>
      </c>
      <c r="D3618" s="73" t="s">
        <v>4115</v>
      </c>
      <c r="E3618" s="107" t="s">
        <v>4116</v>
      </c>
      <c r="F3618" s="78" t="s">
        <v>4115</v>
      </c>
      <c r="G3618" s="107" t="s">
        <v>4117</v>
      </c>
      <c r="H3618" s="93"/>
      <c r="I3618" s="235">
        <v>0</v>
      </c>
      <c r="J3618" s="235">
        <v>1</v>
      </c>
      <c r="K3618" s="235">
        <v>0</v>
      </c>
      <c r="L3618" s="235">
        <v>0</v>
      </c>
      <c r="M3618" s="235">
        <f t="shared" si="138"/>
        <v>0</v>
      </c>
      <c r="N3618" s="235" t="s">
        <v>13</v>
      </c>
      <c r="O3618" s="12" t="s">
        <v>13</v>
      </c>
      <c r="P3618" s="14" t="s">
        <v>13</v>
      </c>
      <c r="Q3618" s="15" t="s">
        <v>14</v>
      </c>
      <c r="R3618" s="71" t="s">
        <v>18</v>
      </c>
      <c r="S3618" s="245">
        <v>10203.9</v>
      </c>
      <c r="T3618" s="245">
        <v>4081.56</v>
      </c>
      <c r="U3618" s="14">
        <f t="shared" si="139"/>
        <v>0.4</v>
      </c>
    </row>
    <row r="3619" spans="1:21" x14ac:dyDescent="0.25">
      <c r="A3619" s="1"/>
      <c r="B3619" s="10" t="s">
        <v>3058</v>
      </c>
      <c r="C3619" s="9" t="s">
        <v>3100</v>
      </c>
      <c r="D3619" s="73" t="s">
        <v>4126</v>
      </c>
      <c r="E3619" s="107" t="s">
        <v>4127</v>
      </c>
      <c r="F3619" s="78" t="s">
        <v>4126</v>
      </c>
      <c r="G3619" s="107" t="s">
        <v>4128</v>
      </c>
      <c r="H3619" s="93"/>
      <c r="I3619" s="235">
        <v>0</v>
      </c>
      <c r="J3619" s="235">
        <v>1</v>
      </c>
      <c r="K3619" s="235">
        <v>0</v>
      </c>
      <c r="L3619" s="235">
        <v>1</v>
      </c>
      <c r="M3619" s="235">
        <f t="shared" si="138"/>
        <v>0</v>
      </c>
      <c r="N3619" s="235" t="s">
        <v>13</v>
      </c>
      <c r="O3619" s="20" t="s">
        <v>13</v>
      </c>
      <c r="P3619" s="14" t="s">
        <v>13</v>
      </c>
      <c r="Q3619" s="15" t="s">
        <v>14</v>
      </c>
      <c r="R3619" s="71" t="s">
        <v>18</v>
      </c>
      <c r="S3619" s="245">
        <v>8135.98</v>
      </c>
      <c r="T3619" s="245">
        <v>6508.78</v>
      </c>
      <c r="U3619" s="14">
        <f t="shared" si="139"/>
        <v>0.79999950835670686</v>
      </c>
    </row>
    <row r="3620" spans="1:21" x14ac:dyDescent="0.25">
      <c r="A3620" s="1"/>
      <c r="B3620" s="10" t="s">
        <v>3058</v>
      </c>
      <c r="C3620" s="44" t="s">
        <v>3100</v>
      </c>
      <c r="D3620" s="73" t="s">
        <v>4140</v>
      </c>
      <c r="E3620" s="116" t="s">
        <v>4141</v>
      </c>
      <c r="F3620" s="78" t="s">
        <v>4140</v>
      </c>
      <c r="G3620" s="154" t="s">
        <v>4142</v>
      </c>
      <c r="H3620" s="94"/>
      <c r="I3620" s="235">
        <v>0</v>
      </c>
      <c r="J3620" s="235">
        <v>1</v>
      </c>
      <c r="K3620" s="235">
        <v>0</v>
      </c>
      <c r="L3620" s="235">
        <v>0</v>
      </c>
      <c r="M3620" s="235">
        <f t="shared" si="138"/>
        <v>0</v>
      </c>
      <c r="N3620" s="235" t="s">
        <v>13</v>
      </c>
      <c r="O3620" s="12" t="s">
        <v>13</v>
      </c>
      <c r="P3620" s="14" t="s">
        <v>13</v>
      </c>
      <c r="Q3620" s="15" t="s">
        <v>14</v>
      </c>
      <c r="R3620" s="71" t="s">
        <v>18</v>
      </c>
      <c r="S3620" s="279">
        <v>345480</v>
      </c>
      <c r="T3620" s="252">
        <v>155466</v>
      </c>
      <c r="U3620" s="14">
        <f t="shared" si="139"/>
        <v>0.45</v>
      </c>
    </row>
    <row r="3621" spans="1:21" x14ac:dyDescent="0.25">
      <c r="A3621" s="1"/>
      <c r="B3621" s="10" t="s">
        <v>3058</v>
      </c>
      <c r="C3621" s="9" t="s">
        <v>3100</v>
      </c>
      <c r="D3621" s="73" t="s">
        <v>4202</v>
      </c>
      <c r="E3621" s="154" t="s">
        <v>4203</v>
      </c>
      <c r="F3621" s="78" t="s">
        <v>4202</v>
      </c>
      <c r="G3621" s="154" t="s">
        <v>4204</v>
      </c>
      <c r="H3621" s="94"/>
      <c r="I3621" s="235">
        <v>0</v>
      </c>
      <c r="J3621" s="235">
        <v>0</v>
      </c>
      <c r="K3621" s="235">
        <v>0</v>
      </c>
      <c r="L3621" s="235">
        <v>0</v>
      </c>
      <c r="M3621" s="235">
        <f t="shared" si="138"/>
        <v>1</v>
      </c>
      <c r="N3621" s="235" t="s">
        <v>13</v>
      </c>
      <c r="O3621" s="20" t="s">
        <v>13</v>
      </c>
      <c r="P3621" s="14" t="s">
        <v>13</v>
      </c>
      <c r="Q3621" s="15" t="s">
        <v>14</v>
      </c>
      <c r="R3621" s="71" t="s">
        <v>18</v>
      </c>
      <c r="S3621" s="256">
        <v>27730.69</v>
      </c>
      <c r="T3621" s="251">
        <v>11092.28</v>
      </c>
      <c r="U3621" s="14">
        <f t="shared" si="139"/>
        <v>0.40000014424451757</v>
      </c>
    </row>
    <row r="3622" spans="1:21" x14ac:dyDescent="0.25">
      <c r="A3622" s="1"/>
      <c r="B3622" s="10" t="s">
        <v>3058</v>
      </c>
      <c r="C3622" s="44" t="s">
        <v>3100</v>
      </c>
      <c r="D3622" s="73" t="s">
        <v>4288</v>
      </c>
      <c r="E3622" s="116" t="s">
        <v>4289</v>
      </c>
      <c r="F3622" s="78" t="s">
        <v>4288</v>
      </c>
      <c r="G3622" s="154" t="s">
        <v>4290</v>
      </c>
      <c r="H3622" s="94"/>
      <c r="I3622" s="235">
        <v>0</v>
      </c>
      <c r="J3622" s="235">
        <v>1</v>
      </c>
      <c r="K3622" s="235">
        <v>0</v>
      </c>
      <c r="L3622" s="235">
        <v>0</v>
      </c>
      <c r="M3622" s="235">
        <f t="shared" si="138"/>
        <v>0</v>
      </c>
      <c r="N3622" s="235" t="s">
        <v>13</v>
      </c>
      <c r="O3622" s="20" t="s">
        <v>13</v>
      </c>
      <c r="P3622" s="14" t="s">
        <v>13</v>
      </c>
      <c r="Q3622" s="15" t="s">
        <v>14</v>
      </c>
      <c r="R3622" s="71" t="s">
        <v>18</v>
      </c>
      <c r="S3622" s="279">
        <v>218184.72</v>
      </c>
      <c r="T3622" s="252">
        <v>109092.36</v>
      </c>
      <c r="U3622" s="14">
        <f t="shared" si="139"/>
        <v>0.5</v>
      </c>
    </row>
    <row r="3623" spans="1:21" x14ac:dyDescent="0.25">
      <c r="A3623" s="1"/>
      <c r="B3623" s="10" t="s">
        <v>3058</v>
      </c>
      <c r="C3623" s="44" t="s">
        <v>3100</v>
      </c>
      <c r="D3623" s="73" t="s">
        <v>4291</v>
      </c>
      <c r="E3623" s="154" t="s">
        <v>4292</v>
      </c>
      <c r="F3623" s="78" t="s">
        <v>4291</v>
      </c>
      <c r="G3623" s="154" t="s">
        <v>2962</v>
      </c>
      <c r="H3623" s="94"/>
      <c r="I3623" s="235">
        <v>0</v>
      </c>
      <c r="J3623" s="235">
        <v>1</v>
      </c>
      <c r="K3623" s="235">
        <v>0</v>
      </c>
      <c r="L3623" s="235">
        <v>0</v>
      </c>
      <c r="M3623" s="235">
        <f t="shared" si="138"/>
        <v>0</v>
      </c>
      <c r="N3623" s="235" t="s">
        <v>13</v>
      </c>
      <c r="O3623" s="20" t="s">
        <v>13</v>
      </c>
      <c r="P3623" s="14" t="s">
        <v>13</v>
      </c>
      <c r="Q3623" s="15" t="s">
        <v>14</v>
      </c>
      <c r="R3623" s="71" t="s">
        <v>18</v>
      </c>
      <c r="S3623" s="286">
        <v>34432.300000000003</v>
      </c>
      <c r="T3623" s="258">
        <v>12739.95</v>
      </c>
      <c r="U3623" s="14">
        <f t="shared" si="139"/>
        <v>0.36999997095750209</v>
      </c>
    </row>
    <row r="3624" spans="1:21" x14ac:dyDescent="0.25">
      <c r="A3624" s="1"/>
      <c r="B3624" s="10" t="s">
        <v>3058</v>
      </c>
      <c r="C3624" s="44" t="s">
        <v>3100</v>
      </c>
      <c r="D3624" s="73" t="s">
        <v>4322</v>
      </c>
      <c r="E3624" s="116" t="s">
        <v>4323</v>
      </c>
      <c r="F3624" s="78" t="s">
        <v>4322</v>
      </c>
      <c r="G3624" s="154" t="s">
        <v>4324</v>
      </c>
      <c r="H3624" s="94"/>
      <c r="I3624" s="235">
        <v>0</v>
      </c>
      <c r="J3624" s="235">
        <v>1</v>
      </c>
      <c r="K3624" s="235">
        <v>0</v>
      </c>
      <c r="L3624" s="235">
        <v>0</v>
      </c>
      <c r="M3624" s="235">
        <f t="shared" si="138"/>
        <v>0</v>
      </c>
      <c r="N3624" s="235" t="s">
        <v>13</v>
      </c>
      <c r="O3624" s="12" t="s">
        <v>13</v>
      </c>
      <c r="P3624" s="14" t="s">
        <v>13</v>
      </c>
      <c r="Q3624" s="15" t="s">
        <v>14</v>
      </c>
      <c r="R3624" s="71" t="s">
        <v>18</v>
      </c>
      <c r="S3624" s="286">
        <v>67800</v>
      </c>
      <c r="T3624" s="258">
        <v>27120</v>
      </c>
      <c r="U3624" s="14">
        <f t="shared" si="139"/>
        <v>0.4</v>
      </c>
    </row>
    <row r="3625" spans="1:21" x14ac:dyDescent="0.25">
      <c r="A3625" s="1"/>
      <c r="B3625" s="10" t="s">
        <v>3058</v>
      </c>
      <c r="C3625" s="9" t="s">
        <v>3100</v>
      </c>
      <c r="D3625" s="73" t="s">
        <v>4332</v>
      </c>
      <c r="E3625" s="107" t="s">
        <v>4333</v>
      </c>
      <c r="F3625" s="78" t="s">
        <v>4332</v>
      </c>
      <c r="G3625" s="107" t="s">
        <v>4334</v>
      </c>
      <c r="H3625" s="93"/>
      <c r="I3625" s="235">
        <v>0</v>
      </c>
      <c r="J3625" s="235">
        <v>0</v>
      </c>
      <c r="K3625" s="235">
        <v>0</v>
      </c>
      <c r="L3625" s="235">
        <v>1</v>
      </c>
      <c r="M3625" s="235">
        <f t="shared" si="138"/>
        <v>0</v>
      </c>
      <c r="N3625" s="235" t="s">
        <v>13</v>
      </c>
      <c r="O3625" s="12" t="s">
        <v>13</v>
      </c>
      <c r="P3625" s="14" t="s">
        <v>13</v>
      </c>
      <c r="Q3625" s="15" t="s">
        <v>14</v>
      </c>
      <c r="R3625" s="71" t="s">
        <v>14405</v>
      </c>
      <c r="S3625" s="245">
        <v>6139.93</v>
      </c>
      <c r="T3625" s="245">
        <v>2517.37</v>
      </c>
      <c r="U3625" s="14">
        <f t="shared" si="139"/>
        <v>0.40999978827120176</v>
      </c>
    </row>
    <row r="3626" spans="1:21" x14ac:dyDescent="0.25">
      <c r="A3626" s="1"/>
      <c r="B3626" s="10" t="s">
        <v>3058</v>
      </c>
      <c r="C3626" s="44" t="s">
        <v>3100</v>
      </c>
      <c r="D3626" s="73" t="s">
        <v>4348</v>
      </c>
      <c r="E3626" s="154" t="s">
        <v>4349</v>
      </c>
      <c r="F3626" s="78" t="s">
        <v>4348</v>
      </c>
      <c r="G3626" s="154" t="s">
        <v>4350</v>
      </c>
      <c r="H3626" s="94"/>
      <c r="I3626" s="235">
        <v>0</v>
      </c>
      <c r="J3626" s="235">
        <v>1</v>
      </c>
      <c r="K3626" s="235">
        <v>0</v>
      </c>
      <c r="L3626" s="235">
        <v>0</v>
      </c>
      <c r="M3626" s="235">
        <f t="shared" si="138"/>
        <v>0</v>
      </c>
      <c r="N3626" s="235" t="s">
        <v>13</v>
      </c>
      <c r="O3626" s="12" t="s">
        <v>13</v>
      </c>
      <c r="P3626" s="14" t="s">
        <v>13</v>
      </c>
      <c r="Q3626" s="15" t="s">
        <v>14</v>
      </c>
      <c r="R3626" s="71" t="s">
        <v>18</v>
      </c>
      <c r="S3626" s="286">
        <v>50640</v>
      </c>
      <c r="T3626" s="258">
        <v>17724</v>
      </c>
      <c r="U3626" s="14">
        <f t="shared" si="139"/>
        <v>0.35</v>
      </c>
    </row>
    <row r="3627" spans="1:21" x14ac:dyDescent="0.25">
      <c r="A3627" s="1"/>
      <c r="B3627" s="10" t="s">
        <v>3058</v>
      </c>
      <c r="C3627" s="44" t="s">
        <v>3100</v>
      </c>
      <c r="D3627" s="73" t="s">
        <v>4355</v>
      </c>
      <c r="E3627" s="116" t="s">
        <v>4356</v>
      </c>
      <c r="F3627" s="78" t="s">
        <v>4355</v>
      </c>
      <c r="G3627" s="154" t="s">
        <v>4357</v>
      </c>
      <c r="H3627" s="94"/>
      <c r="I3627" s="235">
        <v>0</v>
      </c>
      <c r="J3627" s="235">
        <v>1</v>
      </c>
      <c r="K3627" s="235">
        <v>0</v>
      </c>
      <c r="L3627" s="235">
        <v>0</v>
      </c>
      <c r="M3627" s="235">
        <f t="shared" si="138"/>
        <v>0</v>
      </c>
      <c r="N3627" s="235" t="s">
        <v>13</v>
      </c>
      <c r="O3627" s="12" t="s">
        <v>13</v>
      </c>
      <c r="P3627" s="14" t="s">
        <v>13</v>
      </c>
      <c r="Q3627" s="15" t="s">
        <v>14</v>
      </c>
      <c r="R3627" s="71" t="s">
        <v>14405</v>
      </c>
      <c r="S3627" s="286">
        <v>61698</v>
      </c>
      <c r="T3627" s="258">
        <v>32699.94</v>
      </c>
      <c r="U3627" s="14">
        <f t="shared" si="139"/>
        <v>0.53</v>
      </c>
    </row>
    <row r="3628" spans="1:21" x14ac:dyDescent="0.25">
      <c r="A3628" s="1"/>
      <c r="B3628" s="10" t="s">
        <v>3058</v>
      </c>
      <c r="C3628" s="9" t="s">
        <v>3100</v>
      </c>
      <c r="D3628" s="73" t="s">
        <v>4379</v>
      </c>
      <c r="E3628" s="107" t="s">
        <v>4380</v>
      </c>
      <c r="F3628" s="78" t="s">
        <v>4379</v>
      </c>
      <c r="G3628" s="107" t="s">
        <v>4381</v>
      </c>
      <c r="H3628" s="93"/>
      <c r="I3628" s="235">
        <v>0</v>
      </c>
      <c r="J3628" s="235">
        <v>1</v>
      </c>
      <c r="K3628" s="235">
        <v>0</v>
      </c>
      <c r="L3628" s="235">
        <v>0</v>
      </c>
      <c r="M3628" s="235">
        <f t="shared" si="138"/>
        <v>0</v>
      </c>
      <c r="N3628" s="235" t="s">
        <v>13</v>
      </c>
      <c r="O3628" s="12" t="s">
        <v>13</v>
      </c>
      <c r="P3628" s="14" t="s">
        <v>13</v>
      </c>
      <c r="Q3628" s="15" t="s">
        <v>14</v>
      </c>
      <c r="R3628" s="71" t="s">
        <v>18</v>
      </c>
      <c r="S3628" s="245">
        <v>10403.66</v>
      </c>
      <c r="T3628" s="245">
        <v>2546.1999999999998</v>
      </c>
      <c r="U3628" s="14">
        <f t="shared" si="139"/>
        <v>0.24474079314395125</v>
      </c>
    </row>
    <row r="3629" spans="1:21" x14ac:dyDescent="0.25">
      <c r="A3629" s="1"/>
      <c r="B3629" s="10" t="s">
        <v>3058</v>
      </c>
      <c r="C3629" s="44" t="s">
        <v>3100</v>
      </c>
      <c r="D3629" s="73" t="s">
        <v>4391</v>
      </c>
      <c r="E3629" s="154" t="s">
        <v>4392</v>
      </c>
      <c r="F3629" s="78" t="s">
        <v>4391</v>
      </c>
      <c r="G3629" s="154" t="s">
        <v>4393</v>
      </c>
      <c r="H3629" s="94"/>
      <c r="I3629" s="235">
        <v>0</v>
      </c>
      <c r="J3629" s="235">
        <v>0</v>
      </c>
      <c r="K3629" s="235">
        <v>0</v>
      </c>
      <c r="L3629" s="235">
        <v>1</v>
      </c>
      <c r="M3629" s="235">
        <f t="shared" si="138"/>
        <v>0</v>
      </c>
      <c r="N3629" s="235" t="s">
        <v>13</v>
      </c>
      <c r="O3629" s="12" t="s">
        <v>13</v>
      </c>
      <c r="P3629" s="14" t="s">
        <v>13</v>
      </c>
      <c r="Q3629" s="15" t="s">
        <v>14</v>
      </c>
      <c r="R3629" s="71" t="s">
        <v>18</v>
      </c>
      <c r="S3629" s="284">
        <v>105841</v>
      </c>
      <c r="T3629" s="252">
        <v>14817.74</v>
      </c>
      <c r="U3629" s="14">
        <f t="shared" si="139"/>
        <v>0.13999999999999999</v>
      </c>
    </row>
    <row r="3630" spans="1:21" x14ac:dyDescent="0.25">
      <c r="A3630" s="1"/>
      <c r="B3630" s="10" t="s">
        <v>3058</v>
      </c>
      <c r="C3630" s="44" t="s">
        <v>3100</v>
      </c>
      <c r="D3630" s="73" t="s">
        <v>4394</v>
      </c>
      <c r="E3630" s="116" t="s">
        <v>4395</v>
      </c>
      <c r="F3630" s="78" t="s">
        <v>4394</v>
      </c>
      <c r="G3630" s="154" t="s">
        <v>4396</v>
      </c>
      <c r="H3630" s="94"/>
      <c r="I3630" s="235">
        <v>0</v>
      </c>
      <c r="J3630" s="235">
        <v>1</v>
      </c>
      <c r="K3630" s="235">
        <v>0</v>
      </c>
      <c r="L3630" s="235">
        <v>0</v>
      </c>
      <c r="M3630" s="235">
        <f t="shared" si="138"/>
        <v>0</v>
      </c>
      <c r="N3630" s="235" t="s">
        <v>13</v>
      </c>
      <c r="O3630" s="12" t="s">
        <v>13</v>
      </c>
      <c r="P3630" s="14" t="s">
        <v>13</v>
      </c>
      <c r="Q3630" s="15" t="s">
        <v>14</v>
      </c>
      <c r="R3630" s="71" t="s">
        <v>14405</v>
      </c>
      <c r="S3630" s="286">
        <v>91973</v>
      </c>
      <c r="T3630" s="252">
        <v>36789.199999999997</v>
      </c>
      <c r="U3630" s="14">
        <f t="shared" si="139"/>
        <v>0.39999999999999997</v>
      </c>
    </row>
    <row r="3631" spans="1:21" x14ac:dyDescent="0.25">
      <c r="A3631" s="1"/>
      <c r="B3631" s="10" t="s">
        <v>3058</v>
      </c>
      <c r="C3631" s="27" t="s">
        <v>3068</v>
      </c>
      <c r="D3631" s="73" t="s">
        <v>4017</v>
      </c>
      <c r="E3631" s="107" t="s">
        <v>4018</v>
      </c>
      <c r="F3631" s="78" t="s">
        <v>4017</v>
      </c>
      <c r="G3631" s="107" t="s">
        <v>4019</v>
      </c>
      <c r="H3631" s="98"/>
      <c r="I3631" s="235">
        <v>0</v>
      </c>
      <c r="J3631" s="235">
        <v>1</v>
      </c>
      <c r="K3631" s="235">
        <v>0</v>
      </c>
      <c r="L3631" s="235">
        <v>0</v>
      </c>
      <c r="M3631" s="235">
        <f t="shared" si="138"/>
        <v>0</v>
      </c>
      <c r="N3631" s="235" t="s">
        <v>13</v>
      </c>
      <c r="O3631" s="13">
        <v>15234.2</v>
      </c>
      <c r="P3631" s="14">
        <v>0.31</v>
      </c>
      <c r="Q3631" s="15" t="s">
        <v>15195</v>
      </c>
      <c r="R3631" s="71" t="s">
        <v>18</v>
      </c>
      <c r="S3631" s="245">
        <v>98211.8</v>
      </c>
      <c r="T3631" s="245">
        <v>42231.074000000001</v>
      </c>
      <c r="U3631" s="14">
        <f t="shared" si="139"/>
        <v>0.43</v>
      </c>
    </row>
    <row r="3632" spans="1:21" x14ac:dyDescent="0.25">
      <c r="A3632" s="1"/>
      <c r="B3632" s="10" t="s">
        <v>3058</v>
      </c>
      <c r="C3632" s="44" t="s">
        <v>3100</v>
      </c>
      <c r="D3632" s="73" t="s">
        <v>4105</v>
      </c>
      <c r="E3632" s="116" t="s">
        <v>4106</v>
      </c>
      <c r="F3632" s="78" t="s">
        <v>4105</v>
      </c>
      <c r="G3632" s="154" t="s">
        <v>4107</v>
      </c>
      <c r="H3632" s="94"/>
      <c r="I3632" s="235">
        <v>0</v>
      </c>
      <c r="J3632" s="235">
        <v>1</v>
      </c>
      <c r="K3632" s="235">
        <v>0</v>
      </c>
      <c r="L3632" s="235">
        <v>0</v>
      </c>
      <c r="M3632" s="235">
        <f t="shared" si="138"/>
        <v>0</v>
      </c>
      <c r="N3632" s="235" t="s">
        <v>13</v>
      </c>
      <c r="O3632" s="12" t="s">
        <v>13</v>
      </c>
      <c r="P3632" s="14" t="s">
        <v>13</v>
      </c>
      <c r="Q3632" s="15" t="s">
        <v>14</v>
      </c>
      <c r="R3632" s="71" t="s">
        <v>18</v>
      </c>
      <c r="S3632" s="279">
        <v>455838</v>
      </c>
      <c r="T3632" s="252">
        <v>206631.37</v>
      </c>
      <c r="U3632" s="14">
        <f t="shared" si="139"/>
        <v>0.45330001009130438</v>
      </c>
    </row>
    <row r="3633" spans="1:21" x14ac:dyDescent="0.25">
      <c r="A3633" s="1"/>
      <c r="B3633" s="10" t="s">
        <v>3058</v>
      </c>
      <c r="C3633" s="9" t="s">
        <v>3100</v>
      </c>
      <c r="D3633" s="73" t="s">
        <v>4446</v>
      </c>
      <c r="E3633" s="107" t="s">
        <v>4447</v>
      </c>
      <c r="F3633" s="78" t="s">
        <v>4446</v>
      </c>
      <c r="G3633" s="107" t="s">
        <v>4448</v>
      </c>
      <c r="H3633" s="93"/>
      <c r="I3633" s="235">
        <v>0</v>
      </c>
      <c r="J3633" s="235">
        <v>1</v>
      </c>
      <c r="K3633" s="235">
        <v>0</v>
      </c>
      <c r="L3633" s="235">
        <v>0</v>
      </c>
      <c r="M3633" s="235">
        <f t="shared" si="138"/>
        <v>0</v>
      </c>
      <c r="N3633" s="235" t="s">
        <v>13</v>
      </c>
      <c r="O3633" s="12" t="s">
        <v>13</v>
      </c>
      <c r="P3633" s="14" t="s">
        <v>13</v>
      </c>
      <c r="Q3633" s="15" t="s">
        <v>14</v>
      </c>
      <c r="R3633" s="71" t="s">
        <v>14405</v>
      </c>
      <c r="S3633" s="245">
        <v>5524.99</v>
      </c>
      <c r="T3633" s="245">
        <v>2154.75</v>
      </c>
      <c r="U3633" s="14">
        <f t="shared" si="139"/>
        <v>0.39000070588363056</v>
      </c>
    </row>
    <row r="3634" spans="1:21" x14ac:dyDescent="0.25">
      <c r="A3634" s="1"/>
      <c r="B3634" s="10" t="s">
        <v>3058</v>
      </c>
      <c r="C3634" s="44" t="s">
        <v>3100</v>
      </c>
      <c r="D3634" s="73" t="s">
        <v>4508</v>
      </c>
      <c r="E3634" s="116" t="s">
        <v>4509</v>
      </c>
      <c r="F3634" s="78" t="s">
        <v>4508</v>
      </c>
      <c r="G3634" s="154" t="s">
        <v>4510</v>
      </c>
      <c r="H3634" s="94"/>
      <c r="I3634" s="235">
        <v>0</v>
      </c>
      <c r="J3634" s="235">
        <v>1</v>
      </c>
      <c r="K3634" s="235">
        <v>0</v>
      </c>
      <c r="L3634" s="235">
        <v>0</v>
      </c>
      <c r="M3634" s="235">
        <f t="shared" si="138"/>
        <v>0</v>
      </c>
      <c r="N3634" s="235" t="s">
        <v>13</v>
      </c>
      <c r="O3634" s="12" t="s">
        <v>13</v>
      </c>
      <c r="P3634" s="14" t="s">
        <v>13</v>
      </c>
      <c r="Q3634" s="15" t="s">
        <v>14</v>
      </c>
      <c r="R3634" s="71" t="s">
        <v>14405</v>
      </c>
      <c r="S3634" s="279">
        <v>92421.9</v>
      </c>
      <c r="T3634" s="252">
        <v>73937.52</v>
      </c>
      <c r="U3634" s="14">
        <f t="shared" si="139"/>
        <v>0.8</v>
      </c>
    </row>
    <row r="3635" spans="1:21" x14ac:dyDescent="0.25">
      <c r="A3635" s="1"/>
      <c r="B3635" s="10" t="s">
        <v>3058</v>
      </c>
      <c r="C3635" s="9" t="s">
        <v>3100</v>
      </c>
      <c r="D3635" s="73" t="s">
        <v>4528</v>
      </c>
      <c r="E3635" s="107" t="s">
        <v>4529</v>
      </c>
      <c r="F3635" s="78" t="s">
        <v>4528</v>
      </c>
      <c r="G3635" s="107" t="s">
        <v>4530</v>
      </c>
      <c r="H3635" s="93"/>
      <c r="I3635" s="235">
        <v>0</v>
      </c>
      <c r="J3635" s="235">
        <v>0</v>
      </c>
      <c r="K3635" s="235">
        <v>0</v>
      </c>
      <c r="L3635" s="235">
        <v>0</v>
      </c>
      <c r="M3635" s="235">
        <f t="shared" si="138"/>
        <v>1</v>
      </c>
      <c r="N3635" s="235" t="s">
        <v>13</v>
      </c>
      <c r="O3635" s="12" t="s">
        <v>13</v>
      </c>
      <c r="P3635" s="14" t="s">
        <v>13</v>
      </c>
      <c r="Q3635" s="15" t="s">
        <v>14</v>
      </c>
      <c r="R3635" s="71" t="s">
        <v>18</v>
      </c>
      <c r="S3635" s="245">
        <v>12400</v>
      </c>
      <c r="T3635" s="245">
        <v>4960</v>
      </c>
      <c r="U3635" s="14">
        <f t="shared" si="139"/>
        <v>0.4</v>
      </c>
    </row>
    <row r="3636" spans="1:21" x14ac:dyDescent="0.25">
      <c r="A3636" s="1"/>
      <c r="B3636" s="10" t="s">
        <v>3058</v>
      </c>
      <c r="C3636" s="9" t="s">
        <v>3100</v>
      </c>
      <c r="D3636" s="73" t="s">
        <v>4161</v>
      </c>
      <c r="E3636" s="107" t="s">
        <v>4162</v>
      </c>
      <c r="F3636" s="78" t="s">
        <v>4161</v>
      </c>
      <c r="G3636" s="107" t="s">
        <v>4163</v>
      </c>
      <c r="H3636" s="93"/>
      <c r="I3636" s="235">
        <v>0</v>
      </c>
      <c r="J3636" s="235">
        <v>0</v>
      </c>
      <c r="K3636" s="235">
        <v>0</v>
      </c>
      <c r="L3636" s="235">
        <v>1</v>
      </c>
      <c r="M3636" s="235">
        <f t="shared" si="138"/>
        <v>0</v>
      </c>
      <c r="N3636" s="235" t="s">
        <v>13</v>
      </c>
      <c r="O3636" s="12" t="s">
        <v>13</v>
      </c>
      <c r="P3636" s="14" t="s">
        <v>13</v>
      </c>
      <c r="Q3636" s="15" t="s">
        <v>14</v>
      </c>
      <c r="R3636" s="71" t="s">
        <v>18</v>
      </c>
      <c r="S3636" s="245">
        <v>4212.08</v>
      </c>
      <c r="T3636" s="245">
        <v>2106.04</v>
      </c>
      <c r="U3636" s="14">
        <f t="shared" si="139"/>
        <v>0.5</v>
      </c>
    </row>
    <row r="3637" spans="1:21" x14ac:dyDescent="0.25">
      <c r="A3637" s="1"/>
      <c r="B3637" s="10" t="s">
        <v>3058</v>
      </c>
      <c r="C3637" s="44" t="s">
        <v>3100</v>
      </c>
      <c r="D3637" s="73" t="s">
        <v>4547</v>
      </c>
      <c r="E3637" s="116" t="s">
        <v>4548</v>
      </c>
      <c r="F3637" s="78" t="s">
        <v>4547</v>
      </c>
      <c r="G3637" s="154" t="s">
        <v>4549</v>
      </c>
      <c r="H3637" s="94"/>
      <c r="I3637" s="235">
        <v>0</v>
      </c>
      <c r="J3637" s="235">
        <v>0</v>
      </c>
      <c r="K3637" s="235">
        <v>0</v>
      </c>
      <c r="L3637" s="235">
        <v>1</v>
      </c>
      <c r="M3637" s="235">
        <f t="shared" si="138"/>
        <v>0</v>
      </c>
      <c r="N3637" s="235" t="s">
        <v>13</v>
      </c>
      <c r="O3637" s="12" t="s">
        <v>13</v>
      </c>
      <c r="P3637" s="14" t="s">
        <v>13</v>
      </c>
      <c r="Q3637" s="15" t="s">
        <v>14</v>
      </c>
      <c r="R3637" s="71" t="s">
        <v>18</v>
      </c>
      <c r="S3637" s="286">
        <v>87233.32</v>
      </c>
      <c r="T3637" s="258">
        <v>26170</v>
      </c>
      <c r="U3637" s="14">
        <f t="shared" si="139"/>
        <v>0.30000004585403833</v>
      </c>
    </row>
    <row r="3638" spans="1:21" x14ac:dyDescent="0.25">
      <c r="A3638" s="1"/>
      <c r="B3638" s="10" t="s">
        <v>3058</v>
      </c>
      <c r="C3638" s="44" t="s">
        <v>3100</v>
      </c>
      <c r="D3638" s="73" t="s">
        <v>4547</v>
      </c>
      <c r="E3638" s="116" t="s">
        <v>4548</v>
      </c>
      <c r="F3638" s="78" t="s">
        <v>4547</v>
      </c>
      <c r="G3638" s="154" t="s">
        <v>4550</v>
      </c>
      <c r="H3638" s="94"/>
      <c r="I3638" s="235">
        <v>0</v>
      </c>
      <c r="J3638" s="235">
        <v>1</v>
      </c>
      <c r="K3638" s="235">
        <v>0</v>
      </c>
      <c r="L3638" s="235">
        <v>0</v>
      </c>
      <c r="M3638" s="235">
        <f t="shared" si="138"/>
        <v>0</v>
      </c>
      <c r="N3638" s="235" t="s">
        <v>13</v>
      </c>
      <c r="O3638" s="12" t="s">
        <v>13</v>
      </c>
      <c r="P3638" s="14" t="s">
        <v>13</v>
      </c>
      <c r="Q3638" s="15" t="s">
        <v>14</v>
      </c>
      <c r="R3638" s="71" t="s">
        <v>14405</v>
      </c>
      <c r="S3638" s="286">
        <v>191870.98</v>
      </c>
      <c r="T3638" s="252">
        <v>42211.62</v>
      </c>
      <c r="U3638" s="14">
        <f t="shared" si="139"/>
        <v>0.22000002293207654</v>
      </c>
    </row>
    <row r="3639" spans="1:21" x14ac:dyDescent="0.25">
      <c r="A3639" s="1"/>
      <c r="B3639" s="10" t="s">
        <v>3058</v>
      </c>
      <c r="C3639" s="44" t="s">
        <v>3100</v>
      </c>
      <c r="D3639" s="73" t="s">
        <v>4586</v>
      </c>
      <c r="E3639" s="154" t="s">
        <v>4587</v>
      </c>
      <c r="F3639" s="78" t="s">
        <v>4586</v>
      </c>
      <c r="G3639" s="154" t="s">
        <v>4588</v>
      </c>
      <c r="H3639" s="94"/>
      <c r="I3639" s="235">
        <v>0</v>
      </c>
      <c r="J3639" s="235">
        <v>1</v>
      </c>
      <c r="K3639" s="235">
        <v>0</v>
      </c>
      <c r="L3639" s="235">
        <v>0</v>
      </c>
      <c r="M3639" s="235">
        <f t="shared" si="138"/>
        <v>0</v>
      </c>
      <c r="N3639" s="235">
        <v>2210</v>
      </c>
      <c r="O3639" s="11">
        <v>69768</v>
      </c>
      <c r="P3639" s="34">
        <v>0.2</v>
      </c>
      <c r="Q3639" s="15" t="s">
        <v>14</v>
      </c>
      <c r="R3639" s="71" t="s">
        <v>14406</v>
      </c>
      <c r="S3639" s="256">
        <v>29837.34</v>
      </c>
      <c r="T3639" s="258">
        <v>11934.94</v>
      </c>
      <c r="U3639" s="14">
        <f t="shared" si="139"/>
        <v>0.40000013406020779</v>
      </c>
    </row>
    <row r="3640" spans="1:21" x14ac:dyDescent="0.25">
      <c r="A3640" s="1"/>
      <c r="B3640" s="10" t="s">
        <v>3058</v>
      </c>
      <c r="C3640" s="44" t="s">
        <v>3100</v>
      </c>
      <c r="D3640" s="73" t="s">
        <v>4593</v>
      </c>
      <c r="E3640" s="154" t="s">
        <v>4594</v>
      </c>
      <c r="F3640" s="78" t="s">
        <v>4593</v>
      </c>
      <c r="G3640" s="154" t="s">
        <v>2297</v>
      </c>
      <c r="H3640" s="94"/>
      <c r="I3640" s="235">
        <v>0</v>
      </c>
      <c r="J3640" s="235">
        <v>1</v>
      </c>
      <c r="K3640" s="235">
        <v>0</v>
      </c>
      <c r="L3640" s="235">
        <v>0</v>
      </c>
      <c r="M3640" s="235">
        <f t="shared" si="138"/>
        <v>0</v>
      </c>
      <c r="N3640" s="235" t="s">
        <v>13</v>
      </c>
      <c r="O3640" s="20" t="s">
        <v>13</v>
      </c>
      <c r="P3640" s="14" t="s">
        <v>13</v>
      </c>
      <c r="Q3640" s="15" t="s">
        <v>14</v>
      </c>
      <c r="R3640" s="71" t="s">
        <v>14405</v>
      </c>
      <c r="S3640" s="286">
        <v>59719</v>
      </c>
      <c r="T3640" s="258">
        <v>19587.830000000002</v>
      </c>
      <c r="U3640" s="14">
        <f t="shared" si="139"/>
        <v>0.32799996650982105</v>
      </c>
    </row>
    <row r="3641" spans="1:21" x14ac:dyDescent="0.25">
      <c r="A3641" s="1"/>
      <c r="B3641" s="10" t="s">
        <v>3058</v>
      </c>
      <c r="C3641" s="9" t="s">
        <v>3100</v>
      </c>
      <c r="D3641" s="73" t="s">
        <v>4611</v>
      </c>
      <c r="E3641" s="107" t="s">
        <v>4612</v>
      </c>
      <c r="F3641" s="78" t="s">
        <v>4611</v>
      </c>
      <c r="G3641" s="107" t="s">
        <v>4613</v>
      </c>
      <c r="H3641" s="93"/>
      <c r="I3641" s="235">
        <v>0</v>
      </c>
      <c r="J3641" s="235">
        <v>1</v>
      </c>
      <c r="K3641" s="235">
        <v>0</v>
      </c>
      <c r="L3641" s="235">
        <v>0</v>
      </c>
      <c r="M3641" s="235">
        <f t="shared" si="138"/>
        <v>0</v>
      </c>
      <c r="N3641" s="235">
        <v>162</v>
      </c>
      <c r="O3641" s="13">
        <v>32000</v>
      </c>
      <c r="P3641" s="14">
        <v>0.18</v>
      </c>
      <c r="Q3641" s="15" t="s">
        <v>14</v>
      </c>
      <c r="R3641" s="71" t="s">
        <v>14405</v>
      </c>
      <c r="S3641" s="245">
        <v>8521.67</v>
      </c>
      <c r="T3641" s="245">
        <v>2982.58</v>
      </c>
      <c r="U3641" s="14">
        <f t="shared" si="139"/>
        <v>0.34999947193449171</v>
      </c>
    </row>
    <row r="3642" spans="1:21" x14ac:dyDescent="0.25">
      <c r="A3642" s="1"/>
      <c r="B3642" s="10" t="s">
        <v>3058</v>
      </c>
      <c r="C3642" s="44" t="s">
        <v>3100</v>
      </c>
      <c r="D3642" s="73" t="s">
        <v>4710</v>
      </c>
      <c r="E3642" s="154" t="s">
        <v>4711</v>
      </c>
      <c r="F3642" s="78" t="s">
        <v>4710</v>
      </c>
      <c r="G3642" s="154" t="s">
        <v>4712</v>
      </c>
      <c r="H3642" s="94"/>
      <c r="I3642" s="235">
        <v>0</v>
      </c>
      <c r="J3642" s="235">
        <v>1</v>
      </c>
      <c r="K3642" s="235">
        <v>0</v>
      </c>
      <c r="L3642" s="235">
        <v>0</v>
      </c>
      <c r="M3642" s="235">
        <f t="shared" si="138"/>
        <v>0</v>
      </c>
      <c r="N3642" s="235" t="s">
        <v>13</v>
      </c>
      <c r="O3642" s="12" t="s">
        <v>13</v>
      </c>
      <c r="P3642" s="14" t="s">
        <v>13</v>
      </c>
      <c r="Q3642" s="15" t="s">
        <v>14</v>
      </c>
      <c r="R3642" s="71" t="s">
        <v>14405</v>
      </c>
      <c r="S3642" s="284">
        <v>46505.71</v>
      </c>
      <c r="T3642" s="252">
        <v>15253.87</v>
      </c>
      <c r="U3642" s="14">
        <f t="shared" si="139"/>
        <v>0.32799993807212063</v>
      </c>
    </row>
    <row r="3643" spans="1:21" x14ac:dyDescent="0.25">
      <c r="A3643" s="1"/>
      <c r="B3643" s="10" t="s">
        <v>3058</v>
      </c>
      <c r="C3643" s="44" t="s">
        <v>3100</v>
      </c>
      <c r="D3643" s="73" t="s">
        <v>4727</v>
      </c>
      <c r="E3643" s="116" t="s">
        <v>4728</v>
      </c>
      <c r="F3643" s="78" t="s">
        <v>4727</v>
      </c>
      <c r="G3643" s="154" t="s">
        <v>4729</v>
      </c>
      <c r="H3643" s="94"/>
      <c r="I3643" s="235">
        <v>0</v>
      </c>
      <c r="J3643" s="235">
        <v>1</v>
      </c>
      <c r="K3643" s="235">
        <v>0</v>
      </c>
      <c r="L3643" s="235">
        <v>0</v>
      </c>
      <c r="M3643" s="235">
        <f t="shared" si="138"/>
        <v>0</v>
      </c>
      <c r="N3643" s="235" t="s">
        <v>13</v>
      </c>
      <c r="O3643" s="20" t="s">
        <v>13</v>
      </c>
      <c r="P3643" s="14" t="s">
        <v>13</v>
      </c>
      <c r="Q3643" s="15" t="s">
        <v>14</v>
      </c>
      <c r="R3643" s="71" t="s">
        <v>14405</v>
      </c>
      <c r="S3643" s="310">
        <v>25000</v>
      </c>
      <c r="T3643" s="251">
        <v>20000</v>
      </c>
      <c r="U3643" s="14">
        <f t="shared" si="139"/>
        <v>0.8</v>
      </c>
    </row>
    <row r="3644" spans="1:21" x14ac:dyDescent="0.25">
      <c r="A3644" s="1"/>
      <c r="B3644" s="10" t="s">
        <v>3058</v>
      </c>
      <c r="C3644" s="44" t="s">
        <v>3100</v>
      </c>
      <c r="D3644" s="73" t="s">
        <v>4730</v>
      </c>
      <c r="E3644" s="116" t="s">
        <v>4731</v>
      </c>
      <c r="F3644" s="78" t="s">
        <v>4730</v>
      </c>
      <c r="G3644" s="154" t="s">
        <v>1928</v>
      </c>
      <c r="H3644" s="94"/>
      <c r="I3644" s="235">
        <v>0</v>
      </c>
      <c r="J3644" s="235">
        <v>1</v>
      </c>
      <c r="K3644" s="235">
        <v>0</v>
      </c>
      <c r="L3644" s="235">
        <v>0</v>
      </c>
      <c r="M3644" s="235">
        <f t="shared" si="138"/>
        <v>0</v>
      </c>
      <c r="N3644" s="235" t="s">
        <v>13</v>
      </c>
      <c r="O3644" s="12" t="s">
        <v>13</v>
      </c>
      <c r="P3644" s="14" t="s">
        <v>13</v>
      </c>
      <c r="Q3644" s="15" t="s">
        <v>14</v>
      </c>
      <c r="R3644" s="71" t="s">
        <v>14405</v>
      </c>
      <c r="S3644" s="279">
        <v>107000</v>
      </c>
      <c r="T3644" s="252">
        <v>85600</v>
      </c>
      <c r="U3644" s="14">
        <f t="shared" si="139"/>
        <v>0.8</v>
      </c>
    </row>
    <row r="3645" spans="1:21" x14ac:dyDescent="0.25">
      <c r="A3645" s="1"/>
      <c r="B3645" s="10" t="s">
        <v>3058</v>
      </c>
      <c r="C3645" s="44" t="s">
        <v>3100</v>
      </c>
      <c r="D3645" s="73" t="s">
        <v>4736</v>
      </c>
      <c r="E3645" s="116" t="s">
        <v>4737</v>
      </c>
      <c r="F3645" s="78" t="s">
        <v>4736</v>
      </c>
      <c r="G3645" s="154" t="s">
        <v>4738</v>
      </c>
      <c r="H3645" s="94"/>
      <c r="I3645" s="235">
        <v>0</v>
      </c>
      <c r="J3645" s="235">
        <v>1</v>
      </c>
      <c r="K3645" s="235">
        <v>0</v>
      </c>
      <c r="L3645" s="235">
        <v>0</v>
      </c>
      <c r="M3645" s="235">
        <f t="shared" si="138"/>
        <v>0</v>
      </c>
      <c r="N3645" s="235" t="s">
        <v>13</v>
      </c>
      <c r="O3645" s="20" t="s">
        <v>13</v>
      </c>
      <c r="P3645" s="14" t="s">
        <v>13</v>
      </c>
      <c r="Q3645" s="15" t="s">
        <v>14</v>
      </c>
      <c r="R3645" s="71" t="s">
        <v>14405</v>
      </c>
      <c r="S3645" s="286">
        <v>43246.400000000001</v>
      </c>
      <c r="T3645" s="258">
        <v>25082.91</v>
      </c>
      <c r="U3645" s="14">
        <f t="shared" si="139"/>
        <v>0.57999995375337599</v>
      </c>
    </row>
    <row r="3646" spans="1:21" x14ac:dyDescent="0.25">
      <c r="A3646" s="1"/>
      <c r="B3646" s="10" t="s">
        <v>3058</v>
      </c>
      <c r="C3646" s="44" t="s">
        <v>3100</v>
      </c>
      <c r="D3646" s="73" t="s">
        <v>4743</v>
      </c>
      <c r="E3646" s="116" t="s">
        <v>4744</v>
      </c>
      <c r="F3646" s="78" t="s">
        <v>4743</v>
      </c>
      <c r="G3646" s="154" t="s">
        <v>1820</v>
      </c>
      <c r="H3646" s="94"/>
      <c r="I3646" s="235">
        <v>0</v>
      </c>
      <c r="J3646" s="235">
        <v>1</v>
      </c>
      <c r="K3646" s="235">
        <v>0</v>
      </c>
      <c r="L3646" s="235">
        <v>0</v>
      </c>
      <c r="M3646" s="235">
        <f t="shared" si="138"/>
        <v>0</v>
      </c>
      <c r="N3646" s="235" t="s">
        <v>13</v>
      </c>
      <c r="O3646" s="12" t="s">
        <v>13</v>
      </c>
      <c r="P3646" s="14" t="s">
        <v>13</v>
      </c>
      <c r="Q3646" s="15" t="s">
        <v>14</v>
      </c>
      <c r="R3646" s="71" t="s">
        <v>14405</v>
      </c>
      <c r="S3646" s="279">
        <v>140954</v>
      </c>
      <c r="T3646" s="252">
        <v>84572.4</v>
      </c>
      <c r="U3646" s="14">
        <f t="shared" si="139"/>
        <v>0.6</v>
      </c>
    </row>
    <row r="3647" spans="1:21" x14ac:dyDescent="0.25">
      <c r="A3647" s="1"/>
      <c r="B3647" s="10" t="s">
        <v>3058</v>
      </c>
      <c r="C3647" s="9" t="s">
        <v>3100</v>
      </c>
      <c r="D3647" s="73" t="s">
        <v>4769</v>
      </c>
      <c r="E3647" s="107" t="s">
        <v>4770</v>
      </c>
      <c r="F3647" s="78" t="s">
        <v>4769</v>
      </c>
      <c r="G3647" s="107" t="s">
        <v>4580</v>
      </c>
      <c r="H3647" s="93"/>
      <c r="I3647" s="235">
        <v>0</v>
      </c>
      <c r="J3647" s="235">
        <v>1</v>
      </c>
      <c r="K3647" s="235">
        <v>0</v>
      </c>
      <c r="L3647" s="235">
        <v>0</v>
      </c>
      <c r="M3647" s="235">
        <f t="shared" si="138"/>
        <v>0</v>
      </c>
      <c r="N3647" s="235" t="s">
        <v>13</v>
      </c>
      <c r="O3647" s="20" t="s">
        <v>13</v>
      </c>
      <c r="P3647" s="14" t="s">
        <v>13</v>
      </c>
      <c r="Q3647" s="15" t="s">
        <v>14</v>
      </c>
      <c r="R3647" s="71" t="s">
        <v>18</v>
      </c>
      <c r="S3647" s="245">
        <v>103630</v>
      </c>
      <c r="T3647" s="245">
        <v>6217.8</v>
      </c>
      <c r="U3647" s="14">
        <f t="shared" si="139"/>
        <v>6.0000000000000005E-2</v>
      </c>
    </row>
    <row r="3648" spans="1:21" x14ac:dyDescent="0.25">
      <c r="A3648" s="1"/>
      <c r="B3648" s="10" t="s">
        <v>3058</v>
      </c>
      <c r="C3648" s="9" t="s">
        <v>3100</v>
      </c>
      <c r="D3648" s="73" t="s">
        <v>4915</v>
      </c>
      <c r="E3648" s="107" t="s">
        <v>4916</v>
      </c>
      <c r="F3648" s="78" t="s">
        <v>4915</v>
      </c>
      <c r="G3648" s="107" t="s">
        <v>4917</v>
      </c>
      <c r="H3648" s="93"/>
      <c r="I3648" s="235">
        <v>0</v>
      </c>
      <c r="J3648" s="235">
        <v>0</v>
      </c>
      <c r="K3648" s="235">
        <v>0</v>
      </c>
      <c r="L3648" s="235">
        <v>1</v>
      </c>
      <c r="M3648" s="235">
        <f t="shared" si="138"/>
        <v>0</v>
      </c>
      <c r="N3648" s="235" t="s">
        <v>13</v>
      </c>
      <c r="O3648" s="20" t="s">
        <v>13</v>
      </c>
      <c r="P3648" s="14" t="s">
        <v>13</v>
      </c>
      <c r="Q3648" s="15" t="s">
        <v>14</v>
      </c>
      <c r="R3648" s="71" t="s">
        <v>14405</v>
      </c>
      <c r="S3648" s="245">
        <v>14856</v>
      </c>
      <c r="T3648" s="245">
        <v>5732</v>
      </c>
      <c r="U3648" s="14">
        <f t="shared" si="139"/>
        <v>0.38583737210554658</v>
      </c>
    </row>
    <row r="3649" spans="1:21" x14ac:dyDescent="0.25">
      <c r="A3649" s="1"/>
      <c r="B3649" s="10" t="s">
        <v>3058</v>
      </c>
      <c r="C3649" s="44" t="s">
        <v>3100</v>
      </c>
      <c r="D3649" s="73" t="s">
        <v>4918</v>
      </c>
      <c r="E3649" s="116" t="s">
        <v>4919</v>
      </c>
      <c r="F3649" s="78" t="s">
        <v>4918</v>
      </c>
      <c r="G3649" s="154" t="s">
        <v>1869</v>
      </c>
      <c r="H3649" s="94"/>
      <c r="I3649" s="235">
        <v>0</v>
      </c>
      <c r="J3649" s="235">
        <v>0</v>
      </c>
      <c r="K3649" s="235">
        <v>0</v>
      </c>
      <c r="L3649" s="235">
        <v>0</v>
      </c>
      <c r="M3649" s="235">
        <f t="shared" si="138"/>
        <v>1</v>
      </c>
      <c r="N3649" s="235" t="s">
        <v>13</v>
      </c>
      <c r="O3649" s="12" t="s">
        <v>13</v>
      </c>
      <c r="P3649" s="14" t="s">
        <v>13</v>
      </c>
      <c r="Q3649" s="15" t="s">
        <v>14</v>
      </c>
      <c r="R3649" s="71" t="s">
        <v>18</v>
      </c>
      <c r="S3649" s="279">
        <v>464484</v>
      </c>
      <c r="T3649" s="252">
        <v>371587.2</v>
      </c>
      <c r="U3649" s="14">
        <f t="shared" si="139"/>
        <v>0.8</v>
      </c>
    </row>
    <row r="3650" spans="1:21" x14ac:dyDescent="0.25">
      <c r="A3650" s="1"/>
      <c r="B3650" s="10" t="s">
        <v>3058</v>
      </c>
      <c r="C3650" s="44" t="s">
        <v>3100</v>
      </c>
      <c r="D3650" s="73" t="s">
        <v>4918</v>
      </c>
      <c r="E3650" s="116" t="s">
        <v>4919</v>
      </c>
      <c r="F3650" s="78" t="s">
        <v>4918</v>
      </c>
      <c r="G3650" s="154" t="s">
        <v>4920</v>
      </c>
      <c r="H3650" s="94"/>
      <c r="I3650" s="235">
        <v>1</v>
      </c>
      <c r="J3650" s="235">
        <v>0</v>
      </c>
      <c r="K3650" s="235">
        <v>0</v>
      </c>
      <c r="L3650" s="235">
        <v>0</v>
      </c>
      <c r="M3650" s="235">
        <f t="shared" si="138"/>
        <v>0</v>
      </c>
      <c r="N3650" s="235" t="s">
        <v>13</v>
      </c>
      <c r="O3650" s="20" t="s">
        <v>13</v>
      </c>
      <c r="P3650" s="14" t="s">
        <v>13</v>
      </c>
      <c r="Q3650" s="15" t="s">
        <v>14</v>
      </c>
      <c r="R3650" s="71" t="s">
        <v>18</v>
      </c>
      <c r="S3650" s="286">
        <v>54965</v>
      </c>
      <c r="T3650" s="252">
        <v>21986</v>
      </c>
      <c r="U3650" s="14">
        <f t="shared" si="139"/>
        <v>0.4</v>
      </c>
    </row>
    <row r="3651" spans="1:21" x14ac:dyDescent="0.25">
      <c r="A3651" s="1"/>
      <c r="B3651" s="10" t="s">
        <v>3058</v>
      </c>
      <c r="C3651" s="9" t="s">
        <v>3100</v>
      </c>
      <c r="D3651" s="73" t="s">
        <v>4171</v>
      </c>
      <c r="E3651" s="154" t="s">
        <v>4172</v>
      </c>
      <c r="F3651" s="78" t="s">
        <v>4171</v>
      </c>
      <c r="G3651" s="154" t="s">
        <v>4173</v>
      </c>
      <c r="H3651" s="94"/>
      <c r="I3651" s="235">
        <v>0</v>
      </c>
      <c r="J3651" s="235">
        <v>0</v>
      </c>
      <c r="K3651" s="235">
        <v>0</v>
      </c>
      <c r="L3651" s="235">
        <v>0</v>
      </c>
      <c r="M3651" s="235">
        <f t="shared" si="138"/>
        <v>1</v>
      </c>
      <c r="N3651" s="235" t="s">
        <v>13</v>
      </c>
      <c r="O3651" s="12" t="s">
        <v>13</v>
      </c>
      <c r="P3651" s="14" t="s">
        <v>13</v>
      </c>
      <c r="Q3651" s="15" t="s">
        <v>14</v>
      </c>
      <c r="R3651" s="71" t="s">
        <v>18</v>
      </c>
      <c r="S3651" s="286">
        <v>25029.1</v>
      </c>
      <c r="T3651" s="258">
        <v>10011.64</v>
      </c>
      <c r="U3651" s="14">
        <f t="shared" si="139"/>
        <v>0.4</v>
      </c>
    </row>
    <row r="3652" spans="1:21" x14ac:dyDescent="0.25">
      <c r="A3652" s="1"/>
      <c r="B3652" s="10" t="s">
        <v>3058</v>
      </c>
      <c r="C3652" s="9" t="s">
        <v>3100</v>
      </c>
      <c r="D3652" s="73" t="s">
        <v>4171</v>
      </c>
      <c r="E3652" s="154" t="s">
        <v>4172</v>
      </c>
      <c r="F3652" s="78" t="s">
        <v>4171</v>
      </c>
      <c r="G3652" s="154" t="s">
        <v>4174</v>
      </c>
      <c r="H3652" s="94"/>
      <c r="I3652" s="235">
        <v>0</v>
      </c>
      <c r="J3652" s="235">
        <v>1</v>
      </c>
      <c r="K3652" s="235">
        <v>0</v>
      </c>
      <c r="L3652" s="235">
        <v>0</v>
      </c>
      <c r="M3652" s="235">
        <f t="shared" si="138"/>
        <v>0</v>
      </c>
      <c r="N3652" s="235" t="s">
        <v>13</v>
      </c>
      <c r="O3652" s="12" t="s">
        <v>13</v>
      </c>
      <c r="P3652" s="14" t="s">
        <v>13</v>
      </c>
      <c r="Q3652" s="15" t="s">
        <v>14</v>
      </c>
      <c r="R3652" s="71" t="s">
        <v>14405</v>
      </c>
      <c r="S3652" s="286">
        <v>27430</v>
      </c>
      <c r="T3652" s="258">
        <v>10423.4</v>
      </c>
      <c r="U3652" s="14">
        <f t="shared" si="139"/>
        <v>0.38</v>
      </c>
    </row>
    <row r="3653" spans="1:21" x14ac:dyDescent="0.25">
      <c r="A3653" s="1"/>
      <c r="B3653" s="10" t="s">
        <v>3058</v>
      </c>
      <c r="C3653" s="9" t="s">
        <v>3100</v>
      </c>
      <c r="D3653" s="73" t="s">
        <v>4929</v>
      </c>
      <c r="E3653" s="154" t="s">
        <v>4930</v>
      </c>
      <c r="F3653" s="78" t="s">
        <v>4929</v>
      </c>
      <c r="G3653" s="154" t="s">
        <v>4931</v>
      </c>
      <c r="H3653" s="94"/>
      <c r="I3653" s="235">
        <v>0</v>
      </c>
      <c r="J3653" s="235">
        <v>0</v>
      </c>
      <c r="K3653" s="235">
        <v>0</v>
      </c>
      <c r="L3653" s="235">
        <v>1</v>
      </c>
      <c r="M3653" s="235">
        <f t="shared" si="138"/>
        <v>0</v>
      </c>
      <c r="N3653" s="235" t="s">
        <v>13</v>
      </c>
      <c r="O3653" s="20" t="s">
        <v>13</v>
      </c>
      <c r="P3653" s="14" t="s">
        <v>13</v>
      </c>
      <c r="Q3653" s="15" t="s">
        <v>14</v>
      </c>
      <c r="R3653" s="71" t="s">
        <v>18</v>
      </c>
      <c r="S3653" s="256">
        <v>25627</v>
      </c>
      <c r="T3653" s="251">
        <v>10250.799999999999</v>
      </c>
      <c r="U3653" s="14">
        <f t="shared" si="139"/>
        <v>0.39999999999999997</v>
      </c>
    </row>
    <row r="3654" spans="1:21" x14ac:dyDescent="0.25">
      <c r="A3654" s="1"/>
      <c r="B3654" s="10" t="s">
        <v>3058</v>
      </c>
      <c r="C3654" s="44" t="s">
        <v>3100</v>
      </c>
      <c r="D3654" s="73" t="s">
        <v>4936</v>
      </c>
      <c r="E3654" s="116" t="s">
        <v>4937</v>
      </c>
      <c r="F3654" s="78" t="s">
        <v>4936</v>
      </c>
      <c r="G3654" s="154" t="s">
        <v>4938</v>
      </c>
      <c r="H3654" s="94"/>
      <c r="I3654" s="235">
        <v>0</v>
      </c>
      <c r="J3654" s="235">
        <v>1</v>
      </c>
      <c r="K3654" s="235">
        <v>0</v>
      </c>
      <c r="L3654" s="235">
        <v>0</v>
      </c>
      <c r="M3654" s="235">
        <f t="shared" ref="M3654:M3717" si="140">IF(SUM(I3654:L3654)=0,1,)</f>
        <v>0</v>
      </c>
      <c r="N3654" s="235" t="s">
        <v>13</v>
      </c>
      <c r="O3654" s="12" t="s">
        <v>13</v>
      </c>
      <c r="P3654" s="14" t="s">
        <v>13</v>
      </c>
      <c r="Q3654" s="15" t="s">
        <v>14</v>
      </c>
      <c r="R3654" s="71" t="s">
        <v>14405</v>
      </c>
      <c r="S3654" s="279">
        <v>100000</v>
      </c>
      <c r="T3654" s="252">
        <v>56000</v>
      </c>
      <c r="U3654" s="14">
        <f t="shared" si="139"/>
        <v>0.56000000000000005</v>
      </c>
    </row>
    <row r="3655" spans="1:21" x14ac:dyDescent="0.25">
      <c r="A3655" s="1"/>
      <c r="B3655" s="10" t="s">
        <v>3058</v>
      </c>
      <c r="C3655" s="9" t="s">
        <v>3100</v>
      </c>
      <c r="D3655" s="73" t="s">
        <v>4997</v>
      </c>
      <c r="E3655" s="107" t="s">
        <v>4998</v>
      </c>
      <c r="F3655" s="78" t="s">
        <v>4997</v>
      </c>
      <c r="G3655" s="107" t="s">
        <v>4999</v>
      </c>
      <c r="H3655" s="93"/>
      <c r="I3655" s="235">
        <v>0</v>
      </c>
      <c r="J3655" s="235">
        <v>1</v>
      </c>
      <c r="K3655" s="235">
        <v>0</v>
      </c>
      <c r="L3655" s="235">
        <v>0</v>
      </c>
      <c r="M3655" s="235">
        <f t="shared" si="140"/>
        <v>0</v>
      </c>
      <c r="N3655" s="235" t="s">
        <v>13</v>
      </c>
      <c r="O3655" s="20" t="s">
        <v>13</v>
      </c>
      <c r="P3655" s="14" t="s">
        <v>13</v>
      </c>
      <c r="Q3655" s="15" t="s">
        <v>14</v>
      </c>
      <c r="R3655" s="71" t="s">
        <v>18</v>
      </c>
      <c r="S3655" s="245">
        <v>21201.8</v>
      </c>
      <c r="T3655" s="245">
        <v>8480.7199999999993</v>
      </c>
      <c r="U3655" s="14">
        <f t="shared" si="139"/>
        <v>0.39999999999999997</v>
      </c>
    </row>
    <row r="3656" spans="1:21" x14ac:dyDescent="0.25">
      <c r="A3656" s="1"/>
      <c r="B3656" s="10" t="s">
        <v>3058</v>
      </c>
      <c r="C3656" s="9" t="s">
        <v>3100</v>
      </c>
      <c r="D3656" s="73" t="s">
        <v>5003</v>
      </c>
      <c r="E3656" s="154" t="s">
        <v>5004</v>
      </c>
      <c r="F3656" s="78" t="s">
        <v>5003</v>
      </c>
      <c r="G3656" s="154" t="s">
        <v>5005</v>
      </c>
      <c r="H3656" s="94"/>
      <c r="I3656" s="235">
        <v>0</v>
      </c>
      <c r="J3656" s="235">
        <v>1</v>
      </c>
      <c r="K3656" s="235">
        <v>0</v>
      </c>
      <c r="L3656" s="235">
        <v>0</v>
      </c>
      <c r="M3656" s="235">
        <f t="shared" si="140"/>
        <v>0</v>
      </c>
      <c r="N3656" s="235" t="s">
        <v>13</v>
      </c>
      <c r="O3656" s="20" t="s">
        <v>13</v>
      </c>
      <c r="P3656" s="14" t="s">
        <v>13</v>
      </c>
      <c r="Q3656" s="15" t="s">
        <v>14</v>
      </c>
      <c r="R3656" s="71" t="s">
        <v>14405</v>
      </c>
      <c r="S3656" s="286">
        <v>23632.47</v>
      </c>
      <c r="T3656" s="252">
        <v>9689.31</v>
      </c>
      <c r="U3656" s="14">
        <f t="shared" si="139"/>
        <v>0.4099998857504103</v>
      </c>
    </row>
    <row r="3657" spans="1:21" x14ac:dyDescent="0.25">
      <c r="A3657" s="1"/>
      <c r="B3657" s="9" t="s">
        <v>959</v>
      </c>
      <c r="C3657" s="17" t="s">
        <v>960</v>
      </c>
      <c r="D3657" s="73" t="s">
        <v>1340</v>
      </c>
      <c r="E3657" s="107" t="s">
        <v>1341</v>
      </c>
      <c r="F3657" s="78" t="s">
        <v>1340</v>
      </c>
      <c r="G3657" s="107" t="s">
        <v>1342</v>
      </c>
      <c r="H3657" s="93" t="s">
        <v>1332</v>
      </c>
      <c r="I3657" s="235">
        <v>0</v>
      </c>
      <c r="J3657" s="235">
        <v>1</v>
      </c>
      <c r="K3657" s="235">
        <v>0</v>
      </c>
      <c r="L3657" s="235">
        <v>0</v>
      </c>
      <c r="M3657" s="235">
        <f t="shared" si="140"/>
        <v>0</v>
      </c>
      <c r="N3657" s="235">
        <v>365</v>
      </c>
      <c r="O3657" s="11">
        <v>62962</v>
      </c>
      <c r="P3657" s="14">
        <v>0.82</v>
      </c>
      <c r="Q3657" s="15" t="s">
        <v>48</v>
      </c>
      <c r="R3657" s="71" t="s">
        <v>18</v>
      </c>
      <c r="S3657" s="245">
        <v>242780</v>
      </c>
      <c r="T3657" s="245">
        <v>194224</v>
      </c>
      <c r="U3657" s="14">
        <f t="shared" si="139"/>
        <v>0.8</v>
      </c>
    </row>
    <row r="3658" spans="1:21" x14ac:dyDescent="0.25">
      <c r="A3658" s="1"/>
      <c r="B3658" s="17" t="s">
        <v>5079</v>
      </c>
      <c r="C3658" s="8" t="s">
        <v>5137</v>
      </c>
      <c r="D3658" s="73" t="s">
        <v>6461</v>
      </c>
      <c r="E3658" s="130" t="s">
        <v>6462</v>
      </c>
      <c r="F3658" s="78" t="s">
        <v>6461</v>
      </c>
      <c r="G3658" s="130" t="s">
        <v>6463</v>
      </c>
      <c r="H3658" s="93" t="s">
        <v>5083</v>
      </c>
      <c r="I3658" s="235">
        <v>0</v>
      </c>
      <c r="J3658" s="235">
        <v>1</v>
      </c>
      <c r="K3658" s="235">
        <v>0</v>
      </c>
      <c r="L3658" s="235">
        <v>0</v>
      </c>
      <c r="M3658" s="235">
        <f t="shared" si="140"/>
        <v>0</v>
      </c>
      <c r="N3658" s="235">
        <v>246</v>
      </c>
      <c r="O3658" s="11">
        <v>10403</v>
      </c>
      <c r="P3658" s="14">
        <v>0.215</v>
      </c>
      <c r="Q3658" s="15" t="s">
        <v>15195</v>
      </c>
      <c r="R3658" s="71" t="s">
        <v>18</v>
      </c>
      <c r="S3658" s="245">
        <v>130000</v>
      </c>
      <c r="T3658" s="245">
        <v>52000</v>
      </c>
      <c r="U3658" s="14">
        <f t="shared" si="139"/>
        <v>0.4</v>
      </c>
    </row>
    <row r="3659" spans="1:21" x14ac:dyDescent="0.25">
      <c r="A3659" s="1"/>
      <c r="B3659" s="18" t="s">
        <v>13134</v>
      </c>
      <c r="C3659" s="18" t="s">
        <v>14409</v>
      </c>
      <c r="D3659" s="73" t="s">
        <v>15020</v>
      </c>
      <c r="E3659" s="106" t="s">
        <v>13224</v>
      </c>
      <c r="F3659" s="18" t="s">
        <v>14504</v>
      </c>
      <c r="G3659" s="129" t="s">
        <v>13225</v>
      </c>
      <c r="H3659" s="94"/>
      <c r="I3659" s="235">
        <v>0</v>
      </c>
      <c r="J3659" s="235">
        <v>1</v>
      </c>
      <c r="K3659" s="235">
        <v>0</v>
      </c>
      <c r="L3659" s="235">
        <v>0</v>
      </c>
      <c r="M3659" s="235">
        <f t="shared" si="140"/>
        <v>0</v>
      </c>
      <c r="N3659" s="235">
        <v>317</v>
      </c>
      <c r="O3659" s="12">
        <v>89</v>
      </c>
      <c r="P3659" s="21">
        <v>0.5917</v>
      </c>
      <c r="Q3659" s="15" t="s">
        <v>15195</v>
      </c>
      <c r="R3659" s="71" t="s">
        <v>18</v>
      </c>
      <c r="S3659" s="244">
        <v>100182</v>
      </c>
      <c r="T3659" s="244">
        <v>50091</v>
      </c>
      <c r="U3659" s="14">
        <f t="shared" si="139"/>
        <v>0.5</v>
      </c>
    </row>
    <row r="3660" spans="1:21" x14ac:dyDescent="0.25">
      <c r="A3660" s="1"/>
      <c r="B3660" s="18" t="s">
        <v>6496</v>
      </c>
      <c r="C3660" s="19" t="s">
        <v>6513</v>
      </c>
      <c r="D3660" s="73" t="s">
        <v>6896</v>
      </c>
      <c r="E3660" s="106" t="s">
        <v>6897</v>
      </c>
      <c r="F3660" s="8" t="s">
        <v>14537</v>
      </c>
      <c r="G3660" s="106" t="s">
        <v>6898</v>
      </c>
      <c r="H3660" s="94"/>
      <c r="I3660" s="235">
        <v>0</v>
      </c>
      <c r="J3660" s="235">
        <v>1</v>
      </c>
      <c r="K3660" s="235">
        <v>0</v>
      </c>
      <c r="L3660" s="235">
        <v>0</v>
      </c>
      <c r="M3660" s="235">
        <f t="shared" si="140"/>
        <v>0</v>
      </c>
      <c r="N3660" s="235" t="s">
        <v>13</v>
      </c>
      <c r="O3660" s="13">
        <v>95507</v>
      </c>
      <c r="P3660" s="14">
        <v>0.42</v>
      </c>
      <c r="Q3660" s="15" t="s">
        <v>15195</v>
      </c>
      <c r="R3660" s="71" t="s">
        <v>18</v>
      </c>
      <c r="S3660" s="251">
        <v>500000</v>
      </c>
      <c r="T3660" s="251">
        <v>200470</v>
      </c>
      <c r="U3660" s="14">
        <f t="shared" si="139"/>
        <v>0.40094000000000002</v>
      </c>
    </row>
    <row r="3661" spans="1:21" x14ac:dyDescent="0.25">
      <c r="A3661" s="1"/>
      <c r="B3661" s="18" t="s">
        <v>13134</v>
      </c>
      <c r="C3661" s="18" t="s">
        <v>14410</v>
      </c>
      <c r="D3661" s="73" t="s">
        <v>14598</v>
      </c>
      <c r="E3661" s="106" t="s">
        <v>13412</v>
      </c>
      <c r="F3661" s="78" t="s">
        <v>14598</v>
      </c>
      <c r="G3661" s="129" t="s">
        <v>13413</v>
      </c>
      <c r="H3661" s="94"/>
      <c r="I3661" s="235">
        <v>0</v>
      </c>
      <c r="J3661" s="235">
        <v>1</v>
      </c>
      <c r="K3661" s="235">
        <v>0</v>
      </c>
      <c r="L3661" s="235">
        <v>0</v>
      </c>
      <c r="M3661" s="235">
        <f t="shared" si="140"/>
        <v>0</v>
      </c>
      <c r="N3661" s="235">
        <v>165</v>
      </c>
      <c r="O3661" s="20">
        <v>254.2</v>
      </c>
      <c r="P3661" s="21">
        <v>0.66</v>
      </c>
      <c r="Q3661" s="25" t="s">
        <v>14</v>
      </c>
      <c r="R3661" s="71" t="s">
        <v>18</v>
      </c>
      <c r="S3661" s="244">
        <v>57677</v>
      </c>
      <c r="T3661" s="244">
        <v>29289</v>
      </c>
      <c r="U3661" s="14">
        <f t="shared" si="139"/>
        <v>0.50781073911611219</v>
      </c>
    </row>
    <row r="3662" spans="1:21" x14ac:dyDescent="0.25">
      <c r="A3662" s="1"/>
      <c r="B3662" s="10" t="s">
        <v>2326</v>
      </c>
      <c r="C3662" s="26" t="s">
        <v>2337</v>
      </c>
      <c r="D3662" s="73" t="s">
        <v>2490</v>
      </c>
      <c r="E3662" s="133" t="s">
        <v>2491</v>
      </c>
      <c r="F3662" s="78" t="s">
        <v>2490</v>
      </c>
      <c r="G3662" s="133" t="s">
        <v>1869</v>
      </c>
      <c r="H3662" s="100"/>
      <c r="I3662" s="235">
        <v>0</v>
      </c>
      <c r="J3662" s="235">
        <v>1</v>
      </c>
      <c r="K3662" s="235">
        <v>0</v>
      </c>
      <c r="L3662" s="235">
        <v>0</v>
      </c>
      <c r="M3662" s="235">
        <f t="shared" si="140"/>
        <v>0</v>
      </c>
      <c r="N3662" s="235">
        <v>265</v>
      </c>
      <c r="O3662" s="12" t="s">
        <v>13</v>
      </c>
      <c r="P3662" s="14">
        <v>0.1</v>
      </c>
      <c r="Q3662" s="15" t="s">
        <v>15195</v>
      </c>
      <c r="R3662" s="71" t="s">
        <v>18</v>
      </c>
      <c r="S3662" s="259">
        <v>30404.18</v>
      </c>
      <c r="T3662" s="259">
        <v>12162</v>
      </c>
      <c r="U3662" s="14">
        <f t="shared" si="139"/>
        <v>0.40001078799033551</v>
      </c>
    </row>
    <row r="3663" spans="1:21" x14ac:dyDescent="0.25">
      <c r="A3663" s="1"/>
      <c r="B3663" s="16" t="s">
        <v>8</v>
      </c>
      <c r="C3663" s="17" t="s">
        <v>9</v>
      </c>
      <c r="D3663" s="73" t="s">
        <v>25</v>
      </c>
      <c r="E3663" s="107" t="s">
        <v>26</v>
      </c>
      <c r="F3663" s="78" t="s">
        <v>14545</v>
      </c>
      <c r="G3663" s="107" t="s">
        <v>27</v>
      </c>
      <c r="H3663" s="93"/>
      <c r="I3663" s="235">
        <v>0</v>
      </c>
      <c r="J3663" s="235">
        <v>1</v>
      </c>
      <c r="K3663" s="235">
        <v>0</v>
      </c>
      <c r="L3663" s="235">
        <v>0</v>
      </c>
      <c r="M3663" s="235">
        <f t="shared" si="140"/>
        <v>0</v>
      </c>
      <c r="N3663" s="235" t="s">
        <v>13</v>
      </c>
      <c r="O3663" s="12">
        <v>34935</v>
      </c>
      <c r="P3663" s="14">
        <v>0.42</v>
      </c>
      <c r="Q3663" s="15" t="s">
        <v>14</v>
      </c>
      <c r="R3663" s="71" t="s">
        <v>18</v>
      </c>
      <c r="S3663" s="246">
        <v>420000</v>
      </c>
      <c r="T3663" s="246">
        <v>210000</v>
      </c>
      <c r="U3663" s="14">
        <f t="shared" si="139"/>
        <v>0.5</v>
      </c>
    </row>
    <row r="3664" spans="1:21" x14ac:dyDescent="0.25">
      <c r="A3664" s="1"/>
      <c r="B3664" s="10" t="s">
        <v>2326</v>
      </c>
      <c r="C3664" s="26" t="s">
        <v>2337</v>
      </c>
      <c r="D3664" s="73" t="s">
        <v>2490</v>
      </c>
      <c r="E3664" s="133" t="s">
        <v>2491</v>
      </c>
      <c r="F3664" s="78" t="s">
        <v>2490</v>
      </c>
      <c r="G3664" s="133" t="s">
        <v>2493</v>
      </c>
      <c r="H3664" s="100"/>
      <c r="I3664" s="235">
        <v>0</v>
      </c>
      <c r="J3664" s="235">
        <v>1</v>
      </c>
      <c r="K3664" s="235">
        <v>0</v>
      </c>
      <c r="L3664" s="235">
        <v>0</v>
      </c>
      <c r="M3664" s="235">
        <f t="shared" si="140"/>
        <v>0</v>
      </c>
      <c r="N3664" s="235">
        <v>350</v>
      </c>
      <c r="O3664" s="12" t="s">
        <v>13</v>
      </c>
      <c r="P3664" s="14">
        <v>0.1</v>
      </c>
      <c r="Q3664" s="15" t="s">
        <v>15195</v>
      </c>
      <c r="R3664" s="71" t="s">
        <v>18</v>
      </c>
      <c r="S3664" s="259">
        <v>10017.799999999999</v>
      </c>
      <c r="T3664" s="259">
        <v>4008</v>
      </c>
      <c r="U3664" s="14">
        <f t="shared" si="139"/>
        <v>0.40008784363832384</v>
      </c>
    </row>
    <row r="3665" spans="1:21" x14ac:dyDescent="0.25">
      <c r="A3665" s="1"/>
      <c r="B3665" s="10" t="s">
        <v>2326</v>
      </c>
      <c r="C3665" s="10" t="s">
        <v>2337</v>
      </c>
      <c r="D3665" s="73" t="s">
        <v>2894</v>
      </c>
      <c r="E3665" s="107" t="s">
        <v>2895</v>
      </c>
      <c r="F3665" s="78" t="s">
        <v>2894</v>
      </c>
      <c r="G3665" s="162" t="s">
        <v>2896</v>
      </c>
      <c r="H3665" s="93"/>
      <c r="I3665" s="235">
        <v>0</v>
      </c>
      <c r="J3665" s="235">
        <v>1</v>
      </c>
      <c r="K3665" s="235">
        <v>0</v>
      </c>
      <c r="L3665" s="235">
        <v>0</v>
      </c>
      <c r="M3665" s="235">
        <f t="shared" si="140"/>
        <v>0</v>
      </c>
      <c r="N3665" s="235" t="s">
        <v>13</v>
      </c>
      <c r="O3665" s="12" t="s">
        <v>13</v>
      </c>
      <c r="P3665" s="14" t="s">
        <v>13</v>
      </c>
      <c r="Q3665" s="15" t="s">
        <v>15195</v>
      </c>
      <c r="R3665" s="71" t="s">
        <v>14405</v>
      </c>
      <c r="S3665" s="245">
        <v>150000</v>
      </c>
      <c r="T3665" s="245">
        <v>120000</v>
      </c>
      <c r="U3665" s="14">
        <f t="shared" si="139"/>
        <v>0.8</v>
      </c>
    </row>
    <row r="3666" spans="1:21" x14ac:dyDescent="0.25">
      <c r="A3666" s="1"/>
      <c r="B3666" s="18" t="s">
        <v>6496</v>
      </c>
      <c r="C3666" s="19" t="s">
        <v>6527</v>
      </c>
      <c r="D3666" s="73" t="s">
        <v>6644</v>
      </c>
      <c r="E3666" s="106" t="s">
        <v>6645</v>
      </c>
      <c r="F3666" s="78" t="s">
        <v>6644</v>
      </c>
      <c r="G3666" s="106" t="s">
        <v>6646</v>
      </c>
      <c r="H3666" s="94"/>
      <c r="I3666" s="235">
        <v>0</v>
      </c>
      <c r="J3666" s="235">
        <v>1</v>
      </c>
      <c r="K3666" s="235">
        <v>0</v>
      </c>
      <c r="L3666" s="235">
        <v>0</v>
      </c>
      <c r="M3666" s="235">
        <f t="shared" si="140"/>
        <v>0</v>
      </c>
      <c r="N3666" s="235">
        <v>600</v>
      </c>
      <c r="O3666" s="33">
        <v>141545.20000000001</v>
      </c>
      <c r="P3666" s="14">
        <v>0.54</v>
      </c>
      <c r="Q3666" s="15" t="s">
        <v>15195</v>
      </c>
      <c r="R3666" s="71" t="s">
        <v>18</v>
      </c>
      <c r="S3666" s="251">
        <v>1000000</v>
      </c>
      <c r="T3666" s="251">
        <v>500000</v>
      </c>
      <c r="U3666" s="14">
        <f t="shared" si="139"/>
        <v>0.5</v>
      </c>
    </row>
    <row r="3667" spans="1:21" x14ac:dyDescent="0.25">
      <c r="A3667" s="1"/>
      <c r="B3667" s="10" t="s">
        <v>3058</v>
      </c>
      <c r="C3667" s="27" t="s">
        <v>3068</v>
      </c>
      <c r="D3667" s="73" t="s">
        <v>3668</v>
      </c>
      <c r="E3667" s="107" t="s">
        <v>3669</v>
      </c>
      <c r="F3667" s="78" t="s">
        <v>3668</v>
      </c>
      <c r="G3667" s="107" t="s">
        <v>3670</v>
      </c>
      <c r="H3667" s="98"/>
      <c r="I3667" s="235">
        <v>0</v>
      </c>
      <c r="J3667" s="235">
        <v>0</v>
      </c>
      <c r="K3667" s="235">
        <v>0</v>
      </c>
      <c r="L3667" s="235">
        <v>1</v>
      </c>
      <c r="M3667" s="235">
        <f t="shared" si="140"/>
        <v>0</v>
      </c>
      <c r="N3667" s="235" t="s">
        <v>13</v>
      </c>
      <c r="O3667" s="12" t="s">
        <v>13</v>
      </c>
      <c r="P3667" s="14" t="s">
        <v>13</v>
      </c>
      <c r="Q3667" s="15" t="s">
        <v>15195</v>
      </c>
      <c r="R3667" s="71" t="s">
        <v>14405</v>
      </c>
      <c r="S3667" s="245">
        <v>72104.77</v>
      </c>
      <c r="T3667" s="245">
        <v>57683.81</v>
      </c>
      <c r="U3667" s="14">
        <f t="shared" ref="U3667:U3730" si="141">T3667/S3667</f>
        <v>0.79999991678775195</v>
      </c>
    </row>
    <row r="3668" spans="1:21" x14ac:dyDescent="0.25">
      <c r="A3668" s="1"/>
      <c r="B3668" s="10" t="s">
        <v>2326</v>
      </c>
      <c r="C3668" s="17" t="s">
        <v>2337</v>
      </c>
      <c r="D3668" s="73" t="s">
        <v>2572</v>
      </c>
      <c r="E3668" s="107" t="s">
        <v>2573</v>
      </c>
      <c r="F3668" s="78" t="s">
        <v>2572</v>
      </c>
      <c r="G3668" s="155" t="s">
        <v>2574</v>
      </c>
      <c r="H3668" s="96"/>
      <c r="I3668" s="235">
        <v>0</v>
      </c>
      <c r="J3668" s="235">
        <v>1</v>
      </c>
      <c r="K3668" s="235">
        <v>0</v>
      </c>
      <c r="L3668" s="235">
        <v>0</v>
      </c>
      <c r="M3668" s="235">
        <f t="shared" si="140"/>
        <v>0</v>
      </c>
      <c r="N3668" s="235">
        <v>82</v>
      </c>
      <c r="O3668" s="13">
        <v>608</v>
      </c>
      <c r="P3668" s="14" t="s">
        <v>13</v>
      </c>
      <c r="Q3668" s="15" t="s">
        <v>15195</v>
      </c>
      <c r="R3668" s="71" t="s">
        <v>18</v>
      </c>
      <c r="S3668" s="249">
        <v>4096</v>
      </c>
      <c r="T3668" s="253">
        <v>1229</v>
      </c>
      <c r="U3668" s="14">
        <f t="shared" si="141"/>
        <v>0.300048828125</v>
      </c>
    </row>
    <row r="3669" spans="1:21" x14ac:dyDescent="0.25">
      <c r="A3669" s="1"/>
      <c r="B3669" s="10" t="s">
        <v>2326</v>
      </c>
      <c r="C3669" s="26" t="s">
        <v>2337</v>
      </c>
      <c r="D3669" s="73" t="s">
        <v>2699</v>
      </c>
      <c r="E3669" s="133" t="s">
        <v>2700</v>
      </c>
      <c r="F3669" s="78" t="s">
        <v>2699</v>
      </c>
      <c r="G3669" s="133" t="s">
        <v>2701</v>
      </c>
      <c r="H3669" s="100"/>
      <c r="I3669" s="235">
        <v>0</v>
      </c>
      <c r="J3669" s="235">
        <v>1</v>
      </c>
      <c r="K3669" s="235">
        <v>0</v>
      </c>
      <c r="L3669" s="235">
        <v>0</v>
      </c>
      <c r="M3669" s="235">
        <f t="shared" si="140"/>
        <v>0</v>
      </c>
      <c r="N3669" s="235">
        <v>1000</v>
      </c>
      <c r="O3669" s="13">
        <v>1121119</v>
      </c>
      <c r="P3669" s="14">
        <v>0.05</v>
      </c>
      <c r="Q3669" s="15" t="s">
        <v>15195</v>
      </c>
      <c r="R3669" s="71" t="s">
        <v>14406</v>
      </c>
      <c r="S3669" s="259">
        <v>56124</v>
      </c>
      <c r="T3669" s="259">
        <v>22450</v>
      </c>
      <c r="U3669" s="14">
        <f t="shared" si="141"/>
        <v>0.4000071270757608</v>
      </c>
    </row>
    <row r="3670" spans="1:21" x14ac:dyDescent="0.25">
      <c r="A3670" s="1"/>
      <c r="B3670" s="18" t="s">
        <v>8618</v>
      </c>
      <c r="C3670" s="19" t="s">
        <v>8784</v>
      </c>
      <c r="D3670" s="73" t="s">
        <v>9778</v>
      </c>
      <c r="E3670" s="106" t="s">
        <v>9779</v>
      </c>
      <c r="F3670" s="78" t="s">
        <v>9778</v>
      </c>
      <c r="G3670" s="106" t="s">
        <v>9780</v>
      </c>
      <c r="H3670" s="94"/>
      <c r="I3670" s="235">
        <v>0</v>
      </c>
      <c r="J3670" s="235">
        <v>1</v>
      </c>
      <c r="K3670" s="235">
        <v>0</v>
      </c>
      <c r="L3670" s="235">
        <v>0</v>
      </c>
      <c r="M3670" s="235">
        <f t="shared" si="140"/>
        <v>0</v>
      </c>
      <c r="N3670" s="235">
        <v>124</v>
      </c>
      <c r="O3670" s="13">
        <v>5504</v>
      </c>
      <c r="P3670" s="14">
        <v>0.3</v>
      </c>
      <c r="Q3670" s="15" t="s">
        <v>14</v>
      </c>
      <c r="R3670" s="71" t="s">
        <v>18</v>
      </c>
      <c r="S3670" s="251">
        <v>32036.31</v>
      </c>
      <c r="T3670" s="251">
        <v>11212.71</v>
      </c>
      <c r="U3670" s="14">
        <f t="shared" si="141"/>
        <v>0.35000004682187175</v>
      </c>
    </row>
    <row r="3671" spans="1:21" x14ac:dyDescent="0.25">
      <c r="A3671" s="1"/>
      <c r="B3671" s="10" t="s">
        <v>2326</v>
      </c>
      <c r="C3671" s="17" t="s">
        <v>2327</v>
      </c>
      <c r="D3671" s="73" t="s">
        <v>2928</v>
      </c>
      <c r="E3671" s="108" t="s">
        <v>2929</v>
      </c>
      <c r="F3671" s="78" t="s">
        <v>2928</v>
      </c>
      <c r="G3671" s="108" t="s">
        <v>2930</v>
      </c>
      <c r="H3671" s="98"/>
      <c r="I3671" s="235">
        <v>0</v>
      </c>
      <c r="J3671" s="235">
        <v>1</v>
      </c>
      <c r="K3671" s="235">
        <v>0</v>
      </c>
      <c r="L3671" s="235">
        <v>0</v>
      </c>
      <c r="M3671" s="235">
        <f t="shared" si="140"/>
        <v>0</v>
      </c>
      <c r="N3671" s="235">
        <v>520</v>
      </c>
      <c r="O3671" s="13">
        <v>35406</v>
      </c>
      <c r="P3671" s="14">
        <v>0.48390306303745301</v>
      </c>
      <c r="Q3671" s="15" t="s">
        <v>14</v>
      </c>
      <c r="R3671" s="71" t="s">
        <v>14405</v>
      </c>
      <c r="S3671" s="245">
        <v>51300</v>
      </c>
      <c r="T3671" s="245">
        <v>12825</v>
      </c>
      <c r="U3671" s="14">
        <f t="shared" si="141"/>
        <v>0.25</v>
      </c>
    </row>
    <row r="3672" spans="1:21" x14ac:dyDescent="0.25">
      <c r="A3672" s="1"/>
      <c r="B3672" s="10" t="s">
        <v>3058</v>
      </c>
      <c r="C3672" s="10" t="s">
        <v>3091</v>
      </c>
      <c r="D3672" s="73" t="s">
        <v>4778</v>
      </c>
      <c r="E3672" s="160" t="s">
        <v>4779</v>
      </c>
      <c r="F3672" s="78" t="s">
        <v>4778</v>
      </c>
      <c r="G3672" s="160" t="s">
        <v>4780</v>
      </c>
      <c r="H3672" s="96" t="s">
        <v>4781</v>
      </c>
      <c r="I3672" s="235">
        <v>0</v>
      </c>
      <c r="J3672" s="235">
        <v>1</v>
      </c>
      <c r="K3672" s="235">
        <v>0</v>
      </c>
      <c r="L3672" s="235">
        <v>0</v>
      </c>
      <c r="M3672" s="235">
        <f t="shared" si="140"/>
        <v>0</v>
      </c>
      <c r="N3672" s="235">
        <v>1204</v>
      </c>
      <c r="O3672" s="12" t="s">
        <v>13</v>
      </c>
      <c r="P3672" s="14">
        <v>0.62819999999999998</v>
      </c>
      <c r="Q3672" s="15" t="s">
        <v>15195</v>
      </c>
      <c r="R3672" s="71" t="s">
        <v>14405</v>
      </c>
      <c r="S3672" s="245">
        <v>307430.90000000002</v>
      </c>
      <c r="T3672" s="245">
        <v>122972</v>
      </c>
      <c r="U3672" s="14">
        <f t="shared" si="141"/>
        <v>0.39999882900515205</v>
      </c>
    </row>
    <row r="3673" spans="1:21" x14ac:dyDescent="0.25">
      <c r="A3673" s="1"/>
      <c r="B3673" s="17" t="s">
        <v>5079</v>
      </c>
      <c r="C3673" s="17" t="s">
        <v>5123</v>
      </c>
      <c r="D3673" s="73" t="s">
        <v>5637</v>
      </c>
      <c r="E3673" s="107" t="s">
        <v>5638</v>
      </c>
      <c r="F3673" s="78" t="s">
        <v>5637</v>
      </c>
      <c r="G3673" s="107" t="s">
        <v>5639</v>
      </c>
      <c r="H3673" s="93" t="s">
        <v>5083</v>
      </c>
      <c r="I3673" s="235">
        <v>0</v>
      </c>
      <c r="J3673" s="235">
        <v>1</v>
      </c>
      <c r="K3673" s="235">
        <v>0</v>
      </c>
      <c r="L3673" s="235">
        <v>1</v>
      </c>
      <c r="M3673" s="235">
        <f t="shared" si="140"/>
        <v>0</v>
      </c>
      <c r="N3673" s="235">
        <v>730</v>
      </c>
      <c r="O3673" s="13">
        <v>24074</v>
      </c>
      <c r="P3673" s="14">
        <v>0.27</v>
      </c>
      <c r="Q3673" s="15" t="s">
        <v>15195</v>
      </c>
      <c r="R3673" s="71" t="s">
        <v>14405</v>
      </c>
      <c r="S3673" s="248">
        <v>327959</v>
      </c>
      <c r="T3673" s="248">
        <v>163979</v>
      </c>
      <c r="U3673" s="14">
        <f t="shared" si="141"/>
        <v>0.49999847541918352</v>
      </c>
    </row>
    <row r="3674" spans="1:21" x14ac:dyDescent="0.25">
      <c r="A3674" s="1"/>
      <c r="B3674" s="17" t="s">
        <v>5079</v>
      </c>
      <c r="C3674" s="8" t="s">
        <v>5100</v>
      </c>
      <c r="D3674" s="73" t="s">
        <v>5996</v>
      </c>
      <c r="E3674" s="130" t="s">
        <v>5997</v>
      </c>
      <c r="F3674" s="78" t="s">
        <v>5996</v>
      </c>
      <c r="G3674" s="107" t="s">
        <v>5998</v>
      </c>
      <c r="H3674" s="93" t="s">
        <v>5083</v>
      </c>
      <c r="I3674" s="235">
        <v>0</v>
      </c>
      <c r="J3674" s="235">
        <v>1</v>
      </c>
      <c r="K3674" s="235">
        <v>0</v>
      </c>
      <c r="L3674" s="235">
        <v>1</v>
      </c>
      <c r="M3674" s="235">
        <f t="shared" si="140"/>
        <v>0</v>
      </c>
      <c r="N3674" s="235">
        <v>975</v>
      </c>
      <c r="O3674" s="13">
        <v>232050</v>
      </c>
      <c r="P3674" s="14">
        <v>0.77</v>
      </c>
      <c r="Q3674" s="15" t="s">
        <v>15195</v>
      </c>
      <c r="R3674" s="71" t="s">
        <v>14405</v>
      </c>
      <c r="S3674" s="245">
        <v>745000</v>
      </c>
      <c r="T3674" s="245">
        <v>223500</v>
      </c>
      <c r="U3674" s="14">
        <f t="shared" si="141"/>
        <v>0.3</v>
      </c>
    </row>
    <row r="3675" spans="1:21" x14ac:dyDescent="0.25">
      <c r="A3675" s="1"/>
      <c r="B3675" s="17" t="s">
        <v>5079</v>
      </c>
      <c r="C3675" s="17" t="s">
        <v>5084</v>
      </c>
      <c r="D3675" s="73" t="s">
        <v>5710</v>
      </c>
      <c r="E3675" s="107" t="s">
        <v>5711</v>
      </c>
      <c r="F3675" s="78" t="s">
        <v>5710</v>
      </c>
      <c r="G3675" s="107" t="s">
        <v>5712</v>
      </c>
      <c r="H3675" s="93" t="s">
        <v>5083</v>
      </c>
      <c r="I3675" s="235">
        <v>0</v>
      </c>
      <c r="J3675" s="235">
        <v>1</v>
      </c>
      <c r="K3675" s="235">
        <v>0</v>
      </c>
      <c r="L3675" s="235">
        <v>1</v>
      </c>
      <c r="M3675" s="235">
        <f t="shared" si="140"/>
        <v>0</v>
      </c>
      <c r="N3675" s="235">
        <v>370.3</v>
      </c>
      <c r="O3675" s="11">
        <v>51363.3</v>
      </c>
      <c r="P3675" s="14">
        <v>0.80789999999999995</v>
      </c>
      <c r="Q3675" s="15" t="s">
        <v>14</v>
      </c>
      <c r="R3675" s="71" t="s">
        <v>14405</v>
      </c>
      <c r="S3675" s="248">
        <v>467585</v>
      </c>
      <c r="T3675" s="248">
        <v>106183</v>
      </c>
      <c r="U3675" s="14">
        <f t="shared" si="141"/>
        <v>0.22708812301506678</v>
      </c>
    </row>
    <row r="3676" spans="1:21" x14ac:dyDescent="0.25">
      <c r="A3676" s="1"/>
      <c r="B3676" s="10" t="s">
        <v>2326</v>
      </c>
      <c r="C3676" s="17" t="s">
        <v>2337</v>
      </c>
      <c r="D3676" s="73" t="s">
        <v>2841</v>
      </c>
      <c r="E3676" s="107" t="s">
        <v>2842</v>
      </c>
      <c r="F3676" s="78" t="s">
        <v>2841</v>
      </c>
      <c r="G3676" s="155" t="s">
        <v>2843</v>
      </c>
      <c r="H3676" s="96"/>
      <c r="I3676" s="235">
        <v>0</v>
      </c>
      <c r="J3676" s="235">
        <v>1</v>
      </c>
      <c r="K3676" s="235">
        <v>0</v>
      </c>
      <c r="L3676" s="235">
        <v>0</v>
      </c>
      <c r="M3676" s="235">
        <f t="shared" si="140"/>
        <v>0</v>
      </c>
      <c r="N3676" s="235">
        <v>2649</v>
      </c>
      <c r="O3676" s="13">
        <v>2037</v>
      </c>
      <c r="P3676" s="14">
        <v>0.8</v>
      </c>
      <c r="Q3676" s="15" t="s">
        <v>15195</v>
      </c>
      <c r="R3676" s="71" t="s">
        <v>18</v>
      </c>
      <c r="S3676" s="249">
        <v>380979</v>
      </c>
      <c r="T3676" s="253">
        <v>262167.5</v>
      </c>
      <c r="U3676" s="14">
        <f t="shared" si="141"/>
        <v>0.68814160360544807</v>
      </c>
    </row>
    <row r="3677" spans="1:21" x14ac:dyDescent="0.25">
      <c r="A3677" s="1"/>
      <c r="B3677" s="18" t="s">
        <v>6496</v>
      </c>
      <c r="C3677" s="19" t="s">
        <v>6527</v>
      </c>
      <c r="D3677" s="73" t="s">
        <v>6902</v>
      </c>
      <c r="E3677" s="106" t="s">
        <v>6903</v>
      </c>
      <c r="F3677" s="78" t="s">
        <v>6902</v>
      </c>
      <c r="G3677" s="106" t="s">
        <v>6904</v>
      </c>
      <c r="H3677" s="94"/>
      <c r="I3677" s="235">
        <v>0</v>
      </c>
      <c r="J3677" s="235">
        <v>1</v>
      </c>
      <c r="K3677" s="235">
        <v>0</v>
      </c>
      <c r="L3677" s="235">
        <v>0</v>
      </c>
      <c r="M3677" s="235">
        <f t="shared" si="140"/>
        <v>0</v>
      </c>
      <c r="N3677" s="235" t="s">
        <v>13</v>
      </c>
      <c r="O3677" s="13">
        <v>26158.240000000002</v>
      </c>
      <c r="P3677" s="14">
        <v>0.32700000000000001</v>
      </c>
      <c r="Q3677" s="15" t="s">
        <v>15195</v>
      </c>
      <c r="R3677" s="71" t="s">
        <v>14405</v>
      </c>
      <c r="S3677" s="251">
        <v>181000</v>
      </c>
      <c r="T3677" s="251">
        <v>118579.26</v>
      </c>
      <c r="U3677" s="14">
        <f t="shared" si="141"/>
        <v>0.65513403314917129</v>
      </c>
    </row>
    <row r="3678" spans="1:21" x14ac:dyDescent="0.25">
      <c r="A3678" s="1"/>
      <c r="B3678" s="18" t="s">
        <v>10477</v>
      </c>
      <c r="C3678" s="18" t="s">
        <v>10494</v>
      </c>
      <c r="D3678" s="73" t="s">
        <v>11208</v>
      </c>
      <c r="E3678" s="106" t="s">
        <v>11209</v>
      </c>
      <c r="F3678" s="78" t="s">
        <v>11208</v>
      </c>
      <c r="G3678" s="106" t="s">
        <v>11210</v>
      </c>
      <c r="H3678" s="94"/>
      <c r="I3678" s="235">
        <v>0</v>
      </c>
      <c r="J3678" s="235">
        <v>1</v>
      </c>
      <c r="K3678" s="235">
        <v>0</v>
      </c>
      <c r="L3678" s="235">
        <v>0</v>
      </c>
      <c r="M3678" s="235">
        <f t="shared" si="140"/>
        <v>0</v>
      </c>
      <c r="N3678" s="235" t="s">
        <v>13</v>
      </c>
      <c r="O3678" s="12" t="s">
        <v>13</v>
      </c>
      <c r="P3678" s="14">
        <v>0.2</v>
      </c>
      <c r="Q3678" s="15" t="s">
        <v>14</v>
      </c>
      <c r="R3678" s="71" t="s">
        <v>18</v>
      </c>
      <c r="S3678" s="244">
        <v>536580</v>
      </c>
      <c r="T3678" s="244">
        <v>103600.44</v>
      </c>
      <c r="U3678" s="14">
        <f t="shared" si="141"/>
        <v>0.19307547802750755</v>
      </c>
    </row>
    <row r="3679" spans="1:21" x14ac:dyDescent="0.25">
      <c r="A3679" s="1"/>
      <c r="B3679" s="10" t="s">
        <v>2326</v>
      </c>
      <c r="C3679" s="26" t="s">
        <v>2337</v>
      </c>
      <c r="D3679" s="73" t="s">
        <v>2946</v>
      </c>
      <c r="E3679" s="133" t="s">
        <v>2947</v>
      </c>
      <c r="F3679" s="78" t="s">
        <v>2946</v>
      </c>
      <c r="G3679" s="133" t="s">
        <v>2948</v>
      </c>
      <c r="H3679" s="100"/>
      <c r="I3679" s="235">
        <v>0</v>
      </c>
      <c r="J3679" s="235">
        <v>1</v>
      </c>
      <c r="K3679" s="235">
        <v>0</v>
      </c>
      <c r="L3679" s="235">
        <v>0</v>
      </c>
      <c r="M3679" s="235">
        <f t="shared" si="140"/>
        <v>0</v>
      </c>
      <c r="N3679" s="235" t="s">
        <v>13</v>
      </c>
      <c r="O3679" s="12" t="s">
        <v>13</v>
      </c>
      <c r="P3679" s="14" t="s">
        <v>13</v>
      </c>
      <c r="Q3679" s="15" t="s">
        <v>15195</v>
      </c>
      <c r="R3679" s="71" t="s">
        <v>18</v>
      </c>
      <c r="S3679" s="259">
        <v>65330</v>
      </c>
      <c r="T3679" s="259">
        <v>39288.699999999997</v>
      </c>
      <c r="U3679" s="14">
        <f t="shared" si="141"/>
        <v>0.60138833613959897</v>
      </c>
    </row>
    <row r="3680" spans="1:21" x14ac:dyDescent="0.25">
      <c r="A3680" s="1"/>
      <c r="B3680" s="17" t="s">
        <v>7309</v>
      </c>
      <c r="C3680" s="17" t="s">
        <v>7347</v>
      </c>
      <c r="D3680" s="73" t="s">
        <v>8615</v>
      </c>
      <c r="E3680" s="107" t="s">
        <v>8616</v>
      </c>
      <c r="F3680" s="78" t="s">
        <v>8615</v>
      </c>
      <c r="G3680" s="107" t="s">
        <v>8617</v>
      </c>
      <c r="H3680" s="93" t="s">
        <v>7351</v>
      </c>
      <c r="I3680" s="235">
        <v>0</v>
      </c>
      <c r="J3680" s="235">
        <v>1</v>
      </c>
      <c r="K3680" s="235">
        <v>1</v>
      </c>
      <c r="L3680" s="235">
        <v>0</v>
      </c>
      <c r="M3680" s="235">
        <f t="shared" si="140"/>
        <v>0</v>
      </c>
      <c r="N3680" s="235">
        <v>4152</v>
      </c>
      <c r="O3680" s="13">
        <v>387415</v>
      </c>
      <c r="P3680" s="14">
        <v>7.0000000000000007E-2</v>
      </c>
      <c r="Q3680" s="15" t="s">
        <v>15195</v>
      </c>
      <c r="R3680" s="71" t="s">
        <v>18</v>
      </c>
      <c r="S3680" s="248">
        <v>82000</v>
      </c>
      <c r="T3680" s="248">
        <v>57400</v>
      </c>
      <c r="U3680" s="14">
        <f t="shared" si="141"/>
        <v>0.7</v>
      </c>
    </row>
    <row r="3681" spans="1:21" x14ac:dyDescent="0.25">
      <c r="A3681" s="1"/>
      <c r="B3681" s="10" t="s">
        <v>2326</v>
      </c>
      <c r="C3681" s="26" t="s">
        <v>2337</v>
      </c>
      <c r="D3681" s="73" t="s">
        <v>3015</v>
      </c>
      <c r="E3681" s="133" t="s">
        <v>3016</v>
      </c>
      <c r="F3681" s="78" t="s">
        <v>3015</v>
      </c>
      <c r="G3681" s="133" t="s">
        <v>3017</v>
      </c>
      <c r="H3681" s="100"/>
      <c r="I3681" s="235">
        <v>0</v>
      </c>
      <c r="J3681" s="235">
        <v>1</v>
      </c>
      <c r="K3681" s="235">
        <v>0</v>
      </c>
      <c r="L3681" s="235">
        <v>0</v>
      </c>
      <c r="M3681" s="235">
        <f t="shared" si="140"/>
        <v>0</v>
      </c>
      <c r="N3681" s="235" t="s">
        <v>13</v>
      </c>
      <c r="O3681" s="20" t="s">
        <v>13</v>
      </c>
      <c r="P3681" s="14" t="s">
        <v>13</v>
      </c>
      <c r="Q3681" s="15" t="s">
        <v>15195</v>
      </c>
      <c r="R3681" s="71" t="s">
        <v>18</v>
      </c>
      <c r="S3681" s="259">
        <v>377860</v>
      </c>
      <c r="T3681" s="259">
        <v>75572</v>
      </c>
      <c r="U3681" s="14">
        <f t="shared" si="141"/>
        <v>0.2</v>
      </c>
    </row>
    <row r="3682" spans="1:21" x14ac:dyDescent="0.25">
      <c r="A3682" s="1"/>
      <c r="B3682" s="10" t="s">
        <v>2326</v>
      </c>
      <c r="C3682" s="31" t="s">
        <v>2337</v>
      </c>
      <c r="D3682" s="73" t="s">
        <v>3018</v>
      </c>
      <c r="E3682" s="153" t="s">
        <v>3019</v>
      </c>
      <c r="F3682" s="78" t="s">
        <v>3018</v>
      </c>
      <c r="G3682" s="133" t="s">
        <v>3020</v>
      </c>
      <c r="H3682" s="95"/>
      <c r="I3682" s="235">
        <v>0</v>
      </c>
      <c r="J3682" s="235">
        <v>1</v>
      </c>
      <c r="K3682" s="235">
        <v>1</v>
      </c>
      <c r="L3682" s="235">
        <v>0</v>
      </c>
      <c r="M3682" s="235">
        <f t="shared" si="140"/>
        <v>0</v>
      </c>
      <c r="N3682" s="235">
        <v>180</v>
      </c>
      <c r="O3682" s="12" t="s">
        <v>13</v>
      </c>
      <c r="P3682" s="14" t="s">
        <v>13</v>
      </c>
      <c r="Q3682" s="15" t="s">
        <v>15195</v>
      </c>
      <c r="R3682" s="71" t="s">
        <v>18</v>
      </c>
      <c r="S3682" s="284">
        <v>69585</v>
      </c>
      <c r="T3682" s="256">
        <v>34792.5</v>
      </c>
      <c r="U3682" s="14">
        <f t="shared" si="141"/>
        <v>0.5</v>
      </c>
    </row>
    <row r="3683" spans="1:21" x14ac:dyDescent="0.25">
      <c r="A3683" s="1"/>
      <c r="B3683" s="10" t="s">
        <v>3058</v>
      </c>
      <c r="C3683" s="27" t="s">
        <v>3068</v>
      </c>
      <c r="D3683" s="73" t="s">
        <v>3069</v>
      </c>
      <c r="E3683" s="108" t="s">
        <v>3070</v>
      </c>
      <c r="F3683" s="78" t="s">
        <v>3069</v>
      </c>
      <c r="G3683" s="108" t="s">
        <v>3071</v>
      </c>
      <c r="H3683" s="98"/>
      <c r="I3683" s="235">
        <v>0</v>
      </c>
      <c r="J3683" s="235">
        <v>1</v>
      </c>
      <c r="K3683" s="235">
        <v>0</v>
      </c>
      <c r="L3683" s="235">
        <v>0</v>
      </c>
      <c r="M3683" s="235">
        <f t="shared" si="140"/>
        <v>0</v>
      </c>
      <c r="N3683" s="235" t="s">
        <v>13</v>
      </c>
      <c r="O3683" s="20" t="s">
        <v>13</v>
      </c>
      <c r="P3683" s="14" t="s">
        <v>13</v>
      </c>
      <c r="Q3683" s="15" t="s">
        <v>15195</v>
      </c>
      <c r="R3683" s="71" t="s">
        <v>14405</v>
      </c>
      <c r="S3683" s="279">
        <v>124047.21</v>
      </c>
      <c r="T3683" s="279">
        <v>60783.132900000004</v>
      </c>
      <c r="U3683" s="14">
        <f t="shared" si="141"/>
        <v>0.49</v>
      </c>
    </row>
    <row r="3684" spans="1:21" x14ac:dyDescent="0.25">
      <c r="A3684" s="1"/>
      <c r="B3684" s="10" t="s">
        <v>3058</v>
      </c>
      <c r="C3684" s="27" t="s">
        <v>3068</v>
      </c>
      <c r="D3684" s="73" t="s">
        <v>3088</v>
      </c>
      <c r="E3684" s="107" t="s">
        <v>3089</v>
      </c>
      <c r="F3684" s="78" t="s">
        <v>3088</v>
      </c>
      <c r="G3684" s="107" t="s">
        <v>3090</v>
      </c>
      <c r="H3684" s="98"/>
      <c r="I3684" s="235">
        <v>0</v>
      </c>
      <c r="J3684" s="235">
        <v>1</v>
      </c>
      <c r="K3684" s="235">
        <v>0</v>
      </c>
      <c r="L3684" s="235">
        <v>0</v>
      </c>
      <c r="M3684" s="235">
        <f t="shared" si="140"/>
        <v>0</v>
      </c>
      <c r="N3684" s="235">
        <v>439.77</v>
      </c>
      <c r="O3684" s="11">
        <v>176624</v>
      </c>
      <c r="P3684" s="14">
        <v>0.85</v>
      </c>
      <c r="Q3684" s="15" t="s">
        <v>14</v>
      </c>
      <c r="R3684" s="71" t="s">
        <v>14405</v>
      </c>
      <c r="S3684" s="245">
        <v>737000</v>
      </c>
      <c r="T3684" s="245">
        <v>221100</v>
      </c>
      <c r="U3684" s="14">
        <f t="shared" si="141"/>
        <v>0.3</v>
      </c>
    </row>
    <row r="3685" spans="1:21" x14ac:dyDescent="0.25">
      <c r="A3685" s="1"/>
      <c r="B3685" s="10" t="s">
        <v>3058</v>
      </c>
      <c r="C3685" s="27" t="s">
        <v>3068</v>
      </c>
      <c r="D3685" s="73" t="s">
        <v>3104</v>
      </c>
      <c r="E3685" s="107" t="s">
        <v>3105</v>
      </c>
      <c r="F3685" s="78" t="s">
        <v>3104</v>
      </c>
      <c r="G3685" s="107" t="s">
        <v>3106</v>
      </c>
      <c r="H3685" s="98"/>
      <c r="I3685" s="235">
        <v>0</v>
      </c>
      <c r="J3685" s="235">
        <v>0</v>
      </c>
      <c r="K3685" s="235">
        <v>1</v>
      </c>
      <c r="L3685" s="235">
        <v>0</v>
      </c>
      <c r="M3685" s="235">
        <f t="shared" si="140"/>
        <v>0</v>
      </c>
      <c r="N3685" s="235" t="s">
        <v>13</v>
      </c>
      <c r="O3685" s="12" t="s">
        <v>13</v>
      </c>
      <c r="P3685" s="14" t="s">
        <v>13</v>
      </c>
      <c r="Q3685" s="15" t="s">
        <v>15195</v>
      </c>
      <c r="R3685" s="71" t="s">
        <v>14405</v>
      </c>
      <c r="S3685" s="245">
        <v>470122</v>
      </c>
      <c r="T3685" s="245">
        <v>188048.80000000002</v>
      </c>
      <c r="U3685" s="14">
        <f t="shared" si="141"/>
        <v>0.4</v>
      </c>
    </row>
    <row r="3686" spans="1:21" x14ac:dyDescent="0.25">
      <c r="A3686" s="1"/>
      <c r="B3686" s="10" t="s">
        <v>3058</v>
      </c>
      <c r="C3686" s="27" t="s">
        <v>3068</v>
      </c>
      <c r="D3686" s="73" t="s">
        <v>3129</v>
      </c>
      <c r="E3686" s="107" t="s">
        <v>3130</v>
      </c>
      <c r="F3686" s="78" t="s">
        <v>3129</v>
      </c>
      <c r="G3686" s="107" t="s">
        <v>3131</v>
      </c>
      <c r="H3686" s="98"/>
      <c r="I3686" s="235">
        <v>0</v>
      </c>
      <c r="J3686" s="235">
        <v>1</v>
      </c>
      <c r="K3686" s="235">
        <v>0</v>
      </c>
      <c r="L3686" s="235">
        <v>0</v>
      </c>
      <c r="M3686" s="235">
        <f t="shared" si="140"/>
        <v>0</v>
      </c>
      <c r="N3686" s="235" t="s">
        <v>13</v>
      </c>
      <c r="O3686" s="12" t="s">
        <v>13</v>
      </c>
      <c r="P3686" s="14" t="s">
        <v>13</v>
      </c>
      <c r="Q3686" s="15" t="s">
        <v>15195</v>
      </c>
      <c r="R3686" s="71" t="s">
        <v>18</v>
      </c>
      <c r="S3686" s="245">
        <v>197500</v>
      </c>
      <c r="T3686" s="245">
        <v>79000</v>
      </c>
      <c r="U3686" s="14">
        <f t="shared" si="141"/>
        <v>0.4</v>
      </c>
    </row>
    <row r="3687" spans="1:21" x14ac:dyDescent="0.25">
      <c r="A3687" s="1"/>
      <c r="B3687" s="17" t="s">
        <v>5079</v>
      </c>
      <c r="C3687" s="18" t="s">
        <v>5088</v>
      </c>
      <c r="D3687" s="73" t="s">
        <v>6049</v>
      </c>
      <c r="E3687" s="106" t="s">
        <v>6050</v>
      </c>
      <c r="F3687" s="78" t="s">
        <v>6049</v>
      </c>
      <c r="G3687" s="106" t="s">
        <v>6051</v>
      </c>
      <c r="H3687" s="93" t="s">
        <v>5083</v>
      </c>
      <c r="I3687" s="235">
        <v>0</v>
      </c>
      <c r="J3687" s="235">
        <v>1</v>
      </c>
      <c r="K3687" s="235">
        <v>0</v>
      </c>
      <c r="L3687" s="235">
        <v>0</v>
      </c>
      <c r="M3687" s="235">
        <f t="shared" si="140"/>
        <v>0</v>
      </c>
      <c r="N3687" s="235">
        <v>1531</v>
      </c>
      <c r="O3687" s="13">
        <v>163663.9</v>
      </c>
      <c r="P3687" s="14">
        <v>0.46510000000000001</v>
      </c>
      <c r="Q3687" s="15" t="s">
        <v>14</v>
      </c>
      <c r="R3687" s="71" t="s">
        <v>14405</v>
      </c>
      <c r="S3687" s="244">
        <v>479702</v>
      </c>
      <c r="T3687" s="244">
        <v>119926</v>
      </c>
      <c r="U3687" s="14">
        <f t="shared" si="141"/>
        <v>0.25000104231376979</v>
      </c>
    </row>
    <row r="3688" spans="1:21" x14ac:dyDescent="0.25">
      <c r="A3688" s="1"/>
      <c r="B3688" s="10" t="s">
        <v>3058</v>
      </c>
      <c r="C3688" s="27" t="s">
        <v>3068</v>
      </c>
      <c r="D3688" s="73" t="s">
        <v>3157</v>
      </c>
      <c r="E3688" s="108" t="s">
        <v>3158</v>
      </c>
      <c r="F3688" s="78" t="s">
        <v>3157</v>
      </c>
      <c r="G3688" s="107" t="s">
        <v>3159</v>
      </c>
      <c r="H3688" s="98"/>
      <c r="I3688" s="235">
        <v>0</v>
      </c>
      <c r="J3688" s="235">
        <v>1</v>
      </c>
      <c r="K3688" s="235">
        <v>0</v>
      </c>
      <c r="L3688" s="235">
        <v>0</v>
      </c>
      <c r="M3688" s="235">
        <f t="shared" si="140"/>
        <v>0</v>
      </c>
      <c r="N3688" s="235">
        <v>475</v>
      </c>
      <c r="O3688" s="11">
        <v>10655</v>
      </c>
      <c r="P3688" s="14">
        <v>0.15</v>
      </c>
      <c r="Q3688" s="15" t="s">
        <v>15195</v>
      </c>
      <c r="R3688" s="71" t="s">
        <v>14406</v>
      </c>
      <c r="S3688" s="245">
        <v>775884</v>
      </c>
      <c r="T3688" s="245">
        <v>299228</v>
      </c>
      <c r="U3688" s="14">
        <f t="shared" si="141"/>
        <v>0.38566074310077281</v>
      </c>
    </row>
    <row r="3689" spans="1:21" x14ac:dyDescent="0.25">
      <c r="A3689" s="1"/>
      <c r="B3689" s="10" t="s">
        <v>3058</v>
      </c>
      <c r="C3689" s="27" t="s">
        <v>3068</v>
      </c>
      <c r="D3689" s="73" t="s">
        <v>3157</v>
      </c>
      <c r="E3689" s="108" t="s">
        <v>3158</v>
      </c>
      <c r="F3689" s="78" t="s">
        <v>3157</v>
      </c>
      <c r="G3689" s="108" t="s">
        <v>3160</v>
      </c>
      <c r="H3689" s="98"/>
      <c r="I3689" s="235">
        <v>0</v>
      </c>
      <c r="J3689" s="235">
        <v>1</v>
      </c>
      <c r="K3689" s="235">
        <v>0</v>
      </c>
      <c r="L3689" s="235">
        <v>0</v>
      </c>
      <c r="M3689" s="235">
        <f t="shared" si="140"/>
        <v>0</v>
      </c>
      <c r="N3689" s="235">
        <v>150</v>
      </c>
      <c r="O3689" s="13">
        <v>8200</v>
      </c>
      <c r="P3689" s="14">
        <v>0.3</v>
      </c>
      <c r="Q3689" s="15" t="s">
        <v>15195</v>
      </c>
      <c r="R3689" s="71" t="s">
        <v>18</v>
      </c>
      <c r="S3689" s="245">
        <v>171861.31</v>
      </c>
      <c r="T3689" s="245">
        <v>137489.04999999999</v>
      </c>
      <c r="U3689" s="14">
        <f t="shared" si="141"/>
        <v>0.80000001163729051</v>
      </c>
    </row>
    <row r="3690" spans="1:21" x14ac:dyDescent="0.25">
      <c r="A3690" s="1"/>
      <c r="B3690" s="10" t="s">
        <v>3058</v>
      </c>
      <c r="C3690" s="27" t="s">
        <v>3068</v>
      </c>
      <c r="D3690" s="73" t="s">
        <v>3180</v>
      </c>
      <c r="E3690" s="108" t="s">
        <v>3181</v>
      </c>
      <c r="F3690" s="78" t="s">
        <v>3180</v>
      </c>
      <c r="G3690" s="162" t="s">
        <v>3182</v>
      </c>
      <c r="H3690" s="98"/>
      <c r="I3690" s="235">
        <v>0</v>
      </c>
      <c r="J3690" s="235">
        <v>0</v>
      </c>
      <c r="K3690" s="235">
        <v>0</v>
      </c>
      <c r="L3690" s="235">
        <v>0</v>
      </c>
      <c r="M3690" s="235">
        <f t="shared" si="140"/>
        <v>1</v>
      </c>
      <c r="N3690" s="235" t="s">
        <v>13</v>
      </c>
      <c r="O3690" s="20" t="s">
        <v>13</v>
      </c>
      <c r="P3690" s="14" t="s">
        <v>13</v>
      </c>
      <c r="Q3690" s="15" t="s">
        <v>15195</v>
      </c>
      <c r="R3690" s="71" t="s">
        <v>14405</v>
      </c>
      <c r="S3690" s="245">
        <v>1211754.8400000001</v>
      </c>
      <c r="T3690" s="245">
        <v>309938</v>
      </c>
      <c r="U3690" s="14">
        <f t="shared" si="141"/>
        <v>0.25577616013483384</v>
      </c>
    </row>
    <row r="3691" spans="1:21" x14ac:dyDescent="0.25">
      <c r="A3691" s="1"/>
      <c r="B3691" s="10" t="s">
        <v>3058</v>
      </c>
      <c r="C3691" s="27" t="s">
        <v>3068</v>
      </c>
      <c r="D3691" s="73" t="s">
        <v>3214</v>
      </c>
      <c r="E3691" s="108" t="s">
        <v>3215</v>
      </c>
      <c r="F3691" s="78" t="s">
        <v>3214</v>
      </c>
      <c r="G3691" s="108" t="s">
        <v>3216</v>
      </c>
      <c r="H3691" s="98"/>
      <c r="I3691" s="235">
        <v>0</v>
      </c>
      <c r="J3691" s="235">
        <v>0</v>
      </c>
      <c r="K3691" s="235">
        <v>0</v>
      </c>
      <c r="L3691" s="235">
        <v>0</v>
      </c>
      <c r="M3691" s="235">
        <f t="shared" si="140"/>
        <v>1</v>
      </c>
      <c r="N3691" s="235">
        <v>495</v>
      </c>
      <c r="O3691" s="20" t="s">
        <v>13</v>
      </c>
      <c r="P3691" s="14" t="s">
        <v>13</v>
      </c>
      <c r="Q3691" s="15" t="s">
        <v>15195</v>
      </c>
      <c r="R3691" s="71" t="s">
        <v>18</v>
      </c>
      <c r="S3691" s="245">
        <v>628036</v>
      </c>
      <c r="T3691" s="245">
        <v>145000</v>
      </c>
      <c r="U3691" s="14">
        <f t="shared" si="141"/>
        <v>0.23087848467285316</v>
      </c>
    </row>
    <row r="3692" spans="1:21" x14ac:dyDescent="0.25">
      <c r="A3692" s="1"/>
      <c r="B3692" s="10" t="s">
        <v>3058</v>
      </c>
      <c r="C3692" s="45" t="s">
        <v>3068</v>
      </c>
      <c r="D3692" s="73" t="s">
        <v>3231</v>
      </c>
      <c r="E3692" s="111" t="s">
        <v>3232</v>
      </c>
      <c r="F3692" s="78" t="s">
        <v>3231</v>
      </c>
      <c r="G3692" s="154" t="s">
        <v>3233</v>
      </c>
      <c r="H3692" s="94"/>
      <c r="I3692" s="235">
        <v>0</v>
      </c>
      <c r="J3692" s="235">
        <v>1</v>
      </c>
      <c r="K3692" s="235">
        <v>0</v>
      </c>
      <c r="L3692" s="235">
        <v>0</v>
      </c>
      <c r="M3692" s="235">
        <f t="shared" si="140"/>
        <v>0</v>
      </c>
      <c r="N3692" s="235">
        <v>563</v>
      </c>
      <c r="O3692" s="32">
        <v>17778</v>
      </c>
      <c r="P3692" s="34">
        <v>0.26600000000000001</v>
      </c>
      <c r="Q3692" s="15" t="s">
        <v>15195</v>
      </c>
      <c r="R3692" s="71" t="s">
        <v>18</v>
      </c>
      <c r="S3692" s="279">
        <v>9510.4</v>
      </c>
      <c r="T3692" s="244">
        <v>7608.32</v>
      </c>
      <c r="U3692" s="14">
        <f t="shared" si="141"/>
        <v>0.8</v>
      </c>
    </row>
    <row r="3693" spans="1:21" x14ac:dyDescent="0.25">
      <c r="A3693" s="1"/>
      <c r="B3693" s="10" t="s">
        <v>3058</v>
      </c>
      <c r="C3693" s="27" t="s">
        <v>3068</v>
      </c>
      <c r="D3693" s="73" t="s">
        <v>3248</v>
      </c>
      <c r="E3693" s="107" t="s">
        <v>3249</v>
      </c>
      <c r="F3693" s="78" t="s">
        <v>3248</v>
      </c>
      <c r="G3693" s="107" t="s">
        <v>3250</v>
      </c>
      <c r="H3693" s="98"/>
      <c r="I3693" s="235">
        <v>0</v>
      </c>
      <c r="J3693" s="235">
        <v>1</v>
      </c>
      <c r="K3693" s="235">
        <v>0</v>
      </c>
      <c r="L3693" s="235">
        <v>0</v>
      </c>
      <c r="M3693" s="235">
        <f t="shared" si="140"/>
        <v>0</v>
      </c>
      <c r="N3693" s="235">
        <v>200</v>
      </c>
      <c r="O3693" s="20" t="s">
        <v>13</v>
      </c>
      <c r="P3693" s="14" t="s">
        <v>13</v>
      </c>
      <c r="Q3693" s="15" t="s">
        <v>15195</v>
      </c>
      <c r="R3693" s="71" t="s">
        <v>18</v>
      </c>
      <c r="S3693" s="245">
        <v>467000</v>
      </c>
      <c r="T3693" s="280">
        <v>163450</v>
      </c>
      <c r="U3693" s="14">
        <f t="shared" si="141"/>
        <v>0.35</v>
      </c>
    </row>
    <row r="3694" spans="1:21" x14ac:dyDescent="0.25">
      <c r="A3694" s="1"/>
      <c r="B3694" s="10" t="s">
        <v>3058</v>
      </c>
      <c r="C3694" s="27" t="s">
        <v>3068</v>
      </c>
      <c r="D3694" s="73" t="s">
        <v>3248</v>
      </c>
      <c r="E3694" s="107" t="s">
        <v>3249</v>
      </c>
      <c r="F3694" s="78" t="s">
        <v>3248</v>
      </c>
      <c r="G3694" s="107" t="s">
        <v>3251</v>
      </c>
      <c r="H3694" s="98"/>
      <c r="I3694" s="235">
        <v>0</v>
      </c>
      <c r="J3694" s="235">
        <v>1</v>
      </c>
      <c r="K3694" s="235">
        <v>0</v>
      </c>
      <c r="L3694" s="235">
        <v>0</v>
      </c>
      <c r="M3694" s="235">
        <f t="shared" si="140"/>
        <v>0</v>
      </c>
      <c r="N3694" s="235" t="s">
        <v>13</v>
      </c>
      <c r="O3694" s="12" t="s">
        <v>13</v>
      </c>
      <c r="P3694" s="14" t="s">
        <v>13</v>
      </c>
      <c r="Q3694" s="15" t="s">
        <v>15195</v>
      </c>
      <c r="R3694" s="71" t="s">
        <v>14405</v>
      </c>
      <c r="S3694" s="245">
        <v>750000</v>
      </c>
      <c r="T3694" s="245">
        <v>225000</v>
      </c>
      <c r="U3694" s="14">
        <f t="shared" si="141"/>
        <v>0.3</v>
      </c>
    </row>
    <row r="3695" spans="1:21" x14ac:dyDescent="0.25">
      <c r="A3695" s="1"/>
      <c r="B3695" s="10" t="s">
        <v>3058</v>
      </c>
      <c r="C3695" s="45" t="s">
        <v>3068</v>
      </c>
      <c r="D3695" s="73" t="s">
        <v>3255</v>
      </c>
      <c r="E3695" s="111" t="s">
        <v>3256</v>
      </c>
      <c r="F3695" s="78" t="s">
        <v>3255</v>
      </c>
      <c r="G3695" s="154" t="s">
        <v>3257</v>
      </c>
      <c r="H3695" s="94"/>
      <c r="I3695" s="235">
        <v>0</v>
      </c>
      <c r="J3695" s="235">
        <v>1</v>
      </c>
      <c r="K3695" s="235">
        <v>0</v>
      </c>
      <c r="L3695" s="235">
        <v>0</v>
      </c>
      <c r="M3695" s="235">
        <f t="shared" si="140"/>
        <v>0</v>
      </c>
      <c r="N3695" s="235">
        <v>20</v>
      </c>
      <c r="O3695" s="33">
        <v>2400</v>
      </c>
      <c r="P3695" s="14">
        <v>0.6</v>
      </c>
      <c r="Q3695" s="15" t="s">
        <v>14</v>
      </c>
      <c r="R3695" s="71" t="s">
        <v>18</v>
      </c>
      <c r="S3695" s="279">
        <v>21336.42</v>
      </c>
      <c r="T3695" s="244">
        <v>7467.75</v>
      </c>
      <c r="U3695" s="14">
        <f t="shared" si="141"/>
        <v>0.35000014060465628</v>
      </c>
    </row>
    <row r="3696" spans="1:21" x14ac:dyDescent="0.25">
      <c r="A3696" s="1"/>
      <c r="B3696" s="10" t="s">
        <v>3058</v>
      </c>
      <c r="C3696" s="10" t="s">
        <v>3068</v>
      </c>
      <c r="D3696" s="73" t="s">
        <v>3261</v>
      </c>
      <c r="E3696" s="107" t="s">
        <v>3262</v>
      </c>
      <c r="F3696" s="78" t="s">
        <v>3261</v>
      </c>
      <c r="G3696" s="107" t="s">
        <v>3263</v>
      </c>
      <c r="H3696" s="98"/>
      <c r="I3696" s="235">
        <v>0</v>
      </c>
      <c r="J3696" s="235">
        <v>1</v>
      </c>
      <c r="K3696" s="235">
        <v>0</v>
      </c>
      <c r="L3696" s="235">
        <v>0</v>
      </c>
      <c r="M3696" s="235">
        <f t="shared" si="140"/>
        <v>0</v>
      </c>
      <c r="N3696" s="235" t="s">
        <v>13</v>
      </c>
      <c r="O3696" s="12" t="s">
        <v>13</v>
      </c>
      <c r="P3696" s="14" t="s">
        <v>13</v>
      </c>
      <c r="Q3696" s="15" t="s">
        <v>15195</v>
      </c>
      <c r="R3696" s="71" t="s">
        <v>18</v>
      </c>
      <c r="S3696" s="245">
        <v>72119.600000000006</v>
      </c>
      <c r="T3696" s="245">
        <v>21635.88</v>
      </c>
      <c r="U3696" s="14">
        <f t="shared" si="141"/>
        <v>0.3</v>
      </c>
    </row>
    <row r="3697" spans="1:21" x14ac:dyDescent="0.25">
      <c r="A3697" s="1"/>
      <c r="B3697" s="10" t="s">
        <v>3058</v>
      </c>
      <c r="C3697" s="27" t="s">
        <v>3068</v>
      </c>
      <c r="D3697" s="73" t="s">
        <v>3268</v>
      </c>
      <c r="E3697" s="108" t="s">
        <v>3269</v>
      </c>
      <c r="F3697" s="78" t="s">
        <v>3268</v>
      </c>
      <c r="G3697" s="108" t="s">
        <v>3270</v>
      </c>
      <c r="H3697" s="98"/>
      <c r="I3697" s="235">
        <v>0</v>
      </c>
      <c r="J3697" s="235">
        <v>0</v>
      </c>
      <c r="K3697" s="235">
        <v>0</v>
      </c>
      <c r="L3697" s="235">
        <v>0</v>
      </c>
      <c r="M3697" s="235">
        <f t="shared" si="140"/>
        <v>1</v>
      </c>
      <c r="N3697" s="235">
        <v>215.73</v>
      </c>
      <c r="O3697" s="12" t="s">
        <v>13</v>
      </c>
      <c r="P3697" s="14" t="s">
        <v>13</v>
      </c>
      <c r="Q3697" s="15" t="s">
        <v>15195</v>
      </c>
      <c r="R3697" s="71" t="s">
        <v>18</v>
      </c>
      <c r="S3697" s="246">
        <v>709573</v>
      </c>
      <c r="T3697" s="245">
        <v>104616.13</v>
      </c>
      <c r="U3697" s="14">
        <f t="shared" si="141"/>
        <v>0.14743533082572197</v>
      </c>
    </row>
    <row r="3698" spans="1:21" x14ac:dyDescent="0.25">
      <c r="A3698" s="1"/>
      <c r="B3698" s="10" t="s">
        <v>3058</v>
      </c>
      <c r="C3698" s="27" t="s">
        <v>3068</v>
      </c>
      <c r="D3698" s="73" t="s">
        <v>3303</v>
      </c>
      <c r="E3698" s="107" t="s">
        <v>3304</v>
      </c>
      <c r="F3698" s="78" t="s">
        <v>3303</v>
      </c>
      <c r="G3698" s="107" t="s">
        <v>3305</v>
      </c>
      <c r="H3698" s="98"/>
      <c r="I3698" s="235">
        <v>1</v>
      </c>
      <c r="J3698" s="235">
        <v>0</v>
      </c>
      <c r="K3698" s="235">
        <v>0</v>
      </c>
      <c r="L3698" s="235">
        <v>0</v>
      </c>
      <c r="M3698" s="235">
        <f t="shared" si="140"/>
        <v>0</v>
      </c>
      <c r="N3698" s="235">
        <v>471</v>
      </c>
      <c r="O3698" s="12" t="s">
        <v>13</v>
      </c>
      <c r="P3698" s="14">
        <v>0.3</v>
      </c>
      <c r="Q3698" s="15" t="s">
        <v>48</v>
      </c>
      <c r="R3698" s="71" t="s">
        <v>18</v>
      </c>
      <c r="S3698" s="245">
        <v>672190.47</v>
      </c>
      <c r="T3698" s="245">
        <v>201657.141</v>
      </c>
      <c r="U3698" s="14">
        <f t="shared" si="141"/>
        <v>0.30000000000000004</v>
      </c>
    </row>
    <row r="3699" spans="1:21" x14ac:dyDescent="0.25">
      <c r="A3699" s="1"/>
      <c r="B3699" s="10" t="s">
        <v>3058</v>
      </c>
      <c r="C3699" s="27" t="s">
        <v>3095</v>
      </c>
      <c r="D3699" s="73" t="s">
        <v>3303</v>
      </c>
      <c r="E3699" s="108" t="s">
        <v>3304</v>
      </c>
      <c r="F3699" s="78" t="s">
        <v>3303</v>
      </c>
      <c r="G3699" s="108" t="s">
        <v>3306</v>
      </c>
      <c r="H3699" s="98"/>
      <c r="I3699" s="235">
        <v>0</v>
      </c>
      <c r="J3699" s="235">
        <v>1</v>
      </c>
      <c r="K3699" s="235">
        <v>0</v>
      </c>
      <c r="L3699" s="235">
        <v>0</v>
      </c>
      <c r="M3699" s="235">
        <f t="shared" si="140"/>
        <v>0</v>
      </c>
      <c r="N3699" s="235">
        <v>8465</v>
      </c>
      <c r="O3699" s="12" t="s">
        <v>13</v>
      </c>
      <c r="P3699" s="14">
        <v>0.3</v>
      </c>
      <c r="Q3699" s="15" t="s">
        <v>48</v>
      </c>
      <c r="R3699" s="71" t="s">
        <v>14405</v>
      </c>
      <c r="S3699" s="245">
        <v>428106.18</v>
      </c>
      <c r="T3699" s="245">
        <v>128431.85400000001</v>
      </c>
      <c r="U3699" s="14">
        <f t="shared" si="141"/>
        <v>0.30000000000000004</v>
      </c>
    </row>
    <row r="3700" spans="1:21" x14ac:dyDescent="0.25">
      <c r="A3700" s="1"/>
      <c r="B3700" s="10" t="s">
        <v>3058</v>
      </c>
      <c r="C3700" s="10" t="s">
        <v>3068</v>
      </c>
      <c r="D3700" s="73" t="s">
        <v>3309</v>
      </c>
      <c r="E3700" s="107" t="s">
        <v>3310</v>
      </c>
      <c r="F3700" s="78" t="s">
        <v>3309</v>
      </c>
      <c r="G3700" s="107" t="s">
        <v>3311</v>
      </c>
      <c r="H3700" s="98"/>
      <c r="I3700" s="235">
        <v>0</v>
      </c>
      <c r="J3700" s="235">
        <v>1</v>
      </c>
      <c r="K3700" s="235">
        <v>0</v>
      </c>
      <c r="L3700" s="235">
        <v>0</v>
      </c>
      <c r="M3700" s="235">
        <f t="shared" si="140"/>
        <v>0</v>
      </c>
      <c r="N3700" s="235">
        <v>150</v>
      </c>
      <c r="O3700" s="12" t="s">
        <v>13</v>
      </c>
      <c r="P3700" s="14">
        <v>0.25</v>
      </c>
      <c r="Q3700" s="15" t="s">
        <v>14</v>
      </c>
      <c r="R3700" s="71" t="s">
        <v>14405</v>
      </c>
      <c r="S3700" s="245">
        <v>22100.71</v>
      </c>
      <c r="T3700" s="245">
        <v>12154.86</v>
      </c>
      <c r="U3700" s="14">
        <f t="shared" si="141"/>
        <v>0.54997599624627447</v>
      </c>
    </row>
    <row r="3701" spans="1:21" x14ac:dyDescent="0.25">
      <c r="A3701" s="1"/>
      <c r="B3701" s="10" t="s">
        <v>3058</v>
      </c>
      <c r="C3701" s="27" t="s">
        <v>3068</v>
      </c>
      <c r="D3701" s="73" t="s">
        <v>3332</v>
      </c>
      <c r="E3701" s="108" t="s">
        <v>3333</v>
      </c>
      <c r="F3701" s="78" t="s">
        <v>3332</v>
      </c>
      <c r="G3701" s="108" t="s">
        <v>3334</v>
      </c>
      <c r="H3701" s="98"/>
      <c r="I3701" s="235">
        <v>0</v>
      </c>
      <c r="J3701" s="235">
        <v>1</v>
      </c>
      <c r="K3701" s="235">
        <v>0</v>
      </c>
      <c r="L3701" s="235">
        <v>0</v>
      </c>
      <c r="M3701" s="235">
        <f t="shared" si="140"/>
        <v>0</v>
      </c>
      <c r="N3701" s="235" t="s">
        <v>13</v>
      </c>
      <c r="O3701" s="11">
        <v>20000</v>
      </c>
      <c r="P3701" s="14">
        <v>0.3</v>
      </c>
      <c r="Q3701" s="15" t="s">
        <v>15195</v>
      </c>
      <c r="R3701" s="71" t="s">
        <v>14405</v>
      </c>
      <c r="S3701" s="246">
        <v>428462.76</v>
      </c>
      <c r="T3701" s="245">
        <v>107115.69</v>
      </c>
      <c r="U3701" s="14">
        <f t="shared" si="141"/>
        <v>0.25</v>
      </c>
    </row>
    <row r="3702" spans="1:21" x14ac:dyDescent="0.25">
      <c r="A3702" s="1"/>
      <c r="B3702" s="10" t="s">
        <v>3058</v>
      </c>
      <c r="C3702" s="10" t="s">
        <v>3068</v>
      </c>
      <c r="D3702" s="73" t="s">
        <v>3332</v>
      </c>
      <c r="E3702" s="107" t="s">
        <v>3333</v>
      </c>
      <c r="F3702" s="78" t="s">
        <v>3332</v>
      </c>
      <c r="G3702" s="107" t="s">
        <v>3335</v>
      </c>
      <c r="H3702" s="98"/>
      <c r="I3702" s="235">
        <v>0</v>
      </c>
      <c r="J3702" s="235">
        <v>1</v>
      </c>
      <c r="K3702" s="235">
        <v>0</v>
      </c>
      <c r="L3702" s="235">
        <v>0</v>
      </c>
      <c r="M3702" s="235">
        <f t="shared" si="140"/>
        <v>0</v>
      </c>
      <c r="N3702" s="235">
        <v>54</v>
      </c>
      <c r="O3702" s="11">
        <v>61680</v>
      </c>
      <c r="P3702" s="14">
        <v>0.15</v>
      </c>
      <c r="Q3702" s="15" t="s">
        <v>15195</v>
      </c>
      <c r="R3702" s="71" t="s">
        <v>14405</v>
      </c>
      <c r="S3702" s="245">
        <v>78310</v>
      </c>
      <c r="T3702" s="245">
        <v>15662</v>
      </c>
      <c r="U3702" s="14">
        <f t="shared" si="141"/>
        <v>0.2</v>
      </c>
    </row>
    <row r="3703" spans="1:21" x14ac:dyDescent="0.25">
      <c r="A3703" s="1"/>
      <c r="B3703" s="10" t="s">
        <v>3058</v>
      </c>
      <c r="C3703" s="10" t="s">
        <v>3068</v>
      </c>
      <c r="D3703" s="73" t="s">
        <v>3347</v>
      </c>
      <c r="E3703" s="108" t="s">
        <v>3348</v>
      </c>
      <c r="F3703" s="78" t="s">
        <v>3347</v>
      </c>
      <c r="G3703" s="107" t="s">
        <v>3349</v>
      </c>
      <c r="H3703" s="98"/>
      <c r="I3703" s="235">
        <v>0</v>
      </c>
      <c r="J3703" s="235">
        <v>1</v>
      </c>
      <c r="K3703" s="235">
        <v>0</v>
      </c>
      <c r="L3703" s="235">
        <v>0</v>
      </c>
      <c r="M3703" s="235">
        <f t="shared" si="140"/>
        <v>0</v>
      </c>
      <c r="N3703" s="235">
        <v>100</v>
      </c>
      <c r="O3703" s="12" t="s">
        <v>13</v>
      </c>
      <c r="P3703" s="14" t="s">
        <v>13</v>
      </c>
      <c r="Q3703" s="15" t="s">
        <v>14</v>
      </c>
      <c r="R3703" s="71" t="s">
        <v>18</v>
      </c>
      <c r="S3703" s="245">
        <v>98896.99</v>
      </c>
      <c r="T3703" s="245">
        <v>14834.55</v>
      </c>
      <c r="U3703" s="14">
        <f t="shared" si="141"/>
        <v>0.15000001516729677</v>
      </c>
    </row>
    <row r="3704" spans="1:21" x14ac:dyDescent="0.25">
      <c r="A3704" s="1"/>
      <c r="B3704" s="10" t="s">
        <v>3058</v>
      </c>
      <c r="C3704" s="47" t="s">
        <v>3068</v>
      </c>
      <c r="D3704" s="73" t="s">
        <v>3362</v>
      </c>
      <c r="E3704" s="107" t="s">
        <v>3360</v>
      </c>
      <c r="F3704" s="78" t="s">
        <v>3362</v>
      </c>
      <c r="G3704" s="108" t="s">
        <v>3363</v>
      </c>
      <c r="H3704" s="98"/>
      <c r="I3704" s="235">
        <v>0</v>
      </c>
      <c r="J3704" s="235">
        <v>1</v>
      </c>
      <c r="K3704" s="235">
        <v>0</v>
      </c>
      <c r="L3704" s="235">
        <v>0</v>
      </c>
      <c r="M3704" s="235">
        <f t="shared" si="140"/>
        <v>0</v>
      </c>
      <c r="N3704" s="235" t="s">
        <v>13</v>
      </c>
      <c r="O3704" s="20" t="s">
        <v>13</v>
      </c>
      <c r="P3704" s="14" t="s">
        <v>13</v>
      </c>
      <c r="Q3704" s="15" t="s">
        <v>15195</v>
      </c>
      <c r="R3704" s="71" t="s">
        <v>18</v>
      </c>
      <c r="S3704" s="245">
        <v>75842.759999999995</v>
      </c>
      <c r="T3704" s="245">
        <v>30337.103999999999</v>
      </c>
      <c r="U3704" s="14">
        <f t="shared" si="141"/>
        <v>0.4</v>
      </c>
    </row>
    <row r="3705" spans="1:21" x14ac:dyDescent="0.25">
      <c r="A3705" s="1"/>
      <c r="B3705" s="10" t="s">
        <v>3058</v>
      </c>
      <c r="C3705" s="10" t="s">
        <v>3068</v>
      </c>
      <c r="D3705" s="73" t="s">
        <v>3422</v>
      </c>
      <c r="E3705" s="107" t="s">
        <v>3423</v>
      </c>
      <c r="F3705" s="78" t="s">
        <v>3422</v>
      </c>
      <c r="G3705" s="107" t="s">
        <v>3424</v>
      </c>
      <c r="H3705" s="98"/>
      <c r="I3705" s="235">
        <v>0</v>
      </c>
      <c r="J3705" s="235">
        <v>1</v>
      </c>
      <c r="K3705" s="235">
        <v>0</v>
      </c>
      <c r="L3705" s="235">
        <v>0</v>
      </c>
      <c r="M3705" s="235">
        <f t="shared" si="140"/>
        <v>0</v>
      </c>
      <c r="N3705" s="235" t="s">
        <v>13</v>
      </c>
      <c r="O3705" s="20" t="s">
        <v>13</v>
      </c>
      <c r="P3705" s="14" t="s">
        <v>13</v>
      </c>
      <c r="Q3705" s="15" t="s">
        <v>15195</v>
      </c>
      <c r="R3705" s="71" t="s">
        <v>18</v>
      </c>
      <c r="S3705" s="245">
        <v>36425</v>
      </c>
      <c r="T3705" s="245">
        <v>12748.75</v>
      </c>
      <c r="U3705" s="14">
        <f t="shared" si="141"/>
        <v>0.35</v>
      </c>
    </row>
    <row r="3706" spans="1:21" x14ac:dyDescent="0.25">
      <c r="A3706" s="1"/>
      <c r="B3706" s="10" t="s">
        <v>3058</v>
      </c>
      <c r="C3706" s="27" t="s">
        <v>3068</v>
      </c>
      <c r="D3706" s="73" t="s">
        <v>3425</v>
      </c>
      <c r="E3706" s="107" t="s">
        <v>3426</v>
      </c>
      <c r="F3706" s="78" t="s">
        <v>3425</v>
      </c>
      <c r="G3706" s="107" t="s">
        <v>3427</v>
      </c>
      <c r="H3706" s="98"/>
      <c r="I3706" s="235">
        <v>0</v>
      </c>
      <c r="J3706" s="235">
        <v>1</v>
      </c>
      <c r="K3706" s="235">
        <v>0</v>
      </c>
      <c r="L3706" s="235">
        <v>0</v>
      </c>
      <c r="M3706" s="235">
        <f t="shared" si="140"/>
        <v>0</v>
      </c>
      <c r="N3706" s="235">
        <v>4871</v>
      </c>
      <c r="O3706" s="11">
        <v>8011</v>
      </c>
      <c r="P3706" s="14">
        <v>0.02</v>
      </c>
      <c r="Q3706" s="15" t="s">
        <v>15195</v>
      </c>
      <c r="R3706" s="71" t="s">
        <v>18</v>
      </c>
      <c r="S3706" s="245">
        <v>333672.52</v>
      </c>
      <c r="T3706" s="245">
        <v>266938.02</v>
      </c>
      <c r="U3706" s="14">
        <f t="shared" si="141"/>
        <v>0.80000001198780168</v>
      </c>
    </row>
    <row r="3707" spans="1:21" x14ac:dyDescent="0.25">
      <c r="A3707" s="1"/>
      <c r="B3707" s="10" t="s">
        <v>3058</v>
      </c>
      <c r="C3707" s="10" t="s">
        <v>3068</v>
      </c>
      <c r="D3707" s="73" t="s">
        <v>3425</v>
      </c>
      <c r="E3707" s="108" t="s">
        <v>3426</v>
      </c>
      <c r="F3707" s="78" t="s">
        <v>3425</v>
      </c>
      <c r="G3707" s="107" t="s">
        <v>3428</v>
      </c>
      <c r="H3707" s="98"/>
      <c r="I3707" s="235">
        <v>0</v>
      </c>
      <c r="J3707" s="235">
        <v>1</v>
      </c>
      <c r="K3707" s="235">
        <v>0</v>
      </c>
      <c r="L3707" s="235">
        <v>0</v>
      </c>
      <c r="M3707" s="235">
        <f t="shared" si="140"/>
        <v>0</v>
      </c>
      <c r="N3707" s="235">
        <v>964</v>
      </c>
      <c r="O3707" s="13">
        <v>8936</v>
      </c>
      <c r="P3707" s="14">
        <v>0.08</v>
      </c>
      <c r="Q3707" s="15" t="s">
        <v>15195</v>
      </c>
      <c r="R3707" s="71" t="s">
        <v>14405</v>
      </c>
      <c r="S3707" s="245">
        <v>18917.2</v>
      </c>
      <c r="T3707" s="245">
        <v>15133.76</v>
      </c>
      <c r="U3707" s="14">
        <f t="shared" si="141"/>
        <v>0.79999999999999993</v>
      </c>
    </row>
    <row r="3708" spans="1:21" x14ac:dyDescent="0.25">
      <c r="A3708" s="1"/>
      <c r="B3708" s="10" t="s">
        <v>3058</v>
      </c>
      <c r="C3708" s="10" t="s">
        <v>3068</v>
      </c>
      <c r="D3708" s="73" t="s">
        <v>3425</v>
      </c>
      <c r="E3708" s="107" t="s">
        <v>3426</v>
      </c>
      <c r="F3708" s="78" t="s">
        <v>3425</v>
      </c>
      <c r="G3708" s="107" t="s">
        <v>3429</v>
      </c>
      <c r="H3708" s="98"/>
      <c r="I3708" s="235">
        <v>1</v>
      </c>
      <c r="J3708" s="235">
        <v>0</v>
      </c>
      <c r="K3708" s="235">
        <v>0</v>
      </c>
      <c r="L3708" s="235">
        <v>0</v>
      </c>
      <c r="M3708" s="235">
        <f t="shared" si="140"/>
        <v>0</v>
      </c>
      <c r="N3708" s="235">
        <v>964</v>
      </c>
      <c r="O3708" s="11">
        <v>4493</v>
      </c>
      <c r="P3708" s="14">
        <v>0.03</v>
      </c>
      <c r="Q3708" s="15" t="s">
        <v>15195</v>
      </c>
      <c r="R3708" s="71" t="s">
        <v>14405</v>
      </c>
      <c r="S3708" s="245">
        <v>18168.63</v>
      </c>
      <c r="T3708" s="245">
        <v>14549.3</v>
      </c>
      <c r="U3708" s="14">
        <f t="shared" si="141"/>
        <v>0.80079235473450661</v>
      </c>
    </row>
    <row r="3709" spans="1:21" x14ac:dyDescent="0.25">
      <c r="A3709" s="1"/>
      <c r="B3709" s="10" t="s">
        <v>3058</v>
      </c>
      <c r="C3709" s="10" t="s">
        <v>3068</v>
      </c>
      <c r="D3709" s="73" t="s">
        <v>3425</v>
      </c>
      <c r="E3709" s="107" t="s">
        <v>3426</v>
      </c>
      <c r="F3709" s="78" t="s">
        <v>3425</v>
      </c>
      <c r="G3709" s="107" t="s">
        <v>3430</v>
      </c>
      <c r="H3709" s="98"/>
      <c r="I3709" s="235">
        <v>0</v>
      </c>
      <c r="J3709" s="235">
        <v>1</v>
      </c>
      <c r="K3709" s="235">
        <v>0</v>
      </c>
      <c r="L3709" s="235">
        <v>0</v>
      </c>
      <c r="M3709" s="235">
        <f t="shared" si="140"/>
        <v>0</v>
      </c>
      <c r="N3709" s="235">
        <v>2251</v>
      </c>
      <c r="O3709" s="11">
        <v>9420</v>
      </c>
      <c r="P3709" s="14">
        <v>0.03</v>
      </c>
      <c r="Q3709" s="15" t="s">
        <v>15195</v>
      </c>
      <c r="R3709" s="71" t="s">
        <v>14405</v>
      </c>
      <c r="S3709" s="245">
        <v>17652.88</v>
      </c>
      <c r="T3709" s="245">
        <v>14122.3</v>
      </c>
      <c r="U3709" s="14">
        <f t="shared" si="141"/>
        <v>0.79999977340807837</v>
      </c>
    </row>
    <row r="3710" spans="1:21" x14ac:dyDescent="0.25">
      <c r="A3710" s="1"/>
      <c r="B3710" s="10" t="s">
        <v>3058</v>
      </c>
      <c r="C3710" s="46" t="s">
        <v>3068</v>
      </c>
      <c r="D3710" s="73" t="s">
        <v>3425</v>
      </c>
      <c r="E3710" s="111" t="s">
        <v>3426</v>
      </c>
      <c r="F3710" s="78" t="s">
        <v>3425</v>
      </c>
      <c r="G3710" s="154" t="s">
        <v>3431</v>
      </c>
      <c r="H3710" s="94"/>
      <c r="I3710" s="235">
        <v>1</v>
      </c>
      <c r="J3710" s="235">
        <v>0</v>
      </c>
      <c r="K3710" s="235">
        <v>0</v>
      </c>
      <c r="L3710" s="235">
        <v>0</v>
      </c>
      <c r="M3710" s="235">
        <f t="shared" si="140"/>
        <v>0</v>
      </c>
      <c r="N3710" s="235">
        <v>1305</v>
      </c>
      <c r="O3710" s="32">
        <v>5750</v>
      </c>
      <c r="P3710" s="14">
        <v>0.04</v>
      </c>
      <c r="Q3710" s="15" t="s">
        <v>15195</v>
      </c>
      <c r="R3710" s="71" t="s">
        <v>14405</v>
      </c>
      <c r="S3710" s="279">
        <v>12555</v>
      </c>
      <c r="T3710" s="244">
        <v>10044</v>
      </c>
      <c r="U3710" s="14">
        <f t="shared" si="141"/>
        <v>0.8</v>
      </c>
    </row>
    <row r="3711" spans="1:21" x14ac:dyDescent="0.25">
      <c r="A3711" s="1"/>
      <c r="B3711" s="10" t="s">
        <v>3058</v>
      </c>
      <c r="C3711" s="45" t="s">
        <v>3068</v>
      </c>
      <c r="D3711" s="73" t="s">
        <v>3425</v>
      </c>
      <c r="E3711" s="111" t="s">
        <v>3426</v>
      </c>
      <c r="F3711" s="78" t="s">
        <v>3425</v>
      </c>
      <c r="G3711" s="154" t="s">
        <v>3432</v>
      </c>
      <c r="H3711" s="94"/>
      <c r="I3711" s="235">
        <v>1</v>
      </c>
      <c r="J3711" s="235">
        <v>0</v>
      </c>
      <c r="K3711" s="235">
        <v>0</v>
      </c>
      <c r="L3711" s="235">
        <v>0</v>
      </c>
      <c r="M3711" s="235">
        <f t="shared" si="140"/>
        <v>0</v>
      </c>
      <c r="N3711" s="235">
        <v>1305</v>
      </c>
      <c r="O3711" s="32">
        <v>5750</v>
      </c>
      <c r="P3711" s="14">
        <v>0.04</v>
      </c>
      <c r="Q3711" s="15" t="s">
        <v>15195</v>
      </c>
      <c r="R3711" s="71" t="s">
        <v>14405</v>
      </c>
      <c r="S3711" s="279">
        <v>12319.83</v>
      </c>
      <c r="T3711" s="244">
        <v>9855.86</v>
      </c>
      <c r="U3711" s="14">
        <f t="shared" si="141"/>
        <v>0.79999967532019522</v>
      </c>
    </row>
    <row r="3712" spans="1:21" x14ac:dyDescent="0.25">
      <c r="A3712" s="1"/>
      <c r="B3712" s="17" t="s">
        <v>7309</v>
      </c>
      <c r="C3712" s="17" t="s">
        <v>7323</v>
      </c>
      <c r="D3712" s="73" t="s">
        <v>7377</v>
      </c>
      <c r="E3712" s="107" t="s">
        <v>7378</v>
      </c>
      <c r="F3712" s="78" t="s">
        <v>7377</v>
      </c>
      <c r="G3712" s="107" t="s">
        <v>7379</v>
      </c>
      <c r="H3712" s="93" t="s">
        <v>7380</v>
      </c>
      <c r="I3712" s="235">
        <v>0</v>
      </c>
      <c r="J3712" s="235">
        <v>1</v>
      </c>
      <c r="K3712" s="235">
        <v>0</v>
      </c>
      <c r="L3712" s="235">
        <v>1</v>
      </c>
      <c r="M3712" s="235">
        <f t="shared" si="140"/>
        <v>0</v>
      </c>
      <c r="N3712" s="235">
        <v>1000</v>
      </c>
      <c r="O3712" s="11">
        <v>10000</v>
      </c>
      <c r="P3712" s="14">
        <v>0.5</v>
      </c>
      <c r="Q3712" s="15" t="s">
        <v>14</v>
      </c>
      <c r="R3712" s="71" t="s">
        <v>14406</v>
      </c>
      <c r="S3712" s="248">
        <v>340000</v>
      </c>
      <c r="T3712" s="248">
        <v>100000</v>
      </c>
      <c r="U3712" s="14">
        <f t="shared" si="141"/>
        <v>0.29411764705882354</v>
      </c>
    </row>
    <row r="3713" spans="1:21" x14ac:dyDescent="0.25">
      <c r="A3713" s="1"/>
      <c r="B3713" s="10" t="s">
        <v>3058</v>
      </c>
      <c r="C3713" s="27" t="s">
        <v>3068</v>
      </c>
      <c r="D3713" s="73" t="s">
        <v>3458</v>
      </c>
      <c r="E3713" s="108" t="s">
        <v>3459</v>
      </c>
      <c r="F3713" s="78" t="s">
        <v>3458</v>
      </c>
      <c r="G3713" s="108" t="s">
        <v>3460</v>
      </c>
      <c r="H3713" s="98"/>
      <c r="I3713" s="235">
        <v>0</v>
      </c>
      <c r="J3713" s="235">
        <v>1</v>
      </c>
      <c r="K3713" s="235">
        <v>0</v>
      </c>
      <c r="L3713" s="235">
        <v>0</v>
      </c>
      <c r="M3713" s="235">
        <f t="shared" si="140"/>
        <v>0</v>
      </c>
      <c r="N3713" s="235" t="s">
        <v>13</v>
      </c>
      <c r="O3713" s="20" t="s">
        <v>13</v>
      </c>
      <c r="P3713" s="14" t="s">
        <v>13</v>
      </c>
      <c r="Q3713" s="15" t="s">
        <v>15195</v>
      </c>
      <c r="R3713" s="71" t="s">
        <v>14405</v>
      </c>
      <c r="S3713" s="245">
        <v>1066822</v>
      </c>
      <c r="T3713" s="245">
        <v>373203.7</v>
      </c>
      <c r="U3713" s="14">
        <f t="shared" si="141"/>
        <v>0.34982752511665488</v>
      </c>
    </row>
    <row r="3714" spans="1:21" x14ac:dyDescent="0.25">
      <c r="A3714" s="1"/>
      <c r="B3714" s="10" t="s">
        <v>3058</v>
      </c>
      <c r="C3714" s="10" t="s">
        <v>3068</v>
      </c>
      <c r="D3714" s="73" t="s">
        <v>3639</v>
      </c>
      <c r="E3714" s="107" t="s">
        <v>3640</v>
      </c>
      <c r="F3714" s="78" t="s">
        <v>3639</v>
      </c>
      <c r="G3714" s="107" t="s">
        <v>3641</v>
      </c>
      <c r="H3714" s="98"/>
      <c r="I3714" s="235">
        <v>0</v>
      </c>
      <c r="J3714" s="235">
        <v>1</v>
      </c>
      <c r="K3714" s="235">
        <v>0</v>
      </c>
      <c r="L3714" s="235">
        <v>0</v>
      </c>
      <c r="M3714" s="235">
        <f t="shared" si="140"/>
        <v>0</v>
      </c>
      <c r="N3714" s="235">
        <v>735</v>
      </c>
      <c r="O3714" s="20" t="s">
        <v>13</v>
      </c>
      <c r="P3714" s="14">
        <v>0.4</v>
      </c>
      <c r="Q3714" s="15" t="s">
        <v>15195</v>
      </c>
      <c r="R3714" s="71" t="s">
        <v>14405</v>
      </c>
      <c r="S3714" s="245">
        <v>33174.69</v>
      </c>
      <c r="T3714" s="245">
        <v>20079.259999999998</v>
      </c>
      <c r="U3714" s="14">
        <f t="shared" si="141"/>
        <v>0.60525840633326178</v>
      </c>
    </row>
    <row r="3715" spans="1:21" x14ac:dyDescent="0.25">
      <c r="A3715" s="1"/>
      <c r="B3715" s="10" t="s">
        <v>3058</v>
      </c>
      <c r="C3715" s="27" t="s">
        <v>3068</v>
      </c>
      <c r="D3715" s="73" t="s">
        <v>3642</v>
      </c>
      <c r="E3715" s="108" t="s">
        <v>3643</v>
      </c>
      <c r="F3715" s="78" t="s">
        <v>3642</v>
      </c>
      <c r="G3715" s="108" t="s">
        <v>3644</v>
      </c>
      <c r="H3715" s="98"/>
      <c r="I3715" s="235">
        <v>0</v>
      </c>
      <c r="J3715" s="235">
        <v>1</v>
      </c>
      <c r="K3715" s="235">
        <v>0</v>
      </c>
      <c r="L3715" s="235">
        <v>0</v>
      </c>
      <c r="M3715" s="235">
        <f t="shared" si="140"/>
        <v>0</v>
      </c>
      <c r="N3715" s="235">
        <v>245</v>
      </c>
      <c r="O3715" s="11">
        <v>30930</v>
      </c>
      <c r="P3715" s="14">
        <v>0.41</v>
      </c>
      <c r="Q3715" s="15" t="s">
        <v>14</v>
      </c>
      <c r="R3715" s="71" t="s">
        <v>14405</v>
      </c>
      <c r="S3715" s="245">
        <v>418907.15</v>
      </c>
      <c r="T3715" s="245">
        <v>125672.14</v>
      </c>
      <c r="U3715" s="14">
        <f t="shared" si="141"/>
        <v>0.29999998806418077</v>
      </c>
    </row>
    <row r="3716" spans="1:21" x14ac:dyDescent="0.25">
      <c r="A3716" s="1"/>
      <c r="B3716" s="10" t="s">
        <v>3058</v>
      </c>
      <c r="C3716" s="45" t="s">
        <v>3068</v>
      </c>
      <c r="D3716" s="73" t="s">
        <v>3645</v>
      </c>
      <c r="E3716" s="111" t="s">
        <v>3646</v>
      </c>
      <c r="F3716" s="78" t="s">
        <v>3645</v>
      </c>
      <c r="G3716" s="111" t="s">
        <v>3647</v>
      </c>
      <c r="H3716" s="94"/>
      <c r="I3716" s="235">
        <v>0</v>
      </c>
      <c r="J3716" s="235">
        <v>0</v>
      </c>
      <c r="K3716" s="235">
        <v>0</v>
      </c>
      <c r="L3716" s="235">
        <v>1</v>
      </c>
      <c r="M3716" s="235">
        <f t="shared" si="140"/>
        <v>0</v>
      </c>
      <c r="N3716" s="235" t="s">
        <v>13</v>
      </c>
      <c r="O3716" s="12" t="s">
        <v>13</v>
      </c>
      <c r="P3716" s="14" t="s">
        <v>13</v>
      </c>
      <c r="Q3716" s="15" t="s">
        <v>15195</v>
      </c>
      <c r="R3716" s="71" t="s">
        <v>14405</v>
      </c>
      <c r="S3716" s="279">
        <v>9691</v>
      </c>
      <c r="T3716" s="244">
        <v>3876</v>
      </c>
      <c r="U3716" s="14">
        <f t="shared" si="141"/>
        <v>0.39995872458982562</v>
      </c>
    </row>
    <row r="3717" spans="1:21" x14ac:dyDescent="0.25">
      <c r="A3717" s="1"/>
      <c r="B3717" s="10" t="s">
        <v>3058</v>
      </c>
      <c r="C3717" s="47" t="s">
        <v>3068</v>
      </c>
      <c r="D3717" s="73" t="s">
        <v>3651</v>
      </c>
      <c r="E3717" s="108" t="s">
        <v>3652</v>
      </c>
      <c r="F3717" s="78" t="s">
        <v>3651</v>
      </c>
      <c r="G3717" s="108" t="s">
        <v>3653</v>
      </c>
      <c r="H3717" s="98"/>
      <c r="I3717" s="235">
        <v>0</v>
      </c>
      <c r="J3717" s="235">
        <v>1</v>
      </c>
      <c r="K3717" s="235">
        <v>0</v>
      </c>
      <c r="L3717" s="235">
        <v>0</v>
      </c>
      <c r="M3717" s="235">
        <f t="shared" si="140"/>
        <v>0</v>
      </c>
      <c r="N3717" s="235" t="s">
        <v>13</v>
      </c>
      <c r="O3717" s="20" t="s">
        <v>13</v>
      </c>
      <c r="P3717" s="14" t="s">
        <v>13</v>
      </c>
      <c r="Q3717" s="15" t="s">
        <v>15195</v>
      </c>
      <c r="R3717" s="71" t="s">
        <v>18</v>
      </c>
      <c r="S3717" s="245">
        <v>69180</v>
      </c>
      <c r="T3717" s="245">
        <v>34590</v>
      </c>
      <c r="U3717" s="14">
        <f t="shared" si="141"/>
        <v>0.5</v>
      </c>
    </row>
    <row r="3718" spans="1:21" x14ac:dyDescent="0.25">
      <c r="A3718" s="1"/>
      <c r="B3718" s="10" t="s">
        <v>3058</v>
      </c>
      <c r="C3718" s="45" t="s">
        <v>3068</v>
      </c>
      <c r="D3718" s="73" t="s">
        <v>3678</v>
      </c>
      <c r="E3718" s="111" t="s">
        <v>3679</v>
      </c>
      <c r="F3718" s="78" t="s">
        <v>3678</v>
      </c>
      <c r="G3718" s="154" t="s">
        <v>3680</v>
      </c>
      <c r="H3718" s="94"/>
      <c r="I3718" s="235">
        <v>0</v>
      </c>
      <c r="J3718" s="235">
        <v>1</v>
      </c>
      <c r="K3718" s="235">
        <v>0</v>
      </c>
      <c r="L3718" s="235">
        <v>0</v>
      </c>
      <c r="M3718" s="235">
        <f t="shared" ref="M3718:M3781" si="142">IF(SUM(I3718:L3718)=0,1,)</f>
        <v>0</v>
      </c>
      <c r="N3718" s="235">
        <v>360</v>
      </c>
      <c r="O3718" s="20" t="s">
        <v>13</v>
      </c>
      <c r="P3718" s="14">
        <v>0</v>
      </c>
      <c r="Q3718" s="15" t="s">
        <v>15195</v>
      </c>
      <c r="R3718" s="71" t="s">
        <v>14405</v>
      </c>
      <c r="S3718" s="279">
        <v>36796.39</v>
      </c>
      <c r="T3718" s="244">
        <v>5519.46</v>
      </c>
      <c r="U3718" s="14">
        <f t="shared" si="141"/>
        <v>0.1500000407648685</v>
      </c>
    </row>
    <row r="3719" spans="1:21" x14ac:dyDescent="0.25">
      <c r="A3719" s="1"/>
      <c r="B3719" s="10" t="s">
        <v>3058</v>
      </c>
      <c r="C3719" s="10" t="s">
        <v>3068</v>
      </c>
      <c r="D3719" s="73" t="s">
        <v>3703</v>
      </c>
      <c r="E3719" s="107" t="s">
        <v>3704</v>
      </c>
      <c r="F3719" s="78" t="s">
        <v>3703</v>
      </c>
      <c r="G3719" s="107" t="s">
        <v>3705</v>
      </c>
      <c r="H3719" s="98"/>
      <c r="I3719" s="235">
        <v>0</v>
      </c>
      <c r="J3719" s="235">
        <v>1</v>
      </c>
      <c r="K3719" s="235">
        <v>0</v>
      </c>
      <c r="L3719" s="235">
        <v>0</v>
      </c>
      <c r="M3719" s="235">
        <f t="shared" si="142"/>
        <v>0</v>
      </c>
      <c r="N3719" s="235">
        <v>513</v>
      </c>
      <c r="O3719" s="13">
        <v>23506</v>
      </c>
      <c r="P3719" s="14">
        <v>0.21</v>
      </c>
      <c r="Q3719" s="15" t="s">
        <v>15195</v>
      </c>
      <c r="R3719" s="71" t="s">
        <v>14405</v>
      </c>
      <c r="S3719" s="245">
        <v>44153.120000000003</v>
      </c>
      <c r="T3719" s="245">
        <v>17661.25</v>
      </c>
      <c r="U3719" s="14">
        <f t="shared" si="141"/>
        <v>0.40000004529691219</v>
      </c>
    </row>
    <row r="3720" spans="1:21" x14ac:dyDescent="0.25">
      <c r="A3720" s="1"/>
      <c r="B3720" s="10" t="s">
        <v>3058</v>
      </c>
      <c r="C3720" s="27" t="s">
        <v>3068</v>
      </c>
      <c r="D3720" s="73" t="s">
        <v>3740</v>
      </c>
      <c r="E3720" s="107" t="s">
        <v>3741</v>
      </c>
      <c r="F3720" s="78" t="s">
        <v>3740</v>
      </c>
      <c r="G3720" s="107" t="s">
        <v>3742</v>
      </c>
      <c r="H3720" s="98"/>
      <c r="I3720" s="235">
        <v>0</v>
      </c>
      <c r="J3720" s="235">
        <v>1</v>
      </c>
      <c r="K3720" s="235">
        <v>0</v>
      </c>
      <c r="L3720" s="235">
        <v>0</v>
      </c>
      <c r="M3720" s="235">
        <f t="shared" si="142"/>
        <v>0</v>
      </c>
      <c r="N3720" s="235" t="s">
        <v>13</v>
      </c>
      <c r="O3720" s="20" t="s">
        <v>13</v>
      </c>
      <c r="P3720" s="14" t="s">
        <v>13</v>
      </c>
      <c r="Q3720" s="15" t="s">
        <v>15195</v>
      </c>
      <c r="R3720" s="71" t="s">
        <v>14405</v>
      </c>
      <c r="S3720" s="245">
        <v>153383.17000000001</v>
      </c>
      <c r="T3720" s="245">
        <v>69022.426500000001</v>
      </c>
      <c r="U3720" s="14">
        <f t="shared" si="141"/>
        <v>0.44999999999999996</v>
      </c>
    </row>
    <row r="3721" spans="1:21" x14ac:dyDescent="0.25">
      <c r="A3721" s="1"/>
      <c r="B3721" s="10" t="s">
        <v>3058</v>
      </c>
      <c r="C3721" s="27" t="s">
        <v>3068</v>
      </c>
      <c r="D3721" s="73" t="s">
        <v>3743</v>
      </c>
      <c r="E3721" s="108" t="s">
        <v>3744</v>
      </c>
      <c r="F3721" s="78" t="s">
        <v>3743</v>
      </c>
      <c r="G3721" s="108" t="s">
        <v>3745</v>
      </c>
      <c r="H3721" s="98"/>
      <c r="I3721" s="235">
        <v>0</v>
      </c>
      <c r="J3721" s="235">
        <v>1</v>
      </c>
      <c r="K3721" s="235">
        <v>0</v>
      </c>
      <c r="L3721" s="235">
        <v>0</v>
      </c>
      <c r="M3721" s="235">
        <f t="shared" si="142"/>
        <v>0</v>
      </c>
      <c r="N3721" s="235" t="s">
        <v>13</v>
      </c>
      <c r="O3721" s="12" t="s">
        <v>13</v>
      </c>
      <c r="P3721" s="14" t="s">
        <v>13</v>
      </c>
      <c r="Q3721" s="15" t="s">
        <v>15195</v>
      </c>
      <c r="R3721" s="71" t="s">
        <v>14405</v>
      </c>
      <c r="S3721" s="246">
        <v>331092</v>
      </c>
      <c r="T3721" s="245">
        <v>99327.6</v>
      </c>
      <c r="U3721" s="14">
        <f t="shared" si="141"/>
        <v>0.30000000000000004</v>
      </c>
    </row>
    <row r="3722" spans="1:21" x14ac:dyDescent="0.25">
      <c r="A3722" s="1"/>
      <c r="B3722" s="10" t="s">
        <v>3058</v>
      </c>
      <c r="C3722" s="27" t="s">
        <v>3068</v>
      </c>
      <c r="D3722" s="73" t="s">
        <v>3749</v>
      </c>
      <c r="E3722" s="108" t="s">
        <v>3750</v>
      </c>
      <c r="F3722" s="78" t="s">
        <v>3749</v>
      </c>
      <c r="G3722" s="108" t="s">
        <v>3751</v>
      </c>
      <c r="H3722" s="98"/>
      <c r="I3722" s="235">
        <v>0</v>
      </c>
      <c r="J3722" s="235">
        <v>1</v>
      </c>
      <c r="K3722" s="235">
        <v>0</v>
      </c>
      <c r="L3722" s="235">
        <v>0</v>
      </c>
      <c r="M3722" s="235">
        <f t="shared" si="142"/>
        <v>0</v>
      </c>
      <c r="N3722" s="235" t="s">
        <v>13</v>
      </c>
      <c r="O3722" s="12" t="s">
        <v>13</v>
      </c>
      <c r="P3722" s="14" t="s">
        <v>13</v>
      </c>
      <c r="Q3722" s="15" t="s">
        <v>15195</v>
      </c>
      <c r="R3722" s="71" t="s">
        <v>18</v>
      </c>
      <c r="S3722" s="246">
        <v>181528.29</v>
      </c>
      <c r="T3722" s="245">
        <v>90764.145000000004</v>
      </c>
      <c r="U3722" s="14">
        <f t="shared" si="141"/>
        <v>0.5</v>
      </c>
    </row>
    <row r="3723" spans="1:21" x14ac:dyDescent="0.25">
      <c r="A3723" s="1"/>
      <c r="B3723" s="10" t="s">
        <v>3058</v>
      </c>
      <c r="C3723" s="27" t="s">
        <v>3068</v>
      </c>
      <c r="D3723" s="73" t="s">
        <v>3752</v>
      </c>
      <c r="E3723" s="107" t="s">
        <v>3753</v>
      </c>
      <c r="F3723" s="78" t="s">
        <v>3752</v>
      </c>
      <c r="G3723" s="107" t="s">
        <v>3754</v>
      </c>
      <c r="H3723" s="98"/>
      <c r="I3723" s="235">
        <v>0</v>
      </c>
      <c r="J3723" s="235">
        <v>1</v>
      </c>
      <c r="K3723" s="235">
        <v>0</v>
      </c>
      <c r="L3723" s="235">
        <v>0</v>
      </c>
      <c r="M3723" s="235">
        <f t="shared" si="142"/>
        <v>0</v>
      </c>
      <c r="N3723" s="235" t="s">
        <v>13</v>
      </c>
      <c r="O3723" s="20" t="s">
        <v>13</v>
      </c>
      <c r="P3723" s="14" t="s">
        <v>13</v>
      </c>
      <c r="Q3723" s="15" t="s">
        <v>15195</v>
      </c>
      <c r="R3723" s="71" t="s">
        <v>18</v>
      </c>
      <c r="S3723" s="245">
        <v>415000</v>
      </c>
      <c r="T3723" s="245">
        <v>90229.98</v>
      </c>
      <c r="U3723" s="14">
        <f t="shared" si="141"/>
        <v>0.21742163855421687</v>
      </c>
    </row>
    <row r="3724" spans="1:21" x14ac:dyDescent="0.25">
      <c r="A3724" s="1"/>
      <c r="B3724" s="10" t="s">
        <v>3058</v>
      </c>
      <c r="C3724" s="10" t="s">
        <v>3068</v>
      </c>
      <c r="D3724" s="73" t="s">
        <v>3759</v>
      </c>
      <c r="E3724" s="108" t="s">
        <v>3760</v>
      </c>
      <c r="F3724" s="78" t="s">
        <v>3759</v>
      </c>
      <c r="G3724" s="107" t="s">
        <v>3761</v>
      </c>
      <c r="H3724" s="98"/>
      <c r="I3724" s="235">
        <v>0</v>
      </c>
      <c r="J3724" s="235">
        <v>0</v>
      </c>
      <c r="K3724" s="235">
        <v>0</v>
      </c>
      <c r="L3724" s="235">
        <v>1</v>
      </c>
      <c r="M3724" s="235">
        <f t="shared" si="142"/>
        <v>0</v>
      </c>
      <c r="N3724" s="235">
        <v>218.131</v>
      </c>
      <c r="O3724" s="13">
        <v>22336</v>
      </c>
      <c r="P3724" s="14">
        <v>0.55000000000000004</v>
      </c>
      <c r="Q3724" s="15" t="s">
        <v>14</v>
      </c>
      <c r="R3724" s="71" t="s">
        <v>18</v>
      </c>
      <c r="S3724" s="245">
        <v>21561</v>
      </c>
      <c r="T3724" s="245">
        <v>17248.8</v>
      </c>
      <c r="U3724" s="14">
        <f t="shared" si="141"/>
        <v>0.79999999999999993</v>
      </c>
    </row>
    <row r="3725" spans="1:21" x14ac:dyDescent="0.25">
      <c r="A3725" s="1"/>
      <c r="B3725" s="10" t="s">
        <v>3058</v>
      </c>
      <c r="C3725" s="10" t="s">
        <v>3068</v>
      </c>
      <c r="D3725" s="73" t="s">
        <v>3759</v>
      </c>
      <c r="E3725" s="108" t="s">
        <v>3760</v>
      </c>
      <c r="F3725" s="78" t="s">
        <v>3759</v>
      </c>
      <c r="G3725" s="107" t="s">
        <v>3762</v>
      </c>
      <c r="H3725" s="98"/>
      <c r="I3725" s="235">
        <v>0</v>
      </c>
      <c r="J3725" s="235">
        <v>1</v>
      </c>
      <c r="K3725" s="235">
        <v>0</v>
      </c>
      <c r="L3725" s="235">
        <v>0</v>
      </c>
      <c r="M3725" s="235">
        <f t="shared" si="142"/>
        <v>0</v>
      </c>
      <c r="N3725" s="235">
        <v>59.667999999999999</v>
      </c>
      <c r="O3725" s="20" t="s">
        <v>13</v>
      </c>
      <c r="P3725" s="14">
        <v>0.7</v>
      </c>
      <c r="Q3725" s="15" t="s">
        <v>14</v>
      </c>
      <c r="R3725" s="71" t="s">
        <v>18</v>
      </c>
      <c r="S3725" s="245">
        <v>21000</v>
      </c>
      <c r="T3725" s="245">
        <v>16800</v>
      </c>
      <c r="U3725" s="14">
        <f t="shared" si="141"/>
        <v>0.8</v>
      </c>
    </row>
    <row r="3726" spans="1:21" x14ac:dyDescent="0.25">
      <c r="A3726" s="1"/>
      <c r="B3726" s="10" t="s">
        <v>3058</v>
      </c>
      <c r="C3726" s="47" t="s">
        <v>3068</v>
      </c>
      <c r="D3726" s="73" t="s">
        <v>3769</v>
      </c>
      <c r="E3726" s="108" t="s">
        <v>3770</v>
      </c>
      <c r="F3726" s="78" t="s">
        <v>3769</v>
      </c>
      <c r="G3726" s="108" t="s">
        <v>3771</v>
      </c>
      <c r="H3726" s="98"/>
      <c r="I3726" s="235">
        <v>0</v>
      </c>
      <c r="J3726" s="235">
        <v>0</v>
      </c>
      <c r="K3726" s="235">
        <v>0</v>
      </c>
      <c r="L3726" s="235">
        <v>1</v>
      </c>
      <c r="M3726" s="235">
        <f t="shared" si="142"/>
        <v>0</v>
      </c>
      <c r="N3726" s="235">
        <v>263</v>
      </c>
      <c r="O3726" s="13">
        <v>54724</v>
      </c>
      <c r="P3726" s="14">
        <v>0.77</v>
      </c>
      <c r="Q3726" s="15" t="s">
        <v>14</v>
      </c>
      <c r="R3726" s="71" t="s">
        <v>18</v>
      </c>
      <c r="S3726" s="245">
        <v>55695</v>
      </c>
      <c r="T3726" s="245">
        <v>33417</v>
      </c>
      <c r="U3726" s="14">
        <f t="shared" si="141"/>
        <v>0.6</v>
      </c>
    </row>
    <row r="3727" spans="1:21" x14ac:dyDescent="0.25">
      <c r="A3727" s="1"/>
      <c r="B3727" s="10" t="s">
        <v>3058</v>
      </c>
      <c r="C3727" s="45" t="s">
        <v>3068</v>
      </c>
      <c r="D3727" s="73" t="s">
        <v>3777</v>
      </c>
      <c r="E3727" s="111" t="s">
        <v>3778</v>
      </c>
      <c r="F3727" s="78" t="s">
        <v>3777</v>
      </c>
      <c r="G3727" s="154" t="s">
        <v>3779</v>
      </c>
      <c r="H3727" s="94"/>
      <c r="I3727" s="235">
        <v>0</v>
      </c>
      <c r="J3727" s="235">
        <v>0</v>
      </c>
      <c r="K3727" s="235">
        <v>0</v>
      </c>
      <c r="L3727" s="235">
        <v>1</v>
      </c>
      <c r="M3727" s="235">
        <f t="shared" si="142"/>
        <v>0</v>
      </c>
      <c r="N3727" s="235">
        <v>699</v>
      </c>
      <c r="O3727" s="33">
        <v>4475</v>
      </c>
      <c r="P3727" s="14">
        <v>0.17</v>
      </c>
      <c r="Q3727" s="15" t="s">
        <v>14</v>
      </c>
      <c r="R3727" s="71" t="s">
        <v>14405</v>
      </c>
      <c r="S3727" s="279">
        <v>26140.2</v>
      </c>
      <c r="T3727" s="244">
        <v>6535.05</v>
      </c>
      <c r="U3727" s="14">
        <f t="shared" si="141"/>
        <v>0.25</v>
      </c>
    </row>
    <row r="3728" spans="1:21" x14ac:dyDescent="0.25">
      <c r="A3728" s="1"/>
      <c r="B3728" s="10" t="s">
        <v>3058</v>
      </c>
      <c r="C3728" s="27" t="s">
        <v>3068</v>
      </c>
      <c r="D3728" s="73" t="s">
        <v>3819</v>
      </c>
      <c r="E3728" s="108" t="s">
        <v>3820</v>
      </c>
      <c r="F3728" s="78" t="s">
        <v>3819</v>
      </c>
      <c r="G3728" s="108" t="s">
        <v>3821</v>
      </c>
      <c r="H3728" s="98"/>
      <c r="I3728" s="235">
        <v>0</v>
      </c>
      <c r="J3728" s="235">
        <v>1</v>
      </c>
      <c r="K3728" s="235">
        <v>0</v>
      </c>
      <c r="L3728" s="235">
        <v>0</v>
      </c>
      <c r="M3728" s="235">
        <f t="shared" si="142"/>
        <v>0</v>
      </c>
      <c r="N3728" s="235">
        <v>1604</v>
      </c>
      <c r="O3728" s="11">
        <v>120000</v>
      </c>
      <c r="P3728" s="14">
        <v>0.78469999999999995</v>
      </c>
      <c r="Q3728" s="15" t="s">
        <v>15195</v>
      </c>
      <c r="R3728" s="71" t="s">
        <v>18</v>
      </c>
      <c r="S3728" s="245">
        <v>747231.75</v>
      </c>
      <c r="T3728" s="245">
        <v>395713.7</v>
      </c>
      <c r="U3728" s="14">
        <f t="shared" si="141"/>
        <v>0.52957292031555137</v>
      </c>
    </row>
    <row r="3729" spans="1:21" x14ac:dyDescent="0.25">
      <c r="A3729" s="1"/>
      <c r="B3729" s="10" t="s">
        <v>3058</v>
      </c>
      <c r="C3729" s="27" t="s">
        <v>3068</v>
      </c>
      <c r="D3729" s="73" t="s">
        <v>3828</v>
      </c>
      <c r="E3729" s="107" t="s">
        <v>3829</v>
      </c>
      <c r="F3729" s="78" t="s">
        <v>3828</v>
      </c>
      <c r="G3729" s="107" t="s">
        <v>3830</v>
      </c>
      <c r="H3729" s="98"/>
      <c r="I3729" s="235">
        <v>0</v>
      </c>
      <c r="J3729" s="235">
        <v>1</v>
      </c>
      <c r="K3729" s="235">
        <v>0</v>
      </c>
      <c r="L3729" s="235">
        <v>0</v>
      </c>
      <c r="M3729" s="235">
        <f t="shared" si="142"/>
        <v>0</v>
      </c>
      <c r="N3729" s="235" t="s">
        <v>13</v>
      </c>
      <c r="O3729" s="12" t="s">
        <v>13</v>
      </c>
      <c r="P3729" s="14">
        <v>0.27500000000000002</v>
      </c>
      <c r="Q3729" s="15" t="s">
        <v>15195</v>
      </c>
      <c r="R3729" s="71" t="s">
        <v>18</v>
      </c>
      <c r="S3729" s="245">
        <v>372435</v>
      </c>
      <c r="T3729" s="245">
        <v>148974</v>
      </c>
      <c r="U3729" s="14">
        <f t="shared" si="141"/>
        <v>0.4</v>
      </c>
    </row>
    <row r="3730" spans="1:21" x14ac:dyDescent="0.25">
      <c r="A3730" s="1"/>
      <c r="B3730" s="10" t="s">
        <v>3058</v>
      </c>
      <c r="C3730" s="27" t="s">
        <v>3068</v>
      </c>
      <c r="D3730" s="73" t="s">
        <v>3852</v>
      </c>
      <c r="E3730" s="107" t="s">
        <v>3853</v>
      </c>
      <c r="F3730" s="78" t="s">
        <v>3852</v>
      </c>
      <c r="G3730" s="107" t="s">
        <v>3854</v>
      </c>
      <c r="H3730" s="98"/>
      <c r="I3730" s="235">
        <v>0</v>
      </c>
      <c r="J3730" s="235">
        <v>1</v>
      </c>
      <c r="K3730" s="235">
        <v>0</v>
      </c>
      <c r="L3730" s="235">
        <v>0</v>
      </c>
      <c r="M3730" s="235">
        <f t="shared" si="142"/>
        <v>0</v>
      </c>
      <c r="N3730" s="235" t="s">
        <v>13</v>
      </c>
      <c r="O3730" s="12" t="s">
        <v>13</v>
      </c>
      <c r="P3730" s="14" t="s">
        <v>13</v>
      </c>
      <c r="Q3730" s="15" t="s">
        <v>14</v>
      </c>
      <c r="R3730" s="71" t="s">
        <v>14405</v>
      </c>
      <c r="S3730" s="245">
        <v>256678.16</v>
      </c>
      <c r="T3730" s="245">
        <v>65191.77</v>
      </c>
      <c r="U3730" s="14">
        <f t="shared" si="141"/>
        <v>0.25398253595085768</v>
      </c>
    </row>
    <row r="3731" spans="1:21" x14ac:dyDescent="0.25">
      <c r="A3731" s="1"/>
      <c r="B3731" s="10" t="s">
        <v>3058</v>
      </c>
      <c r="C3731" s="27" t="s">
        <v>3068</v>
      </c>
      <c r="D3731" s="73" t="s">
        <v>3861</v>
      </c>
      <c r="E3731" s="107" t="s">
        <v>3862</v>
      </c>
      <c r="F3731" s="78" t="s">
        <v>3861</v>
      </c>
      <c r="G3731" s="107" t="s">
        <v>3863</v>
      </c>
      <c r="H3731" s="98"/>
      <c r="I3731" s="235">
        <v>0</v>
      </c>
      <c r="J3731" s="235">
        <v>1</v>
      </c>
      <c r="K3731" s="235">
        <v>0</v>
      </c>
      <c r="L3731" s="235">
        <v>0</v>
      </c>
      <c r="M3731" s="235">
        <f t="shared" si="142"/>
        <v>0</v>
      </c>
      <c r="N3731" s="235">
        <v>1172.44</v>
      </c>
      <c r="O3731" s="11">
        <v>157508</v>
      </c>
      <c r="P3731" s="14">
        <v>0.68</v>
      </c>
      <c r="Q3731" s="15" t="s">
        <v>15195</v>
      </c>
      <c r="R3731" s="71" t="s">
        <v>14406</v>
      </c>
      <c r="S3731" s="245">
        <v>874704</v>
      </c>
      <c r="T3731" s="245">
        <v>218676</v>
      </c>
      <c r="U3731" s="14">
        <f t="shared" ref="U3731:U3794" si="143">T3731/S3731</f>
        <v>0.25</v>
      </c>
    </row>
    <row r="3732" spans="1:21" x14ac:dyDescent="0.25">
      <c r="A3732" s="1"/>
      <c r="B3732" s="10" t="s">
        <v>3058</v>
      </c>
      <c r="C3732" s="27" t="s">
        <v>3068</v>
      </c>
      <c r="D3732" s="73" t="s">
        <v>3908</v>
      </c>
      <c r="E3732" s="107" t="s">
        <v>3909</v>
      </c>
      <c r="F3732" s="78" t="s">
        <v>3908</v>
      </c>
      <c r="G3732" s="107" t="s">
        <v>3910</v>
      </c>
      <c r="H3732" s="98"/>
      <c r="I3732" s="235">
        <v>0</v>
      </c>
      <c r="J3732" s="235">
        <v>1</v>
      </c>
      <c r="K3732" s="235">
        <v>0</v>
      </c>
      <c r="L3732" s="235">
        <v>0</v>
      </c>
      <c r="M3732" s="235">
        <f t="shared" si="142"/>
        <v>0</v>
      </c>
      <c r="N3732" s="235">
        <v>1160</v>
      </c>
      <c r="O3732" s="13">
        <v>20575</v>
      </c>
      <c r="P3732" s="14">
        <v>0.37</v>
      </c>
      <c r="Q3732" s="15" t="s">
        <v>15195</v>
      </c>
      <c r="R3732" s="71" t="s">
        <v>18</v>
      </c>
      <c r="S3732" s="245">
        <v>86702.48</v>
      </c>
      <c r="T3732" s="245">
        <v>69361.98</v>
      </c>
      <c r="U3732" s="14">
        <f t="shared" si="143"/>
        <v>0.79999995386521816</v>
      </c>
    </row>
    <row r="3733" spans="1:21" x14ac:dyDescent="0.25">
      <c r="A3733" s="1"/>
      <c r="B3733" s="10" t="s">
        <v>3058</v>
      </c>
      <c r="C3733" s="27" t="s">
        <v>3068</v>
      </c>
      <c r="D3733" s="73" t="s">
        <v>3908</v>
      </c>
      <c r="E3733" s="108" t="s">
        <v>3909</v>
      </c>
      <c r="F3733" s="78" t="s">
        <v>3908</v>
      </c>
      <c r="G3733" s="108" t="s">
        <v>3911</v>
      </c>
      <c r="H3733" s="98"/>
      <c r="I3733" s="235">
        <v>0</v>
      </c>
      <c r="J3733" s="235">
        <v>1</v>
      </c>
      <c r="K3733" s="235">
        <v>0</v>
      </c>
      <c r="L3733" s="235">
        <v>0</v>
      </c>
      <c r="M3733" s="235">
        <f t="shared" si="142"/>
        <v>0</v>
      </c>
      <c r="N3733" s="235">
        <v>800</v>
      </c>
      <c r="O3733" s="12" t="s">
        <v>13</v>
      </c>
      <c r="P3733" s="14">
        <v>0.21</v>
      </c>
      <c r="Q3733" s="15" t="s">
        <v>15195</v>
      </c>
      <c r="R3733" s="71" t="s">
        <v>14405</v>
      </c>
      <c r="S3733" s="245">
        <v>485500</v>
      </c>
      <c r="T3733" s="245">
        <v>145650</v>
      </c>
      <c r="U3733" s="14">
        <f t="shared" si="143"/>
        <v>0.3</v>
      </c>
    </row>
    <row r="3734" spans="1:21" x14ac:dyDescent="0.25">
      <c r="A3734" s="1"/>
      <c r="B3734" s="10" t="s">
        <v>3058</v>
      </c>
      <c r="C3734" s="46" t="s">
        <v>3068</v>
      </c>
      <c r="D3734" s="73" t="s">
        <v>3908</v>
      </c>
      <c r="E3734" s="111" t="s">
        <v>3909</v>
      </c>
      <c r="F3734" s="78" t="s">
        <v>3908</v>
      </c>
      <c r="G3734" s="111" t="s">
        <v>3912</v>
      </c>
      <c r="H3734" s="94"/>
      <c r="I3734" s="235">
        <v>0</v>
      </c>
      <c r="J3734" s="235">
        <v>1</v>
      </c>
      <c r="K3734" s="235">
        <v>0</v>
      </c>
      <c r="L3734" s="235">
        <v>0</v>
      </c>
      <c r="M3734" s="235">
        <f t="shared" si="142"/>
        <v>0</v>
      </c>
      <c r="N3734" s="235">
        <v>700</v>
      </c>
      <c r="O3734" s="12" t="s">
        <v>13</v>
      </c>
      <c r="P3734" s="14">
        <v>0.15</v>
      </c>
      <c r="Q3734" s="15" t="s">
        <v>15195</v>
      </c>
      <c r="R3734" s="71" t="s">
        <v>14406</v>
      </c>
      <c r="S3734" s="279">
        <v>20753.810000000001</v>
      </c>
      <c r="T3734" s="251">
        <v>11414.6</v>
      </c>
      <c r="U3734" s="14">
        <f t="shared" si="143"/>
        <v>0.55000021682765721</v>
      </c>
    </row>
    <row r="3735" spans="1:21" x14ac:dyDescent="0.25">
      <c r="A3735" s="1"/>
      <c r="B3735" s="10" t="s">
        <v>3058</v>
      </c>
      <c r="C3735" s="45" t="s">
        <v>3068</v>
      </c>
      <c r="D3735" s="73" t="s">
        <v>3917</v>
      </c>
      <c r="E3735" s="111" t="s">
        <v>3918</v>
      </c>
      <c r="F3735" s="78" t="s">
        <v>3917</v>
      </c>
      <c r="G3735" s="111" t="s">
        <v>3919</v>
      </c>
      <c r="H3735" s="94"/>
      <c r="I3735" s="235">
        <v>0</v>
      </c>
      <c r="J3735" s="235">
        <v>1</v>
      </c>
      <c r="K3735" s="235">
        <v>0</v>
      </c>
      <c r="L3735" s="235">
        <v>0</v>
      </c>
      <c r="M3735" s="235">
        <f t="shared" si="142"/>
        <v>0</v>
      </c>
      <c r="N3735" s="235" t="s">
        <v>13</v>
      </c>
      <c r="O3735" s="20" t="s">
        <v>13</v>
      </c>
      <c r="P3735" s="14" t="s">
        <v>13</v>
      </c>
      <c r="Q3735" s="15" t="s">
        <v>15195</v>
      </c>
      <c r="R3735" s="71" t="s">
        <v>18</v>
      </c>
      <c r="S3735" s="279">
        <v>8511.4699999999993</v>
      </c>
      <c r="T3735" s="244">
        <v>2127.86</v>
      </c>
      <c r="U3735" s="14">
        <f t="shared" si="143"/>
        <v>0.24999911883611178</v>
      </c>
    </row>
    <row r="3736" spans="1:21" x14ac:dyDescent="0.25">
      <c r="A3736" s="1"/>
      <c r="B3736" s="10" t="s">
        <v>3058</v>
      </c>
      <c r="C3736" s="27" t="s">
        <v>3068</v>
      </c>
      <c r="D3736" s="73" t="s">
        <v>3917</v>
      </c>
      <c r="E3736" s="107" t="s">
        <v>3918</v>
      </c>
      <c r="F3736" s="78" t="s">
        <v>3917</v>
      </c>
      <c r="G3736" s="107" t="s">
        <v>3920</v>
      </c>
      <c r="H3736" s="98"/>
      <c r="I3736" s="235">
        <v>0</v>
      </c>
      <c r="J3736" s="235">
        <v>0</v>
      </c>
      <c r="K3736" s="235">
        <v>0</v>
      </c>
      <c r="L3736" s="235">
        <v>1</v>
      </c>
      <c r="M3736" s="235">
        <f t="shared" si="142"/>
        <v>0</v>
      </c>
      <c r="N3736" s="235" t="s">
        <v>13</v>
      </c>
      <c r="O3736" s="12" t="s">
        <v>13</v>
      </c>
      <c r="P3736" s="14" t="s">
        <v>13</v>
      </c>
      <c r="Q3736" s="15" t="s">
        <v>15195</v>
      </c>
      <c r="R3736" s="71" t="s">
        <v>14405</v>
      </c>
      <c r="S3736" s="245">
        <v>193659.64</v>
      </c>
      <c r="T3736" s="245">
        <v>48414.91</v>
      </c>
      <c r="U3736" s="14">
        <f t="shared" si="143"/>
        <v>0.25</v>
      </c>
    </row>
    <row r="3737" spans="1:21" x14ac:dyDescent="0.25">
      <c r="A3737" s="1"/>
      <c r="B3737" s="10" t="s">
        <v>3058</v>
      </c>
      <c r="C3737" s="45" t="s">
        <v>3068</v>
      </c>
      <c r="D3737" s="73" t="s">
        <v>3973</v>
      </c>
      <c r="E3737" s="111" t="s">
        <v>3974</v>
      </c>
      <c r="F3737" s="78" t="s">
        <v>3973</v>
      </c>
      <c r="G3737" s="154" t="s">
        <v>3975</v>
      </c>
      <c r="H3737" s="94"/>
      <c r="I3737" s="235">
        <v>0</v>
      </c>
      <c r="J3737" s="235">
        <v>0</v>
      </c>
      <c r="K3737" s="235">
        <v>0</v>
      </c>
      <c r="L3737" s="235">
        <v>1</v>
      </c>
      <c r="M3737" s="235">
        <f t="shared" si="142"/>
        <v>0</v>
      </c>
      <c r="N3737" s="235">
        <v>850</v>
      </c>
      <c r="O3737" s="12" t="s">
        <v>13</v>
      </c>
      <c r="P3737" s="14">
        <v>0.75</v>
      </c>
      <c r="Q3737" s="15" t="s">
        <v>15195</v>
      </c>
      <c r="R3737" s="71" t="s">
        <v>18</v>
      </c>
      <c r="S3737" s="279">
        <v>10799.07</v>
      </c>
      <c r="T3737" s="244">
        <v>6479.44</v>
      </c>
      <c r="U3737" s="14">
        <f t="shared" si="143"/>
        <v>0.59999981479886688</v>
      </c>
    </row>
    <row r="3738" spans="1:21" x14ac:dyDescent="0.25">
      <c r="A3738" s="1"/>
      <c r="B3738" s="10" t="s">
        <v>3058</v>
      </c>
      <c r="C3738" s="27" t="s">
        <v>3068</v>
      </c>
      <c r="D3738" s="73" t="s">
        <v>3995</v>
      </c>
      <c r="E3738" s="107" t="s">
        <v>3996</v>
      </c>
      <c r="F3738" s="78" t="s">
        <v>3995</v>
      </c>
      <c r="G3738" s="107" t="s">
        <v>3997</v>
      </c>
      <c r="H3738" s="98"/>
      <c r="I3738" s="235">
        <v>0</v>
      </c>
      <c r="J3738" s="235">
        <v>0</v>
      </c>
      <c r="K3738" s="235">
        <v>0</v>
      </c>
      <c r="L3738" s="235">
        <v>0</v>
      </c>
      <c r="M3738" s="235">
        <f t="shared" si="142"/>
        <v>1</v>
      </c>
      <c r="N3738" s="235" t="s">
        <v>13</v>
      </c>
      <c r="O3738" s="12" t="s">
        <v>13</v>
      </c>
      <c r="P3738" s="14" t="s">
        <v>13</v>
      </c>
      <c r="Q3738" s="15" t="s">
        <v>14</v>
      </c>
      <c r="R3738" s="71" t="s">
        <v>18</v>
      </c>
      <c r="S3738" s="245">
        <v>700745</v>
      </c>
      <c r="T3738" s="245">
        <v>254510</v>
      </c>
      <c r="U3738" s="14">
        <f t="shared" si="143"/>
        <v>0.36319916660126011</v>
      </c>
    </row>
    <row r="3739" spans="1:21" x14ac:dyDescent="0.25">
      <c r="A3739" s="1"/>
      <c r="B3739" s="10" t="s">
        <v>3058</v>
      </c>
      <c r="C3739" s="27" t="s">
        <v>3068</v>
      </c>
      <c r="D3739" s="73" t="s">
        <v>3998</v>
      </c>
      <c r="E3739" s="107" t="s">
        <v>3999</v>
      </c>
      <c r="F3739" s="78" t="s">
        <v>3998</v>
      </c>
      <c r="G3739" s="107" t="s">
        <v>4000</v>
      </c>
      <c r="H3739" s="98"/>
      <c r="I3739" s="235">
        <v>0</v>
      </c>
      <c r="J3739" s="235">
        <v>0</v>
      </c>
      <c r="K3739" s="235">
        <v>0</v>
      </c>
      <c r="L3739" s="235">
        <v>0</v>
      </c>
      <c r="M3739" s="235">
        <f t="shared" si="142"/>
        <v>1</v>
      </c>
      <c r="N3739" s="235" t="s">
        <v>13</v>
      </c>
      <c r="O3739" s="20" t="s">
        <v>13</v>
      </c>
      <c r="P3739" s="14" t="s">
        <v>13</v>
      </c>
      <c r="Q3739" s="15" t="s">
        <v>15195</v>
      </c>
      <c r="R3739" s="71" t="s">
        <v>18</v>
      </c>
      <c r="S3739" s="245">
        <v>196414.09</v>
      </c>
      <c r="T3739" s="245">
        <v>58978</v>
      </c>
      <c r="U3739" s="14">
        <f t="shared" si="143"/>
        <v>0.30027377363813362</v>
      </c>
    </row>
    <row r="3740" spans="1:21" x14ac:dyDescent="0.25">
      <c r="A3740" s="1"/>
      <c r="B3740" s="10" t="s">
        <v>3058</v>
      </c>
      <c r="C3740" s="27" t="s">
        <v>3068</v>
      </c>
      <c r="D3740" s="73" t="s">
        <v>4011</v>
      </c>
      <c r="E3740" s="108" t="s">
        <v>4012</v>
      </c>
      <c r="F3740" s="78" t="s">
        <v>4011</v>
      </c>
      <c r="G3740" s="108" t="s">
        <v>4013</v>
      </c>
      <c r="H3740" s="98"/>
      <c r="I3740" s="235">
        <v>0</v>
      </c>
      <c r="J3740" s="235">
        <v>0</v>
      </c>
      <c r="K3740" s="235">
        <v>0</v>
      </c>
      <c r="L3740" s="235">
        <v>0</v>
      </c>
      <c r="M3740" s="235">
        <f t="shared" si="142"/>
        <v>1</v>
      </c>
      <c r="N3740" s="235" t="s">
        <v>13</v>
      </c>
      <c r="O3740" s="12" t="s">
        <v>13</v>
      </c>
      <c r="P3740" s="14" t="s">
        <v>13</v>
      </c>
      <c r="Q3740" s="15" t="s">
        <v>15195</v>
      </c>
      <c r="R3740" s="71" t="s">
        <v>14405</v>
      </c>
      <c r="S3740" s="246">
        <v>350000</v>
      </c>
      <c r="T3740" s="245">
        <v>138425</v>
      </c>
      <c r="U3740" s="14">
        <f t="shared" si="143"/>
        <v>0.39550000000000002</v>
      </c>
    </row>
    <row r="3741" spans="1:21" x14ac:dyDescent="0.25">
      <c r="A3741" s="1"/>
      <c r="B3741" s="17" t="s">
        <v>5079</v>
      </c>
      <c r="C3741" s="8" t="s">
        <v>5100</v>
      </c>
      <c r="D3741" s="73" t="s">
        <v>6493</v>
      </c>
      <c r="E3741" s="106" t="s">
        <v>6494</v>
      </c>
      <c r="F3741" s="78" t="s">
        <v>6493</v>
      </c>
      <c r="G3741" s="162" t="s">
        <v>6495</v>
      </c>
      <c r="H3741" s="93" t="s">
        <v>5083</v>
      </c>
      <c r="I3741" s="235">
        <v>0</v>
      </c>
      <c r="J3741" s="235">
        <v>1</v>
      </c>
      <c r="K3741" s="235">
        <v>0</v>
      </c>
      <c r="L3741" s="235">
        <v>0</v>
      </c>
      <c r="M3741" s="235">
        <f t="shared" si="142"/>
        <v>0</v>
      </c>
      <c r="N3741" s="235">
        <v>800</v>
      </c>
      <c r="O3741" s="13">
        <v>175200</v>
      </c>
      <c r="P3741" s="14">
        <v>0.84</v>
      </c>
      <c r="Q3741" s="15" t="s">
        <v>15195</v>
      </c>
      <c r="R3741" s="71" t="s">
        <v>14406</v>
      </c>
      <c r="S3741" s="251">
        <v>1505000</v>
      </c>
      <c r="T3741" s="251">
        <v>451500</v>
      </c>
      <c r="U3741" s="14">
        <f t="shared" si="143"/>
        <v>0.3</v>
      </c>
    </row>
    <row r="3742" spans="1:21" x14ac:dyDescent="0.25">
      <c r="A3742" s="1"/>
      <c r="B3742" s="18" t="s">
        <v>10477</v>
      </c>
      <c r="C3742" s="18" t="s">
        <v>10522</v>
      </c>
      <c r="D3742" s="73" t="s">
        <v>11052</v>
      </c>
      <c r="E3742" s="106" t="s">
        <v>11053</v>
      </c>
      <c r="F3742" s="78" t="s">
        <v>11052</v>
      </c>
      <c r="G3742" s="106" t="s">
        <v>11054</v>
      </c>
      <c r="H3742" s="94"/>
      <c r="I3742" s="235">
        <v>0</v>
      </c>
      <c r="J3742" s="235">
        <v>1</v>
      </c>
      <c r="K3742" s="235">
        <v>0</v>
      </c>
      <c r="L3742" s="235">
        <v>0</v>
      </c>
      <c r="M3742" s="235">
        <f t="shared" si="142"/>
        <v>0</v>
      </c>
      <c r="N3742" s="235">
        <v>150</v>
      </c>
      <c r="O3742" s="20">
        <v>7800</v>
      </c>
      <c r="P3742" s="14">
        <v>0.3</v>
      </c>
      <c r="Q3742" s="15" t="s">
        <v>14</v>
      </c>
      <c r="R3742" s="71" t="s">
        <v>18</v>
      </c>
      <c r="S3742" s="244">
        <v>258000</v>
      </c>
      <c r="T3742" s="244">
        <v>77400</v>
      </c>
      <c r="U3742" s="14">
        <f t="shared" si="143"/>
        <v>0.3</v>
      </c>
    </row>
    <row r="3743" spans="1:21" x14ac:dyDescent="0.25">
      <c r="A3743" s="1"/>
      <c r="B3743" s="10" t="s">
        <v>3058</v>
      </c>
      <c r="C3743" s="10" t="s">
        <v>3068</v>
      </c>
      <c r="D3743" s="73" t="s">
        <v>4017</v>
      </c>
      <c r="E3743" s="107" t="s">
        <v>4018</v>
      </c>
      <c r="F3743" s="78" t="s">
        <v>4017</v>
      </c>
      <c r="G3743" s="107" t="s">
        <v>4021</v>
      </c>
      <c r="H3743" s="98"/>
      <c r="I3743" s="235">
        <v>0</v>
      </c>
      <c r="J3743" s="235">
        <v>0</v>
      </c>
      <c r="K3743" s="235">
        <v>0</v>
      </c>
      <c r="L3743" s="235">
        <v>1</v>
      </c>
      <c r="M3743" s="235">
        <f t="shared" si="142"/>
        <v>0</v>
      </c>
      <c r="N3743" s="235" t="s">
        <v>13</v>
      </c>
      <c r="O3743" s="11">
        <v>12900</v>
      </c>
      <c r="P3743" s="14">
        <v>0.15</v>
      </c>
      <c r="Q3743" s="15" t="s">
        <v>15195</v>
      </c>
      <c r="R3743" s="71" t="s">
        <v>14406</v>
      </c>
      <c r="S3743" s="245">
        <v>37100.800000000003</v>
      </c>
      <c r="T3743" s="245">
        <v>21683.95</v>
      </c>
      <c r="U3743" s="14">
        <f t="shared" si="143"/>
        <v>0.58446044290150079</v>
      </c>
    </row>
    <row r="3744" spans="1:21" x14ac:dyDescent="0.25">
      <c r="A3744" s="1"/>
      <c r="B3744" s="10" t="s">
        <v>3058</v>
      </c>
      <c r="C3744" s="27" t="s">
        <v>3068</v>
      </c>
      <c r="D3744" s="73" t="s">
        <v>4022</v>
      </c>
      <c r="E3744" s="107" t="s">
        <v>4023</v>
      </c>
      <c r="F3744" s="78" t="s">
        <v>4022</v>
      </c>
      <c r="G3744" s="107" t="s">
        <v>4024</v>
      </c>
      <c r="H3744" s="98"/>
      <c r="I3744" s="235">
        <v>0</v>
      </c>
      <c r="J3744" s="235">
        <v>0</v>
      </c>
      <c r="K3744" s="235">
        <v>0</v>
      </c>
      <c r="L3744" s="235">
        <v>0</v>
      </c>
      <c r="M3744" s="235">
        <f t="shared" si="142"/>
        <v>1</v>
      </c>
      <c r="N3744" s="235">
        <v>267</v>
      </c>
      <c r="O3744" s="20" t="s">
        <v>13</v>
      </c>
      <c r="P3744" s="14" t="s">
        <v>13</v>
      </c>
      <c r="Q3744" s="15" t="s">
        <v>15195</v>
      </c>
      <c r="R3744" s="71" t="s">
        <v>14405</v>
      </c>
      <c r="S3744" s="245">
        <v>139955.75</v>
      </c>
      <c r="T3744" s="245">
        <v>41986.720000000001</v>
      </c>
      <c r="U3744" s="14">
        <f t="shared" si="143"/>
        <v>0.29999996427442244</v>
      </c>
    </row>
    <row r="3745" spans="1:21" x14ac:dyDescent="0.25">
      <c r="A3745" s="1"/>
      <c r="B3745" s="10" t="s">
        <v>3058</v>
      </c>
      <c r="C3745" s="45" t="s">
        <v>3068</v>
      </c>
      <c r="D3745" s="73" t="s">
        <v>4022</v>
      </c>
      <c r="E3745" s="111" t="s">
        <v>4023</v>
      </c>
      <c r="F3745" s="78" t="s">
        <v>4022</v>
      </c>
      <c r="G3745" s="154" t="s">
        <v>4025</v>
      </c>
      <c r="H3745" s="94"/>
      <c r="I3745" s="235">
        <v>0</v>
      </c>
      <c r="J3745" s="235">
        <v>0</v>
      </c>
      <c r="K3745" s="235">
        <v>0</v>
      </c>
      <c r="L3745" s="235">
        <v>1</v>
      </c>
      <c r="M3745" s="235">
        <f t="shared" si="142"/>
        <v>0</v>
      </c>
      <c r="N3745" s="235" t="s">
        <v>13</v>
      </c>
      <c r="O3745" s="12" t="s">
        <v>13</v>
      </c>
      <c r="P3745" s="14" t="s">
        <v>13</v>
      </c>
      <c r="Q3745" s="15" t="s">
        <v>15195</v>
      </c>
      <c r="R3745" s="71" t="s">
        <v>14405</v>
      </c>
      <c r="S3745" s="279">
        <v>32433.22</v>
      </c>
      <c r="T3745" s="244">
        <v>8108.31</v>
      </c>
      <c r="U3745" s="14">
        <f t="shared" si="143"/>
        <v>0.25000015416292309</v>
      </c>
    </row>
    <row r="3746" spans="1:21" x14ac:dyDescent="0.25">
      <c r="A3746" s="1"/>
      <c r="B3746" s="10" t="s">
        <v>3058</v>
      </c>
      <c r="C3746" s="10" t="s">
        <v>3068</v>
      </c>
      <c r="D3746" s="73" t="s">
        <v>4026</v>
      </c>
      <c r="E3746" s="107" t="s">
        <v>4027</v>
      </c>
      <c r="F3746" s="78" t="s">
        <v>4026</v>
      </c>
      <c r="G3746" s="107" t="s">
        <v>4028</v>
      </c>
      <c r="H3746" s="98"/>
      <c r="I3746" s="235">
        <v>0</v>
      </c>
      <c r="J3746" s="235">
        <v>0</v>
      </c>
      <c r="K3746" s="235">
        <v>0</v>
      </c>
      <c r="L3746" s="235">
        <v>1</v>
      </c>
      <c r="M3746" s="235">
        <f t="shared" si="142"/>
        <v>0</v>
      </c>
      <c r="N3746" s="235">
        <v>359.29</v>
      </c>
      <c r="O3746" s="12" t="s">
        <v>13</v>
      </c>
      <c r="P3746" s="14">
        <v>0.5</v>
      </c>
      <c r="Q3746" s="15" t="s">
        <v>14</v>
      </c>
      <c r="R3746" s="71" t="s">
        <v>14405</v>
      </c>
      <c r="S3746" s="245">
        <v>30654</v>
      </c>
      <c r="T3746" s="245">
        <v>13794.3</v>
      </c>
      <c r="U3746" s="14">
        <f t="shared" si="143"/>
        <v>0.44999999999999996</v>
      </c>
    </row>
    <row r="3747" spans="1:21" x14ac:dyDescent="0.25">
      <c r="A3747" s="1"/>
      <c r="B3747" s="10" t="s">
        <v>3058</v>
      </c>
      <c r="C3747" s="27" t="s">
        <v>3068</v>
      </c>
      <c r="D3747" s="73" t="s">
        <v>4049</v>
      </c>
      <c r="E3747" s="108" t="s">
        <v>4050</v>
      </c>
      <c r="F3747" s="78" t="s">
        <v>4049</v>
      </c>
      <c r="G3747" s="108" t="s">
        <v>4051</v>
      </c>
      <c r="H3747" s="98"/>
      <c r="I3747" s="235">
        <v>0</v>
      </c>
      <c r="J3747" s="235">
        <v>1</v>
      </c>
      <c r="K3747" s="235">
        <v>0</v>
      </c>
      <c r="L3747" s="235">
        <v>0</v>
      </c>
      <c r="M3747" s="235">
        <f t="shared" si="142"/>
        <v>0</v>
      </c>
      <c r="N3747" s="235" t="s">
        <v>13</v>
      </c>
      <c r="O3747" s="12" t="s">
        <v>13</v>
      </c>
      <c r="P3747" s="14" t="s">
        <v>13</v>
      </c>
      <c r="Q3747" s="15" t="s">
        <v>15195</v>
      </c>
      <c r="R3747" s="71" t="s">
        <v>18</v>
      </c>
      <c r="S3747" s="245">
        <v>455535.74</v>
      </c>
      <c r="T3747" s="245">
        <v>127550.00719999999</v>
      </c>
      <c r="U3747" s="14">
        <f t="shared" si="143"/>
        <v>0.27999999999999997</v>
      </c>
    </row>
    <row r="3748" spans="1:21" x14ac:dyDescent="0.25">
      <c r="A3748" s="1"/>
      <c r="B3748" s="10" t="s">
        <v>3058</v>
      </c>
      <c r="C3748" s="47" t="s">
        <v>3068</v>
      </c>
      <c r="D3748" s="73" t="s">
        <v>4049</v>
      </c>
      <c r="E3748" s="107" t="s">
        <v>4050</v>
      </c>
      <c r="F3748" s="78" t="s">
        <v>4049</v>
      </c>
      <c r="G3748" s="108" t="s">
        <v>4052</v>
      </c>
      <c r="H3748" s="98"/>
      <c r="I3748" s="235">
        <v>0</v>
      </c>
      <c r="J3748" s="235">
        <v>1</v>
      </c>
      <c r="K3748" s="235">
        <v>0</v>
      </c>
      <c r="L3748" s="235">
        <v>0</v>
      </c>
      <c r="M3748" s="235">
        <f t="shared" si="142"/>
        <v>0</v>
      </c>
      <c r="N3748" s="235" t="s">
        <v>13</v>
      </c>
      <c r="O3748" s="12" t="s">
        <v>13</v>
      </c>
      <c r="P3748" s="14" t="s">
        <v>13</v>
      </c>
      <c r="Q3748" s="15" t="s">
        <v>15195</v>
      </c>
      <c r="R3748" s="71" t="s">
        <v>14405</v>
      </c>
      <c r="S3748" s="245">
        <v>113762.71</v>
      </c>
      <c r="T3748" s="245">
        <v>34128.813000000002</v>
      </c>
      <c r="U3748" s="14">
        <f t="shared" si="143"/>
        <v>0.3</v>
      </c>
    </row>
    <row r="3749" spans="1:21" x14ac:dyDescent="0.25">
      <c r="A3749" s="1"/>
      <c r="B3749" s="10" t="s">
        <v>3058</v>
      </c>
      <c r="C3749" s="27" t="s">
        <v>3095</v>
      </c>
      <c r="D3749" s="73" t="s">
        <v>4064</v>
      </c>
      <c r="E3749" s="111" t="s">
        <v>4065</v>
      </c>
      <c r="F3749" s="78" t="s">
        <v>4064</v>
      </c>
      <c r="G3749" s="111" t="s">
        <v>4066</v>
      </c>
      <c r="H3749" s="94"/>
      <c r="I3749" s="235">
        <v>0</v>
      </c>
      <c r="J3749" s="235">
        <v>1</v>
      </c>
      <c r="K3749" s="235">
        <v>0</v>
      </c>
      <c r="L3749" s="235">
        <v>0</v>
      </c>
      <c r="M3749" s="235">
        <f t="shared" si="142"/>
        <v>0</v>
      </c>
      <c r="N3749" s="235">
        <v>1008</v>
      </c>
      <c r="O3749" s="12" t="s">
        <v>13</v>
      </c>
      <c r="P3749" s="14">
        <v>0.3</v>
      </c>
      <c r="Q3749" s="15" t="s">
        <v>14</v>
      </c>
      <c r="R3749" s="71" t="s">
        <v>14405</v>
      </c>
      <c r="S3749" s="279">
        <v>69957.94</v>
      </c>
      <c r="T3749" s="251">
        <v>10493.691000000001</v>
      </c>
      <c r="U3749" s="14">
        <f t="shared" si="143"/>
        <v>0.15</v>
      </c>
    </row>
    <row r="3750" spans="1:21" x14ac:dyDescent="0.25">
      <c r="A3750" s="1"/>
      <c r="B3750" s="10" t="s">
        <v>3058</v>
      </c>
      <c r="C3750" s="10" t="s">
        <v>3068</v>
      </c>
      <c r="D3750" s="73" t="s">
        <v>4137</v>
      </c>
      <c r="E3750" s="107" t="s">
        <v>4138</v>
      </c>
      <c r="F3750" s="78" t="s">
        <v>4137</v>
      </c>
      <c r="G3750" s="107" t="s">
        <v>4139</v>
      </c>
      <c r="H3750" s="98"/>
      <c r="I3750" s="235">
        <v>0</v>
      </c>
      <c r="J3750" s="235">
        <v>1</v>
      </c>
      <c r="K3750" s="235">
        <v>0</v>
      </c>
      <c r="L3750" s="235">
        <v>0</v>
      </c>
      <c r="M3750" s="235">
        <f t="shared" si="142"/>
        <v>0</v>
      </c>
      <c r="N3750" s="235" t="s">
        <v>13</v>
      </c>
      <c r="O3750" s="20" t="s">
        <v>13</v>
      </c>
      <c r="P3750" s="14">
        <v>0.23</v>
      </c>
      <c r="Q3750" s="15" t="s">
        <v>15195</v>
      </c>
      <c r="R3750" s="71" t="s">
        <v>18</v>
      </c>
      <c r="S3750" s="245">
        <v>60786</v>
      </c>
      <c r="T3750" s="245">
        <v>18235.8</v>
      </c>
      <c r="U3750" s="14">
        <f t="shared" si="143"/>
        <v>0.3</v>
      </c>
    </row>
    <row r="3751" spans="1:21" x14ac:dyDescent="0.25">
      <c r="A3751" s="1"/>
      <c r="B3751" s="10" t="s">
        <v>3058</v>
      </c>
      <c r="C3751" s="27" t="s">
        <v>3068</v>
      </c>
      <c r="D3751" s="73" t="s">
        <v>3359</v>
      </c>
      <c r="E3751" s="108" t="s">
        <v>3360</v>
      </c>
      <c r="F3751" s="78" t="s">
        <v>3359</v>
      </c>
      <c r="G3751" s="108" t="s">
        <v>3361</v>
      </c>
      <c r="H3751" s="98"/>
      <c r="I3751" s="235">
        <v>0</v>
      </c>
      <c r="J3751" s="235">
        <v>1</v>
      </c>
      <c r="K3751" s="235">
        <v>0</v>
      </c>
      <c r="L3751" s="235">
        <v>0</v>
      </c>
      <c r="M3751" s="235">
        <f t="shared" si="142"/>
        <v>0</v>
      </c>
      <c r="N3751" s="235" t="s">
        <v>13</v>
      </c>
      <c r="O3751" s="12" t="s">
        <v>13</v>
      </c>
      <c r="P3751" s="14" t="s">
        <v>13</v>
      </c>
      <c r="Q3751" s="15" t="s">
        <v>15195</v>
      </c>
      <c r="R3751" s="71" t="s">
        <v>14405</v>
      </c>
      <c r="S3751" s="281">
        <v>139896.76999999999</v>
      </c>
      <c r="T3751" s="281">
        <v>55958.707999999999</v>
      </c>
      <c r="U3751" s="14">
        <f t="shared" si="143"/>
        <v>0.4</v>
      </c>
    </row>
    <row r="3752" spans="1:21" x14ac:dyDescent="0.25">
      <c r="A3752" s="1"/>
      <c r="B3752" s="10" t="s">
        <v>3058</v>
      </c>
      <c r="C3752" s="27" t="s">
        <v>3068</v>
      </c>
      <c r="D3752" s="73" t="s">
        <v>3359</v>
      </c>
      <c r="E3752" s="108" t="s">
        <v>4188</v>
      </c>
      <c r="F3752" s="78" t="s">
        <v>3359</v>
      </c>
      <c r="G3752" s="107" t="s">
        <v>4189</v>
      </c>
      <c r="H3752" s="98"/>
      <c r="I3752" s="235">
        <v>0</v>
      </c>
      <c r="J3752" s="235">
        <v>0</v>
      </c>
      <c r="K3752" s="235">
        <v>0</v>
      </c>
      <c r="L3752" s="235">
        <v>0</v>
      </c>
      <c r="M3752" s="235">
        <f t="shared" si="142"/>
        <v>1</v>
      </c>
      <c r="N3752" s="235" t="s">
        <v>13</v>
      </c>
      <c r="O3752" s="12" t="s">
        <v>13</v>
      </c>
      <c r="P3752" s="12" t="s">
        <v>13</v>
      </c>
      <c r="Q3752" s="15" t="s">
        <v>15195</v>
      </c>
      <c r="R3752" s="71" t="s">
        <v>18</v>
      </c>
      <c r="S3752" s="245">
        <v>531240</v>
      </c>
      <c r="T3752" s="245">
        <v>106248</v>
      </c>
      <c r="U3752" s="14">
        <f t="shared" si="143"/>
        <v>0.2</v>
      </c>
    </row>
    <row r="3753" spans="1:21" x14ac:dyDescent="0.25">
      <c r="A3753" s="1"/>
      <c r="B3753" s="17" t="s">
        <v>5079</v>
      </c>
      <c r="C3753" s="17" t="s">
        <v>5137</v>
      </c>
      <c r="D3753" s="73" t="s">
        <v>6237</v>
      </c>
      <c r="E3753" s="133" t="s">
        <v>6238</v>
      </c>
      <c r="F3753" s="78" t="s">
        <v>6237</v>
      </c>
      <c r="G3753" s="133" t="s">
        <v>6239</v>
      </c>
      <c r="H3753" s="93" t="s">
        <v>5083</v>
      </c>
      <c r="I3753" s="235">
        <v>0</v>
      </c>
      <c r="J3753" s="235">
        <v>1</v>
      </c>
      <c r="K3753" s="235">
        <v>0</v>
      </c>
      <c r="L3753" s="235">
        <v>0</v>
      </c>
      <c r="M3753" s="235">
        <f t="shared" si="142"/>
        <v>0</v>
      </c>
      <c r="N3753" s="235">
        <v>187</v>
      </c>
      <c r="O3753" s="11">
        <v>112334</v>
      </c>
      <c r="P3753" s="14">
        <v>0.5474</v>
      </c>
      <c r="Q3753" s="15" t="s">
        <v>14</v>
      </c>
      <c r="R3753" s="71" t="s">
        <v>14406</v>
      </c>
      <c r="S3753" s="285">
        <v>1641450</v>
      </c>
      <c r="T3753" s="244">
        <v>401353</v>
      </c>
      <c r="U3753" s="14">
        <f t="shared" si="143"/>
        <v>0.2445112552925767</v>
      </c>
    </row>
    <row r="3754" spans="1:21" x14ac:dyDescent="0.25">
      <c r="A3754" s="1"/>
      <c r="B3754" s="10" t="s">
        <v>3058</v>
      </c>
      <c r="C3754" s="10" t="s">
        <v>3068</v>
      </c>
      <c r="D3754" s="73" t="s">
        <v>4216</v>
      </c>
      <c r="E3754" s="107" t="s">
        <v>4217</v>
      </c>
      <c r="F3754" s="78" t="s">
        <v>4216</v>
      </c>
      <c r="G3754" s="107" t="s">
        <v>4218</v>
      </c>
      <c r="H3754" s="98"/>
      <c r="I3754" s="235">
        <v>0</v>
      </c>
      <c r="J3754" s="235">
        <v>1</v>
      </c>
      <c r="K3754" s="235">
        <v>0</v>
      </c>
      <c r="L3754" s="235">
        <v>0</v>
      </c>
      <c r="M3754" s="235">
        <f t="shared" si="142"/>
        <v>0</v>
      </c>
      <c r="N3754" s="235" t="s">
        <v>13</v>
      </c>
      <c r="O3754" s="20" t="s">
        <v>13</v>
      </c>
      <c r="P3754" s="14" t="s">
        <v>13</v>
      </c>
      <c r="Q3754" s="15" t="s">
        <v>15195</v>
      </c>
      <c r="R3754" s="71" t="s">
        <v>14405</v>
      </c>
      <c r="S3754" s="245">
        <v>58946.7</v>
      </c>
      <c r="T3754" s="245">
        <v>17684.009999999998</v>
      </c>
      <c r="U3754" s="14">
        <f t="shared" si="143"/>
        <v>0.3</v>
      </c>
    </row>
    <row r="3755" spans="1:21" x14ac:dyDescent="0.25">
      <c r="A3755" s="1"/>
      <c r="B3755" s="10" t="s">
        <v>3058</v>
      </c>
      <c r="C3755" s="10" t="s">
        <v>3068</v>
      </c>
      <c r="D3755" s="73" t="s">
        <v>4237</v>
      </c>
      <c r="E3755" s="108" t="s">
        <v>4238</v>
      </c>
      <c r="F3755" s="78" t="s">
        <v>4237</v>
      </c>
      <c r="G3755" s="107" t="s">
        <v>4239</v>
      </c>
      <c r="H3755" s="98"/>
      <c r="I3755" s="235">
        <v>0</v>
      </c>
      <c r="J3755" s="235">
        <v>1</v>
      </c>
      <c r="K3755" s="235">
        <v>0</v>
      </c>
      <c r="L3755" s="235">
        <v>0</v>
      </c>
      <c r="M3755" s="235">
        <f t="shared" si="142"/>
        <v>0</v>
      </c>
      <c r="N3755" s="235" t="s">
        <v>13</v>
      </c>
      <c r="O3755" s="20" t="s">
        <v>13</v>
      </c>
      <c r="P3755" s="14" t="s">
        <v>13</v>
      </c>
      <c r="Q3755" s="15" t="s">
        <v>15195</v>
      </c>
      <c r="R3755" s="71" t="s">
        <v>14405</v>
      </c>
      <c r="S3755" s="245">
        <v>92109</v>
      </c>
      <c r="T3755" s="245">
        <v>23027.25</v>
      </c>
      <c r="U3755" s="14">
        <f t="shared" si="143"/>
        <v>0.25</v>
      </c>
    </row>
    <row r="3756" spans="1:21" x14ac:dyDescent="0.25">
      <c r="A3756" s="1"/>
      <c r="B3756" s="10" t="s">
        <v>3058</v>
      </c>
      <c r="C3756" s="10" t="s">
        <v>3068</v>
      </c>
      <c r="D3756" s="73" t="s">
        <v>4237</v>
      </c>
      <c r="E3756" s="108" t="s">
        <v>4238</v>
      </c>
      <c r="F3756" s="78" t="s">
        <v>4237</v>
      </c>
      <c r="G3756" s="107" t="s">
        <v>4240</v>
      </c>
      <c r="H3756" s="98"/>
      <c r="I3756" s="235">
        <v>0</v>
      </c>
      <c r="J3756" s="235">
        <v>1</v>
      </c>
      <c r="K3756" s="235">
        <v>0</v>
      </c>
      <c r="L3756" s="235">
        <v>0</v>
      </c>
      <c r="M3756" s="235">
        <f t="shared" si="142"/>
        <v>0</v>
      </c>
      <c r="N3756" s="235" t="s">
        <v>13</v>
      </c>
      <c r="O3756" s="12" t="s">
        <v>13</v>
      </c>
      <c r="P3756" s="14" t="s">
        <v>13</v>
      </c>
      <c r="Q3756" s="15" t="s">
        <v>48</v>
      </c>
      <c r="R3756" s="71" t="s">
        <v>18</v>
      </c>
      <c r="S3756" s="245">
        <v>72480</v>
      </c>
      <c r="T3756" s="245">
        <v>21744</v>
      </c>
      <c r="U3756" s="14">
        <f t="shared" si="143"/>
        <v>0.3</v>
      </c>
    </row>
    <row r="3757" spans="1:21" x14ac:dyDescent="0.25">
      <c r="A3757" s="1"/>
      <c r="B3757" s="10" t="s">
        <v>3058</v>
      </c>
      <c r="C3757" s="10" t="s">
        <v>3068</v>
      </c>
      <c r="D3757" s="73" t="s">
        <v>4237</v>
      </c>
      <c r="E3757" s="108" t="s">
        <v>4238</v>
      </c>
      <c r="F3757" s="78" t="s">
        <v>4237</v>
      </c>
      <c r="G3757" s="107" t="s">
        <v>4241</v>
      </c>
      <c r="H3757" s="98"/>
      <c r="I3757" s="235">
        <v>0</v>
      </c>
      <c r="J3757" s="235">
        <v>1</v>
      </c>
      <c r="K3757" s="235">
        <v>0</v>
      </c>
      <c r="L3757" s="235">
        <v>0</v>
      </c>
      <c r="M3757" s="235">
        <f t="shared" si="142"/>
        <v>0</v>
      </c>
      <c r="N3757" s="235" t="s">
        <v>13</v>
      </c>
      <c r="O3757" s="20" t="s">
        <v>13</v>
      </c>
      <c r="P3757" s="14" t="s">
        <v>13</v>
      </c>
      <c r="Q3757" s="15" t="s">
        <v>15195</v>
      </c>
      <c r="R3757" s="71" t="s">
        <v>18</v>
      </c>
      <c r="S3757" s="245">
        <v>61686.9</v>
      </c>
      <c r="T3757" s="245">
        <v>18506.07</v>
      </c>
      <c r="U3757" s="14">
        <f t="shared" si="143"/>
        <v>0.3</v>
      </c>
    </row>
    <row r="3758" spans="1:21" x14ac:dyDescent="0.25">
      <c r="A3758" s="1"/>
      <c r="B3758" s="10" t="s">
        <v>3058</v>
      </c>
      <c r="C3758" s="47" t="s">
        <v>3068</v>
      </c>
      <c r="D3758" s="73" t="s">
        <v>4260</v>
      </c>
      <c r="E3758" s="107" t="s">
        <v>4261</v>
      </c>
      <c r="F3758" s="78" t="s">
        <v>4260</v>
      </c>
      <c r="G3758" s="108" t="s">
        <v>4262</v>
      </c>
      <c r="H3758" s="98"/>
      <c r="I3758" s="235">
        <v>0</v>
      </c>
      <c r="J3758" s="235">
        <v>1</v>
      </c>
      <c r="K3758" s="235">
        <v>0</v>
      </c>
      <c r="L3758" s="235">
        <v>0</v>
      </c>
      <c r="M3758" s="235">
        <f t="shared" si="142"/>
        <v>0</v>
      </c>
      <c r="N3758" s="235" t="s">
        <v>13</v>
      </c>
      <c r="O3758" s="12" t="s">
        <v>13</v>
      </c>
      <c r="P3758" s="14" t="s">
        <v>13</v>
      </c>
      <c r="Q3758" s="15" t="s">
        <v>14</v>
      </c>
      <c r="R3758" s="71" t="s">
        <v>18</v>
      </c>
      <c r="S3758" s="245">
        <v>119453</v>
      </c>
      <c r="T3758" s="245">
        <v>29863</v>
      </c>
      <c r="U3758" s="14">
        <f t="shared" si="143"/>
        <v>0.24999790712665232</v>
      </c>
    </row>
    <row r="3759" spans="1:21" x14ac:dyDescent="0.25">
      <c r="A3759" s="1"/>
      <c r="B3759" s="10" t="s">
        <v>3058</v>
      </c>
      <c r="C3759" s="10" t="s">
        <v>3068</v>
      </c>
      <c r="D3759" s="73" t="s">
        <v>4260</v>
      </c>
      <c r="E3759" s="107" t="s">
        <v>4261</v>
      </c>
      <c r="F3759" s="78" t="s">
        <v>4260</v>
      </c>
      <c r="G3759" s="107" t="s">
        <v>4263</v>
      </c>
      <c r="H3759" s="98"/>
      <c r="I3759" s="235">
        <v>0</v>
      </c>
      <c r="J3759" s="235">
        <v>1</v>
      </c>
      <c r="K3759" s="235">
        <v>0</v>
      </c>
      <c r="L3759" s="235">
        <v>0</v>
      </c>
      <c r="M3759" s="235">
        <f t="shared" si="142"/>
        <v>0</v>
      </c>
      <c r="N3759" s="235" t="s">
        <v>13</v>
      </c>
      <c r="O3759" s="20" t="s">
        <v>13</v>
      </c>
      <c r="P3759" s="14" t="s">
        <v>13</v>
      </c>
      <c r="Q3759" s="15" t="s">
        <v>14</v>
      </c>
      <c r="R3759" s="71" t="s">
        <v>18</v>
      </c>
      <c r="S3759" s="245">
        <v>48602</v>
      </c>
      <c r="T3759" s="245">
        <v>14580.6</v>
      </c>
      <c r="U3759" s="14">
        <f t="shared" si="143"/>
        <v>0.3</v>
      </c>
    </row>
    <row r="3760" spans="1:21" x14ac:dyDescent="0.25">
      <c r="A3760" s="1"/>
      <c r="B3760" s="10" t="s">
        <v>3058</v>
      </c>
      <c r="C3760" s="46" t="s">
        <v>3068</v>
      </c>
      <c r="D3760" s="73" t="s">
        <v>4260</v>
      </c>
      <c r="E3760" s="111" t="s">
        <v>4261</v>
      </c>
      <c r="F3760" s="78" t="s">
        <v>4260</v>
      </c>
      <c r="G3760" s="111" t="s">
        <v>4264</v>
      </c>
      <c r="H3760" s="94"/>
      <c r="I3760" s="235">
        <v>0</v>
      </c>
      <c r="J3760" s="235">
        <v>1</v>
      </c>
      <c r="K3760" s="235">
        <v>0</v>
      </c>
      <c r="L3760" s="235">
        <v>0</v>
      </c>
      <c r="M3760" s="235">
        <f t="shared" si="142"/>
        <v>0</v>
      </c>
      <c r="N3760" s="235" t="s">
        <v>13</v>
      </c>
      <c r="O3760" s="12" t="s">
        <v>13</v>
      </c>
      <c r="P3760" s="14" t="s">
        <v>13</v>
      </c>
      <c r="Q3760" s="15" t="s">
        <v>14</v>
      </c>
      <c r="R3760" s="71" t="s">
        <v>18</v>
      </c>
      <c r="S3760" s="279">
        <v>40438</v>
      </c>
      <c r="T3760" s="251">
        <v>12131.4</v>
      </c>
      <c r="U3760" s="14">
        <f t="shared" si="143"/>
        <v>0.3</v>
      </c>
    </row>
    <row r="3761" spans="1:21" x14ac:dyDescent="0.25">
      <c r="A3761" s="1"/>
      <c r="B3761" s="10" t="s">
        <v>3058</v>
      </c>
      <c r="C3761" s="10" t="s">
        <v>3068</v>
      </c>
      <c r="D3761" s="73" t="s">
        <v>4280</v>
      </c>
      <c r="E3761" s="107" t="s">
        <v>4281</v>
      </c>
      <c r="F3761" s="78" t="s">
        <v>4280</v>
      </c>
      <c r="G3761" s="107" t="s">
        <v>1733</v>
      </c>
      <c r="H3761" s="98"/>
      <c r="I3761" s="235">
        <v>0</v>
      </c>
      <c r="J3761" s="235">
        <v>1</v>
      </c>
      <c r="K3761" s="235">
        <v>0</v>
      </c>
      <c r="L3761" s="235">
        <v>0</v>
      </c>
      <c r="M3761" s="235">
        <f t="shared" si="142"/>
        <v>0</v>
      </c>
      <c r="N3761" s="235">
        <v>131</v>
      </c>
      <c r="O3761" s="12" t="s">
        <v>13</v>
      </c>
      <c r="P3761" s="14">
        <v>0.375</v>
      </c>
      <c r="Q3761" s="15" t="s">
        <v>15195</v>
      </c>
      <c r="R3761" s="71" t="s">
        <v>18</v>
      </c>
      <c r="S3761" s="245">
        <v>31568.21</v>
      </c>
      <c r="T3761" s="245">
        <v>12627.28</v>
      </c>
      <c r="U3761" s="14">
        <f t="shared" si="143"/>
        <v>0.39999987329024994</v>
      </c>
    </row>
    <row r="3762" spans="1:21" x14ac:dyDescent="0.25">
      <c r="A3762" s="1"/>
      <c r="B3762" s="10" t="s">
        <v>3058</v>
      </c>
      <c r="C3762" s="27" t="s">
        <v>3068</v>
      </c>
      <c r="D3762" s="73" t="s">
        <v>4319</v>
      </c>
      <c r="E3762" s="108" t="s">
        <v>4320</v>
      </c>
      <c r="F3762" s="78" t="s">
        <v>4319</v>
      </c>
      <c r="G3762" s="108" t="s">
        <v>4321</v>
      </c>
      <c r="H3762" s="98"/>
      <c r="I3762" s="235">
        <v>0</v>
      </c>
      <c r="J3762" s="235">
        <v>0</v>
      </c>
      <c r="K3762" s="235">
        <v>0</v>
      </c>
      <c r="L3762" s="235">
        <v>0</v>
      </c>
      <c r="M3762" s="235">
        <f t="shared" si="142"/>
        <v>1</v>
      </c>
      <c r="N3762" s="235">
        <v>450</v>
      </c>
      <c r="O3762" s="12" t="s">
        <v>13</v>
      </c>
      <c r="P3762" s="14" t="s">
        <v>13</v>
      </c>
      <c r="Q3762" s="15" t="s">
        <v>15195</v>
      </c>
      <c r="R3762" s="71" t="s">
        <v>14405</v>
      </c>
      <c r="S3762" s="281">
        <v>80255.429999999993</v>
      </c>
      <c r="T3762" s="281">
        <v>64204.34</v>
      </c>
      <c r="U3762" s="14">
        <f t="shared" si="143"/>
        <v>0.79999995015913572</v>
      </c>
    </row>
    <row r="3763" spans="1:21" x14ac:dyDescent="0.25">
      <c r="A3763" s="1"/>
      <c r="B3763" s="10" t="s">
        <v>3058</v>
      </c>
      <c r="C3763" s="10" t="s">
        <v>3068</v>
      </c>
      <c r="D3763" s="73" t="s">
        <v>4335</v>
      </c>
      <c r="E3763" s="107" t="s">
        <v>4336</v>
      </c>
      <c r="F3763" s="78" t="s">
        <v>4335</v>
      </c>
      <c r="G3763" s="107" t="s">
        <v>4337</v>
      </c>
      <c r="H3763" s="98"/>
      <c r="I3763" s="235">
        <v>0</v>
      </c>
      <c r="J3763" s="235">
        <v>1</v>
      </c>
      <c r="K3763" s="235">
        <v>0</v>
      </c>
      <c r="L3763" s="235">
        <v>1</v>
      </c>
      <c r="M3763" s="235">
        <f t="shared" si="142"/>
        <v>0</v>
      </c>
      <c r="N3763" s="235">
        <v>130.96</v>
      </c>
      <c r="O3763" s="13">
        <v>853.87</v>
      </c>
      <c r="P3763" s="14">
        <v>0.12859999999999999</v>
      </c>
      <c r="Q3763" s="15" t="s">
        <v>15195</v>
      </c>
      <c r="R3763" s="71" t="s">
        <v>18</v>
      </c>
      <c r="S3763" s="245">
        <v>187443</v>
      </c>
      <c r="T3763" s="245">
        <v>32748</v>
      </c>
      <c r="U3763" s="14">
        <f t="shared" si="143"/>
        <v>0.17470911156991725</v>
      </c>
    </row>
    <row r="3764" spans="1:21" x14ac:dyDescent="0.25">
      <c r="A3764" s="1"/>
      <c r="B3764" s="10" t="s">
        <v>3058</v>
      </c>
      <c r="C3764" s="27" t="s">
        <v>3068</v>
      </c>
      <c r="D3764" s="73" t="s">
        <v>4365</v>
      </c>
      <c r="E3764" s="108" t="s">
        <v>4366</v>
      </c>
      <c r="F3764" s="78" t="s">
        <v>4365</v>
      </c>
      <c r="G3764" s="107" t="s">
        <v>4367</v>
      </c>
      <c r="H3764" s="98"/>
      <c r="I3764" s="235">
        <v>0</v>
      </c>
      <c r="J3764" s="235">
        <v>1</v>
      </c>
      <c r="K3764" s="235">
        <v>0</v>
      </c>
      <c r="L3764" s="235">
        <v>0</v>
      </c>
      <c r="M3764" s="235">
        <f t="shared" si="142"/>
        <v>0</v>
      </c>
      <c r="N3764" s="235" t="s">
        <v>13</v>
      </c>
      <c r="O3764" s="20" t="s">
        <v>13</v>
      </c>
      <c r="P3764" s="14" t="s">
        <v>13</v>
      </c>
      <c r="Q3764" s="15" t="s">
        <v>15195</v>
      </c>
      <c r="R3764" s="71" t="s">
        <v>18</v>
      </c>
      <c r="S3764" s="245">
        <v>322495</v>
      </c>
      <c r="T3764" s="245">
        <v>154797.6</v>
      </c>
      <c r="U3764" s="14">
        <f t="shared" si="143"/>
        <v>0.48000000000000004</v>
      </c>
    </row>
    <row r="3765" spans="1:21" x14ac:dyDescent="0.25">
      <c r="A3765" s="1"/>
      <c r="B3765" s="10" t="s">
        <v>3058</v>
      </c>
      <c r="C3765" s="27" t="s">
        <v>3068</v>
      </c>
      <c r="D3765" s="73" t="s">
        <v>4376</v>
      </c>
      <c r="E3765" s="107" t="s">
        <v>4377</v>
      </c>
      <c r="F3765" s="78" t="s">
        <v>4376</v>
      </c>
      <c r="G3765" s="107" t="s">
        <v>4378</v>
      </c>
      <c r="H3765" s="98"/>
      <c r="I3765" s="235">
        <v>1</v>
      </c>
      <c r="J3765" s="235">
        <v>0</v>
      </c>
      <c r="K3765" s="235">
        <v>0</v>
      </c>
      <c r="L3765" s="235">
        <v>0</v>
      </c>
      <c r="M3765" s="235">
        <f t="shared" si="142"/>
        <v>0</v>
      </c>
      <c r="N3765" s="235">
        <v>1150</v>
      </c>
      <c r="O3765" s="12" t="s">
        <v>13</v>
      </c>
      <c r="P3765" s="14" t="s">
        <v>13</v>
      </c>
      <c r="Q3765" s="15" t="s">
        <v>14</v>
      </c>
      <c r="R3765" s="71" t="s">
        <v>14406</v>
      </c>
      <c r="S3765" s="245">
        <v>54987.6</v>
      </c>
      <c r="T3765" s="245">
        <v>43990.080000000002</v>
      </c>
      <c r="U3765" s="14">
        <f t="shared" si="143"/>
        <v>0.8</v>
      </c>
    </row>
    <row r="3766" spans="1:21" x14ac:dyDescent="0.25">
      <c r="A3766" s="1"/>
      <c r="B3766" s="10" t="s">
        <v>3058</v>
      </c>
      <c r="C3766" s="45" t="s">
        <v>3068</v>
      </c>
      <c r="D3766" s="73" t="s">
        <v>4388</v>
      </c>
      <c r="E3766" s="111" t="s">
        <v>4389</v>
      </c>
      <c r="F3766" s="78" t="s">
        <v>4388</v>
      </c>
      <c r="G3766" s="154" t="s">
        <v>4390</v>
      </c>
      <c r="H3766" s="94"/>
      <c r="I3766" s="235">
        <v>0</v>
      </c>
      <c r="J3766" s="235">
        <v>1</v>
      </c>
      <c r="K3766" s="235">
        <v>0</v>
      </c>
      <c r="L3766" s="235">
        <v>0</v>
      </c>
      <c r="M3766" s="235">
        <f t="shared" si="142"/>
        <v>0</v>
      </c>
      <c r="N3766" s="235" t="s">
        <v>13</v>
      </c>
      <c r="O3766" s="12" t="s">
        <v>13</v>
      </c>
      <c r="P3766" s="14" t="s">
        <v>13</v>
      </c>
      <c r="Q3766" s="15" t="s">
        <v>14</v>
      </c>
      <c r="R3766" s="71" t="s">
        <v>18</v>
      </c>
      <c r="S3766" s="279">
        <v>20799.63</v>
      </c>
      <c r="T3766" s="244">
        <v>6239.89</v>
      </c>
      <c r="U3766" s="14">
        <f t="shared" si="143"/>
        <v>0.3000000480777783</v>
      </c>
    </row>
    <row r="3767" spans="1:21" x14ac:dyDescent="0.25">
      <c r="A3767" s="1"/>
      <c r="B3767" s="10" t="s">
        <v>3058</v>
      </c>
      <c r="C3767" s="10" t="s">
        <v>3068</v>
      </c>
      <c r="D3767" s="73" t="s">
        <v>4409</v>
      </c>
      <c r="E3767" s="108" t="s">
        <v>4410</v>
      </c>
      <c r="F3767" s="78" t="s">
        <v>4409</v>
      </c>
      <c r="G3767" s="107" t="s">
        <v>4411</v>
      </c>
      <c r="H3767" s="98"/>
      <c r="I3767" s="235">
        <v>0</v>
      </c>
      <c r="J3767" s="235">
        <v>1</v>
      </c>
      <c r="K3767" s="235">
        <v>0</v>
      </c>
      <c r="L3767" s="235">
        <v>1</v>
      </c>
      <c r="M3767" s="235">
        <f t="shared" si="142"/>
        <v>0</v>
      </c>
      <c r="N3767" s="235">
        <v>1605</v>
      </c>
      <c r="O3767" s="11">
        <v>4346</v>
      </c>
      <c r="P3767" s="14">
        <v>0.3</v>
      </c>
      <c r="Q3767" s="15" t="s">
        <v>14</v>
      </c>
      <c r="R3767" s="71" t="s">
        <v>14405</v>
      </c>
      <c r="S3767" s="245">
        <v>41435.31</v>
      </c>
      <c r="T3767" s="245">
        <v>22789.4205</v>
      </c>
      <c r="U3767" s="14">
        <f t="shared" si="143"/>
        <v>0.55000000000000004</v>
      </c>
    </row>
    <row r="3768" spans="1:21" x14ac:dyDescent="0.25">
      <c r="A3768" s="1"/>
      <c r="B3768" s="10" t="s">
        <v>3058</v>
      </c>
      <c r="C3768" s="27" t="s">
        <v>3095</v>
      </c>
      <c r="D3768" s="73" t="s">
        <v>4412</v>
      </c>
      <c r="E3768" s="108" t="s">
        <v>4413</v>
      </c>
      <c r="F3768" s="78" t="s">
        <v>4412</v>
      </c>
      <c r="G3768" s="108" t="s">
        <v>4414</v>
      </c>
      <c r="H3768" s="98"/>
      <c r="I3768" s="235">
        <v>0</v>
      </c>
      <c r="J3768" s="235">
        <v>1</v>
      </c>
      <c r="K3768" s="235">
        <v>0</v>
      </c>
      <c r="L3768" s="235">
        <v>0</v>
      </c>
      <c r="M3768" s="235">
        <f t="shared" si="142"/>
        <v>0</v>
      </c>
      <c r="N3768" s="235">
        <v>226.3</v>
      </c>
      <c r="O3768" s="11">
        <v>1035</v>
      </c>
      <c r="P3768" s="14">
        <v>0.91900000000000004</v>
      </c>
      <c r="Q3768" s="15" t="s">
        <v>14</v>
      </c>
      <c r="R3768" s="71" t="s">
        <v>14406</v>
      </c>
      <c r="S3768" s="246">
        <v>320400</v>
      </c>
      <c r="T3768" s="245">
        <v>137932.20000000001</v>
      </c>
      <c r="U3768" s="14">
        <f t="shared" si="143"/>
        <v>0.43050000000000005</v>
      </c>
    </row>
    <row r="3769" spans="1:21" x14ac:dyDescent="0.25">
      <c r="A3769" s="1"/>
      <c r="B3769" s="10" t="s">
        <v>3058</v>
      </c>
      <c r="C3769" s="45" t="s">
        <v>3068</v>
      </c>
      <c r="D3769" s="73" t="s">
        <v>4433</v>
      </c>
      <c r="E3769" s="111" t="s">
        <v>4434</v>
      </c>
      <c r="F3769" s="78" t="s">
        <v>4433</v>
      </c>
      <c r="G3769" s="154" t="s">
        <v>4435</v>
      </c>
      <c r="H3769" s="94"/>
      <c r="I3769" s="235">
        <v>0</v>
      </c>
      <c r="J3769" s="235">
        <v>1</v>
      </c>
      <c r="K3769" s="235">
        <v>0</v>
      </c>
      <c r="L3769" s="235">
        <v>0</v>
      </c>
      <c r="M3769" s="235">
        <f t="shared" si="142"/>
        <v>0</v>
      </c>
      <c r="N3769" s="235" t="s">
        <v>13</v>
      </c>
      <c r="O3769" s="20" t="s">
        <v>13</v>
      </c>
      <c r="P3769" s="14" t="s">
        <v>13</v>
      </c>
      <c r="Q3769" s="15" t="s">
        <v>15195</v>
      </c>
      <c r="R3769" s="71" t="s">
        <v>18</v>
      </c>
      <c r="S3769" s="279">
        <v>36411.03</v>
      </c>
      <c r="T3769" s="244">
        <v>9102.75</v>
      </c>
      <c r="U3769" s="14">
        <f t="shared" si="143"/>
        <v>0.2499997940184609</v>
      </c>
    </row>
    <row r="3770" spans="1:21" x14ac:dyDescent="0.25">
      <c r="A3770" s="1"/>
      <c r="B3770" s="10" t="s">
        <v>3058</v>
      </c>
      <c r="C3770" s="27" t="s">
        <v>3068</v>
      </c>
      <c r="D3770" s="73" t="s">
        <v>4436</v>
      </c>
      <c r="E3770" s="108" t="s">
        <v>4437</v>
      </c>
      <c r="F3770" s="78" t="s">
        <v>4436</v>
      </c>
      <c r="G3770" s="108" t="s">
        <v>4438</v>
      </c>
      <c r="H3770" s="98"/>
      <c r="I3770" s="235">
        <v>0</v>
      </c>
      <c r="J3770" s="235">
        <v>1</v>
      </c>
      <c r="K3770" s="235">
        <v>0</v>
      </c>
      <c r="L3770" s="235">
        <v>1</v>
      </c>
      <c r="M3770" s="235">
        <f t="shared" si="142"/>
        <v>0</v>
      </c>
      <c r="N3770" s="235">
        <v>193</v>
      </c>
      <c r="O3770" s="13">
        <v>753</v>
      </c>
      <c r="P3770" s="14" t="s">
        <v>13</v>
      </c>
      <c r="Q3770" s="15" t="s">
        <v>15195</v>
      </c>
      <c r="R3770" s="71" t="s">
        <v>18</v>
      </c>
      <c r="S3770" s="245">
        <v>571280</v>
      </c>
      <c r="T3770" s="245">
        <v>101704</v>
      </c>
      <c r="U3770" s="14">
        <f t="shared" si="143"/>
        <v>0.17802828735471221</v>
      </c>
    </row>
    <row r="3771" spans="1:21" x14ac:dyDescent="0.25">
      <c r="A3771" s="1"/>
      <c r="B3771" s="10" t="s">
        <v>3058</v>
      </c>
      <c r="C3771" s="45" t="s">
        <v>3068</v>
      </c>
      <c r="D3771" s="73" t="s">
        <v>4443</v>
      </c>
      <c r="E3771" s="111" t="s">
        <v>4444</v>
      </c>
      <c r="F3771" s="78" t="s">
        <v>4443</v>
      </c>
      <c r="G3771" s="195" t="s">
        <v>4445</v>
      </c>
      <c r="H3771" s="94"/>
      <c r="I3771" s="235">
        <v>0</v>
      </c>
      <c r="J3771" s="235">
        <v>0</v>
      </c>
      <c r="K3771" s="235">
        <v>0</v>
      </c>
      <c r="L3771" s="235">
        <v>0</v>
      </c>
      <c r="M3771" s="235">
        <f t="shared" si="142"/>
        <v>1</v>
      </c>
      <c r="N3771" s="235" t="s">
        <v>13</v>
      </c>
      <c r="O3771" s="12" t="s">
        <v>13</v>
      </c>
      <c r="P3771" s="14" t="s">
        <v>13</v>
      </c>
      <c r="Q3771" s="15" t="s">
        <v>15195</v>
      </c>
      <c r="R3771" s="71" t="s">
        <v>18</v>
      </c>
      <c r="S3771" s="279">
        <v>16576.669999999998</v>
      </c>
      <c r="T3771" s="244">
        <v>3316</v>
      </c>
      <c r="U3771" s="14">
        <f t="shared" si="143"/>
        <v>0.20004017694748102</v>
      </c>
    </row>
    <row r="3772" spans="1:21" x14ac:dyDescent="0.25">
      <c r="A3772" s="1"/>
      <c r="B3772" s="10" t="s">
        <v>3058</v>
      </c>
      <c r="C3772" s="10" t="s">
        <v>3068</v>
      </c>
      <c r="D3772" s="73" t="s">
        <v>4453</v>
      </c>
      <c r="E3772" s="108" t="s">
        <v>4454</v>
      </c>
      <c r="F3772" s="78" t="s">
        <v>4453</v>
      </c>
      <c r="G3772" s="107" t="s">
        <v>4455</v>
      </c>
      <c r="H3772" s="98"/>
      <c r="I3772" s="235">
        <v>0</v>
      </c>
      <c r="J3772" s="235">
        <v>1</v>
      </c>
      <c r="K3772" s="235">
        <v>0</v>
      </c>
      <c r="L3772" s="235">
        <v>0</v>
      </c>
      <c r="M3772" s="235">
        <f t="shared" si="142"/>
        <v>0</v>
      </c>
      <c r="N3772" s="235" t="s">
        <v>13</v>
      </c>
      <c r="O3772" s="12" t="s">
        <v>13</v>
      </c>
      <c r="P3772" s="14" t="s">
        <v>13</v>
      </c>
      <c r="Q3772" s="15" t="s">
        <v>15195</v>
      </c>
      <c r="R3772" s="71" t="s">
        <v>18</v>
      </c>
      <c r="S3772" s="245">
        <v>115000</v>
      </c>
      <c r="T3772" s="245">
        <v>28750</v>
      </c>
      <c r="U3772" s="14">
        <f t="shared" si="143"/>
        <v>0.25</v>
      </c>
    </row>
    <row r="3773" spans="1:21" x14ac:dyDescent="0.25">
      <c r="A3773" s="1"/>
      <c r="B3773" s="10" t="s">
        <v>3058</v>
      </c>
      <c r="C3773" s="27" t="s">
        <v>3068</v>
      </c>
      <c r="D3773" s="73" t="s">
        <v>4464</v>
      </c>
      <c r="E3773" s="108" t="s">
        <v>4465</v>
      </c>
      <c r="F3773" s="78" t="s">
        <v>4464</v>
      </c>
      <c r="G3773" s="108" t="s">
        <v>4466</v>
      </c>
      <c r="H3773" s="98"/>
      <c r="I3773" s="235">
        <v>0</v>
      </c>
      <c r="J3773" s="235">
        <v>1</v>
      </c>
      <c r="K3773" s="235">
        <v>0</v>
      </c>
      <c r="L3773" s="235">
        <v>0</v>
      </c>
      <c r="M3773" s="235">
        <f t="shared" si="142"/>
        <v>0</v>
      </c>
      <c r="N3773" s="235">
        <v>110</v>
      </c>
      <c r="O3773" s="12" t="s">
        <v>13</v>
      </c>
      <c r="P3773" s="14" t="s">
        <v>13</v>
      </c>
      <c r="Q3773" s="15" t="s">
        <v>14</v>
      </c>
      <c r="R3773" s="71" t="s">
        <v>14405</v>
      </c>
      <c r="S3773" s="245">
        <v>366550</v>
      </c>
      <c r="T3773" s="245">
        <v>132430</v>
      </c>
      <c r="U3773" s="14">
        <f t="shared" si="143"/>
        <v>0.36128768244441412</v>
      </c>
    </row>
    <row r="3774" spans="1:21" x14ac:dyDescent="0.25">
      <c r="A3774" s="1"/>
      <c r="B3774" s="10" t="s">
        <v>3058</v>
      </c>
      <c r="C3774" s="47" t="s">
        <v>3068</v>
      </c>
      <c r="D3774" s="73" t="s">
        <v>4471</v>
      </c>
      <c r="E3774" s="107" t="s">
        <v>4472</v>
      </c>
      <c r="F3774" s="78" t="s">
        <v>4471</v>
      </c>
      <c r="G3774" s="108" t="s">
        <v>4473</v>
      </c>
      <c r="H3774" s="98"/>
      <c r="I3774" s="235">
        <v>0</v>
      </c>
      <c r="J3774" s="235">
        <v>0</v>
      </c>
      <c r="K3774" s="235">
        <v>0</v>
      </c>
      <c r="L3774" s="235">
        <v>0</v>
      </c>
      <c r="M3774" s="235">
        <f t="shared" si="142"/>
        <v>1</v>
      </c>
      <c r="N3774" s="235" t="s">
        <v>13</v>
      </c>
      <c r="O3774" s="12" t="s">
        <v>13</v>
      </c>
      <c r="P3774" s="14" t="s">
        <v>13</v>
      </c>
      <c r="Q3774" s="15" t="s">
        <v>15195</v>
      </c>
      <c r="R3774" s="71" t="s">
        <v>14406</v>
      </c>
      <c r="S3774" s="245">
        <v>60734.76</v>
      </c>
      <c r="T3774" s="245">
        <v>29760.03</v>
      </c>
      <c r="U3774" s="14">
        <f t="shared" si="143"/>
        <v>0.48999996048391398</v>
      </c>
    </row>
    <row r="3775" spans="1:21" x14ac:dyDescent="0.25">
      <c r="A3775" s="1"/>
      <c r="B3775" s="10" t="s">
        <v>3058</v>
      </c>
      <c r="C3775" s="10" t="s">
        <v>3068</v>
      </c>
      <c r="D3775" s="73" t="s">
        <v>4499</v>
      </c>
      <c r="E3775" s="107" t="s">
        <v>4500</v>
      </c>
      <c r="F3775" s="78" t="s">
        <v>4499</v>
      </c>
      <c r="G3775" s="107" t="s">
        <v>4501</v>
      </c>
      <c r="H3775" s="98"/>
      <c r="I3775" s="235">
        <v>0</v>
      </c>
      <c r="J3775" s="235">
        <v>1</v>
      </c>
      <c r="K3775" s="235">
        <v>0</v>
      </c>
      <c r="L3775" s="235">
        <v>0</v>
      </c>
      <c r="M3775" s="235">
        <f t="shared" si="142"/>
        <v>0</v>
      </c>
      <c r="N3775" s="235">
        <v>124</v>
      </c>
      <c r="O3775" s="12" t="s">
        <v>13</v>
      </c>
      <c r="P3775" s="14">
        <v>0.3</v>
      </c>
      <c r="Q3775" s="15" t="s">
        <v>48</v>
      </c>
      <c r="R3775" s="71" t="s">
        <v>14405</v>
      </c>
      <c r="S3775" s="245">
        <v>51692.68</v>
      </c>
      <c r="T3775" s="245">
        <v>25846.34</v>
      </c>
      <c r="U3775" s="14">
        <f t="shared" si="143"/>
        <v>0.5</v>
      </c>
    </row>
    <row r="3776" spans="1:21" x14ac:dyDescent="0.25">
      <c r="A3776" s="1"/>
      <c r="B3776" s="10" t="s">
        <v>3058</v>
      </c>
      <c r="C3776" s="10" t="s">
        <v>3068</v>
      </c>
      <c r="D3776" s="73" t="s">
        <v>4499</v>
      </c>
      <c r="E3776" s="108" t="s">
        <v>4500</v>
      </c>
      <c r="F3776" s="78" t="s">
        <v>4499</v>
      </c>
      <c r="G3776" s="107" t="s">
        <v>4502</v>
      </c>
      <c r="H3776" s="98"/>
      <c r="I3776" s="235">
        <v>0</v>
      </c>
      <c r="J3776" s="235">
        <v>1</v>
      </c>
      <c r="K3776" s="235">
        <v>0</v>
      </c>
      <c r="L3776" s="235">
        <v>0</v>
      </c>
      <c r="M3776" s="235">
        <f t="shared" si="142"/>
        <v>0</v>
      </c>
      <c r="N3776" s="235">
        <v>203</v>
      </c>
      <c r="O3776" s="12" t="s">
        <v>13</v>
      </c>
      <c r="P3776" s="14">
        <v>0.3</v>
      </c>
      <c r="Q3776" s="15" t="s">
        <v>48</v>
      </c>
      <c r="R3776" s="71" t="s">
        <v>14405</v>
      </c>
      <c r="S3776" s="245">
        <v>46684</v>
      </c>
      <c r="T3776" s="245">
        <v>23342</v>
      </c>
      <c r="U3776" s="14">
        <f t="shared" si="143"/>
        <v>0.5</v>
      </c>
    </row>
    <row r="3777" spans="1:21" x14ac:dyDescent="0.25">
      <c r="A3777" s="1"/>
      <c r="B3777" s="10" t="s">
        <v>3058</v>
      </c>
      <c r="C3777" s="27" t="s">
        <v>3068</v>
      </c>
      <c r="D3777" s="73" t="s">
        <v>4503</v>
      </c>
      <c r="E3777" s="107" t="s">
        <v>4504</v>
      </c>
      <c r="F3777" s="78" t="s">
        <v>4503</v>
      </c>
      <c r="G3777" s="107" t="s">
        <v>4505</v>
      </c>
      <c r="H3777" s="98"/>
      <c r="I3777" s="235">
        <v>0</v>
      </c>
      <c r="J3777" s="235">
        <v>1</v>
      </c>
      <c r="K3777" s="235">
        <v>0</v>
      </c>
      <c r="L3777" s="235">
        <v>0</v>
      </c>
      <c r="M3777" s="235">
        <f t="shared" si="142"/>
        <v>0</v>
      </c>
      <c r="N3777" s="235">
        <v>200</v>
      </c>
      <c r="O3777" s="13">
        <v>12892</v>
      </c>
      <c r="P3777" s="14">
        <v>0.31</v>
      </c>
      <c r="Q3777" s="15" t="s">
        <v>15195</v>
      </c>
      <c r="R3777" s="71" t="s">
        <v>18</v>
      </c>
      <c r="S3777" s="245">
        <v>87290.06</v>
      </c>
      <c r="T3777" s="245">
        <v>48009.53</v>
      </c>
      <c r="U3777" s="14">
        <f t="shared" si="143"/>
        <v>0.54999996563182563</v>
      </c>
    </row>
    <row r="3778" spans="1:21" x14ac:dyDescent="0.25">
      <c r="A3778" s="1"/>
      <c r="B3778" s="10" t="s">
        <v>3058</v>
      </c>
      <c r="C3778" s="47" t="s">
        <v>3068</v>
      </c>
      <c r="D3778" s="73" t="s">
        <v>4503</v>
      </c>
      <c r="E3778" s="108" t="s">
        <v>4504</v>
      </c>
      <c r="F3778" s="78" t="s">
        <v>4503</v>
      </c>
      <c r="G3778" s="108" t="s">
        <v>4506</v>
      </c>
      <c r="H3778" s="98"/>
      <c r="I3778" s="235">
        <v>0</v>
      </c>
      <c r="J3778" s="235">
        <v>0</v>
      </c>
      <c r="K3778" s="235">
        <v>0</v>
      </c>
      <c r="L3778" s="235">
        <v>0</v>
      </c>
      <c r="M3778" s="235">
        <f t="shared" si="142"/>
        <v>1</v>
      </c>
      <c r="N3778" s="235" t="s">
        <v>13</v>
      </c>
      <c r="O3778" s="20" t="s">
        <v>13</v>
      </c>
      <c r="P3778" s="14" t="s">
        <v>13</v>
      </c>
      <c r="Q3778" s="15" t="s">
        <v>15195</v>
      </c>
      <c r="R3778" s="71" t="s">
        <v>18</v>
      </c>
      <c r="S3778" s="245">
        <v>65009.919999999998</v>
      </c>
      <c r="T3778" s="245">
        <v>35755.46</v>
      </c>
      <c r="U3778" s="14">
        <f t="shared" si="143"/>
        <v>0.55000006152907122</v>
      </c>
    </row>
    <row r="3779" spans="1:21" x14ac:dyDescent="0.25">
      <c r="A3779" s="1"/>
      <c r="B3779" s="10" t="s">
        <v>3058</v>
      </c>
      <c r="C3779" s="47" t="s">
        <v>3068</v>
      </c>
      <c r="D3779" s="73" t="s">
        <v>4503</v>
      </c>
      <c r="E3779" s="108" t="s">
        <v>4504</v>
      </c>
      <c r="F3779" s="78" t="s">
        <v>4503</v>
      </c>
      <c r="G3779" s="108" t="s">
        <v>4507</v>
      </c>
      <c r="H3779" s="98"/>
      <c r="I3779" s="235">
        <v>0</v>
      </c>
      <c r="J3779" s="235">
        <v>0</v>
      </c>
      <c r="K3779" s="235">
        <v>0</v>
      </c>
      <c r="L3779" s="235">
        <v>0</v>
      </c>
      <c r="M3779" s="235">
        <f t="shared" si="142"/>
        <v>1</v>
      </c>
      <c r="N3779" s="235" t="s">
        <v>13</v>
      </c>
      <c r="O3779" s="20" t="s">
        <v>13</v>
      </c>
      <c r="P3779" s="14" t="s">
        <v>13</v>
      </c>
      <c r="Q3779" s="15" t="s">
        <v>15195</v>
      </c>
      <c r="R3779" s="71" t="s">
        <v>14405</v>
      </c>
      <c r="S3779" s="245">
        <v>54136.15</v>
      </c>
      <c r="T3779" s="245">
        <v>31095.8</v>
      </c>
      <c r="U3779" s="14">
        <f t="shared" si="143"/>
        <v>0.57439991576792948</v>
      </c>
    </row>
    <row r="3780" spans="1:21" x14ac:dyDescent="0.25">
      <c r="A3780" s="1"/>
      <c r="B3780" s="10" t="s">
        <v>3058</v>
      </c>
      <c r="C3780" s="47" t="s">
        <v>3068</v>
      </c>
      <c r="D3780" s="73" t="s">
        <v>4511</v>
      </c>
      <c r="E3780" s="108" t="s">
        <v>4512</v>
      </c>
      <c r="F3780" s="78" t="s">
        <v>4511</v>
      </c>
      <c r="G3780" s="108" t="s">
        <v>4513</v>
      </c>
      <c r="H3780" s="98"/>
      <c r="I3780" s="235">
        <v>0</v>
      </c>
      <c r="J3780" s="235">
        <v>1</v>
      </c>
      <c r="K3780" s="235">
        <v>0</v>
      </c>
      <c r="L3780" s="235">
        <v>1</v>
      </c>
      <c r="M3780" s="235">
        <f t="shared" si="142"/>
        <v>0</v>
      </c>
      <c r="N3780" s="235" t="s">
        <v>13</v>
      </c>
      <c r="O3780" s="12" t="s">
        <v>13</v>
      </c>
      <c r="P3780" s="14" t="s">
        <v>13</v>
      </c>
      <c r="Q3780" s="15" t="s">
        <v>15195</v>
      </c>
      <c r="R3780" s="71" t="s">
        <v>14405</v>
      </c>
      <c r="S3780" s="245">
        <v>62733.93</v>
      </c>
      <c r="T3780" s="245">
        <v>31633.96</v>
      </c>
      <c r="U3780" s="14">
        <f t="shared" si="143"/>
        <v>0.50425599033888036</v>
      </c>
    </row>
    <row r="3781" spans="1:21" x14ac:dyDescent="0.25">
      <c r="A3781" s="1"/>
      <c r="B3781" s="10" t="s">
        <v>3058</v>
      </c>
      <c r="C3781" s="45" t="s">
        <v>3068</v>
      </c>
      <c r="D3781" s="73" t="s">
        <v>4518</v>
      </c>
      <c r="E3781" s="111" t="s">
        <v>4519</v>
      </c>
      <c r="F3781" s="78" t="s">
        <v>4518</v>
      </c>
      <c r="G3781" s="154" t="s">
        <v>4520</v>
      </c>
      <c r="H3781" s="94"/>
      <c r="I3781" s="235">
        <v>0</v>
      </c>
      <c r="J3781" s="235">
        <v>1</v>
      </c>
      <c r="K3781" s="235">
        <v>0</v>
      </c>
      <c r="L3781" s="235">
        <v>0</v>
      </c>
      <c r="M3781" s="235">
        <f t="shared" si="142"/>
        <v>0</v>
      </c>
      <c r="N3781" s="235" t="s">
        <v>13</v>
      </c>
      <c r="O3781" s="12" t="s">
        <v>13</v>
      </c>
      <c r="P3781" s="14" t="s">
        <v>13</v>
      </c>
      <c r="Q3781" s="15" t="s">
        <v>15195</v>
      </c>
      <c r="R3781" s="71" t="s">
        <v>18</v>
      </c>
      <c r="S3781" s="279">
        <v>17923.7</v>
      </c>
      <c r="T3781" s="244">
        <v>4480.93</v>
      </c>
      <c r="U3781" s="14">
        <f t="shared" si="143"/>
        <v>0.25000027896025934</v>
      </c>
    </row>
    <row r="3782" spans="1:21" x14ac:dyDescent="0.25">
      <c r="A3782" s="1"/>
      <c r="B3782" s="10" t="s">
        <v>3058</v>
      </c>
      <c r="C3782" s="46" t="s">
        <v>3068</v>
      </c>
      <c r="D3782" s="73" t="s">
        <v>4525</v>
      </c>
      <c r="E3782" s="111" t="s">
        <v>4526</v>
      </c>
      <c r="F3782" s="78" t="s">
        <v>4525</v>
      </c>
      <c r="G3782" s="111" t="s">
        <v>4527</v>
      </c>
      <c r="H3782" s="94"/>
      <c r="I3782" s="235">
        <v>0</v>
      </c>
      <c r="J3782" s="235">
        <v>0</v>
      </c>
      <c r="K3782" s="235">
        <v>0</v>
      </c>
      <c r="L3782" s="235">
        <v>1</v>
      </c>
      <c r="M3782" s="235">
        <f t="shared" ref="M3782:M3845" si="144">IF(SUM(I3782:L3782)=0,1,)</f>
        <v>0</v>
      </c>
      <c r="N3782" s="235">
        <v>216</v>
      </c>
      <c r="O3782" s="13">
        <v>22913</v>
      </c>
      <c r="P3782" s="14">
        <v>0.6</v>
      </c>
      <c r="Q3782" s="15" t="s">
        <v>14</v>
      </c>
      <c r="R3782" s="71" t="s">
        <v>14405</v>
      </c>
      <c r="S3782" s="279">
        <v>19235</v>
      </c>
      <c r="T3782" s="251">
        <v>11541</v>
      </c>
      <c r="U3782" s="14">
        <f t="shared" si="143"/>
        <v>0.6</v>
      </c>
    </row>
    <row r="3783" spans="1:21" x14ac:dyDescent="0.25">
      <c r="A3783" s="1"/>
      <c r="B3783" s="10" t="s">
        <v>3058</v>
      </c>
      <c r="C3783" s="45" t="s">
        <v>3068</v>
      </c>
      <c r="D3783" s="73" t="s">
        <v>4164</v>
      </c>
      <c r="E3783" s="111" t="s">
        <v>4165</v>
      </c>
      <c r="F3783" s="78" t="s">
        <v>4164</v>
      </c>
      <c r="G3783" s="111" t="s">
        <v>4166</v>
      </c>
      <c r="H3783" s="94"/>
      <c r="I3783" s="235">
        <v>0</v>
      </c>
      <c r="J3783" s="235">
        <v>1</v>
      </c>
      <c r="K3783" s="235">
        <v>0</v>
      </c>
      <c r="L3783" s="235">
        <v>0</v>
      </c>
      <c r="M3783" s="235">
        <f t="shared" si="144"/>
        <v>0</v>
      </c>
      <c r="N3783" s="235" t="s">
        <v>13</v>
      </c>
      <c r="O3783" s="13">
        <v>3000</v>
      </c>
      <c r="P3783" s="14">
        <v>0.21</v>
      </c>
      <c r="Q3783" s="48" t="s">
        <v>48</v>
      </c>
      <c r="R3783" s="71" t="s">
        <v>14405</v>
      </c>
      <c r="S3783" s="279">
        <v>32242.1</v>
      </c>
      <c r="T3783" s="244">
        <v>8060.5249999999996</v>
      </c>
      <c r="U3783" s="14">
        <f t="shared" si="143"/>
        <v>0.25</v>
      </c>
    </row>
    <row r="3784" spans="1:21" x14ac:dyDescent="0.25">
      <c r="A3784" s="1"/>
      <c r="B3784" s="10" t="s">
        <v>3058</v>
      </c>
      <c r="C3784" s="27" t="s">
        <v>3095</v>
      </c>
      <c r="D3784" s="73" t="s">
        <v>4572</v>
      </c>
      <c r="E3784" s="111" t="s">
        <v>4573</v>
      </c>
      <c r="F3784" s="78" t="s">
        <v>4572</v>
      </c>
      <c r="G3784" s="111" t="s">
        <v>4574</v>
      </c>
      <c r="H3784" s="94"/>
      <c r="I3784" s="235">
        <v>0</v>
      </c>
      <c r="J3784" s="235">
        <v>1</v>
      </c>
      <c r="K3784" s="235">
        <v>0</v>
      </c>
      <c r="L3784" s="235">
        <v>0</v>
      </c>
      <c r="M3784" s="235">
        <f t="shared" si="144"/>
        <v>0</v>
      </c>
      <c r="N3784" s="235">
        <v>118</v>
      </c>
      <c r="O3784" s="13">
        <v>1971</v>
      </c>
      <c r="P3784" s="14">
        <v>0.33</v>
      </c>
      <c r="Q3784" s="15" t="s">
        <v>14</v>
      </c>
      <c r="R3784" s="71" t="s">
        <v>18</v>
      </c>
      <c r="S3784" s="279">
        <v>29729.47</v>
      </c>
      <c r="T3784" s="251">
        <v>11891.788</v>
      </c>
      <c r="U3784" s="14">
        <f t="shared" si="143"/>
        <v>0.4</v>
      </c>
    </row>
    <row r="3785" spans="1:21" x14ac:dyDescent="0.25">
      <c r="A3785" s="1"/>
      <c r="B3785" s="10" t="s">
        <v>3058</v>
      </c>
      <c r="C3785" s="27" t="s">
        <v>3068</v>
      </c>
      <c r="D3785" s="73" t="s">
        <v>4703</v>
      </c>
      <c r="E3785" s="108" t="s">
        <v>4704</v>
      </c>
      <c r="F3785" s="78" t="s">
        <v>4703</v>
      </c>
      <c r="G3785" s="108" t="s">
        <v>4705</v>
      </c>
      <c r="H3785" s="98"/>
      <c r="I3785" s="235">
        <v>0</v>
      </c>
      <c r="J3785" s="235">
        <v>1</v>
      </c>
      <c r="K3785" s="235">
        <v>1</v>
      </c>
      <c r="L3785" s="235">
        <v>0</v>
      </c>
      <c r="M3785" s="235">
        <f t="shared" si="144"/>
        <v>0</v>
      </c>
      <c r="N3785" s="235">
        <v>480</v>
      </c>
      <c r="O3785" s="13">
        <v>92784</v>
      </c>
      <c r="P3785" s="14">
        <v>0.8</v>
      </c>
      <c r="Q3785" s="15" t="s">
        <v>14</v>
      </c>
      <c r="R3785" s="71" t="s">
        <v>18</v>
      </c>
      <c r="S3785" s="245">
        <v>568000</v>
      </c>
      <c r="T3785" s="245">
        <v>142000</v>
      </c>
      <c r="U3785" s="14">
        <f t="shared" si="143"/>
        <v>0.25</v>
      </c>
    </row>
    <row r="3786" spans="1:21" x14ac:dyDescent="0.25">
      <c r="A3786" s="1"/>
      <c r="B3786" s="10" t="s">
        <v>3058</v>
      </c>
      <c r="C3786" s="45" t="s">
        <v>3068</v>
      </c>
      <c r="D3786" s="73" t="s">
        <v>4598</v>
      </c>
      <c r="E3786" s="111" t="s">
        <v>4599</v>
      </c>
      <c r="F3786" s="78" t="s">
        <v>4598</v>
      </c>
      <c r="G3786" s="111" t="s">
        <v>4600</v>
      </c>
      <c r="H3786" s="94"/>
      <c r="I3786" s="235">
        <v>0</v>
      </c>
      <c r="J3786" s="235">
        <v>1</v>
      </c>
      <c r="K3786" s="235">
        <v>0</v>
      </c>
      <c r="L3786" s="235">
        <v>0</v>
      </c>
      <c r="M3786" s="235">
        <f t="shared" si="144"/>
        <v>0</v>
      </c>
      <c r="N3786" s="235">
        <v>120</v>
      </c>
      <c r="O3786" s="12" t="s">
        <v>13</v>
      </c>
      <c r="P3786" s="14" t="s">
        <v>13</v>
      </c>
      <c r="Q3786" s="15" t="s">
        <v>14</v>
      </c>
      <c r="R3786" s="71" t="s">
        <v>14405</v>
      </c>
      <c r="S3786" s="279">
        <v>10801.2</v>
      </c>
      <c r="T3786" s="244">
        <v>3780.42</v>
      </c>
      <c r="U3786" s="14">
        <f t="shared" si="143"/>
        <v>0.35</v>
      </c>
    </row>
    <row r="3787" spans="1:21" x14ac:dyDescent="0.25">
      <c r="A3787" s="1"/>
      <c r="B3787" s="10" t="s">
        <v>3058</v>
      </c>
      <c r="C3787" s="27" t="s">
        <v>3068</v>
      </c>
      <c r="D3787" s="73" t="s">
        <v>4608</v>
      </c>
      <c r="E3787" s="107" t="s">
        <v>4609</v>
      </c>
      <c r="F3787" s="78" t="s">
        <v>4608</v>
      </c>
      <c r="G3787" s="107" t="s">
        <v>4610</v>
      </c>
      <c r="H3787" s="98"/>
      <c r="I3787" s="235">
        <v>0</v>
      </c>
      <c r="J3787" s="235">
        <v>1</v>
      </c>
      <c r="K3787" s="235">
        <v>0</v>
      </c>
      <c r="L3787" s="235">
        <v>0</v>
      </c>
      <c r="M3787" s="235">
        <f t="shared" si="144"/>
        <v>0</v>
      </c>
      <c r="N3787" s="235">
        <v>96.37</v>
      </c>
      <c r="O3787" s="13">
        <v>850</v>
      </c>
      <c r="P3787" s="14" t="s">
        <v>13</v>
      </c>
      <c r="Q3787" s="15" t="s">
        <v>15195</v>
      </c>
      <c r="R3787" s="71" t="s">
        <v>14405</v>
      </c>
      <c r="S3787" s="245">
        <v>293985</v>
      </c>
      <c r="T3787" s="245">
        <v>58797</v>
      </c>
      <c r="U3787" s="14">
        <f t="shared" si="143"/>
        <v>0.2</v>
      </c>
    </row>
    <row r="3788" spans="1:21" x14ac:dyDescent="0.25">
      <c r="A3788" s="1"/>
      <c r="B3788" s="10" t="s">
        <v>3058</v>
      </c>
      <c r="C3788" s="27" t="s">
        <v>3068</v>
      </c>
      <c r="D3788" s="73" t="s">
        <v>4614</v>
      </c>
      <c r="E3788" s="107" t="s">
        <v>4615</v>
      </c>
      <c r="F3788" s="78" t="s">
        <v>4614</v>
      </c>
      <c r="G3788" s="107" t="s">
        <v>4616</v>
      </c>
      <c r="H3788" s="98"/>
      <c r="I3788" s="235">
        <v>0</v>
      </c>
      <c r="J3788" s="235">
        <v>1</v>
      </c>
      <c r="K3788" s="235">
        <v>0</v>
      </c>
      <c r="L3788" s="235">
        <v>0</v>
      </c>
      <c r="M3788" s="235">
        <f t="shared" si="144"/>
        <v>0</v>
      </c>
      <c r="N3788" s="235">
        <v>425</v>
      </c>
      <c r="O3788" s="12" t="s">
        <v>13</v>
      </c>
      <c r="P3788" s="14">
        <v>0.25</v>
      </c>
      <c r="Q3788" s="15" t="s">
        <v>14</v>
      </c>
      <c r="R3788" s="71" t="s">
        <v>18</v>
      </c>
      <c r="S3788" s="245">
        <v>338900</v>
      </c>
      <c r="T3788" s="245">
        <v>169450</v>
      </c>
      <c r="U3788" s="14">
        <f t="shared" si="143"/>
        <v>0.5</v>
      </c>
    </row>
    <row r="3789" spans="1:21" x14ac:dyDescent="0.25">
      <c r="A3789" s="1"/>
      <c r="B3789" s="10" t="s">
        <v>3058</v>
      </c>
      <c r="C3789" s="45" t="s">
        <v>3068</v>
      </c>
      <c r="D3789" s="73" t="s">
        <v>4621</v>
      </c>
      <c r="E3789" s="111" t="s">
        <v>4622</v>
      </c>
      <c r="F3789" s="78" t="s">
        <v>4621</v>
      </c>
      <c r="G3789" s="111" t="s">
        <v>4623</v>
      </c>
      <c r="H3789" s="210" t="s">
        <v>4624</v>
      </c>
      <c r="I3789" s="235">
        <v>0</v>
      </c>
      <c r="J3789" s="235">
        <v>0</v>
      </c>
      <c r="K3789" s="235">
        <v>0</v>
      </c>
      <c r="L3789" s="235">
        <v>1</v>
      </c>
      <c r="M3789" s="235">
        <f t="shared" si="144"/>
        <v>0</v>
      </c>
      <c r="N3789" s="235" t="s">
        <v>13</v>
      </c>
      <c r="O3789" s="12" t="s">
        <v>13</v>
      </c>
      <c r="P3789" s="14" t="s">
        <v>13</v>
      </c>
      <c r="Q3789" s="15" t="s">
        <v>15195</v>
      </c>
      <c r="R3789" s="71" t="s">
        <v>18</v>
      </c>
      <c r="S3789" s="279">
        <v>5200</v>
      </c>
      <c r="T3789" s="244">
        <v>3120</v>
      </c>
      <c r="U3789" s="14">
        <f t="shared" si="143"/>
        <v>0.6</v>
      </c>
    </row>
    <row r="3790" spans="1:21" x14ac:dyDescent="0.25">
      <c r="A3790" s="1"/>
      <c r="B3790" s="10" t="s">
        <v>3058</v>
      </c>
      <c r="C3790" s="10" t="s">
        <v>3068</v>
      </c>
      <c r="D3790" s="73" t="s">
        <v>4621</v>
      </c>
      <c r="E3790" s="107" t="s">
        <v>4622</v>
      </c>
      <c r="F3790" s="78" t="s">
        <v>4621</v>
      </c>
      <c r="G3790" s="107" t="s">
        <v>4625</v>
      </c>
      <c r="H3790" s="98"/>
      <c r="I3790" s="235">
        <v>0</v>
      </c>
      <c r="J3790" s="235">
        <v>1</v>
      </c>
      <c r="K3790" s="235">
        <v>0</v>
      </c>
      <c r="L3790" s="235">
        <v>0</v>
      </c>
      <c r="M3790" s="235">
        <f t="shared" si="144"/>
        <v>0</v>
      </c>
      <c r="N3790" s="235" t="s">
        <v>13</v>
      </c>
      <c r="O3790" s="20" t="s">
        <v>13</v>
      </c>
      <c r="P3790" s="14" t="s">
        <v>13</v>
      </c>
      <c r="Q3790" s="15" t="s">
        <v>15195</v>
      </c>
      <c r="R3790" s="71" t="s">
        <v>14405</v>
      </c>
      <c r="S3790" s="245">
        <v>23000</v>
      </c>
      <c r="T3790" s="245">
        <v>13800</v>
      </c>
      <c r="U3790" s="14">
        <f t="shared" si="143"/>
        <v>0.6</v>
      </c>
    </row>
    <row r="3791" spans="1:21" x14ac:dyDescent="0.25">
      <c r="A3791" s="1"/>
      <c r="B3791" s="10" t="s">
        <v>3058</v>
      </c>
      <c r="C3791" s="27" t="s">
        <v>3068</v>
      </c>
      <c r="D3791" s="73" t="s">
        <v>4626</v>
      </c>
      <c r="E3791" s="108" t="s">
        <v>4627</v>
      </c>
      <c r="F3791" s="78" t="s">
        <v>4626</v>
      </c>
      <c r="G3791" s="108" t="s">
        <v>4628</v>
      </c>
      <c r="H3791" s="98"/>
      <c r="I3791" s="235">
        <v>0</v>
      </c>
      <c r="J3791" s="235">
        <v>1</v>
      </c>
      <c r="K3791" s="235">
        <v>0</v>
      </c>
      <c r="L3791" s="235">
        <v>0</v>
      </c>
      <c r="M3791" s="235">
        <f t="shared" si="144"/>
        <v>0</v>
      </c>
      <c r="N3791" s="235">
        <v>296.35000000000002</v>
      </c>
      <c r="O3791" s="11">
        <v>44207</v>
      </c>
      <c r="P3791" s="14">
        <v>0.82</v>
      </c>
      <c r="Q3791" s="15" t="s">
        <v>15195</v>
      </c>
      <c r="R3791" s="71" t="s">
        <v>18</v>
      </c>
      <c r="S3791" s="245">
        <v>420760</v>
      </c>
      <c r="T3791" s="245">
        <v>147266</v>
      </c>
      <c r="U3791" s="14">
        <f t="shared" si="143"/>
        <v>0.35</v>
      </c>
    </row>
    <row r="3792" spans="1:21" x14ac:dyDescent="0.25">
      <c r="A3792" s="1"/>
      <c r="B3792" s="10" t="s">
        <v>3058</v>
      </c>
      <c r="C3792" s="10" t="s">
        <v>3068</v>
      </c>
      <c r="D3792" s="73" t="s">
        <v>4716</v>
      </c>
      <c r="E3792" s="107" t="s">
        <v>4717</v>
      </c>
      <c r="F3792" s="78" t="s">
        <v>4716</v>
      </c>
      <c r="G3792" s="107" t="s">
        <v>4718</v>
      </c>
      <c r="H3792" s="98"/>
      <c r="I3792" s="235">
        <v>0</v>
      </c>
      <c r="J3792" s="235">
        <v>0</v>
      </c>
      <c r="K3792" s="235">
        <v>0</v>
      </c>
      <c r="L3792" s="235">
        <v>1</v>
      </c>
      <c r="M3792" s="235">
        <f t="shared" si="144"/>
        <v>0</v>
      </c>
      <c r="N3792" s="235" t="s">
        <v>13</v>
      </c>
      <c r="O3792" s="12" t="s">
        <v>13</v>
      </c>
      <c r="P3792" s="14" t="s">
        <v>13</v>
      </c>
      <c r="Q3792" s="15" t="s">
        <v>15195</v>
      </c>
      <c r="R3792" s="71" t="s">
        <v>18</v>
      </c>
      <c r="S3792" s="245">
        <v>66069</v>
      </c>
      <c r="T3792" s="245">
        <v>19820.7</v>
      </c>
      <c r="U3792" s="14">
        <f t="shared" si="143"/>
        <v>0.3</v>
      </c>
    </row>
    <row r="3793" spans="1:21" x14ac:dyDescent="0.25">
      <c r="A3793" s="1"/>
      <c r="B3793" s="10" t="s">
        <v>3058</v>
      </c>
      <c r="C3793" s="45" t="s">
        <v>3068</v>
      </c>
      <c r="D3793" s="73" t="s">
        <v>4713</v>
      </c>
      <c r="E3793" s="111" t="s">
        <v>4714</v>
      </c>
      <c r="F3793" s="78" t="s">
        <v>4713</v>
      </c>
      <c r="G3793" s="111" t="s">
        <v>4715</v>
      </c>
      <c r="H3793" s="94"/>
      <c r="I3793" s="235">
        <v>0</v>
      </c>
      <c r="J3793" s="235">
        <v>1</v>
      </c>
      <c r="K3793" s="235">
        <v>0</v>
      </c>
      <c r="L3793" s="235">
        <v>0</v>
      </c>
      <c r="M3793" s="235">
        <f t="shared" si="144"/>
        <v>0</v>
      </c>
      <c r="N3793" s="235" t="s">
        <v>13</v>
      </c>
      <c r="O3793" s="20" t="s">
        <v>13</v>
      </c>
      <c r="P3793" s="14" t="s">
        <v>13</v>
      </c>
      <c r="Q3793" s="15" t="s">
        <v>15195</v>
      </c>
      <c r="R3793" s="71" t="s">
        <v>18</v>
      </c>
      <c r="S3793" s="279">
        <v>43013.32</v>
      </c>
      <c r="T3793" s="244">
        <v>7657.33</v>
      </c>
      <c r="U3793" s="14">
        <f t="shared" si="143"/>
        <v>0.17802229634913092</v>
      </c>
    </row>
    <row r="3794" spans="1:21" x14ac:dyDescent="0.25">
      <c r="A3794" s="1"/>
      <c r="B3794" s="10" t="s">
        <v>3058</v>
      </c>
      <c r="C3794" s="45" t="s">
        <v>3068</v>
      </c>
      <c r="D3794" s="73" t="s">
        <v>4723</v>
      </c>
      <c r="E3794" s="111" t="s">
        <v>4724</v>
      </c>
      <c r="F3794" s="78" t="s">
        <v>4723</v>
      </c>
      <c r="G3794" s="154" t="s">
        <v>4725</v>
      </c>
      <c r="H3794" s="94"/>
      <c r="I3794" s="235">
        <v>0</v>
      </c>
      <c r="J3794" s="235">
        <v>1</v>
      </c>
      <c r="K3794" s="235">
        <v>0</v>
      </c>
      <c r="L3794" s="235">
        <v>0</v>
      </c>
      <c r="M3794" s="235">
        <f t="shared" si="144"/>
        <v>0</v>
      </c>
      <c r="N3794" s="235">
        <v>170</v>
      </c>
      <c r="O3794" s="12" t="s">
        <v>13</v>
      </c>
      <c r="P3794" s="14" t="s">
        <v>13</v>
      </c>
      <c r="Q3794" s="15" t="s">
        <v>14</v>
      </c>
      <c r="R3794" s="71" t="s">
        <v>14405</v>
      </c>
      <c r="S3794" s="279">
        <v>39831.68</v>
      </c>
      <c r="T3794" s="244">
        <v>9957.92</v>
      </c>
      <c r="U3794" s="14">
        <f t="shared" si="143"/>
        <v>0.25</v>
      </c>
    </row>
    <row r="3795" spans="1:21" x14ac:dyDescent="0.25">
      <c r="A3795" s="1"/>
      <c r="B3795" s="10" t="s">
        <v>3058</v>
      </c>
      <c r="C3795" s="27" t="s">
        <v>3095</v>
      </c>
      <c r="D3795" s="73" t="s">
        <v>4723</v>
      </c>
      <c r="E3795" s="107" t="s">
        <v>4724</v>
      </c>
      <c r="F3795" s="78" t="s">
        <v>4723</v>
      </c>
      <c r="G3795" s="107" t="s">
        <v>4726</v>
      </c>
      <c r="H3795" s="98"/>
      <c r="I3795" s="235">
        <v>0</v>
      </c>
      <c r="J3795" s="235">
        <v>1</v>
      </c>
      <c r="K3795" s="235">
        <v>0</v>
      </c>
      <c r="L3795" s="235">
        <v>0</v>
      </c>
      <c r="M3795" s="235">
        <f t="shared" si="144"/>
        <v>0</v>
      </c>
      <c r="N3795" s="235">
        <v>120</v>
      </c>
      <c r="O3795" s="20" t="s">
        <v>13</v>
      </c>
      <c r="P3795" s="14" t="s">
        <v>13</v>
      </c>
      <c r="Q3795" s="15" t="s">
        <v>14</v>
      </c>
      <c r="R3795" s="71" t="s">
        <v>18</v>
      </c>
      <c r="S3795" s="245">
        <v>17683.63</v>
      </c>
      <c r="T3795" s="245">
        <v>14146.904</v>
      </c>
      <c r="U3795" s="14">
        <f t="shared" ref="U3795:U3858" si="145">T3795/S3795</f>
        <v>0.79999999999999993</v>
      </c>
    </row>
    <row r="3796" spans="1:21" x14ac:dyDescent="0.25">
      <c r="A3796" s="1"/>
      <c r="B3796" s="10" t="s">
        <v>3058</v>
      </c>
      <c r="C3796" s="27" t="s">
        <v>3068</v>
      </c>
      <c r="D3796" s="73" t="s">
        <v>4732</v>
      </c>
      <c r="E3796" s="107" t="s">
        <v>4733</v>
      </c>
      <c r="F3796" s="78" t="s">
        <v>4732</v>
      </c>
      <c r="G3796" s="107" t="s">
        <v>4734</v>
      </c>
      <c r="H3796" s="98"/>
      <c r="I3796" s="235">
        <v>0</v>
      </c>
      <c r="J3796" s="235">
        <v>1</v>
      </c>
      <c r="K3796" s="235">
        <v>0</v>
      </c>
      <c r="L3796" s="235">
        <v>0</v>
      </c>
      <c r="M3796" s="235">
        <f t="shared" si="144"/>
        <v>0</v>
      </c>
      <c r="N3796" s="235">
        <v>1140</v>
      </c>
      <c r="O3796" s="12" t="s">
        <v>13</v>
      </c>
      <c r="P3796" s="14">
        <v>0.3</v>
      </c>
      <c r="Q3796" s="15" t="s">
        <v>14</v>
      </c>
      <c r="R3796" s="71" t="s">
        <v>14405</v>
      </c>
      <c r="S3796" s="245">
        <v>208011</v>
      </c>
      <c r="T3796" s="245">
        <v>166408.79999999999</v>
      </c>
      <c r="U3796" s="14">
        <f t="shared" si="145"/>
        <v>0.79999999999999993</v>
      </c>
    </row>
    <row r="3797" spans="1:21" x14ac:dyDescent="0.25">
      <c r="A3797" s="1"/>
      <c r="B3797" s="10" t="s">
        <v>3058</v>
      </c>
      <c r="C3797" s="10" t="s">
        <v>3068</v>
      </c>
      <c r="D3797" s="73" t="s">
        <v>4732</v>
      </c>
      <c r="E3797" s="108" t="s">
        <v>4733</v>
      </c>
      <c r="F3797" s="78" t="s">
        <v>4732</v>
      </c>
      <c r="G3797" s="107" t="s">
        <v>4735</v>
      </c>
      <c r="H3797" s="98"/>
      <c r="I3797" s="235">
        <v>0</v>
      </c>
      <c r="J3797" s="235">
        <v>0</v>
      </c>
      <c r="K3797" s="235">
        <v>0</v>
      </c>
      <c r="L3797" s="235">
        <v>1</v>
      </c>
      <c r="M3797" s="235">
        <f t="shared" si="144"/>
        <v>0</v>
      </c>
      <c r="N3797" s="235">
        <v>2246</v>
      </c>
      <c r="O3797" s="12" t="s">
        <v>13</v>
      </c>
      <c r="P3797" s="14">
        <v>0.3</v>
      </c>
      <c r="Q3797" s="15" t="s">
        <v>14</v>
      </c>
      <c r="R3797" s="71" t="s">
        <v>14405</v>
      </c>
      <c r="S3797" s="245">
        <v>50000</v>
      </c>
      <c r="T3797" s="245">
        <v>22500</v>
      </c>
      <c r="U3797" s="14">
        <f t="shared" si="145"/>
        <v>0.45</v>
      </c>
    </row>
    <row r="3798" spans="1:21" x14ac:dyDescent="0.25">
      <c r="A3798" s="1"/>
      <c r="B3798" s="10" t="s">
        <v>3058</v>
      </c>
      <c r="C3798" s="10" t="s">
        <v>3068</v>
      </c>
      <c r="D3798" s="73" t="s">
        <v>4825</v>
      </c>
      <c r="E3798" s="107" t="s">
        <v>4826</v>
      </c>
      <c r="F3798" s="78" t="s">
        <v>4825</v>
      </c>
      <c r="G3798" s="107" t="s">
        <v>4827</v>
      </c>
      <c r="H3798" s="98"/>
      <c r="I3798" s="235">
        <v>0</v>
      </c>
      <c r="J3798" s="235">
        <v>1</v>
      </c>
      <c r="K3798" s="235">
        <v>0</v>
      </c>
      <c r="L3798" s="235">
        <v>0</v>
      </c>
      <c r="M3798" s="235">
        <f t="shared" si="144"/>
        <v>0</v>
      </c>
      <c r="N3798" s="235">
        <v>244</v>
      </c>
      <c r="O3798" s="12" t="s">
        <v>13</v>
      </c>
      <c r="P3798" s="14">
        <v>0.20799999999999999</v>
      </c>
      <c r="Q3798" s="15" t="s">
        <v>15195</v>
      </c>
      <c r="R3798" s="71" t="s">
        <v>14405</v>
      </c>
      <c r="S3798" s="245">
        <v>57439.4</v>
      </c>
      <c r="T3798" s="245">
        <v>14359.85</v>
      </c>
      <c r="U3798" s="14">
        <f t="shared" si="145"/>
        <v>0.25</v>
      </c>
    </row>
    <row r="3799" spans="1:21" x14ac:dyDescent="0.25">
      <c r="A3799" s="1"/>
      <c r="B3799" s="10" t="s">
        <v>3058</v>
      </c>
      <c r="C3799" s="10" t="s">
        <v>3068</v>
      </c>
      <c r="D3799" s="73" t="s">
        <v>4745</v>
      </c>
      <c r="E3799" s="107" t="s">
        <v>4746</v>
      </c>
      <c r="F3799" s="78" t="s">
        <v>4745</v>
      </c>
      <c r="G3799" s="107" t="s">
        <v>4747</v>
      </c>
      <c r="H3799" s="98"/>
      <c r="I3799" s="235">
        <v>0</v>
      </c>
      <c r="J3799" s="235">
        <v>1</v>
      </c>
      <c r="K3799" s="235">
        <v>0</v>
      </c>
      <c r="L3799" s="235">
        <v>0</v>
      </c>
      <c r="M3799" s="235">
        <f t="shared" si="144"/>
        <v>0</v>
      </c>
      <c r="N3799" s="235" t="s">
        <v>13</v>
      </c>
      <c r="O3799" s="11">
        <v>13000</v>
      </c>
      <c r="P3799" s="14">
        <v>0.2</v>
      </c>
      <c r="Q3799" s="15" t="s">
        <v>15195</v>
      </c>
      <c r="R3799" s="71" t="s">
        <v>18</v>
      </c>
      <c r="S3799" s="245">
        <v>37897.089999999997</v>
      </c>
      <c r="T3799" s="245">
        <v>20085.457699999999</v>
      </c>
      <c r="U3799" s="14">
        <f t="shared" si="145"/>
        <v>0.53</v>
      </c>
    </row>
    <row r="3800" spans="1:21" x14ac:dyDescent="0.25">
      <c r="A3800" s="1"/>
      <c r="B3800" s="10" t="s">
        <v>3058</v>
      </c>
      <c r="C3800" s="27" t="s">
        <v>3068</v>
      </c>
      <c r="D3800" s="73" t="s">
        <v>4751</v>
      </c>
      <c r="E3800" s="108" t="s">
        <v>4752</v>
      </c>
      <c r="F3800" s="78" t="s">
        <v>4751</v>
      </c>
      <c r="G3800" s="108" t="s">
        <v>4753</v>
      </c>
      <c r="H3800" s="98"/>
      <c r="I3800" s="235">
        <v>0</v>
      </c>
      <c r="J3800" s="235">
        <v>0</v>
      </c>
      <c r="K3800" s="235">
        <v>0</v>
      </c>
      <c r="L3800" s="235">
        <v>0</v>
      </c>
      <c r="M3800" s="235">
        <f t="shared" si="144"/>
        <v>1</v>
      </c>
      <c r="N3800" s="235">
        <v>1440</v>
      </c>
      <c r="O3800" s="12" t="s">
        <v>13</v>
      </c>
      <c r="P3800" s="14" t="s">
        <v>13</v>
      </c>
      <c r="Q3800" s="15" t="s">
        <v>14</v>
      </c>
      <c r="R3800" s="71" t="s">
        <v>14406</v>
      </c>
      <c r="S3800" s="246">
        <v>134219.89000000001</v>
      </c>
      <c r="T3800" s="245">
        <v>107375.91</v>
      </c>
      <c r="U3800" s="14">
        <f t="shared" si="145"/>
        <v>0.79999998509907877</v>
      </c>
    </row>
    <row r="3801" spans="1:21" x14ac:dyDescent="0.25">
      <c r="A3801" s="1"/>
      <c r="B3801" s="10" t="s">
        <v>3058</v>
      </c>
      <c r="C3801" s="10" t="s">
        <v>3068</v>
      </c>
      <c r="D3801" s="73" t="s">
        <v>4860</v>
      </c>
      <c r="E3801" s="107" t="s">
        <v>4861</v>
      </c>
      <c r="F3801" s="78" t="s">
        <v>4860</v>
      </c>
      <c r="G3801" s="107" t="s">
        <v>4862</v>
      </c>
      <c r="H3801" s="98"/>
      <c r="I3801" s="235">
        <v>0</v>
      </c>
      <c r="J3801" s="235">
        <v>1</v>
      </c>
      <c r="K3801" s="235">
        <v>0</v>
      </c>
      <c r="L3801" s="235">
        <v>0</v>
      </c>
      <c r="M3801" s="235">
        <f t="shared" si="144"/>
        <v>0</v>
      </c>
      <c r="N3801" s="235" t="s">
        <v>13</v>
      </c>
      <c r="O3801" s="12" t="s">
        <v>13</v>
      </c>
      <c r="P3801" s="14" t="s">
        <v>13</v>
      </c>
      <c r="Q3801" s="15" t="s">
        <v>14</v>
      </c>
      <c r="R3801" s="71" t="s">
        <v>14405</v>
      </c>
      <c r="S3801" s="245">
        <v>50947.71</v>
      </c>
      <c r="T3801" s="245">
        <v>15284.312999999998</v>
      </c>
      <c r="U3801" s="14">
        <f t="shared" si="145"/>
        <v>0.3</v>
      </c>
    </row>
    <row r="3802" spans="1:21" x14ac:dyDescent="0.25">
      <c r="A3802" s="1"/>
      <c r="B3802" s="10" t="s">
        <v>3058</v>
      </c>
      <c r="C3802" s="27" t="s">
        <v>3068</v>
      </c>
      <c r="D3802" s="73" t="s">
        <v>4870</v>
      </c>
      <c r="E3802" s="107" t="s">
        <v>4871</v>
      </c>
      <c r="F3802" s="78" t="s">
        <v>4870</v>
      </c>
      <c r="G3802" s="107" t="s">
        <v>4872</v>
      </c>
      <c r="H3802" s="98"/>
      <c r="I3802" s="235">
        <v>0</v>
      </c>
      <c r="J3802" s="235">
        <v>0</v>
      </c>
      <c r="K3802" s="235">
        <v>0</v>
      </c>
      <c r="L3802" s="235">
        <v>0</v>
      </c>
      <c r="M3802" s="235">
        <f t="shared" si="144"/>
        <v>1</v>
      </c>
      <c r="N3802" s="235" t="s">
        <v>13</v>
      </c>
      <c r="O3802" s="12" t="s">
        <v>13</v>
      </c>
      <c r="P3802" s="14" t="s">
        <v>13</v>
      </c>
      <c r="Q3802" s="15" t="s">
        <v>15195</v>
      </c>
      <c r="R3802" s="71" t="s">
        <v>18</v>
      </c>
      <c r="S3802" s="245">
        <v>1308903.25</v>
      </c>
      <c r="T3802" s="245">
        <v>150000</v>
      </c>
      <c r="U3802" s="14">
        <f t="shared" si="145"/>
        <v>0.11459976128869724</v>
      </c>
    </row>
    <row r="3803" spans="1:21" x14ac:dyDescent="0.25">
      <c r="A3803" s="1"/>
      <c r="B3803" s="10" t="s">
        <v>3058</v>
      </c>
      <c r="C3803" s="27" t="s">
        <v>3068</v>
      </c>
      <c r="D3803" s="73" t="s">
        <v>4873</v>
      </c>
      <c r="E3803" s="107" t="s">
        <v>4874</v>
      </c>
      <c r="F3803" s="78" t="s">
        <v>4873</v>
      </c>
      <c r="G3803" s="107" t="s">
        <v>4875</v>
      </c>
      <c r="H3803" s="98"/>
      <c r="I3803" s="235">
        <v>0</v>
      </c>
      <c r="J3803" s="235">
        <v>0</v>
      </c>
      <c r="K3803" s="235">
        <v>0</v>
      </c>
      <c r="L3803" s="235">
        <v>0</v>
      </c>
      <c r="M3803" s="235">
        <f t="shared" si="144"/>
        <v>1</v>
      </c>
      <c r="N3803" s="235" t="s">
        <v>13</v>
      </c>
      <c r="O3803" s="20" t="s">
        <v>13</v>
      </c>
      <c r="P3803" s="14" t="s">
        <v>13</v>
      </c>
      <c r="Q3803" s="15" t="s">
        <v>14</v>
      </c>
      <c r="R3803" s="71" t="s">
        <v>14405</v>
      </c>
      <c r="S3803" s="245">
        <v>744300</v>
      </c>
      <c r="T3803" s="245">
        <v>148860</v>
      </c>
      <c r="U3803" s="14">
        <f t="shared" si="145"/>
        <v>0.2</v>
      </c>
    </row>
    <row r="3804" spans="1:21" x14ac:dyDescent="0.25">
      <c r="A3804" s="1"/>
      <c r="B3804" s="17" t="s">
        <v>5079</v>
      </c>
      <c r="C3804" s="8" t="s">
        <v>5100</v>
      </c>
      <c r="D3804" s="73" t="s">
        <v>6186</v>
      </c>
      <c r="E3804" s="106" t="s">
        <v>6189</v>
      </c>
      <c r="F3804" s="78" t="s">
        <v>6186</v>
      </c>
      <c r="G3804" s="162" t="s">
        <v>6190</v>
      </c>
      <c r="H3804" s="93" t="s">
        <v>5083</v>
      </c>
      <c r="I3804" s="235">
        <v>0</v>
      </c>
      <c r="J3804" s="235">
        <v>1</v>
      </c>
      <c r="K3804" s="235">
        <v>0</v>
      </c>
      <c r="L3804" s="235">
        <v>0</v>
      </c>
      <c r="M3804" s="235">
        <f t="shared" si="144"/>
        <v>0</v>
      </c>
      <c r="N3804" s="235">
        <v>1690</v>
      </c>
      <c r="O3804" s="11">
        <v>317720</v>
      </c>
      <c r="P3804" s="21">
        <v>0.66</v>
      </c>
      <c r="Q3804" s="15" t="s">
        <v>15195</v>
      </c>
      <c r="R3804" s="71" t="s">
        <v>14406</v>
      </c>
      <c r="S3804" s="251">
        <v>618000</v>
      </c>
      <c r="T3804" s="251">
        <v>185400</v>
      </c>
      <c r="U3804" s="14">
        <f t="shared" si="145"/>
        <v>0.3</v>
      </c>
    </row>
    <row r="3805" spans="1:21" x14ac:dyDescent="0.25">
      <c r="A3805" s="1"/>
      <c r="B3805" s="10" t="s">
        <v>3058</v>
      </c>
      <c r="C3805" s="47" t="s">
        <v>3068</v>
      </c>
      <c r="D3805" s="73" t="s">
        <v>4167</v>
      </c>
      <c r="E3805" s="108" t="s">
        <v>4168</v>
      </c>
      <c r="F3805" s="78" t="s">
        <v>4167</v>
      </c>
      <c r="G3805" s="108" t="s">
        <v>4170</v>
      </c>
      <c r="H3805" s="98"/>
      <c r="I3805" s="235">
        <v>1</v>
      </c>
      <c r="J3805" s="235">
        <v>0</v>
      </c>
      <c r="K3805" s="235">
        <v>0</v>
      </c>
      <c r="L3805" s="235">
        <v>0</v>
      </c>
      <c r="M3805" s="235">
        <f t="shared" si="144"/>
        <v>0</v>
      </c>
      <c r="N3805" s="235">
        <v>1070</v>
      </c>
      <c r="O3805" s="11">
        <v>14660</v>
      </c>
      <c r="P3805" s="14">
        <v>0.38</v>
      </c>
      <c r="Q3805" s="15" t="s">
        <v>15195</v>
      </c>
      <c r="R3805" s="71" t="s">
        <v>14406</v>
      </c>
      <c r="S3805" s="245">
        <v>42522.3</v>
      </c>
      <c r="T3805" s="245">
        <v>34017.839999999997</v>
      </c>
      <c r="U3805" s="14">
        <f t="shared" si="145"/>
        <v>0.79999999999999982</v>
      </c>
    </row>
    <row r="3806" spans="1:21" x14ac:dyDescent="0.25">
      <c r="A3806" s="1"/>
      <c r="B3806" s="10" t="s">
        <v>3058</v>
      </c>
      <c r="C3806" s="45" t="s">
        <v>3068</v>
      </c>
      <c r="D3806" s="73" t="s">
        <v>4904</v>
      </c>
      <c r="E3806" s="111" t="s">
        <v>4905</v>
      </c>
      <c r="F3806" s="78" t="s">
        <v>4904</v>
      </c>
      <c r="G3806" s="154" t="s">
        <v>4906</v>
      </c>
      <c r="H3806" s="94"/>
      <c r="I3806" s="235">
        <v>0</v>
      </c>
      <c r="J3806" s="235">
        <v>1</v>
      </c>
      <c r="K3806" s="235">
        <v>0</v>
      </c>
      <c r="L3806" s="235">
        <v>0</v>
      </c>
      <c r="M3806" s="235">
        <f t="shared" si="144"/>
        <v>0</v>
      </c>
      <c r="N3806" s="235">
        <v>251</v>
      </c>
      <c r="O3806" s="20" t="s">
        <v>13</v>
      </c>
      <c r="P3806" s="14" t="s">
        <v>13</v>
      </c>
      <c r="Q3806" s="15" t="s">
        <v>14</v>
      </c>
      <c r="R3806" s="71" t="s">
        <v>14405</v>
      </c>
      <c r="S3806" s="279">
        <v>9201.32</v>
      </c>
      <c r="T3806" s="244">
        <v>7361.0560000000005</v>
      </c>
      <c r="U3806" s="14">
        <f t="shared" si="145"/>
        <v>0.8</v>
      </c>
    </row>
    <row r="3807" spans="1:21" x14ac:dyDescent="0.25">
      <c r="A3807" s="1"/>
      <c r="B3807" s="10" t="s">
        <v>3058</v>
      </c>
      <c r="C3807" s="45" t="s">
        <v>3068</v>
      </c>
      <c r="D3807" s="73" t="s">
        <v>5000</v>
      </c>
      <c r="E3807" s="111" t="s">
        <v>5001</v>
      </c>
      <c r="F3807" s="78" t="s">
        <v>5000</v>
      </c>
      <c r="G3807" s="154" t="s">
        <v>5002</v>
      </c>
      <c r="H3807" s="94"/>
      <c r="I3807" s="235">
        <v>0</v>
      </c>
      <c r="J3807" s="235">
        <v>1</v>
      </c>
      <c r="K3807" s="235">
        <v>0</v>
      </c>
      <c r="L3807" s="235">
        <v>0</v>
      </c>
      <c r="M3807" s="235">
        <f t="shared" si="144"/>
        <v>0</v>
      </c>
      <c r="N3807" s="235" t="s">
        <v>13</v>
      </c>
      <c r="O3807" s="20" t="s">
        <v>13</v>
      </c>
      <c r="P3807" s="14" t="s">
        <v>13</v>
      </c>
      <c r="Q3807" s="15" t="s">
        <v>15195</v>
      </c>
      <c r="R3807" s="71" t="s">
        <v>14405</v>
      </c>
      <c r="S3807" s="279">
        <v>19624.37</v>
      </c>
      <c r="T3807" s="244">
        <v>9812.1849999999995</v>
      </c>
      <c r="U3807" s="14">
        <f t="shared" si="145"/>
        <v>0.5</v>
      </c>
    </row>
    <row r="3808" spans="1:21" x14ac:dyDescent="0.25">
      <c r="A3808" s="1"/>
      <c r="B3808" s="10" t="s">
        <v>3058</v>
      </c>
      <c r="C3808" s="27" t="s">
        <v>3068</v>
      </c>
      <c r="D3808" s="73" t="s">
        <v>5006</v>
      </c>
      <c r="E3808" s="107" t="s">
        <v>5007</v>
      </c>
      <c r="F3808" s="78" t="s">
        <v>5006</v>
      </c>
      <c r="G3808" s="107" t="s">
        <v>5008</v>
      </c>
      <c r="H3808" s="98"/>
      <c r="I3808" s="235">
        <v>0</v>
      </c>
      <c r="J3808" s="235">
        <v>1</v>
      </c>
      <c r="K3808" s="235">
        <v>0</v>
      </c>
      <c r="L3808" s="235">
        <v>0</v>
      </c>
      <c r="M3808" s="235">
        <f t="shared" si="144"/>
        <v>0</v>
      </c>
      <c r="N3808" s="235" t="s">
        <v>13</v>
      </c>
      <c r="O3808" s="20" t="s">
        <v>13</v>
      </c>
      <c r="P3808" s="14" t="s">
        <v>13</v>
      </c>
      <c r="Q3808" s="15" t="s">
        <v>15195</v>
      </c>
      <c r="R3808" s="71" t="s">
        <v>14406</v>
      </c>
      <c r="S3808" s="245">
        <v>120909</v>
      </c>
      <c r="T3808" s="245">
        <v>49832.639999999999</v>
      </c>
      <c r="U3808" s="14">
        <f t="shared" si="145"/>
        <v>0.41214996402252935</v>
      </c>
    </row>
    <row r="3809" spans="1:21" x14ac:dyDescent="0.25">
      <c r="A3809" s="1"/>
      <c r="B3809" s="10" t="s">
        <v>3058</v>
      </c>
      <c r="C3809" s="27" t="s">
        <v>3068</v>
      </c>
      <c r="D3809" s="73" t="s">
        <v>5006</v>
      </c>
      <c r="E3809" s="107" t="s">
        <v>5007</v>
      </c>
      <c r="F3809" s="78" t="s">
        <v>5006</v>
      </c>
      <c r="G3809" s="107" t="s">
        <v>5009</v>
      </c>
      <c r="H3809" s="98"/>
      <c r="I3809" s="235">
        <v>0</v>
      </c>
      <c r="J3809" s="235">
        <v>1</v>
      </c>
      <c r="K3809" s="235">
        <v>0</v>
      </c>
      <c r="L3809" s="235">
        <v>0</v>
      </c>
      <c r="M3809" s="235">
        <f t="shared" si="144"/>
        <v>0</v>
      </c>
      <c r="N3809" s="235">
        <v>1309</v>
      </c>
      <c r="O3809" s="12" t="s">
        <v>13</v>
      </c>
      <c r="P3809" s="14" t="s">
        <v>13</v>
      </c>
      <c r="Q3809" s="15" t="s">
        <v>15195</v>
      </c>
      <c r="R3809" s="71" t="s">
        <v>18</v>
      </c>
      <c r="S3809" s="245">
        <v>368215</v>
      </c>
      <c r="T3809" s="245">
        <v>77325.149999999994</v>
      </c>
      <c r="U3809" s="14">
        <f t="shared" si="145"/>
        <v>0.21</v>
      </c>
    </row>
    <row r="3810" spans="1:21" x14ac:dyDescent="0.25">
      <c r="A3810" s="1"/>
      <c r="B3810" s="10" t="s">
        <v>3058</v>
      </c>
      <c r="C3810" s="27" t="s">
        <v>3068</v>
      </c>
      <c r="D3810" s="73" t="s">
        <v>5010</v>
      </c>
      <c r="E3810" s="108" t="s">
        <v>5011</v>
      </c>
      <c r="F3810" s="78" t="s">
        <v>5010</v>
      </c>
      <c r="G3810" s="108" t="s">
        <v>5012</v>
      </c>
      <c r="H3810" s="98"/>
      <c r="I3810" s="235">
        <v>0</v>
      </c>
      <c r="J3810" s="235">
        <v>1</v>
      </c>
      <c r="K3810" s="235">
        <v>0</v>
      </c>
      <c r="L3810" s="235">
        <v>0</v>
      </c>
      <c r="M3810" s="235">
        <f t="shared" si="144"/>
        <v>0</v>
      </c>
      <c r="N3810" s="235" t="s">
        <v>13</v>
      </c>
      <c r="O3810" s="20" t="s">
        <v>13</v>
      </c>
      <c r="P3810" s="14" t="s">
        <v>13</v>
      </c>
      <c r="Q3810" s="15" t="s">
        <v>15195</v>
      </c>
      <c r="R3810" s="71" t="s">
        <v>14405</v>
      </c>
      <c r="S3810" s="245">
        <v>330503.25</v>
      </c>
      <c r="T3810" s="245">
        <v>132201.29999999999</v>
      </c>
      <c r="U3810" s="14">
        <f t="shared" si="145"/>
        <v>0.39999999999999997</v>
      </c>
    </row>
    <row r="3811" spans="1:21" x14ac:dyDescent="0.25">
      <c r="A3811" s="1"/>
      <c r="B3811" s="10" t="s">
        <v>3058</v>
      </c>
      <c r="C3811" s="45" t="s">
        <v>3068</v>
      </c>
      <c r="D3811" s="73" t="s">
        <v>5027</v>
      </c>
      <c r="E3811" s="111" t="s">
        <v>5028</v>
      </c>
      <c r="F3811" s="78" t="s">
        <v>5027</v>
      </c>
      <c r="G3811" s="154" t="s">
        <v>5029</v>
      </c>
      <c r="H3811" s="94"/>
      <c r="I3811" s="235">
        <v>0</v>
      </c>
      <c r="J3811" s="235">
        <v>1</v>
      </c>
      <c r="K3811" s="235">
        <v>0</v>
      </c>
      <c r="L3811" s="235">
        <v>0</v>
      </c>
      <c r="M3811" s="235">
        <f t="shared" si="144"/>
        <v>0</v>
      </c>
      <c r="N3811" s="235">
        <v>560</v>
      </c>
      <c r="O3811" s="12" t="s">
        <v>13</v>
      </c>
      <c r="P3811" s="14" t="s">
        <v>13</v>
      </c>
      <c r="Q3811" s="15" t="s">
        <v>15195</v>
      </c>
      <c r="R3811" s="71" t="s">
        <v>14405</v>
      </c>
      <c r="S3811" s="279">
        <v>15534.16</v>
      </c>
      <c r="T3811" s="244">
        <v>4034.93</v>
      </c>
      <c r="U3811" s="14">
        <f t="shared" si="145"/>
        <v>0.25974561868810414</v>
      </c>
    </row>
    <row r="3812" spans="1:21" x14ac:dyDescent="0.25">
      <c r="A3812" s="1"/>
      <c r="B3812" s="10" t="s">
        <v>3058</v>
      </c>
      <c r="C3812" s="10" t="s">
        <v>3068</v>
      </c>
      <c r="D3812" s="73" t="s">
        <v>5038</v>
      </c>
      <c r="E3812" s="108" t="s">
        <v>5039</v>
      </c>
      <c r="F3812" s="78" t="s">
        <v>5038</v>
      </c>
      <c r="G3812" s="107" t="s">
        <v>5040</v>
      </c>
      <c r="H3812" s="98"/>
      <c r="I3812" s="235">
        <v>0</v>
      </c>
      <c r="J3812" s="235">
        <v>1</v>
      </c>
      <c r="K3812" s="235">
        <v>0</v>
      </c>
      <c r="L3812" s="235">
        <v>0</v>
      </c>
      <c r="M3812" s="235">
        <f t="shared" si="144"/>
        <v>0</v>
      </c>
      <c r="N3812" s="235" t="s">
        <v>13</v>
      </c>
      <c r="O3812" s="20" t="s">
        <v>13</v>
      </c>
      <c r="P3812" s="14" t="s">
        <v>13</v>
      </c>
      <c r="Q3812" s="15" t="s">
        <v>15195</v>
      </c>
      <c r="R3812" s="71" t="s">
        <v>18</v>
      </c>
      <c r="S3812" s="245">
        <v>112200</v>
      </c>
      <c r="T3812" s="245">
        <v>28050</v>
      </c>
      <c r="U3812" s="14">
        <f t="shared" si="145"/>
        <v>0.25</v>
      </c>
    </row>
    <row r="3813" spans="1:21" x14ac:dyDescent="0.25">
      <c r="A3813" s="1"/>
      <c r="B3813" s="10" t="s">
        <v>3058</v>
      </c>
      <c r="C3813" s="27" t="s">
        <v>3068</v>
      </c>
      <c r="D3813" s="73" t="s">
        <v>5041</v>
      </c>
      <c r="E3813" s="108" t="s">
        <v>5042</v>
      </c>
      <c r="F3813" s="78" t="s">
        <v>5041</v>
      </c>
      <c r="G3813" s="108" t="s">
        <v>5043</v>
      </c>
      <c r="H3813" s="98"/>
      <c r="I3813" s="235">
        <v>0</v>
      </c>
      <c r="J3813" s="235">
        <v>1</v>
      </c>
      <c r="K3813" s="235">
        <v>0</v>
      </c>
      <c r="L3813" s="235">
        <v>0</v>
      </c>
      <c r="M3813" s="235">
        <f t="shared" si="144"/>
        <v>0</v>
      </c>
      <c r="N3813" s="235" t="s">
        <v>13</v>
      </c>
      <c r="O3813" s="20" t="s">
        <v>13</v>
      </c>
      <c r="P3813" s="14" t="s">
        <v>13</v>
      </c>
      <c r="Q3813" s="15" t="s">
        <v>15195</v>
      </c>
      <c r="R3813" s="71" t="s">
        <v>18</v>
      </c>
      <c r="S3813" s="246">
        <v>539655.68000000005</v>
      </c>
      <c r="T3813" s="245">
        <v>118330</v>
      </c>
      <c r="U3813" s="14">
        <f t="shared" si="145"/>
        <v>0.21926944232292708</v>
      </c>
    </row>
    <row r="3814" spans="1:21" x14ac:dyDescent="0.25">
      <c r="A3814" s="1"/>
      <c r="B3814" s="10" t="s">
        <v>3058</v>
      </c>
      <c r="C3814" s="45" t="s">
        <v>3068</v>
      </c>
      <c r="D3814" s="73" t="s">
        <v>5061</v>
      </c>
      <c r="E3814" s="111" t="s">
        <v>5062</v>
      </c>
      <c r="F3814" s="78" t="s">
        <v>5061</v>
      </c>
      <c r="G3814" s="154" t="s">
        <v>5063</v>
      </c>
      <c r="H3814" s="94"/>
      <c r="I3814" s="235">
        <v>0</v>
      </c>
      <c r="J3814" s="235">
        <v>1</v>
      </c>
      <c r="K3814" s="235">
        <v>0</v>
      </c>
      <c r="L3814" s="235">
        <v>0</v>
      </c>
      <c r="M3814" s="235">
        <f t="shared" si="144"/>
        <v>0</v>
      </c>
      <c r="N3814" s="235">
        <v>146</v>
      </c>
      <c r="O3814" s="20" t="s">
        <v>13</v>
      </c>
      <c r="P3814" s="14">
        <v>0.32500000000000001</v>
      </c>
      <c r="Q3814" s="15" t="s">
        <v>14</v>
      </c>
      <c r="R3814" s="71" t="s">
        <v>18</v>
      </c>
      <c r="S3814" s="279">
        <v>5023.26</v>
      </c>
      <c r="T3814" s="244">
        <v>4018.6080000000002</v>
      </c>
      <c r="U3814" s="14">
        <f t="shared" si="145"/>
        <v>0.8</v>
      </c>
    </row>
    <row r="3815" spans="1:21" x14ac:dyDescent="0.25">
      <c r="A3815" s="1"/>
      <c r="B3815" s="17" t="s">
        <v>5079</v>
      </c>
      <c r="C3815" s="8" t="s">
        <v>5100</v>
      </c>
      <c r="D3815" s="73" t="s">
        <v>5716</v>
      </c>
      <c r="E3815" s="130" t="s">
        <v>5717</v>
      </c>
      <c r="F3815" s="78" t="s">
        <v>5716</v>
      </c>
      <c r="G3815" s="107" t="s">
        <v>5718</v>
      </c>
      <c r="H3815" s="93" t="s">
        <v>5083</v>
      </c>
      <c r="I3815" s="235">
        <v>0</v>
      </c>
      <c r="J3815" s="235">
        <v>1</v>
      </c>
      <c r="K3815" s="235">
        <v>0</v>
      </c>
      <c r="L3815" s="235">
        <v>1</v>
      </c>
      <c r="M3815" s="235">
        <f t="shared" si="144"/>
        <v>0</v>
      </c>
      <c r="N3815" s="235">
        <v>275</v>
      </c>
      <c r="O3815" s="13">
        <v>163900</v>
      </c>
      <c r="P3815" s="14">
        <v>0.92</v>
      </c>
      <c r="Q3815" s="15" t="s">
        <v>15195</v>
      </c>
      <c r="R3815" s="71" t="s">
        <v>18</v>
      </c>
      <c r="S3815" s="254">
        <v>556111</v>
      </c>
      <c r="T3815" s="254">
        <v>160833</v>
      </c>
      <c r="U3815" s="14">
        <f t="shared" si="145"/>
        <v>0.28921024759445507</v>
      </c>
    </row>
    <row r="3816" spans="1:21" x14ac:dyDescent="0.25">
      <c r="A3816" s="1"/>
      <c r="B3816" s="10" t="s">
        <v>3058</v>
      </c>
      <c r="C3816" s="27" t="s">
        <v>3068</v>
      </c>
      <c r="D3816" s="73" t="s">
        <v>5067</v>
      </c>
      <c r="E3816" s="108" t="s">
        <v>5068</v>
      </c>
      <c r="F3816" s="78" t="s">
        <v>5067</v>
      </c>
      <c r="G3816" s="108" t="s">
        <v>5069</v>
      </c>
      <c r="H3816" s="98"/>
      <c r="I3816" s="235">
        <v>0</v>
      </c>
      <c r="J3816" s="235">
        <v>1</v>
      </c>
      <c r="K3816" s="235">
        <v>0</v>
      </c>
      <c r="L3816" s="235">
        <v>0</v>
      </c>
      <c r="M3816" s="235">
        <f t="shared" si="144"/>
        <v>0</v>
      </c>
      <c r="N3816" s="235" t="s">
        <v>13</v>
      </c>
      <c r="O3816" s="12" t="s">
        <v>13</v>
      </c>
      <c r="P3816" s="14" t="s">
        <v>13</v>
      </c>
      <c r="Q3816" s="15" t="s">
        <v>15195</v>
      </c>
      <c r="R3816" s="71" t="s">
        <v>18</v>
      </c>
      <c r="S3816" s="245">
        <v>227800</v>
      </c>
      <c r="T3816" s="245">
        <v>118456</v>
      </c>
      <c r="U3816" s="14">
        <f t="shared" si="145"/>
        <v>0.52</v>
      </c>
    </row>
    <row r="3817" spans="1:21" x14ac:dyDescent="0.25">
      <c r="A3817" s="1"/>
      <c r="B3817" s="10" t="s">
        <v>3058</v>
      </c>
      <c r="C3817" s="27" t="s">
        <v>3068</v>
      </c>
      <c r="D3817" s="73" t="s">
        <v>5070</v>
      </c>
      <c r="E3817" s="107" t="s">
        <v>5071</v>
      </c>
      <c r="F3817" s="78" t="s">
        <v>5070</v>
      </c>
      <c r="G3817" s="107" t="s">
        <v>5072</v>
      </c>
      <c r="H3817" s="98"/>
      <c r="I3817" s="235">
        <v>0</v>
      </c>
      <c r="J3817" s="235">
        <v>1</v>
      </c>
      <c r="K3817" s="235">
        <v>0</v>
      </c>
      <c r="L3817" s="235">
        <v>1</v>
      </c>
      <c r="M3817" s="235">
        <f t="shared" si="144"/>
        <v>0</v>
      </c>
      <c r="N3817" s="235">
        <v>620</v>
      </c>
      <c r="O3817" s="12" t="s">
        <v>13</v>
      </c>
      <c r="P3817" s="14">
        <v>0.5</v>
      </c>
      <c r="Q3817" s="15" t="s">
        <v>14</v>
      </c>
      <c r="R3817" s="71" t="s">
        <v>14405</v>
      </c>
      <c r="S3817" s="245">
        <v>203133.2</v>
      </c>
      <c r="T3817" s="245">
        <v>81253.279999999999</v>
      </c>
      <c r="U3817" s="14">
        <f t="shared" si="145"/>
        <v>0.39999999999999997</v>
      </c>
    </row>
    <row r="3818" spans="1:21" x14ac:dyDescent="0.25">
      <c r="A3818" s="1"/>
      <c r="B3818" s="10" t="s">
        <v>3058</v>
      </c>
      <c r="C3818" s="27" t="s">
        <v>3068</v>
      </c>
      <c r="D3818" s="73" t="s">
        <v>5073</v>
      </c>
      <c r="E3818" s="108" t="s">
        <v>5074</v>
      </c>
      <c r="F3818" s="78" t="s">
        <v>5073</v>
      </c>
      <c r="G3818" s="108" t="s">
        <v>5075</v>
      </c>
      <c r="H3818" s="98"/>
      <c r="I3818" s="235">
        <v>0</v>
      </c>
      <c r="J3818" s="235">
        <v>1</v>
      </c>
      <c r="K3818" s="235">
        <v>0</v>
      </c>
      <c r="L3818" s="235">
        <v>0</v>
      </c>
      <c r="M3818" s="235">
        <f t="shared" si="144"/>
        <v>0</v>
      </c>
      <c r="N3818" s="235">
        <v>166.89</v>
      </c>
      <c r="O3818" s="13">
        <v>26525</v>
      </c>
      <c r="P3818" s="14">
        <v>0.4672</v>
      </c>
      <c r="Q3818" s="15" t="s">
        <v>14</v>
      </c>
      <c r="R3818" s="71" t="s">
        <v>14405</v>
      </c>
      <c r="S3818" s="281">
        <v>172263</v>
      </c>
      <c r="T3818" s="281">
        <v>55399.7808</v>
      </c>
      <c r="U3818" s="14">
        <f t="shared" si="145"/>
        <v>0.3216</v>
      </c>
    </row>
    <row r="3819" spans="1:21" x14ac:dyDescent="0.25">
      <c r="A3819" s="1"/>
      <c r="B3819" s="18" t="s">
        <v>10477</v>
      </c>
      <c r="C3819" s="18" t="s">
        <v>10545</v>
      </c>
      <c r="D3819" s="73" t="s">
        <v>11315</v>
      </c>
      <c r="E3819" s="106" t="s">
        <v>11316</v>
      </c>
      <c r="F3819" s="78" t="s">
        <v>11315</v>
      </c>
      <c r="G3819" s="106" t="s">
        <v>11317</v>
      </c>
      <c r="H3819" s="94" t="s">
        <v>11318</v>
      </c>
      <c r="I3819" s="235">
        <v>0</v>
      </c>
      <c r="J3819" s="235">
        <v>1</v>
      </c>
      <c r="K3819" s="235">
        <v>0</v>
      </c>
      <c r="L3819" s="235">
        <v>0</v>
      </c>
      <c r="M3819" s="235">
        <f t="shared" si="144"/>
        <v>0</v>
      </c>
      <c r="N3819" s="235">
        <v>290</v>
      </c>
      <c r="O3819" s="20" t="s">
        <v>13</v>
      </c>
      <c r="P3819" s="14">
        <v>0.3</v>
      </c>
      <c r="Q3819" s="15" t="s">
        <v>14</v>
      </c>
      <c r="R3819" s="71" t="s">
        <v>18</v>
      </c>
      <c r="S3819" s="244">
        <v>820600</v>
      </c>
      <c r="T3819" s="244">
        <v>207140</v>
      </c>
      <c r="U3819" s="14">
        <f t="shared" si="145"/>
        <v>0.25242505483792349</v>
      </c>
    </row>
    <row r="3820" spans="1:21" x14ac:dyDescent="0.25">
      <c r="A3820" s="1"/>
      <c r="B3820" s="18" t="s">
        <v>10477</v>
      </c>
      <c r="C3820" s="18" t="s">
        <v>10545</v>
      </c>
      <c r="D3820" s="73" t="s">
        <v>10546</v>
      </c>
      <c r="E3820" s="106" t="s">
        <v>10547</v>
      </c>
      <c r="F3820" s="78" t="s">
        <v>10546</v>
      </c>
      <c r="G3820" s="106" t="s">
        <v>10548</v>
      </c>
      <c r="H3820" s="94"/>
      <c r="I3820" s="235">
        <v>0</v>
      </c>
      <c r="J3820" s="235">
        <v>1</v>
      </c>
      <c r="K3820" s="235">
        <v>0</v>
      </c>
      <c r="L3820" s="235">
        <v>0</v>
      </c>
      <c r="M3820" s="235">
        <f t="shared" si="144"/>
        <v>0</v>
      </c>
      <c r="N3820" s="235">
        <v>60</v>
      </c>
      <c r="O3820" s="20" t="s">
        <v>13</v>
      </c>
      <c r="P3820" s="14">
        <v>0.13</v>
      </c>
      <c r="Q3820" s="15" t="s">
        <v>14</v>
      </c>
      <c r="R3820" s="71" t="s">
        <v>18</v>
      </c>
      <c r="S3820" s="244">
        <v>10409.08</v>
      </c>
      <c r="T3820" s="244">
        <v>3122.72</v>
      </c>
      <c r="U3820" s="14">
        <f t="shared" si="145"/>
        <v>0.29999961572012124</v>
      </c>
    </row>
    <row r="3821" spans="1:21" x14ac:dyDescent="0.25">
      <c r="A3821" s="1"/>
      <c r="B3821" s="18" t="s">
        <v>10477</v>
      </c>
      <c r="C3821" s="18" t="s">
        <v>10545</v>
      </c>
      <c r="D3821" s="73" t="s">
        <v>10546</v>
      </c>
      <c r="E3821" s="106" t="s">
        <v>10547</v>
      </c>
      <c r="F3821" s="78" t="s">
        <v>10546</v>
      </c>
      <c r="G3821" s="106" t="s">
        <v>10549</v>
      </c>
      <c r="H3821" s="94"/>
      <c r="I3821" s="235">
        <v>0</v>
      </c>
      <c r="J3821" s="235">
        <v>0</v>
      </c>
      <c r="K3821" s="235">
        <v>0</v>
      </c>
      <c r="L3821" s="235">
        <v>1</v>
      </c>
      <c r="M3821" s="235">
        <f t="shared" si="144"/>
        <v>0</v>
      </c>
      <c r="N3821" s="235">
        <v>545</v>
      </c>
      <c r="O3821" s="12" t="s">
        <v>13</v>
      </c>
      <c r="P3821" s="14" t="s">
        <v>13</v>
      </c>
      <c r="Q3821" s="15" t="s">
        <v>14</v>
      </c>
      <c r="R3821" s="71" t="s">
        <v>18</v>
      </c>
      <c r="S3821" s="244">
        <v>22232.21</v>
      </c>
      <c r="T3821" s="244">
        <v>6443.28</v>
      </c>
      <c r="U3821" s="14">
        <f t="shared" si="145"/>
        <v>0.28981734159581973</v>
      </c>
    </row>
    <row r="3822" spans="1:21" x14ac:dyDescent="0.25">
      <c r="A3822" s="1"/>
      <c r="B3822" s="18" t="s">
        <v>10477</v>
      </c>
      <c r="C3822" s="18" t="s">
        <v>10545</v>
      </c>
      <c r="D3822" s="73" t="s">
        <v>10560</v>
      </c>
      <c r="E3822" s="106" t="s">
        <v>10561</v>
      </c>
      <c r="F3822" s="78" t="s">
        <v>10560</v>
      </c>
      <c r="G3822" s="106" t="s">
        <v>10562</v>
      </c>
      <c r="H3822" s="94" t="s">
        <v>10563</v>
      </c>
      <c r="I3822" s="235">
        <v>0</v>
      </c>
      <c r="J3822" s="235">
        <v>1</v>
      </c>
      <c r="K3822" s="235">
        <v>0</v>
      </c>
      <c r="L3822" s="235">
        <v>0</v>
      </c>
      <c r="M3822" s="235">
        <f t="shared" si="144"/>
        <v>0</v>
      </c>
      <c r="N3822" s="235">
        <v>100</v>
      </c>
      <c r="O3822" s="20">
        <v>13000</v>
      </c>
      <c r="P3822" s="14">
        <v>0.39</v>
      </c>
      <c r="Q3822" s="15" t="s">
        <v>14</v>
      </c>
      <c r="R3822" s="71" t="s">
        <v>18</v>
      </c>
      <c r="S3822" s="244">
        <v>4895</v>
      </c>
      <c r="T3822" s="244">
        <v>1468.5</v>
      </c>
      <c r="U3822" s="14">
        <f t="shared" si="145"/>
        <v>0.3</v>
      </c>
    </row>
    <row r="3823" spans="1:21" x14ac:dyDescent="0.25">
      <c r="A3823" s="1"/>
      <c r="B3823" s="18" t="s">
        <v>10477</v>
      </c>
      <c r="C3823" s="18" t="s">
        <v>10545</v>
      </c>
      <c r="D3823" s="73" t="s">
        <v>10599</v>
      </c>
      <c r="E3823" s="106" t="s">
        <v>10600</v>
      </c>
      <c r="F3823" s="78" t="s">
        <v>10599</v>
      </c>
      <c r="G3823" s="106" t="s">
        <v>10601</v>
      </c>
      <c r="H3823" s="94"/>
      <c r="I3823" s="235">
        <v>0</v>
      </c>
      <c r="J3823" s="235">
        <v>1</v>
      </c>
      <c r="K3823" s="235">
        <v>0</v>
      </c>
      <c r="L3823" s="235">
        <v>0</v>
      </c>
      <c r="M3823" s="235">
        <f t="shared" si="144"/>
        <v>0</v>
      </c>
      <c r="N3823" s="235">
        <v>136</v>
      </c>
      <c r="O3823" s="12">
        <v>5000</v>
      </c>
      <c r="P3823" s="14">
        <v>0.2</v>
      </c>
      <c r="Q3823" s="15" t="s">
        <v>14</v>
      </c>
      <c r="R3823" s="71" t="s">
        <v>18</v>
      </c>
      <c r="S3823" s="244">
        <v>427905</v>
      </c>
      <c r="T3823" s="244">
        <v>107600</v>
      </c>
      <c r="U3823" s="14">
        <f t="shared" si="145"/>
        <v>0.25145768336429813</v>
      </c>
    </row>
    <row r="3824" spans="1:21" x14ac:dyDescent="0.25">
      <c r="A3824" s="1"/>
      <c r="B3824" s="18" t="s">
        <v>10477</v>
      </c>
      <c r="C3824" s="18" t="s">
        <v>10545</v>
      </c>
      <c r="D3824" s="73" t="s">
        <v>10602</v>
      </c>
      <c r="E3824" s="106" t="s">
        <v>10603</v>
      </c>
      <c r="F3824" s="78" t="s">
        <v>10602</v>
      </c>
      <c r="G3824" s="106" t="s">
        <v>3082</v>
      </c>
      <c r="H3824" s="94"/>
      <c r="I3824" s="235">
        <v>0</v>
      </c>
      <c r="J3824" s="235">
        <v>1</v>
      </c>
      <c r="K3824" s="235">
        <v>0</v>
      </c>
      <c r="L3824" s="235">
        <v>0</v>
      </c>
      <c r="M3824" s="235">
        <f t="shared" si="144"/>
        <v>0</v>
      </c>
      <c r="N3824" s="235">
        <v>400</v>
      </c>
      <c r="O3824" s="12">
        <v>35700</v>
      </c>
      <c r="P3824" s="14">
        <v>0.45</v>
      </c>
      <c r="Q3824" s="15" t="s">
        <v>14</v>
      </c>
      <c r="R3824" s="71" t="s">
        <v>18</v>
      </c>
      <c r="S3824" s="244">
        <v>73104</v>
      </c>
      <c r="T3824" s="244">
        <v>21931</v>
      </c>
      <c r="U3824" s="14">
        <f t="shared" si="145"/>
        <v>0.29999726417159117</v>
      </c>
    </row>
    <row r="3825" spans="1:21" x14ac:dyDescent="0.25">
      <c r="A3825" s="1"/>
      <c r="B3825" s="18" t="s">
        <v>10477</v>
      </c>
      <c r="C3825" s="18" t="s">
        <v>10545</v>
      </c>
      <c r="D3825" s="73" t="s">
        <v>10607</v>
      </c>
      <c r="E3825" s="106" t="s">
        <v>10608</v>
      </c>
      <c r="F3825" s="78" t="s">
        <v>10607</v>
      </c>
      <c r="G3825" s="106" t="s">
        <v>10609</v>
      </c>
      <c r="H3825" s="94"/>
      <c r="I3825" s="235">
        <v>0</v>
      </c>
      <c r="J3825" s="235">
        <v>1</v>
      </c>
      <c r="K3825" s="235">
        <v>0</v>
      </c>
      <c r="L3825" s="235">
        <v>0</v>
      </c>
      <c r="M3825" s="235">
        <f t="shared" si="144"/>
        <v>0</v>
      </c>
      <c r="N3825" s="235">
        <v>397</v>
      </c>
      <c r="O3825" s="20" t="s">
        <v>13</v>
      </c>
      <c r="P3825" s="14">
        <v>0.14000000000000001</v>
      </c>
      <c r="Q3825" s="15" t="s">
        <v>14</v>
      </c>
      <c r="R3825" s="71" t="s">
        <v>18</v>
      </c>
      <c r="S3825" s="244">
        <v>86000</v>
      </c>
      <c r="T3825" s="244">
        <v>21500</v>
      </c>
      <c r="U3825" s="14">
        <f t="shared" si="145"/>
        <v>0.25</v>
      </c>
    </row>
    <row r="3826" spans="1:21" x14ac:dyDescent="0.25">
      <c r="A3826" s="1"/>
      <c r="B3826" s="18" t="s">
        <v>10477</v>
      </c>
      <c r="C3826" s="18" t="s">
        <v>10545</v>
      </c>
      <c r="D3826" s="73" t="s">
        <v>10642</v>
      </c>
      <c r="E3826" s="106" t="s">
        <v>10643</v>
      </c>
      <c r="F3826" s="78" t="s">
        <v>10642</v>
      </c>
      <c r="G3826" s="106" t="s">
        <v>10644</v>
      </c>
      <c r="H3826" s="94"/>
      <c r="I3826" s="235">
        <v>0</v>
      </c>
      <c r="J3826" s="235">
        <v>1</v>
      </c>
      <c r="K3826" s="235">
        <v>0</v>
      </c>
      <c r="L3826" s="235">
        <v>0</v>
      </c>
      <c r="M3826" s="235">
        <f t="shared" si="144"/>
        <v>0</v>
      </c>
      <c r="N3826" s="235">
        <v>3987</v>
      </c>
      <c r="O3826" s="12">
        <v>22500</v>
      </c>
      <c r="P3826" s="14">
        <v>0.3</v>
      </c>
      <c r="Q3826" s="15" t="s">
        <v>15195</v>
      </c>
      <c r="R3826" s="71" t="s">
        <v>18</v>
      </c>
      <c r="S3826" s="244">
        <v>137500</v>
      </c>
      <c r="T3826" s="244">
        <v>48400</v>
      </c>
      <c r="U3826" s="14">
        <f t="shared" si="145"/>
        <v>0.35199999999999998</v>
      </c>
    </row>
    <row r="3827" spans="1:21" x14ac:dyDescent="0.25">
      <c r="A3827" s="1"/>
      <c r="B3827" s="18" t="s">
        <v>10477</v>
      </c>
      <c r="C3827" s="18" t="s">
        <v>10545</v>
      </c>
      <c r="D3827" s="73" t="s">
        <v>10714</v>
      </c>
      <c r="E3827" s="106" t="s">
        <v>10715</v>
      </c>
      <c r="F3827" s="78" t="s">
        <v>10714</v>
      </c>
      <c r="G3827" s="106" t="s">
        <v>10716</v>
      </c>
      <c r="H3827" s="94"/>
      <c r="I3827" s="235">
        <v>0</v>
      </c>
      <c r="J3827" s="235">
        <v>1</v>
      </c>
      <c r="K3827" s="235">
        <v>0</v>
      </c>
      <c r="L3827" s="235">
        <v>1</v>
      </c>
      <c r="M3827" s="235">
        <f t="shared" si="144"/>
        <v>0</v>
      </c>
      <c r="N3827" s="235">
        <v>622</v>
      </c>
      <c r="O3827" s="20">
        <v>83591</v>
      </c>
      <c r="P3827" s="14">
        <v>0.73</v>
      </c>
      <c r="Q3827" s="15" t="s">
        <v>14</v>
      </c>
      <c r="R3827" s="71" t="s">
        <v>14405</v>
      </c>
      <c r="S3827" s="244">
        <v>37787</v>
      </c>
      <c r="T3827" s="244">
        <v>11336.12</v>
      </c>
      <c r="U3827" s="14">
        <f t="shared" si="145"/>
        <v>0.30000052928255749</v>
      </c>
    </row>
    <row r="3828" spans="1:21" x14ac:dyDescent="0.25">
      <c r="A3828" s="1"/>
      <c r="B3828" s="18" t="s">
        <v>10477</v>
      </c>
      <c r="C3828" s="18" t="s">
        <v>10545</v>
      </c>
      <c r="D3828" s="73" t="s">
        <v>10728</v>
      </c>
      <c r="E3828" s="106" t="s">
        <v>10729</v>
      </c>
      <c r="F3828" s="78" t="s">
        <v>10728</v>
      </c>
      <c r="G3828" s="106" t="s">
        <v>8799</v>
      </c>
      <c r="H3828" s="94"/>
      <c r="I3828" s="235">
        <v>0</v>
      </c>
      <c r="J3828" s="235">
        <v>1</v>
      </c>
      <c r="K3828" s="235">
        <v>0</v>
      </c>
      <c r="L3828" s="235">
        <v>0</v>
      </c>
      <c r="M3828" s="235">
        <f t="shared" si="144"/>
        <v>0</v>
      </c>
      <c r="N3828" s="235">
        <v>338</v>
      </c>
      <c r="O3828" s="12">
        <v>27700</v>
      </c>
      <c r="P3828" s="14">
        <v>0.28999999999999998</v>
      </c>
      <c r="Q3828" s="15" t="s">
        <v>14</v>
      </c>
      <c r="R3828" s="71" t="s">
        <v>14405</v>
      </c>
      <c r="S3828" s="244">
        <v>96693.14</v>
      </c>
      <c r="T3828" s="244">
        <v>14504</v>
      </c>
      <c r="U3828" s="14">
        <f t="shared" si="145"/>
        <v>0.15000029991786387</v>
      </c>
    </row>
    <row r="3829" spans="1:21" x14ac:dyDescent="0.25">
      <c r="A3829" s="1"/>
      <c r="B3829" s="18" t="s">
        <v>10477</v>
      </c>
      <c r="C3829" s="18" t="s">
        <v>10545</v>
      </c>
      <c r="D3829" s="73" t="s">
        <v>10740</v>
      </c>
      <c r="E3829" s="106" t="s">
        <v>10741</v>
      </c>
      <c r="F3829" s="78" t="s">
        <v>10740</v>
      </c>
      <c r="G3829" s="106" t="s">
        <v>10742</v>
      </c>
      <c r="H3829" s="94" t="s">
        <v>10743</v>
      </c>
      <c r="I3829" s="235">
        <v>0</v>
      </c>
      <c r="J3829" s="235">
        <v>1</v>
      </c>
      <c r="K3829" s="235">
        <v>0</v>
      </c>
      <c r="L3829" s="235">
        <v>1</v>
      </c>
      <c r="M3829" s="235">
        <f t="shared" si="144"/>
        <v>0</v>
      </c>
      <c r="N3829" s="235">
        <v>80</v>
      </c>
      <c r="O3829" s="12">
        <v>8750</v>
      </c>
      <c r="P3829" s="14">
        <v>0.22</v>
      </c>
      <c r="Q3829" s="15" t="s">
        <v>14</v>
      </c>
      <c r="R3829" s="71" t="s">
        <v>14405</v>
      </c>
      <c r="S3829" s="244">
        <v>67024</v>
      </c>
      <c r="T3829" s="244">
        <v>26809</v>
      </c>
      <c r="U3829" s="14">
        <f t="shared" si="145"/>
        <v>0.39999104798281215</v>
      </c>
    </row>
    <row r="3830" spans="1:21" x14ac:dyDescent="0.25">
      <c r="A3830" s="1"/>
      <c r="B3830" s="18" t="s">
        <v>10477</v>
      </c>
      <c r="C3830" s="18" t="s">
        <v>10545</v>
      </c>
      <c r="D3830" s="73" t="s">
        <v>10751</v>
      </c>
      <c r="E3830" s="106" t="s">
        <v>10752</v>
      </c>
      <c r="F3830" s="78" t="s">
        <v>10751</v>
      </c>
      <c r="G3830" s="106" t="s">
        <v>10753</v>
      </c>
      <c r="H3830" s="94" t="s">
        <v>10754</v>
      </c>
      <c r="I3830" s="235">
        <v>0</v>
      </c>
      <c r="J3830" s="235">
        <v>1</v>
      </c>
      <c r="K3830" s="235">
        <v>0</v>
      </c>
      <c r="L3830" s="235">
        <v>0</v>
      </c>
      <c r="M3830" s="235">
        <f t="shared" si="144"/>
        <v>0</v>
      </c>
      <c r="N3830" s="235">
        <v>47</v>
      </c>
      <c r="O3830" s="20">
        <v>8910</v>
      </c>
      <c r="P3830" s="14">
        <v>0.15</v>
      </c>
      <c r="Q3830" s="15" t="s">
        <v>14</v>
      </c>
      <c r="R3830" s="71" t="s">
        <v>18</v>
      </c>
      <c r="S3830" s="244">
        <v>47697.69</v>
      </c>
      <c r="T3830" s="244">
        <v>16694</v>
      </c>
      <c r="U3830" s="14">
        <f t="shared" si="145"/>
        <v>0.34999598513051677</v>
      </c>
    </row>
    <row r="3831" spans="1:21" x14ac:dyDescent="0.25">
      <c r="A3831" s="1"/>
      <c r="B3831" s="18" t="s">
        <v>10477</v>
      </c>
      <c r="C3831" s="18" t="s">
        <v>10545</v>
      </c>
      <c r="D3831" s="73" t="s">
        <v>10823</v>
      </c>
      <c r="E3831" s="106" t="s">
        <v>10824</v>
      </c>
      <c r="F3831" s="78" t="s">
        <v>10823</v>
      </c>
      <c r="G3831" s="106" t="s">
        <v>10825</v>
      </c>
      <c r="H3831" s="94" t="s">
        <v>10826</v>
      </c>
      <c r="I3831" s="235">
        <v>0</v>
      </c>
      <c r="J3831" s="235">
        <v>1</v>
      </c>
      <c r="K3831" s="235">
        <v>0</v>
      </c>
      <c r="L3831" s="235">
        <v>0</v>
      </c>
      <c r="M3831" s="235">
        <f t="shared" si="144"/>
        <v>0</v>
      </c>
      <c r="N3831" s="235">
        <v>4540</v>
      </c>
      <c r="O3831" s="20">
        <v>245121</v>
      </c>
      <c r="P3831" s="14">
        <v>0.23</v>
      </c>
      <c r="Q3831" s="15" t="s">
        <v>15195</v>
      </c>
      <c r="R3831" s="71" t="s">
        <v>14405</v>
      </c>
      <c r="S3831" s="244">
        <v>542000</v>
      </c>
      <c r="T3831" s="244">
        <v>162600</v>
      </c>
      <c r="U3831" s="14">
        <f t="shared" si="145"/>
        <v>0.3</v>
      </c>
    </row>
    <row r="3832" spans="1:21" x14ac:dyDescent="0.25">
      <c r="A3832" s="1"/>
      <c r="B3832" s="18" t="s">
        <v>10477</v>
      </c>
      <c r="C3832" s="18" t="s">
        <v>10545</v>
      </c>
      <c r="D3832" s="73" t="s">
        <v>10841</v>
      </c>
      <c r="E3832" s="106" t="s">
        <v>10842</v>
      </c>
      <c r="F3832" s="78" t="s">
        <v>10841</v>
      </c>
      <c r="G3832" s="106" t="s">
        <v>9685</v>
      </c>
      <c r="H3832" s="94" t="s">
        <v>10563</v>
      </c>
      <c r="I3832" s="235">
        <v>0</v>
      </c>
      <c r="J3832" s="235">
        <v>1</v>
      </c>
      <c r="K3832" s="235">
        <v>0</v>
      </c>
      <c r="L3832" s="235">
        <v>1</v>
      </c>
      <c r="M3832" s="235">
        <f t="shared" si="144"/>
        <v>0</v>
      </c>
      <c r="N3832" s="235">
        <v>80</v>
      </c>
      <c r="O3832" s="20">
        <v>10000</v>
      </c>
      <c r="P3832" s="14">
        <v>0.3</v>
      </c>
      <c r="Q3832" s="15" t="s">
        <v>14</v>
      </c>
      <c r="R3832" s="71" t="s">
        <v>18</v>
      </c>
      <c r="S3832" s="244">
        <v>24337.17</v>
      </c>
      <c r="T3832" s="244">
        <v>4867</v>
      </c>
      <c r="U3832" s="14">
        <f t="shared" si="145"/>
        <v>0.19998216719528197</v>
      </c>
    </row>
    <row r="3833" spans="1:21" x14ac:dyDescent="0.25">
      <c r="A3833" s="1"/>
      <c r="B3833" s="18" t="s">
        <v>10477</v>
      </c>
      <c r="C3833" s="18" t="s">
        <v>10545</v>
      </c>
      <c r="D3833" s="73" t="s">
        <v>10846</v>
      </c>
      <c r="E3833" s="106" t="s">
        <v>10847</v>
      </c>
      <c r="F3833" s="78" t="s">
        <v>10846</v>
      </c>
      <c r="G3833" s="106" t="s">
        <v>10848</v>
      </c>
      <c r="H3833" s="102" t="s">
        <v>10849</v>
      </c>
      <c r="I3833" s="235">
        <v>0</v>
      </c>
      <c r="J3833" s="235">
        <v>1</v>
      </c>
      <c r="K3833" s="235">
        <v>0</v>
      </c>
      <c r="L3833" s="235">
        <v>0</v>
      </c>
      <c r="M3833" s="235">
        <f t="shared" si="144"/>
        <v>0</v>
      </c>
      <c r="N3833" s="235">
        <v>112</v>
      </c>
      <c r="O3833" s="20" t="s">
        <v>13</v>
      </c>
      <c r="P3833" s="14" t="s">
        <v>13</v>
      </c>
      <c r="Q3833" s="15" t="s">
        <v>14</v>
      </c>
      <c r="R3833" s="71" t="s">
        <v>14405</v>
      </c>
      <c r="S3833" s="244">
        <v>22302</v>
      </c>
      <c r="T3833" s="244">
        <v>6690.6</v>
      </c>
      <c r="U3833" s="14">
        <f t="shared" si="145"/>
        <v>0.3</v>
      </c>
    </row>
    <row r="3834" spans="1:21" x14ac:dyDescent="0.25">
      <c r="A3834" s="1"/>
      <c r="B3834" s="18" t="s">
        <v>10477</v>
      </c>
      <c r="C3834" s="18" t="s">
        <v>10545</v>
      </c>
      <c r="D3834" s="73" t="s">
        <v>10853</v>
      </c>
      <c r="E3834" s="106" t="s">
        <v>10854</v>
      </c>
      <c r="F3834" s="78" t="s">
        <v>10853</v>
      </c>
      <c r="G3834" s="106" t="s">
        <v>10855</v>
      </c>
      <c r="H3834" s="94" t="s">
        <v>10856</v>
      </c>
      <c r="I3834" s="235">
        <v>0</v>
      </c>
      <c r="J3834" s="235">
        <v>1</v>
      </c>
      <c r="K3834" s="235">
        <v>0</v>
      </c>
      <c r="L3834" s="235">
        <v>0</v>
      </c>
      <c r="M3834" s="235">
        <f t="shared" si="144"/>
        <v>0</v>
      </c>
      <c r="N3834" s="235">
        <v>885</v>
      </c>
      <c r="O3834" s="12" t="s">
        <v>13</v>
      </c>
      <c r="P3834" s="14">
        <v>0.3</v>
      </c>
      <c r="Q3834" s="15" t="s">
        <v>14</v>
      </c>
      <c r="R3834" s="71" t="s">
        <v>14405</v>
      </c>
      <c r="S3834" s="244">
        <v>130000</v>
      </c>
      <c r="T3834" s="244">
        <v>65000</v>
      </c>
      <c r="U3834" s="14">
        <f t="shared" si="145"/>
        <v>0.5</v>
      </c>
    </row>
    <row r="3835" spans="1:21" x14ac:dyDescent="0.25">
      <c r="A3835" s="1"/>
      <c r="B3835" s="18" t="s">
        <v>10477</v>
      </c>
      <c r="C3835" s="18" t="s">
        <v>10545</v>
      </c>
      <c r="D3835" s="73" t="s">
        <v>10863</v>
      </c>
      <c r="E3835" s="106" t="s">
        <v>10864</v>
      </c>
      <c r="F3835" s="78" t="s">
        <v>10863</v>
      </c>
      <c r="G3835" s="106" t="s">
        <v>10865</v>
      </c>
      <c r="H3835" s="94"/>
      <c r="I3835" s="235">
        <v>0</v>
      </c>
      <c r="J3835" s="235">
        <v>0</v>
      </c>
      <c r="K3835" s="235">
        <v>0</v>
      </c>
      <c r="L3835" s="235">
        <v>1</v>
      </c>
      <c r="M3835" s="235">
        <f t="shared" si="144"/>
        <v>0</v>
      </c>
      <c r="N3835" s="235">
        <v>100</v>
      </c>
      <c r="O3835" s="20">
        <v>678</v>
      </c>
      <c r="P3835" s="14">
        <v>0.1</v>
      </c>
      <c r="Q3835" s="15" t="s">
        <v>14</v>
      </c>
      <c r="R3835" s="71" t="s">
        <v>18</v>
      </c>
      <c r="S3835" s="244">
        <v>22625</v>
      </c>
      <c r="T3835" s="244">
        <v>4525</v>
      </c>
      <c r="U3835" s="14">
        <f t="shared" si="145"/>
        <v>0.2</v>
      </c>
    </row>
    <row r="3836" spans="1:21" x14ac:dyDescent="0.25">
      <c r="A3836" s="1"/>
      <c r="B3836" s="18" t="s">
        <v>10477</v>
      </c>
      <c r="C3836" s="18" t="s">
        <v>10545</v>
      </c>
      <c r="D3836" s="73" t="s">
        <v>10911</v>
      </c>
      <c r="E3836" s="106" t="s">
        <v>10912</v>
      </c>
      <c r="F3836" s="78" t="s">
        <v>10911</v>
      </c>
      <c r="G3836" s="106" t="s">
        <v>10913</v>
      </c>
      <c r="H3836" s="94" t="s">
        <v>10914</v>
      </c>
      <c r="I3836" s="235">
        <v>0</v>
      </c>
      <c r="J3836" s="235">
        <v>1</v>
      </c>
      <c r="K3836" s="235">
        <v>0</v>
      </c>
      <c r="L3836" s="235">
        <v>0</v>
      </c>
      <c r="M3836" s="235">
        <f t="shared" si="144"/>
        <v>0</v>
      </c>
      <c r="N3836" s="235">
        <v>580</v>
      </c>
      <c r="O3836" s="20">
        <v>145000</v>
      </c>
      <c r="P3836" s="14">
        <v>0.6</v>
      </c>
      <c r="Q3836" s="25" t="s">
        <v>48</v>
      </c>
      <c r="R3836" s="71" t="s">
        <v>14405</v>
      </c>
      <c r="S3836" s="244">
        <v>1127165</v>
      </c>
      <c r="T3836" s="244">
        <v>343859.59</v>
      </c>
      <c r="U3836" s="14">
        <f t="shared" si="145"/>
        <v>0.30506588653835065</v>
      </c>
    </row>
    <row r="3837" spans="1:21" x14ac:dyDescent="0.25">
      <c r="A3837" s="1"/>
      <c r="B3837" s="18" t="s">
        <v>10477</v>
      </c>
      <c r="C3837" s="18" t="s">
        <v>10545</v>
      </c>
      <c r="D3837" s="73" t="s">
        <v>10911</v>
      </c>
      <c r="E3837" s="106" t="s">
        <v>10912</v>
      </c>
      <c r="F3837" s="78" t="s">
        <v>10911</v>
      </c>
      <c r="G3837" s="106" t="s">
        <v>10915</v>
      </c>
      <c r="H3837" s="94" t="s">
        <v>10914</v>
      </c>
      <c r="I3837" s="235">
        <v>0</v>
      </c>
      <c r="J3837" s="235">
        <v>1</v>
      </c>
      <c r="K3837" s="235">
        <v>0</v>
      </c>
      <c r="L3837" s="235">
        <v>0</v>
      </c>
      <c r="M3837" s="235">
        <f t="shared" si="144"/>
        <v>0</v>
      </c>
      <c r="N3837" s="235">
        <v>2673</v>
      </c>
      <c r="O3837" s="20">
        <v>164000</v>
      </c>
      <c r="P3837" s="14">
        <v>0.6</v>
      </c>
      <c r="Q3837" s="15" t="s">
        <v>15195</v>
      </c>
      <c r="R3837" s="71" t="s">
        <v>14406</v>
      </c>
      <c r="S3837" s="244">
        <v>708333</v>
      </c>
      <c r="T3837" s="244">
        <v>233750</v>
      </c>
      <c r="U3837" s="14">
        <f t="shared" si="145"/>
        <v>0.33000015529419074</v>
      </c>
    </row>
    <row r="3838" spans="1:21" x14ac:dyDescent="0.25">
      <c r="A3838" s="1"/>
      <c r="B3838" s="18" t="s">
        <v>10477</v>
      </c>
      <c r="C3838" s="18" t="s">
        <v>10545</v>
      </c>
      <c r="D3838" s="73" t="s">
        <v>10951</v>
      </c>
      <c r="E3838" s="106" t="s">
        <v>10952</v>
      </c>
      <c r="F3838" s="78" t="s">
        <v>10951</v>
      </c>
      <c r="G3838" s="106" t="s">
        <v>10953</v>
      </c>
      <c r="H3838" s="94"/>
      <c r="I3838" s="235">
        <v>0</v>
      </c>
      <c r="J3838" s="235">
        <v>1</v>
      </c>
      <c r="K3838" s="235">
        <v>0</v>
      </c>
      <c r="L3838" s="235">
        <v>0</v>
      </c>
      <c r="M3838" s="235">
        <f t="shared" si="144"/>
        <v>0</v>
      </c>
      <c r="N3838" s="235">
        <v>450</v>
      </c>
      <c r="O3838" s="12">
        <v>15531</v>
      </c>
      <c r="P3838" s="14">
        <v>0.35</v>
      </c>
      <c r="Q3838" s="15" t="s">
        <v>14</v>
      </c>
      <c r="R3838" s="71" t="s">
        <v>14405</v>
      </c>
      <c r="S3838" s="244">
        <v>119756.2</v>
      </c>
      <c r="T3838" s="244">
        <v>29939</v>
      </c>
      <c r="U3838" s="14">
        <f t="shared" si="145"/>
        <v>0.24999958248508219</v>
      </c>
    </row>
    <row r="3839" spans="1:21" x14ac:dyDescent="0.25">
      <c r="A3839" s="1"/>
      <c r="B3839" s="18" t="s">
        <v>10477</v>
      </c>
      <c r="C3839" s="18" t="s">
        <v>10545</v>
      </c>
      <c r="D3839" s="73" t="s">
        <v>10976</v>
      </c>
      <c r="E3839" s="106" t="s">
        <v>10977</v>
      </c>
      <c r="F3839" s="78" t="s">
        <v>10976</v>
      </c>
      <c r="G3839" s="106" t="s">
        <v>10978</v>
      </c>
      <c r="H3839" s="94" t="s">
        <v>10979</v>
      </c>
      <c r="I3839" s="235">
        <v>0</v>
      </c>
      <c r="J3839" s="235">
        <v>0</v>
      </c>
      <c r="K3839" s="235">
        <v>0</v>
      </c>
      <c r="L3839" s="235">
        <v>1</v>
      </c>
      <c r="M3839" s="235">
        <f t="shared" si="144"/>
        <v>0</v>
      </c>
      <c r="N3839" s="235">
        <v>200</v>
      </c>
      <c r="O3839" s="20">
        <v>9568</v>
      </c>
      <c r="P3839" s="14">
        <v>0.1</v>
      </c>
      <c r="Q3839" s="15" t="s">
        <v>14</v>
      </c>
      <c r="R3839" s="71" t="s">
        <v>18</v>
      </c>
      <c r="S3839" s="244">
        <v>11290.73</v>
      </c>
      <c r="T3839" s="244">
        <v>3387.22</v>
      </c>
      <c r="U3839" s="14">
        <f t="shared" si="145"/>
        <v>0.30000008856823251</v>
      </c>
    </row>
    <row r="3840" spans="1:21" x14ac:dyDescent="0.25">
      <c r="A3840" s="1"/>
      <c r="B3840" s="18" t="s">
        <v>10477</v>
      </c>
      <c r="C3840" s="18" t="s">
        <v>10545</v>
      </c>
      <c r="D3840" s="73" t="s">
        <v>10980</v>
      </c>
      <c r="E3840" s="106" t="s">
        <v>10981</v>
      </c>
      <c r="F3840" s="78" t="s">
        <v>10980</v>
      </c>
      <c r="G3840" s="106" t="s">
        <v>10982</v>
      </c>
      <c r="H3840" s="94" t="s">
        <v>10563</v>
      </c>
      <c r="I3840" s="235">
        <v>0</v>
      </c>
      <c r="J3840" s="235">
        <v>1</v>
      </c>
      <c r="K3840" s="235">
        <v>0</v>
      </c>
      <c r="L3840" s="235">
        <v>0</v>
      </c>
      <c r="M3840" s="235">
        <f t="shared" si="144"/>
        <v>0</v>
      </c>
      <c r="N3840" s="235">
        <v>112</v>
      </c>
      <c r="O3840" s="20">
        <v>14840</v>
      </c>
      <c r="P3840" s="14">
        <v>0.25</v>
      </c>
      <c r="Q3840" s="15" t="s">
        <v>14</v>
      </c>
      <c r="R3840" s="71" t="s">
        <v>18</v>
      </c>
      <c r="S3840" s="244">
        <v>12638.4</v>
      </c>
      <c r="T3840" s="244">
        <v>3791</v>
      </c>
      <c r="U3840" s="14">
        <f t="shared" si="145"/>
        <v>0.29995885555133561</v>
      </c>
    </row>
    <row r="3841" spans="1:21" x14ac:dyDescent="0.25">
      <c r="A3841" s="1"/>
      <c r="B3841" s="18" t="s">
        <v>10477</v>
      </c>
      <c r="C3841" s="18" t="s">
        <v>10545</v>
      </c>
      <c r="D3841" s="73" t="s">
        <v>11039</v>
      </c>
      <c r="E3841" s="106" t="s">
        <v>11040</v>
      </c>
      <c r="F3841" s="78" t="s">
        <v>11039</v>
      </c>
      <c r="G3841" s="106" t="s">
        <v>11041</v>
      </c>
      <c r="H3841" s="94" t="s">
        <v>10563</v>
      </c>
      <c r="I3841" s="235">
        <v>0</v>
      </c>
      <c r="J3841" s="235">
        <v>1</v>
      </c>
      <c r="K3841" s="235">
        <v>0</v>
      </c>
      <c r="L3841" s="235">
        <v>0</v>
      </c>
      <c r="M3841" s="235">
        <f t="shared" si="144"/>
        <v>0</v>
      </c>
      <c r="N3841" s="235">
        <v>68</v>
      </c>
      <c r="O3841" s="12">
        <v>64736</v>
      </c>
      <c r="P3841" s="14">
        <v>0.36</v>
      </c>
      <c r="Q3841" s="15" t="s">
        <v>14</v>
      </c>
      <c r="R3841" s="71" t="s">
        <v>18</v>
      </c>
      <c r="S3841" s="244">
        <v>13396</v>
      </c>
      <c r="T3841" s="244">
        <v>3248.53</v>
      </c>
      <c r="U3841" s="14">
        <f t="shared" si="145"/>
        <v>0.24250000000000002</v>
      </c>
    </row>
    <row r="3842" spans="1:21" x14ac:dyDescent="0.25">
      <c r="A3842" s="1"/>
      <c r="B3842" s="18" t="s">
        <v>10477</v>
      </c>
      <c r="C3842" s="18" t="s">
        <v>10545</v>
      </c>
      <c r="D3842" s="73" t="s">
        <v>11058</v>
      </c>
      <c r="E3842" s="106" t="s">
        <v>11059</v>
      </c>
      <c r="F3842" s="78" t="s">
        <v>11058</v>
      </c>
      <c r="G3842" s="106" t="s">
        <v>11060</v>
      </c>
      <c r="H3842" s="94"/>
      <c r="I3842" s="235">
        <v>0</v>
      </c>
      <c r="J3842" s="235">
        <v>1</v>
      </c>
      <c r="K3842" s="235">
        <v>0</v>
      </c>
      <c r="L3842" s="235">
        <v>0</v>
      </c>
      <c r="M3842" s="235">
        <f t="shared" si="144"/>
        <v>0</v>
      </c>
      <c r="N3842" s="235">
        <v>142</v>
      </c>
      <c r="O3842" s="20">
        <v>65472</v>
      </c>
      <c r="P3842" s="14">
        <v>0.57999999999999996</v>
      </c>
      <c r="Q3842" s="15" t="s">
        <v>14</v>
      </c>
      <c r="R3842" s="71" t="s">
        <v>18</v>
      </c>
      <c r="S3842" s="244">
        <v>808726</v>
      </c>
      <c r="T3842" s="244">
        <v>67375.679999999993</v>
      </c>
      <c r="U3842" s="14">
        <f t="shared" si="145"/>
        <v>8.3310886505441883E-2</v>
      </c>
    </row>
    <row r="3843" spans="1:21" x14ac:dyDescent="0.25">
      <c r="A3843" s="1"/>
      <c r="B3843" s="18" t="s">
        <v>10477</v>
      </c>
      <c r="C3843" s="18" t="s">
        <v>10545</v>
      </c>
      <c r="D3843" s="73" t="s">
        <v>11110</v>
      </c>
      <c r="E3843" s="106" t="s">
        <v>11111</v>
      </c>
      <c r="F3843" s="78" t="s">
        <v>11110</v>
      </c>
      <c r="G3843" s="106" t="s">
        <v>11112</v>
      </c>
      <c r="H3843" s="94"/>
      <c r="I3843" s="235">
        <v>0</v>
      </c>
      <c r="J3843" s="235">
        <v>1</v>
      </c>
      <c r="K3843" s="235">
        <v>0</v>
      </c>
      <c r="L3843" s="235">
        <v>0</v>
      </c>
      <c r="M3843" s="235">
        <f t="shared" si="144"/>
        <v>0</v>
      </c>
      <c r="N3843" s="235">
        <v>446</v>
      </c>
      <c r="O3843" s="20">
        <v>127000</v>
      </c>
      <c r="P3843" s="14">
        <v>0.51</v>
      </c>
      <c r="Q3843" s="15" t="s">
        <v>14</v>
      </c>
      <c r="R3843" s="71" t="s">
        <v>18</v>
      </c>
      <c r="S3843" s="244">
        <v>679740</v>
      </c>
      <c r="T3843" s="244">
        <v>203923</v>
      </c>
      <c r="U3843" s="14">
        <f t="shared" si="145"/>
        <v>0.30000147115073411</v>
      </c>
    </row>
    <row r="3844" spans="1:21" x14ac:dyDescent="0.25">
      <c r="A3844" s="1"/>
      <c r="B3844" s="18" t="s">
        <v>10477</v>
      </c>
      <c r="C3844" s="18" t="s">
        <v>10545</v>
      </c>
      <c r="D3844" s="73" t="s">
        <v>11159</v>
      </c>
      <c r="E3844" s="106" t="s">
        <v>11160</v>
      </c>
      <c r="F3844" s="78" t="s">
        <v>11159</v>
      </c>
      <c r="G3844" s="106" t="s">
        <v>11161</v>
      </c>
      <c r="H3844" s="94"/>
      <c r="I3844" s="235">
        <v>0</v>
      </c>
      <c r="J3844" s="235">
        <v>1</v>
      </c>
      <c r="K3844" s="235">
        <v>0</v>
      </c>
      <c r="L3844" s="235">
        <v>0</v>
      </c>
      <c r="M3844" s="235">
        <f t="shared" si="144"/>
        <v>0</v>
      </c>
      <c r="N3844" s="235">
        <v>300</v>
      </c>
      <c r="O3844" s="13">
        <v>52600</v>
      </c>
      <c r="P3844" s="14">
        <v>0.45</v>
      </c>
      <c r="Q3844" s="15" t="s">
        <v>14</v>
      </c>
      <c r="R3844" s="71" t="s">
        <v>14405</v>
      </c>
      <c r="S3844" s="244">
        <v>98294.88</v>
      </c>
      <c r="T3844" s="244">
        <v>19658.98</v>
      </c>
      <c r="U3844" s="14">
        <f t="shared" si="145"/>
        <v>0.20000004069387947</v>
      </c>
    </row>
    <row r="3845" spans="1:21" x14ac:dyDescent="0.25">
      <c r="A3845" s="1"/>
      <c r="B3845" s="18" t="s">
        <v>10477</v>
      </c>
      <c r="C3845" s="18" t="s">
        <v>10545</v>
      </c>
      <c r="D3845" s="73" t="s">
        <v>11335</v>
      </c>
      <c r="E3845" s="106" t="s">
        <v>11336</v>
      </c>
      <c r="F3845" s="78" t="s">
        <v>11335</v>
      </c>
      <c r="G3845" s="106" t="s">
        <v>11337</v>
      </c>
      <c r="H3845" s="94" t="s">
        <v>11338</v>
      </c>
      <c r="I3845" s="235">
        <v>0</v>
      </c>
      <c r="J3845" s="235">
        <v>1</v>
      </c>
      <c r="K3845" s="235">
        <v>0</v>
      </c>
      <c r="L3845" s="235">
        <v>1</v>
      </c>
      <c r="M3845" s="235">
        <f t="shared" si="144"/>
        <v>0</v>
      </c>
      <c r="N3845" s="235">
        <v>1625</v>
      </c>
      <c r="O3845" s="13">
        <v>14734</v>
      </c>
      <c r="P3845" s="14">
        <v>1</v>
      </c>
      <c r="Q3845" s="15" t="s">
        <v>14</v>
      </c>
      <c r="R3845" s="71" t="s">
        <v>18</v>
      </c>
      <c r="S3845" s="244">
        <v>544427.31000000006</v>
      </c>
      <c r="T3845" s="244">
        <v>163328.19</v>
      </c>
      <c r="U3845" s="14">
        <f t="shared" si="145"/>
        <v>0.29999999448962245</v>
      </c>
    </row>
    <row r="3846" spans="1:21" x14ac:dyDescent="0.25">
      <c r="A3846" s="1"/>
      <c r="B3846" s="18" t="s">
        <v>10477</v>
      </c>
      <c r="C3846" s="18" t="s">
        <v>10545</v>
      </c>
      <c r="D3846" s="73" t="s">
        <v>11335</v>
      </c>
      <c r="E3846" s="106" t="s">
        <v>11336</v>
      </c>
      <c r="F3846" s="78" t="s">
        <v>11335</v>
      </c>
      <c r="G3846" s="106" t="s">
        <v>11339</v>
      </c>
      <c r="H3846" s="94" t="s">
        <v>11340</v>
      </c>
      <c r="I3846" s="235">
        <v>0</v>
      </c>
      <c r="J3846" s="235">
        <v>1</v>
      </c>
      <c r="K3846" s="235">
        <v>0</v>
      </c>
      <c r="L3846" s="235">
        <v>0</v>
      </c>
      <c r="M3846" s="235">
        <f t="shared" ref="M3846:M3909" si="146">IF(SUM(I3846:L3846)=0,1,)</f>
        <v>0</v>
      </c>
      <c r="N3846" s="235">
        <v>260</v>
      </c>
      <c r="O3846" s="11">
        <v>267443</v>
      </c>
      <c r="P3846" s="14">
        <v>0.64</v>
      </c>
      <c r="Q3846" s="15" t="s">
        <v>14</v>
      </c>
      <c r="R3846" s="71" t="s">
        <v>14405</v>
      </c>
      <c r="S3846" s="244">
        <v>4830407.84</v>
      </c>
      <c r="T3846" s="244">
        <v>966081.57</v>
      </c>
      <c r="U3846" s="14">
        <f t="shared" si="145"/>
        <v>0.2000000004140437</v>
      </c>
    </row>
    <row r="3847" spans="1:21" x14ac:dyDescent="0.25">
      <c r="A3847" s="1"/>
      <c r="B3847" s="18" t="s">
        <v>10477</v>
      </c>
      <c r="C3847" s="18" t="s">
        <v>10545</v>
      </c>
      <c r="D3847" s="73" t="s">
        <v>11329</v>
      </c>
      <c r="E3847" s="106" t="s">
        <v>11330</v>
      </c>
      <c r="F3847" s="78" t="s">
        <v>11329</v>
      </c>
      <c r="G3847" s="106" t="s">
        <v>8106</v>
      </c>
      <c r="H3847" s="94" t="s">
        <v>11331</v>
      </c>
      <c r="I3847" s="235">
        <v>0</v>
      </c>
      <c r="J3847" s="235">
        <v>1</v>
      </c>
      <c r="K3847" s="235">
        <v>0</v>
      </c>
      <c r="L3847" s="235">
        <v>0</v>
      </c>
      <c r="M3847" s="235">
        <f t="shared" si="146"/>
        <v>0</v>
      </c>
      <c r="N3847" s="235">
        <v>1000</v>
      </c>
      <c r="O3847" s="11">
        <v>16000</v>
      </c>
      <c r="P3847" s="14">
        <v>7.0000000000000007E-2</v>
      </c>
      <c r="Q3847" s="15" t="s">
        <v>14</v>
      </c>
      <c r="R3847" s="71" t="s">
        <v>14405</v>
      </c>
      <c r="S3847" s="244">
        <v>269551</v>
      </c>
      <c r="T3847" s="244">
        <v>94344</v>
      </c>
      <c r="U3847" s="14">
        <f t="shared" si="145"/>
        <v>0.35000426635404802</v>
      </c>
    </row>
    <row r="3848" spans="1:21" x14ac:dyDescent="0.25">
      <c r="A3848" s="1"/>
      <c r="B3848" s="18" t="s">
        <v>10477</v>
      </c>
      <c r="C3848" s="18" t="s">
        <v>10545</v>
      </c>
      <c r="D3848" s="73" t="s">
        <v>11442</v>
      </c>
      <c r="E3848" s="106" t="s">
        <v>11443</v>
      </c>
      <c r="F3848" s="78" t="s">
        <v>11442</v>
      </c>
      <c r="G3848" s="106" t="s">
        <v>6439</v>
      </c>
      <c r="H3848" s="94"/>
      <c r="I3848" s="235">
        <v>0</v>
      </c>
      <c r="J3848" s="235">
        <v>1</v>
      </c>
      <c r="K3848" s="235">
        <v>0</v>
      </c>
      <c r="L3848" s="235">
        <v>1</v>
      </c>
      <c r="M3848" s="235">
        <f t="shared" si="146"/>
        <v>0</v>
      </c>
      <c r="N3848" s="235">
        <v>750</v>
      </c>
      <c r="O3848" s="13">
        <v>67506</v>
      </c>
      <c r="P3848" s="14">
        <v>0.49</v>
      </c>
      <c r="Q3848" s="15" t="s">
        <v>14</v>
      </c>
      <c r="R3848" s="71" t="s">
        <v>14405</v>
      </c>
      <c r="S3848" s="244">
        <v>498400</v>
      </c>
      <c r="T3848" s="244">
        <v>149520</v>
      </c>
      <c r="U3848" s="14">
        <f t="shared" si="145"/>
        <v>0.3</v>
      </c>
    </row>
    <row r="3849" spans="1:21" x14ac:dyDescent="0.25">
      <c r="A3849" s="1"/>
      <c r="B3849" s="18" t="s">
        <v>10477</v>
      </c>
      <c r="C3849" s="18" t="s">
        <v>10545</v>
      </c>
      <c r="D3849" s="73" t="s">
        <v>11476</v>
      </c>
      <c r="E3849" s="106" t="s">
        <v>11477</v>
      </c>
      <c r="F3849" s="78" t="s">
        <v>11476</v>
      </c>
      <c r="G3849" s="106" t="s">
        <v>11478</v>
      </c>
      <c r="H3849" s="94" t="s">
        <v>11479</v>
      </c>
      <c r="I3849" s="235">
        <v>0</v>
      </c>
      <c r="J3849" s="235">
        <v>1</v>
      </c>
      <c r="K3849" s="235">
        <v>0</v>
      </c>
      <c r="L3849" s="235">
        <v>0</v>
      </c>
      <c r="M3849" s="235">
        <f t="shared" si="146"/>
        <v>0</v>
      </c>
      <c r="N3849" s="235">
        <v>90</v>
      </c>
      <c r="O3849" s="11">
        <v>12000</v>
      </c>
      <c r="P3849" s="14">
        <v>0.61</v>
      </c>
      <c r="Q3849" s="15" t="s">
        <v>14</v>
      </c>
      <c r="R3849" s="71" t="s">
        <v>14405</v>
      </c>
      <c r="S3849" s="244">
        <v>242143</v>
      </c>
      <c r="T3849" s="244">
        <v>58114</v>
      </c>
      <c r="U3849" s="14">
        <f t="shared" si="145"/>
        <v>0.23999867846685635</v>
      </c>
    </row>
    <row r="3850" spans="1:21" x14ac:dyDescent="0.25">
      <c r="A3850" s="1"/>
      <c r="B3850" s="18" t="s">
        <v>10477</v>
      </c>
      <c r="C3850" s="18" t="s">
        <v>10545</v>
      </c>
      <c r="D3850" s="73" t="s">
        <v>11513</v>
      </c>
      <c r="E3850" s="106" t="s">
        <v>11514</v>
      </c>
      <c r="F3850" s="78" t="s">
        <v>11513</v>
      </c>
      <c r="G3850" s="106" t="s">
        <v>11515</v>
      </c>
      <c r="H3850" s="94"/>
      <c r="I3850" s="235">
        <v>0</v>
      </c>
      <c r="J3850" s="235">
        <v>1</v>
      </c>
      <c r="K3850" s="235">
        <v>0</v>
      </c>
      <c r="L3850" s="235">
        <v>0</v>
      </c>
      <c r="M3850" s="235">
        <f t="shared" si="146"/>
        <v>0</v>
      </c>
      <c r="N3850" s="235">
        <v>300</v>
      </c>
      <c r="O3850" s="13">
        <v>4372</v>
      </c>
      <c r="P3850" s="14">
        <v>0.2</v>
      </c>
      <c r="Q3850" s="15" t="s">
        <v>14</v>
      </c>
      <c r="R3850" s="71" t="s">
        <v>18</v>
      </c>
      <c r="S3850" s="244">
        <v>532672</v>
      </c>
      <c r="T3850" s="244">
        <v>66477</v>
      </c>
      <c r="U3850" s="14">
        <f t="shared" si="145"/>
        <v>0.12479912591613601</v>
      </c>
    </row>
    <row r="3851" spans="1:21" x14ac:dyDescent="0.25">
      <c r="A3851" s="1"/>
      <c r="B3851" s="18" t="s">
        <v>6496</v>
      </c>
      <c r="C3851" s="19" t="s">
        <v>6513</v>
      </c>
      <c r="D3851" s="73" t="s">
        <v>6670</v>
      </c>
      <c r="E3851" s="106" t="s">
        <v>6671</v>
      </c>
      <c r="F3851" s="78" t="s">
        <v>6670</v>
      </c>
      <c r="G3851" s="106" t="s">
        <v>6672</v>
      </c>
      <c r="H3851" s="94"/>
      <c r="I3851" s="235">
        <v>0</v>
      </c>
      <c r="J3851" s="235">
        <v>1</v>
      </c>
      <c r="K3851" s="235">
        <v>0</v>
      </c>
      <c r="L3851" s="235">
        <v>0</v>
      </c>
      <c r="M3851" s="235">
        <f t="shared" si="146"/>
        <v>0</v>
      </c>
      <c r="N3851" s="235" t="s">
        <v>13</v>
      </c>
      <c r="O3851" s="12">
        <v>42089</v>
      </c>
      <c r="P3851" s="14">
        <v>0.5292</v>
      </c>
      <c r="Q3851" s="15" t="s">
        <v>15195</v>
      </c>
      <c r="R3851" s="71" t="s">
        <v>14405</v>
      </c>
      <c r="S3851" s="251">
        <v>451410</v>
      </c>
      <c r="T3851" s="251">
        <v>85635</v>
      </c>
      <c r="U3851" s="14">
        <f t="shared" si="145"/>
        <v>0.18970558915398419</v>
      </c>
    </row>
    <row r="3852" spans="1:21" x14ac:dyDescent="0.25">
      <c r="A3852" s="1"/>
      <c r="B3852" s="18" t="s">
        <v>10477</v>
      </c>
      <c r="C3852" s="18" t="s">
        <v>10545</v>
      </c>
      <c r="D3852" s="73" t="s">
        <v>11536</v>
      </c>
      <c r="E3852" s="106" t="s">
        <v>11539</v>
      </c>
      <c r="F3852" s="78" t="s">
        <v>11536</v>
      </c>
      <c r="G3852" s="106" t="s">
        <v>11540</v>
      </c>
      <c r="H3852" s="94" t="s">
        <v>11541</v>
      </c>
      <c r="I3852" s="235">
        <v>0</v>
      </c>
      <c r="J3852" s="235">
        <v>1</v>
      </c>
      <c r="K3852" s="235">
        <v>0</v>
      </c>
      <c r="L3852" s="235">
        <v>0</v>
      </c>
      <c r="M3852" s="235">
        <f t="shared" si="146"/>
        <v>0</v>
      </c>
      <c r="N3852" s="235">
        <v>441.97</v>
      </c>
      <c r="O3852" s="12" t="s">
        <v>13</v>
      </c>
      <c r="P3852" s="14">
        <v>0.84</v>
      </c>
      <c r="Q3852" s="15" t="s">
        <v>14</v>
      </c>
      <c r="R3852" s="71" t="s">
        <v>18</v>
      </c>
      <c r="S3852" s="244">
        <v>654900</v>
      </c>
      <c r="T3852" s="244">
        <v>156225</v>
      </c>
      <c r="U3852" s="14">
        <f t="shared" si="145"/>
        <v>0.23854786990380211</v>
      </c>
    </row>
    <row r="3853" spans="1:21" x14ac:dyDescent="0.25">
      <c r="A3853" s="1"/>
      <c r="B3853" s="18" t="s">
        <v>10477</v>
      </c>
      <c r="C3853" s="18" t="s">
        <v>10545</v>
      </c>
      <c r="D3853" s="73" t="s">
        <v>11536</v>
      </c>
      <c r="E3853" s="106" t="s">
        <v>11539</v>
      </c>
      <c r="F3853" s="78" t="s">
        <v>11536</v>
      </c>
      <c r="G3853" s="106" t="s">
        <v>11542</v>
      </c>
      <c r="H3853" s="94"/>
      <c r="I3853" s="235">
        <v>0</v>
      </c>
      <c r="J3853" s="235">
        <v>1</v>
      </c>
      <c r="K3853" s="235">
        <v>0</v>
      </c>
      <c r="L3853" s="235">
        <v>0</v>
      </c>
      <c r="M3853" s="235">
        <f t="shared" si="146"/>
        <v>0</v>
      </c>
      <c r="N3853" s="235">
        <v>315.26</v>
      </c>
      <c r="O3853" s="12" t="s">
        <v>13</v>
      </c>
      <c r="P3853" s="14">
        <v>0.76</v>
      </c>
      <c r="Q3853" s="15" t="s">
        <v>14</v>
      </c>
      <c r="R3853" s="71" t="s">
        <v>18</v>
      </c>
      <c r="S3853" s="244">
        <v>398500</v>
      </c>
      <c r="T3853" s="244">
        <v>98375</v>
      </c>
      <c r="U3853" s="14">
        <f t="shared" si="145"/>
        <v>0.24686323713927227</v>
      </c>
    </row>
    <row r="3854" spans="1:21" x14ac:dyDescent="0.25">
      <c r="A3854" s="1"/>
      <c r="B3854" s="18" t="s">
        <v>10477</v>
      </c>
      <c r="C3854" s="18" t="s">
        <v>10545</v>
      </c>
      <c r="D3854" s="73" t="s">
        <v>11536</v>
      </c>
      <c r="E3854" s="106" t="s">
        <v>11539</v>
      </c>
      <c r="F3854" s="78" t="s">
        <v>11536</v>
      </c>
      <c r="G3854" s="106" t="s">
        <v>11543</v>
      </c>
      <c r="H3854" s="94"/>
      <c r="I3854" s="235">
        <v>0</v>
      </c>
      <c r="J3854" s="235">
        <v>1</v>
      </c>
      <c r="K3854" s="235">
        <v>0</v>
      </c>
      <c r="L3854" s="235">
        <v>0</v>
      </c>
      <c r="M3854" s="235">
        <f t="shared" si="146"/>
        <v>0</v>
      </c>
      <c r="N3854" s="235">
        <v>139.87</v>
      </c>
      <c r="O3854" s="12" t="s">
        <v>13</v>
      </c>
      <c r="P3854" s="14">
        <v>0.7</v>
      </c>
      <c r="Q3854" s="15" t="s">
        <v>14</v>
      </c>
      <c r="R3854" s="71" t="s">
        <v>18</v>
      </c>
      <c r="S3854" s="244">
        <v>614997</v>
      </c>
      <c r="T3854" s="244">
        <v>307498</v>
      </c>
      <c r="U3854" s="14">
        <f t="shared" si="145"/>
        <v>0.49999918698790402</v>
      </c>
    </row>
    <row r="3855" spans="1:21" x14ac:dyDescent="0.25">
      <c r="A3855" s="1"/>
      <c r="B3855" s="18" t="s">
        <v>10477</v>
      </c>
      <c r="C3855" s="18" t="s">
        <v>10545</v>
      </c>
      <c r="D3855" s="73" t="s">
        <v>11621</v>
      </c>
      <c r="E3855" s="106" t="s">
        <v>11622</v>
      </c>
      <c r="F3855" s="78" t="s">
        <v>11621</v>
      </c>
      <c r="G3855" s="106" t="s">
        <v>11623</v>
      </c>
      <c r="H3855" s="94"/>
      <c r="I3855" s="235">
        <v>0</v>
      </c>
      <c r="J3855" s="235">
        <v>1</v>
      </c>
      <c r="K3855" s="235">
        <v>0</v>
      </c>
      <c r="L3855" s="235">
        <v>0</v>
      </c>
      <c r="M3855" s="235">
        <f t="shared" si="146"/>
        <v>0</v>
      </c>
      <c r="N3855" s="235">
        <v>260</v>
      </c>
      <c r="O3855" s="11">
        <v>8773</v>
      </c>
      <c r="P3855" s="14">
        <v>0.3</v>
      </c>
      <c r="Q3855" s="15" t="s">
        <v>14</v>
      </c>
      <c r="R3855" s="71" t="s">
        <v>14405</v>
      </c>
      <c r="S3855" s="244">
        <v>517875</v>
      </c>
      <c r="T3855" s="244">
        <v>155362.5</v>
      </c>
      <c r="U3855" s="14">
        <f t="shared" si="145"/>
        <v>0.3</v>
      </c>
    </row>
    <row r="3856" spans="1:21" x14ac:dyDescent="0.25">
      <c r="A3856" s="1"/>
      <c r="B3856" s="18" t="s">
        <v>10477</v>
      </c>
      <c r="C3856" s="18" t="s">
        <v>10545</v>
      </c>
      <c r="D3856" s="73" t="s">
        <v>11630</v>
      </c>
      <c r="E3856" s="106" t="s">
        <v>11631</v>
      </c>
      <c r="F3856" s="78" t="s">
        <v>11630</v>
      </c>
      <c r="G3856" s="106" t="s">
        <v>11632</v>
      </c>
      <c r="H3856" s="94"/>
      <c r="I3856" s="235">
        <v>0</v>
      </c>
      <c r="J3856" s="235">
        <v>1</v>
      </c>
      <c r="K3856" s="235">
        <v>0</v>
      </c>
      <c r="L3856" s="235">
        <v>1</v>
      </c>
      <c r="M3856" s="235">
        <f t="shared" si="146"/>
        <v>0</v>
      </c>
      <c r="N3856" s="235">
        <v>50</v>
      </c>
      <c r="O3856" s="20" t="s">
        <v>13</v>
      </c>
      <c r="P3856" s="14" t="s">
        <v>13</v>
      </c>
      <c r="Q3856" s="15" t="s">
        <v>14</v>
      </c>
      <c r="R3856" s="71" t="s">
        <v>18</v>
      </c>
      <c r="S3856" s="244">
        <v>8136.47</v>
      </c>
      <c r="T3856" s="244">
        <v>2441</v>
      </c>
      <c r="U3856" s="14">
        <f t="shared" si="145"/>
        <v>0.30000725130185446</v>
      </c>
    </row>
    <row r="3857" spans="1:21" x14ac:dyDescent="0.25">
      <c r="A3857" s="1"/>
      <c r="B3857" s="18" t="s">
        <v>10477</v>
      </c>
      <c r="C3857" s="18" t="s">
        <v>10545</v>
      </c>
      <c r="D3857" s="73" t="s">
        <v>11639</v>
      </c>
      <c r="E3857" s="106" t="s">
        <v>11640</v>
      </c>
      <c r="F3857" s="78" t="s">
        <v>11639</v>
      </c>
      <c r="G3857" s="106" t="s">
        <v>11641</v>
      </c>
      <c r="H3857" s="94" t="s">
        <v>11642</v>
      </c>
      <c r="I3857" s="235">
        <v>0</v>
      </c>
      <c r="J3857" s="235">
        <v>0</v>
      </c>
      <c r="K3857" s="235">
        <v>0</v>
      </c>
      <c r="L3857" s="235">
        <v>1</v>
      </c>
      <c r="M3857" s="235">
        <f t="shared" si="146"/>
        <v>0</v>
      </c>
      <c r="N3857" s="235">
        <v>93.3</v>
      </c>
      <c r="O3857" s="12" t="s">
        <v>13</v>
      </c>
      <c r="P3857" s="14" t="s">
        <v>13</v>
      </c>
      <c r="Q3857" s="15" t="s">
        <v>14</v>
      </c>
      <c r="R3857" s="71" t="s">
        <v>18</v>
      </c>
      <c r="S3857" s="244">
        <v>9155</v>
      </c>
      <c r="T3857" s="244">
        <v>2289</v>
      </c>
      <c r="U3857" s="14">
        <f t="shared" si="145"/>
        <v>0.25002730748225016</v>
      </c>
    </row>
    <row r="3858" spans="1:21" x14ac:dyDescent="0.25">
      <c r="A3858" s="1"/>
      <c r="B3858" s="18" t="s">
        <v>10477</v>
      </c>
      <c r="C3858" s="18" t="s">
        <v>10545</v>
      </c>
      <c r="D3858" s="73" t="s">
        <v>11650</v>
      </c>
      <c r="E3858" s="106" t="s">
        <v>11651</v>
      </c>
      <c r="F3858" s="78" t="s">
        <v>11650</v>
      </c>
      <c r="G3858" s="106" t="s">
        <v>11652</v>
      </c>
      <c r="H3858" s="94" t="s">
        <v>11653</v>
      </c>
      <c r="I3858" s="235">
        <v>0</v>
      </c>
      <c r="J3858" s="235">
        <v>1</v>
      </c>
      <c r="K3858" s="235">
        <v>0</v>
      </c>
      <c r="L3858" s="235">
        <v>0</v>
      </c>
      <c r="M3858" s="235">
        <f t="shared" si="146"/>
        <v>0</v>
      </c>
      <c r="N3858" s="235">
        <v>3225</v>
      </c>
      <c r="O3858" s="11">
        <v>170000</v>
      </c>
      <c r="P3858" s="14">
        <v>0.28999999999999998</v>
      </c>
      <c r="Q3858" s="15" t="s">
        <v>15195</v>
      </c>
      <c r="R3858" s="71" t="s">
        <v>14405</v>
      </c>
      <c r="S3858" s="244">
        <v>925020</v>
      </c>
      <c r="T3858" s="244">
        <v>277506</v>
      </c>
      <c r="U3858" s="14">
        <f t="shared" si="145"/>
        <v>0.3</v>
      </c>
    </row>
    <row r="3859" spans="1:21" x14ac:dyDescent="0.25">
      <c r="A3859" s="1"/>
      <c r="B3859" s="18" t="s">
        <v>10477</v>
      </c>
      <c r="C3859" s="18" t="s">
        <v>10545</v>
      </c>
      <c r="D3859" s="73" t="s">
        <v>11203</v>
      </c>
      <c r="E3859" s="106" t="s">
        <v>11204</v>
      </c>
      <c r="F3859" s="78" t="s">
        <v>11203</v>
      </c>
      <c r="G3859" s="106" t="s">
        <v>11205</v>
      </c>
      <c r="H3859" s="94"/>
      <c r="I3859" s="235">
        <v>0</v>
      </c>
      <c r="J3859" s="235">
        <v>1</v>
      </c>
      <c r="K3859" s="235">
        <v>0</v>
      </c>
      <c r="L3859" s="235">
        <v>0</v>
      </c>
      <c r="M3859" s="235">
        <f t="shared" si="146"/>
        <v>0</v>
      </c>
      <c r="N3859" s="235">
        <v>200</v>
      </c>
      <c r="O3859" s="13">
        <v>5000</v>
      </c>
      <c r="P3859" s="14">
        <v>0.42</v>
      </c>
      <c r="Q3859" s="15" t="s">
        <v>14</v>
      </c>
      <c r="R3859" s="71" t="s">
        <v>18</v>
      </c>
      <c r="S3859" s="244">
        <v>37399</v>
      </c>
      <c r="T3859" s="244">
        <v>11220</v>
      </c>
      <c r="U3859" s="14">
        <f t="shared" ref="U3859:U3922" si="147">T3859/S3859</f>
        <v>0.30000802160485573</v>
      </c>
    </row>
    <row r="3860" spans="1:21" x14ac:dyDescent="0.25">
      <c r="A3860" s="1"/>
      <c r="B3860" s="18" t="s">
        <v>10477</v>
      </c>
      <c r="C3860" s="18" t="s">
        <v>10545</v>
      </c>
      <c r="D3860" s="73" t="s">
        <v>11695</v>
      </c>
      <c r="E3860" s="106" t="s">
        <v>11696</v>
      </c>
      <c r="F3860" s="78" t="s">
        <v>11695</v>
      </c>
      <c r="G3860" s="106" t="s">
        <v>11697</v>
      </c>
      <c r="H3860" s="94"/>
      <c r="I3860" s="235">
        <v>0</v>
      </c>
      <c r="J3860" s="235">
        <v>1</v>
      </c>
      <c r="K3860" s="235">
        <v>0</v>
      </c>
      <c r="L3860" s="235">
        <v>0</v>
      </c>
      <c r="M3860" s="235">
        <f t="shared" si="146"/>
        <v>0</v>
      </c>
      <c r="N3860" s="235">
        <v>1434</v>
      </c>
      <c r="O3860" s="13">
        <v>61260</v>
      </c>
      <c r="P3860" s="14">
        <v>0.3</v>
      </c>
      <c r="Q3860" s="15" t="s">
        <v>15195</v>
      </c>
      <c r="R3860" s="71" t="s">
        <v>18</v>
      </c>
      <c r="S3860" s="244">
        <v>1813740</v>
      </c>
      <c r="T3860" s="244">
        <v>1086526.5</v>
      </c>
      <c r="U3860" s="14">
        <f t="shared" si="147"/>
        <v>0.59905306162956107</v>
      </c>
    </row>
    <row r="3861" spans="1:21" x14ac:dyDescent="0.25">
      <c r="A3861" s="1"/>
      <c r="B3861" s="18" t="s">
        <v>10477</v>
      </c>
      <c r="C3861" s="18" t="s">
        <v>10545</v>
      </c>
      <c r="D3861" s="73" t="s">
        <v>12051</v>
      </c>
      <c r="E3861" s="106" t="s">
        <v>12052</v>
      </c>
      <c r="F3861" s="78" t="s">
        <v>12051</v>
      </c>
      <c r="G3861" s="106" t="s">
        <v>12053</v>
      </c>
      <c r="H3861" s="94"/>
      <c r="I3861" s="235">
        <v>0</v>
      </c>
      <c r="J3861" s="235">
        <v>1</v>
      </c>
      <c r="K3861" s="235">
        <v>0</v>
      </c>
      <c r="L3861" s="235">
        <v>0</v>
      </c>
      <c r="M3861" s="235">
        <f t="shared" si="146"/>
        <v>0</v>
      </c>
      <c r="N3861" s="235">
        <v>1150</v>
      </c>
      <c r="O3861" s="12">
        <v>36878</v>
      </c>
      <c r="P3861" s="14">
        <v>0.2</v>
      </c>
      <c r="Q3861" s="15" t="s">
        <v>14</v>
      </c>
      <c r="R3861" s="71" t="s">
        <v>18</v>
      </c>
      <c r="S3861" s="244">
        <v>668537</v>
      </c>
      <c r="T3861" s="244">
        <v>61800</v>
      </c>
      <c r="U3861" s="14">
        <f t="shared" si="147"/>
        <v>9.2440657734725235E-2</v>
      </c>
    </row>
    <row r="3862" spans="1:21" x14ac:dyDescent="0.25">
      <c r="A3862" s="1"/>
      <c r="B3862" s="18" t="s">
        <v>10477</v>
      </c>
      <c r="C3862" s="18" t="s">
        <v>10545</v>
      </c>
      <c r="D3862" s="73" t="s">
        <v>11727</v>
      </c>
      <c r="E3862" s="106" t="s">
        <v>11728</v>
      </c>
      <c r="F3862" s="78" t="s">
        <v>11727</v>
      </c>
      <c r="G3862" s="106" t="s">
        <v>11729</v>
      </c>
      <c r="H3862" s="94" t="s">
        <v>11730</v>
      </c>
      <c r="I3862" s="235">
        <v>0</v>
      </c>
      <c r="J3862" s="235">
        <v>1</v>
      </c>
      <c r="K3862" s="235">
        <v>0</v>
      </c>
      <c r="L3862" s="235">
        <v>0</v>
      </c>
      <c r="M3862" s="235">
        <f t="shared" si="146"/>
        <v>0</v>
      </c>
      <c r="N3862" s="235">
        <v>400</v>
      </c>
      <c r="O3862" s="13">
        <v>21000</v>
      </c>
      <c r="P3862" s="14">
        <v>0.45</v>
      </c>
      <c r="Q3862" s="15" t="s">
        <v>14</v>
      </c>
      <c r="R3862" s="71" t="s">
        <v>18</v>
      </c>
      <c r="S3862" s="244">
        <v>156458</v>
      </c>
      <c r="T3862" s="244">
        <v>45000</v>
      </c>
      <c r="U3862" s="14">
        <f t="shared" si="147"/>
        <v>0.28761712408441881</v>
      </c>
    </row>
    <row r="3863" spans="1:21" x14ac:dyDescent="0.25">
      <c r="A3863" s="1"/>
      <c r="B3863" s="18" t="s">
        <v>10477</v>
      </c>
      <c r="C3863" s="18" t="s">
        <v>10545</v>
      </c>
      <c r="D3863" s="73" t="s">
        <v>11740</v>
      </c>
      <c r="E3863" s="106" t="s">
        <v>11741</v>
      </c>
      <c r="F3863" s="78" t="s">
        <v>11740</v>
      </c>
      <c r="G3863" s="106" t="s">
        <v>11742</v>
      </c>
      <c r="H3863" s="94"/>
      <c r="I3863" s="235">
        <v>0</v>
      </c>
      <c r="J3863" s="235">
        <v>1</v>
      </c>
      <c r="K3863" s="235">
        <v>0</v>
      </c>
      <c r="L3863" s="235">
        <v>0</v>
      </c>
      <c r="M3863" s="235">
        <f t="shared" si="146"/>
        <v>0</v>
      </c>
      <c r="N3863" s="235">
        <v>491</v>
      </c>
      <c r="O3863" s="11">
        <v>19265</v>
      </c>
      <c r="P3863" s="14">
        <v>0.4</v>
      </c>
      <c r="Q3863" s="15" t="s">
        <v>14</v>
      </c>
      <c r="R3863" s="71" t="s">
        <v>14405</v>
      </c>
      <c r="S3863" s="244">
        <v>689000</v>
      </c>
      <c r="T3863" s="244">
        <v>183091.5</v>
      </c>
      <c r="U3863" s="14">
        <f t="shared" si="147"/>
        <v>0.26573512336719884</v>
      </c>
    </row>
    <row r="3864" spans="1:21" x14ac:dyDescent="0.25">
      <c r="A3864" s="1"/>
      <c r="B3864" s="18" t="s">
        <v>10477</v>
      </c>
      <c r="C3864" s="18" t="s">
        <v>10545</v>
      </c>
      <c r="D3864" s="73" t="s">
        <v>11743</v>
      </c>
      <c r="E3864" s="106" t="s">
        <v>11744</v>
      </c>
      <c r="F3864" s="78" t="s">
        <v>11743</v>
      </c>
      <c r="G3864" s="106" t="s">
        <v>11745</v>
      </c>
      <c r="H3864" s="94" t="s">
        <v>11746</v>
      </c>
      <c r="I3864" s="235">
        <v>0</v>
      </c>
      <c r="J3864" s="235">
        <v>1</v>
      </c>
      <c r="K3864" s="235">
        <v>0</v>
      </c>
      <c r="L3864" s="235">
        <v>0</v>
      </c>
      <c r="M3864" s="235">
        <f t="shared" si="146"/>
        <v>0</v>
      </c>
      <c r="N3864" s="235">
        <v>365</v>
      </c>
      <c r="O3864" s="12" t="s">
        <v>13</v>
      </c>
      <c r="P3864" s="14">
        <v>0.2</v>
      </c>
      <c r="Q3864" s="15" t="s">
        <v>14</v>
      </c>
      <c r="R3864" s="71" t="s">
        <v>14405</v>
      </c>
      <c r="S3864" s="244">
        <v>45041</v>
      </c>
      <c r="T3864" s="244">
        <v>13600</v>
      </c>
      <c r="U3864" s="14">
        <f t="shared" si="147"/>
        <v>0.30194711485091363</v>
      </c>
    </row>
    <row r="3865" spans="1:21" x14ac:dyDescent="0.25">
      <c r="A3865" s="1"/>
      <c r="B3865" s="18" t="s">
        <v>10477</v>
      </c>
      <c r="C3865" s="18" t="s">
        <v>10545</v>
      </c>
      <c r="D3865" s="73" t="s">
        <v>11763</v>
      </c>
      <c r="E3865" s="106" t="s">
        <v>11764</v>
      </c>
      <c r="F3865" s="78" t="s">
        <v>11763</v>
      </c>
      <c r="G3865" s="106" t="s">
        <v>11765</v>
      </c>
      <c r="H3865" s="94"/>
      <c r="I3865" s="235">
        <v>0</v>
      </c>
      <c r="J3865" s="235">
        <v>1</v>
      </c>
      <c r="K3865" s="235">
        <v>0</v>
      </c>
      <c r="L3865" s="235">
        <v>0</v>
      </c>
      <c r="M3865" s="235">
        <f t="shared" si="146"/>
        <v>0</v>
      </c>
      <c r="N3865" s="235">
        <v>665</v>
      </c>
      <c r="O3865" s="12" t="s">
        <v>13</v>
      </c>
      <c r="P3865" s="14">
        <v>0.2</v>
      </c>
      <c r="Q3865" s="15" t="s">
        <v>14</v>
      </c>
      <c r="R3865" s="71" t="s">
        <v>14405</v>
      </c>
      <c r="S3865" s="244">
        <v>10653.65</v>
      </c>
      <c r="T3865" s="244">
        <v>5113.75</v>
      </c>
      <c r="U3865" s="14">
        <f t="shared" si="147"/>
        <v>0.47999981227091187</v>
      </c>
    </row>
    <row r="3866" spans="1:21" x14ac:dyDescent="0.25">
      <c r="A3866" s="1"/>
      <c r="B3866" s="18" t="s">
        <v>10477</v>
      </c>
      <c r="C3866" s="18" t="s">
        <v>10545</v>
      </c>
      <c r="D3866" s="73" t="s">
        <v>11773</v>
      </c>
      <c r="E3866" s="106" t="s">
        <v>11774</v>
      </c>
      <c r="F3866" s="78" t="s">
        <v>11773</v>
      </c>
      <c r="G3866" s="106" t="s">
        <v>11775</v>
      </c>
      <c r="H3866" s="94" t="s">
        <v>11776</v>
      </c>
      <c r="I3866" s="235">
        <v>0</v>
      </c>
      <c r="J3866" s="235">
        <v>0</v>
      </c>
      <c r="K3866" s="235">
        <v>1</v>
      </c>
      <c r="L3866" s="235">
        <v>0</v>
      </c>
      <c r="M3866" s="235">
        <f t="shared" si="146"/>
        <v>0</v>
      </c>
      <c r="N3866" s="235">
        <v>50</v>
      </c>
      <c r="O3866" s="13">
        <v>2598</v>
      </c>
      <c r="P3866" s="14">
        <v>0.28999999999999998</v>
      </c>
      <c r="Q3866" s="15" t="s">
        <v>14</v>
      </c>
      <c r="R3866" s="71" t="s">
        <v>18</v>
      </c>
      <c r="S3866" s="244">
        <v>11355</v>
      </c>
      <c r="T3866" s="244">
        <v>2271</v>
      </c>
      <c r="U3866" s="14">
        <f t="shared" si="147"/>
        <v>0.2</v>
      </c>
    </row>
    <row r="3867" spans="1:21" x14ac:dyDescent="0.25">
      <c r="A3867" s="1"/>
      <c r="B3867" s="18" t="s">
        <v>10477</v>
      </c>
      <c r="C3867" s="18" t="s">
        <v>10545</v>
      </c>
      <c r="D3867" s="73" t="s">
        <v>11773</v>
      </c>
      <c r="E3867" s="106" t="s">
        <v>11774</v>
      </c>
      <c r="F3867" s="78" t="s">
        <v>11773</v>
      </c>
      <c r="G3867" s="106" t="s">
        <v>11777</v>
      </c>
      <c r="H3867" s="94" t="s">
        <v>11778</v>
      </c>
      <c r="I3867" s="235">
        <v>0</v>
      </c>
      <c r="J3867" s="235">
        <v>1</v>
      </c>
      <c r="K3867" s="235">
        <v>0</v>
      </c>
      <c r="L3867" s="235">
        <v>0</v>
      </c>
      <c r="M3867" s="235">
        <f t="shared" si="146"/>
        <v>0</v>
      </c>
      <c r="N3867" s="235">
        <v>200</v>
      </c>
      <c r="O3867" s="20" t="s">
        <v>13</v>
      </c>
      <c r="P3867" s="14" t="s">
        <v>13</v>
      </c>
      <c r="Q3867" s="15" t="s">
        <v>14</v>
      </c>
      <c r="R3867" s="71" t="s">
        <v>18</v>
      </c>
      <c r="S3867" s="244">
        <v>16260</v>
      </c>
      <c r="T3867" s="244">
        <v>4878</v>
      </c>
      <c r="U3867" s="14">
        <f t="shared" si="147"/>
        <v>0.3</v>
      </c>
    </row>
    <row r="3868" spans="1:21" x14ac:dyDescent="0.25">
      <c r="A3868" s="1"/>
      <c r="B3868" s="18" t="s">
        <v>10477</v>
      </c>
      <c r="C3868" s="18" t="s">
        <v>10545</v>
      </c>
      <c r="D3868" s="73" t="s">
        <v>11785</v>
      </c>
      <c r="E3868" s="106" t="s">
        <v>11786</v>
      </c>
      <c r="F3868" s="78" t="s">
        <v>11785</v>
      </c>
      <c r="G3868" s="106" t="s">
        <v>11787</v>
      </c>
      <c r="H3868" s="94" t="s">
        <v>11788</v>
      </c>
      <c r="I3868" s="235">
        <v>0</v>
      </c>
      <c r="J3868" s="235">
        <v>1</v>
      </c>
      <c r="K3868" s="235">
        <v>0</v>
      </c>
      <c r="L3868" s="235">
        <v>0</v>
      </c>
      <c r="M3868" s="235">
        <f t="shared" si="146"/>
        <v>0</v>
      </c>
      <c r="N3868" s="235">
        <v>260</v>
      </c>
      <c r="O3868" s="11">
        <v>19870</v>
      </c>
      <c r="P3868" s="14">
        <v>0.55000000000000004</v>
      </c>
      <c r="Q3868" s="15" t="s">
        <v>14</v>
      </c>
      <c r="R3868" s="71" t="s">
        <v>18</v>
      </c>
      <c r="S3868" s="244">
        <v>513000</v>
      </c>
      <c r="T3868" s="244">
        <v>150000</v>
      </c>
      <c r="U3868" s="14">
        <f t="shared" si="147"/>
        <v>0.29239766081871343</v>
      </c>
    </row>
    <row r="3869" spans="1:21" x14ac:dyDescent="0.25">
      <c r="A3869" s="1"/>
      <c r="B3869" s="18" t="s">
        <v>10477</v>
      </c>
      <c r="C3869" s="18" t="s">
        <v>10545</v>
      </c>
      <c r="D3869" s="73" t="s">
        <v>12198</v>
      </c>
      <c r="E3869" s="106" t="s">
        <v>12199</v>
      </c>
      <c r="F3869" s="78" t="s">
        <v>12198</v>
      </c>
      <c r="G3869" s="106" t="s">
        <v>12200</v>
      </c>
      <c r="H3869" s="94" t="s">
        <v>12201</v>
      </c>
      <c r="I3869" s="235">
        <v>0</v>
      </c>
      <c r="J3869" s="235">
        <v>1</v>
      </c>
      <c r="K3869" s="235">
        <v>0</v>
      </c>
      <c r="L3869" s="235">
        <v>0</v>
      </c>
      <c r="M3869" s="235">
        <f t="shared" si="146"/>
        <v>0</v>
      </c>
      <c r="N3869" s="235">
        <v>84</v>
      </c>
      <c r="O3869" s="20">
        <v>5000</v>
      </c>
      <c r="P3869" s="14">
        <v>0.55000000000000004</v>
      </c>
      <c r="Q3869" s="15" t="s">
        <v>14</v>
      </c>
      <c r="R3869" s="71" t="s">
        <v>18</v>
      </c>
      <c r="S3869" s="244">
        <v>57407.72</v>
      </c>
      <c r="T3869" s="244">
        <v>17222.32</v>
      </c>
      <c r="U3869" s="14">
        <f t="shared" si="147"/>
        <v>0.30000006967703996</v>
      </c>
    </row>
    <row r="3870" spans="1:21" x14ac:dyDescent="0.25">
      <c r="A3870" s="1"/>
      <c r="B3870" s="17" t="s">
        <v>5079</v>
      </c>
      <c r="C3870" s="17" t="s">
        <v>5127</v>
      </c>
      <c r="D3870" s="73" t="s">
        <v>5645</v>
      </c>
      <c r="E3870" s="107" t="s">
        <v>5646</v>
      </c>
      <c r="F3870" s="78" t="s">
        <v>5645</v>
      </c>
      <c r="G3870" s="107" t="s">
        <v>5647</v>
      </c>
      <c r="H3870" s="93" t="s">
        <v>5083</v>
      </c>
      <c r="I3870" s="235">
        <v>0</v>
      </c>
      <c r="J3870" s="235">
        <v>1</v>
      </c>
      <c r="K3870" s="235">
        <v>0</v>
      </c>
      <c r="L3870" s="235">
        <v>0</v>
      </c>
      <c r="M3870" s="235">
        <f t="shared" si="146"/>
        <v>0</v>
      </c>
      <c r="N3870" s="235">
        <v>188</v>
      </c>
      <c r="O3870" s="13">
        <v>32008</v>
      </c>
      <c r="P3870" s="14">
        <v>0.72</v>
      </c>
      <c r="Q3870" s="15" t="s">
        <v>14</v>
      </c>
      <c r="R3870" s="71" t="s">
        <v>18</v>
      </c>
      <c r="S3870" s="248">
        <v>112417</v>
      </c>
      <c r="T3870" s="248">
        <v>44967</v>
      </c>
      <c r="U3870" s="14">
        <f t="shared" si="147"/>
        <v>0.40000177909035112</v>
      </c>
    </row>
    <row r="3871" spans="1:21" x14ac:dyDescent="0.25">
      <c r="A3871" s="1"/>
      <c r="B3871" s="18" t="s">
        <v>10477</v>
      </c>
      <c r="C3871" s="18" t="s">
        <v>10545</v>
      </c>
      <c r="D3871" s="73" t="s">
        <v>12223</v>
      </c>
      <c r="E3871" s="106" t="s">
        <v>12224</v>
      </c>
      <c r="F3871" s="78" t="s">
        <v>12223</v>
      </c>
      <c r="G3871" s="106" t="s">
        <v>12225</v>
      </c>
      <c r="H3871" s="94"/>
      <c r="I3871" s="235">
        <v>0</v>
      </c>
      <c r="J3871" s="235">
        <v>1</v>
      </c>
      <c r="K3871" s="235">
        <v>0</v>
      </c>
      <c r="L3871" s="235">
        <v>0</v>
      </c>
      <c r="M3871" s="235">
        <f t="shared" si="146"/>
        <v>0</v>
      </c>
      <c r="N3871" s="235" t="s">
        <v>13</v>
      </c>
      <c r="O3871" s="12" t="s">
        <v>13</v>
      </c>
      <c r="P3871" s="14">
        <v>0.15</v>
      </c>
      <c r="Q3871" s="15" t="s">
        <v>14</v>
      </c>
      <c r="R3871" s="71" t="s">
        <v>14405</v>
      </c>
      <c r="S3871" s="244">
        <v>72000</v>
      </c>
      <c r="T3871" s="244">
        <v>25200</v>
      </c>
      <c r="U3871" s="14">
        <f t="shared" si="147"/>
        <v>0.35</v>
      </c>
    </row>
    <row r="3872" spans="1:21" x14ac:dyDescent="0.25">
      <c r="A3872" s="1"/>
      <c r="B3872" s="18" t="s">
        <v>10477</v>
      </c>
      <c r="C3872" s="18" t="s">
        <v>10545</v>
      </c>
      <c r="D3872" s="73" t="s">
        <v>12264</v>
      </c>
      <c r="E3872" s="106" t="s">
        <v>12265</v>
      </c>
      <c r="F3872" s="78" t="s">
        <v>12264</v>
      </c>
      <c r="G3872" s="106" t="s">
        <v>12266</v>
      </c>
      <c r="H3872" s="94" t="s">
        <v>10563</v>
      </c>
      <c r="I3872" s="235">
        <v>0</v>
      </c>
      <c r="J3872" s="235">
        <v>0</v>
      </c>
      <c r="K3872" s="235">
        <v>0</v>
      </c>
      <c r="L3872" s="235">
        <v>1</v>
      </c>
      <c r="M3872" s="235">
        <f t="shared" si="146"/>
        <v>0</v>
      </c>
      <c r="N3872" s="235">
        <v>310</v>
      </c>
      <c r="O3872" s="20">
        <v>31904</v>
      </c>
      <c r="P3872" s="14">
        <v>0.5</v>
      </c>
      <c r="Q3872" s="15" t="s">
        <v>14</v>
      </c>
      <c r="R3872" s="71" t="s">
        <v>14405</v>
      </c>
      <c r="S3872" s="244">
        <v>26217.64</v>
      </c>
      <c r="T3872" s="244">
        <v>7865</v>
      </c>
      <c r="U3872" s="14">
        <f t="shared" si="147"/>
        <v>0.29998886246054185</v>
      </c>
    </row>
    <row r="3873" spans="1:21" x14ac:dyDescent="0.25">
      <c r="A3873" s="1"/>
      <c r="B3873" s="10" t="s">
        <v>2326</v>
      </c>
      <c r="C3873" s="17" t="s">
        <v>2327</v>
      </c>
      <c r="D3873" s="73" t="s">
        <v>2552</v>
      </c>
      <c r="E3873" s="108" t="s">
        <v>2553</v>
      </c>
      <c r="F3873" s="78" t="s">
        <v>2552</v>
      </c>
      <c r="G3873" s="108" t="s">
        <v>2555</v>
      </c>
      <c r="H3873" s="98"/>
      <c r="I3873" s="235">
        <v>0</v>
      </c>
      <c r="J3873" s="235">
        <v>1</v>
      </c>
      <c r="K3873" s="235">
        <v>0</v>
      </c>
      <c r="L3873" s="235">
        <v>0</v>
      </c>
      <c r="M3873" s="235">
        <f t="shared" si="146"/>
        <v>0</v>
      </c>
      <c r="N3873" s="235">
        <v>320</v>
      </c>
      <c r="O3873" s="32">
        <v>88320</v>
      </c>
      <c r="P3873" s="14">
        <v>0.6</v>
      </c>
      <c r="Q3873" s="15" t="s">
        <v>15195</v>
      </c>
      <c r="R3873" s="71" t="s">
        <v>14406</v>
      </c>
      <c r="S3873" s="245">
        <v>539944</v>
      </c>
      <c r="T3873" s="245">
        <v>356363.04</v>
      </c>
      <c r="U3873" s="14">
        <f t="shared" si="147"/>
        <v>0.65999999999999992</v>
      </c>
    </row>
    <row r="3874" spans="1:21" x14ac:dyDescent="0.25">
      <c r="A3874" s="1"/>
      <c r="B3874" s="18" t="s">
        <v>8618</v>
      </c>
      <c r="C3874" s="17" t="s">
        <v>8654</v>
      </c>
      <c r="D3874" s="73" t="s">
        <v>8655</v>
      </c>
      <c r="E3874" s="107" t="s">
        <v>8656</v>
      </c>
      <c r="F3874" s="78" t="s">
        <v>8655</v>
      </c>
      <c r="G3874" s="107" t="s">
        <v>8657</v>
      </c>
      <c r="H3874" s="93"/>
      <c r="I3874" s="235">
        <v>0</v>
      </c>
      <c r="J3874" s="235">
        <v>0</v>
      </c>
      <c r="K3874" s="235">
        <v>1</v>
      </c>
      <c r="L3874" s="235">
        <v>0</v>
      </c>
      <c r="M3874" s="235">
        <f t="shared" si="146"/>
        <v>0</v>
      </c>
      <c r="N3874" s="235">
        <v>1130</v>
      </c>
      <c r="O3874" s="13">
        <v>18000</v>
      </c>
      <c r="P3874" s="14">
        <v>0.5</v>
      </c>
      <c r="Q3874" s="15" t="s">
        <v>14</v>
      </c>
      <c r="R3874" s="71" t="s">
        <v>14406</v>
      </c>
      <c r="S3874" s="246">
        <v>73750</v>
      </c>
      <c r="T3874" s="244">
        <v>58300</v>
      </c>
      <c r="U3874" s="14">
        <f t="shared" si="147"/>
        <v>0.79050847457627116</v>
      </c>
    </row>
    <row r="3875" spans="1:21" x14ac:dyDescent="0.25">
      <c r="A3875" s="1"/>
      <c r="B3875" s="18" t="s">
        <v>8618</v>
      </c>
      <c r="C3875" s="17" t="s">
        <v>8654</v>
      </c>
      <c r="D3875" s="73" t="s">
        <v>8680</v>
      </c>
      <c r="E3875" s="107" t="s">
        <v>8681</v>
      </c>
      <c r="F3875" s="78" t="s">
        <v>8680</v>
      </c>
      <c r="G3875" s="107" t="s">
        <v>8682</v>
      </c>
      <c r="H3875" s="93"/>
      <c r="I3875" s="235">
        <v>0</v>
      </c>
      <c r="J3875" s="235">
        <v>0</v>
      </c>
      <c r="K3875" s="235">
        <v>1</v>
      </c>
      <c r="L3875" s="235">
        <v>0</v>
      </c>
      <c r="M3875" s="235">
        <f t="shared" si="146"/>
        <v>0</v>
      </c>
      <c r="N3875" s="235" t="s">
        <v>13</v>
      </c>
      <c r="O3875" s="12" t="s">
        <v>13</v>
      </c>
      <c r="P3875" s="14" t="s">
        <v>13</v>
      </c>
      <c r="Q3875" s="15" t="s">
        <v>15195</v>
      </c>
      <c r="R3875" s="71" t="s">
        <v>18</v>
      </c>
      <c r="S3875" s="246">
        <v>328500</v>
      </c>
      <c r="T3875" s="244">
        <v>131400</v>
      </c>
      <c r="U3875" s="14">
        <f t="shared" si="147"/>
        <v>0.4</v>
      </c>
    </row>
    <row r="3876" spans="1:21" x14ac:dyDescent="0.25">
      <c r="A3876" s="1"/>
      <c r="B3876" s="18" t="s">
        <v>8618</v>
      </c>
      <c r="C3876" s="17" t="s">
        <v>8654</v>
      </c>
      <c r="D3876" s="73" t="s">
        <v>8688</v>
      </c>
      <c r="E3876" s="107" t="s">
        <v>8689</v>
      </c>
      <c r="F3876" s="78" t="s">
        <v>8688</v>
      </c>
      <c r="G3876" s="107" t="s">
        <v>8690</v>
      </c>
      <c r="H3876" s="93"/>
      <c r="I3876" s="235">
        <v>0</v>
      </c>
      <c r="J3876" s="235">
        <v>1</v>
      </c>
      <c r="K3876" s="235">
        <v>0</v>
      </c>
      <c r="L3876" s="235">
        <v>1</v>
      </c>
      <c r="M3876" s="235">
        <f t="shared" si="146"/>
        <v>0</v>
      </c>
      <c r="N3876" s="235">
        <v>78</v>
      </c>
      <c r="O3876" s="13">
        <v>19110</v>
      </c>
      <c r="P3876" s="14">
        <v>0.5</v>
      </c>
      <c r="Q3876" s="15" t="s">
        <v>14</v>
      </c>
      <c r="R3876" s="71" t="s">
        <v>14405</v>
      </c>
      <c r="S3876" s="246">
        <v>103218.44</v>
      </c>
      <c r="T3876" s="244">
        <v>65644</v>
      </c>
      <c r="U3876" s="14">
        <f t="shared" si="147"/>
        <v>0.63597163452576888</v>
      </c>
    </row>
    <row r="3877" spans="1:21" x14ac:dyDescent="0.25">
      <c r="A3877" s="1"/>
      <c r="B3877" s="18" t="s">
        <v>8618</v>
      </c>
      <c r="C3877" s="17" t="s">
        <v>8654</v>
      </c>
      <c r="D3877" s="73" t="s">
        <v>8691</v>
      </c>
      <c r="E3877" s="107" t="s">
        <v>8692</v>
      </c>
      <c r="F3877" s="78" t="s">
        <v>8691</v>
      </c>
      <c r="G3877" s="107" t="s">
        <v>8693</v>
      </c>
      <c r="H3877" s="93"/>
      <c r="I3877" s="235">
        <v>0</v>
      </c>
      <c r="J3877" s="235">
        <v>1</v>
      </c>
      <c r="K3877" s="235">
        <v>0</v>
      </c>
      <c r="L3877" s="235">
        <v>0</v>
      </c>
      <c r="M3877" s="235">
        <f t="shared" si="146"/>
        <v>0</v>
      </c>
      <c r="N3877" s="235">
        <v>428</v>
      </c>
      <c r="O3877" s="11">
        <v>50631</v>
      </c>
      <c r="P3877" s="14">
        <v>0.75</v>
      </c>
      <c r="Q3877" s="15" t="s">
        <v>14</v>
      </c>
      <c r="R3877" s="71" t="s">
        <v>14405</v>
      </c>
      <c r="S3877" s="246">
        <v>644090</v>
      </c>
      <c r="T3877" s="244">
        <v>193227</v>
      </c>
      <c r="U3877" s="14">
        <f t="shared" si="147"/>
        <v>0.3</v>
      </c>
    </row>
    <row r="3878" spans="1:21" x14ac:dyDescent="0.25">
      <c r="A3878" s="1"/>
      <c r="B3878" s="18" t="s">
        <v>8618</v>
      </c>
      <c r="C3878" s="17" t="s">
        <v>8654</v>
      </c>
      <c r="D3878" s="73" t="s">
        <v>8694</v>
      </c>
      <c r="E3878" s="133" t="s">
        <v>8695</v>
      </c>
      <c r="F3878" s="78" t="s">
        <v>8694</v>
      </c>
      <c r="G3878" s="133" t="s">
        <v>8696</v>
      </c>
      <c r="H3878" s="93"/>
      <c r="I3878" s="235">
        <v>0</v>
      </c>
      <c r="J3878" s="235">
        <v>1</v>
      </c>
      <c r="K3878" s="235">
        <v>0</v>
      </c>
      <c r="L3878" s="235">
        <v>0</v>
      </c>
      <c r="M3878" s="235">
        <f t="shared" si="146"/>
        <v>0</v>
      </c>
      <c r="N3878" s="235">
        <v>5849</v>
      </c>
      <c r="O3878" s="30">
        <v>125000</v>
      </c>
      <c r="P3878" s="14">
        <v>0.5</v>
      </c>
      <c r="Q3878" s="15" t="s">
        <v>14</v>
      </c>
      <c r="R3878" s="71" t="s">
        <v>14405</v>
      </c>
      <c r="S3878" s="285">
        <v>263453.76</v>
      </c>
      <c r="T3878" s="244">
        <v>79036</v>
      </c>
      <c r="U3878" s="14">
        <f t="shared" si="147"/>
        <v>0.29999951414623954</v>
      </c>
    </row>
    <row r="3879" spans="1:21" x14ac:dyDescent="0.25">
      <c r="A3879" s="1"/>
      <c r="B3879" s="18" t="s">
        <v>8618</v>
      </c>
      <c r="C3879" s="17" t="s">
        <v>8654</v>
      </c>
      <c r="D3879" s="73" t="s">
        <v>8700</v>
      </c>
      <c r="E3879" s="107" t="s">
        <v>8701</v>
      </c>
      <c r="F3879" s="78" t="s">
        <v>8700</v>
      </c>
      <c r="G3879" s="107" t="s">
        <v>8703</v>
      </c>
      <c r="H3879" s="93"/>
      <c r="I3879" s="235">
        <v>0</v>
      </c>
      <c r="J3879" s="235">
        <v>1</v>
      </c>
      <c r="K3879" s="235">
        <v>1</v>
      </c>
      <c r="L3879" s="235">
        <v>0</v>
      </c>
      <c r="M3879" s="235">
        <f t="shared" si="146"/>
        <v>0</v>
      </c>
      <c r="N3879" s="235">
        <v>88</v>
      </c>
      <c r="O3879" s="13">
        <v>122000</v>
      </c>
      <c r="P3879" s="14">
        <v>0.37</v>
      </c>
      <c r="Q3879" s="15" t="s">
        <v>14</v>
      </c>
      <c r="R3879" s="71" t="s">
        <v>18</v>
      </c>
      <c r="S3879" s="246">
        <v>284799.24</v>
      </c>
      <c r="T3879" s="244">
        <v>181765</v>
      </c>
      <c r="U3879" s="14">
        <f t="shared" si="147"/>
        <v>0.63822150648997522</v>
      </c>
    </row>
    <row r="3880" spans="1:21" x14ac:dyDescent="0.25">
      <c r="A3880" s="1"/>
      <c r="B3880" s="18" t="s">
        <v>8618</v>
      </c>
      <c r="C3880" s="17" t="s">
        <v>8654</v>
      </c>
      <c r="D3880" s="73" t="s">
        <v>8700</v>
      </c>
      <c r="E3880" s="107" t="s">
        <v>8701</v>
      </c>
      <c r="F3880" s="78" t="s">
        <v>8700</v>
      </c>
      <c r="G3880" s="107" t="s">
        <v>8702</v>
      </c>
      <c r="H3880" s="93"/>
      <c r="I3880" s="235">
        <v>0</v>
      </c>
      <c r="J3880" s="235">
        <v>1</v>
      </c>
      <c r="K3880" s="235">
        <v>0</v>
      </c>
      <c r="L3880" s="235">
        <v>1</v>
      </c>
      <c r="M3880" s="235">
        <f t="shared" si="146"/>
        <v>0</v>
      </c>
      <c r="N3880" s="235">
        <v>1600</v>
      </c>
      <c r="O3880" s="13">
        <v>75200</v>
      </c>
      <c r="P3880" s="14">
        <v>0.84</v>
      </c>
      <c r="Q3880" s="15" t="s">
        <v>14</v>
      </c>
      <c r="R3880" s="71" t="s">
        <v>18</v>
      </c>
      <c r="S3880" s="246">
        <v>277715</v>
      </c>
      <c r="T3880" s="244">
        <v>199360</v>
      </c>
      <c r="U3880" s="14">
        <f t="shared" si="147"/>
        <v>0.71785823596132725</v>
      </c>
    </row>
    <row r="3881" spans="1:21" x14ac:dyDescent="0.25">
      <c r="A3881" s="1"/>
      <c r="B3881" s="18" t="s">
        <v>8618</v>
      </c>
      <c r="C3881" s="17" t="s">
        <v>8654</v>
      </c>
      <c r="D3881" s="73" t="s">
        <v>8725</v>
      </c>
      <c r="E3881" s="107" t="s">
        <v>8726</v>
      </c>
      <c r="F3881" s="78" t="s">
        <v>8725</v>
      </c>
      <c r="G3881" s="107" t="s">
        <v>1061</v>
      </c>
      <c r="H3881" s="93"/>
      <c r="I3881" s="235">
        <v>0</v>
      </c>
      <c r="J3881" s="235">
        <v>1</v>
      </c>
      <c r="K3881" s="235">
        <v>0</v>
      </c>
      <c r="L3881" s="235">
        <v>0</v>
      </c>
      <c r="M3881" s="235">
        <f t="shared" si="146"/>
        <v>0</v>
      </c>
      <c r="N3881" s="235">
        <v>283</v>
      </c>
      <c r="O3881" s="11">
        <v>3800</v>
      </c>
      <c r="P3881" s="14">
        <v>0.45</v>
      </c>
      <c r="Q3881" s="15" t="s">
        <v>14</v>
      </c>
      <c r="R3881" s="71" t="s">
        <v>18</v>
      </c>
      <c r="S3881" s="246">
        <v>393014</v>
      </c>
      <c r="T3881" s="244">
        <v>157205</v>
      </c>
      <c r="U3881" s="14">
        <f t="shared" si="147"/>
        <v>0.3999984733368277</v>
      </c>
    </row>
    <row r="3882" spans="1:21" x14ac:dyDescent="0.25">
      <c r="A3882" s="1"/>
      <c r="B3882" s="18" t="s">
        <v>8618</v>
      </c>
      <c r="C3882" s="17" t="s">
        <v>8654</v>
      </c>
      <c r="D3882" s="73" t="s">
        <v>8745</v>
      </c>
      <c r="E3882" s="107" t="s">
        <v>8746</v>
      </c>
      <c r="F3882" s="78" t="s">
        <v>8745</v>
      </c>
      <c r="G3882" s="107" t="s">
        <v>8747</v>
      </c>
      <c r="H3882" s="93"/>
      <c r="I3882" s="235">
        <v>1</v>
      </c>
      <c r="J3882" s="235">
        <v>0</v>
      </c>
      <c r="K3882" s="235">
        <v>0</v>
      </c>
      <c r="L3882" s="235">
        <v>0</v>
      </c>
      <c r="M3882" s="235">
        <f t="shared" si="146"/>
        <v>0</v>
      </c>
      <c r="N3882" s="235">
        <v>100</v>
      </c>
      <c r="O3882" s="11">
        <v>3060</v>
      </c>
      <c r="P3882" s="14">
        <v>0.59</v>
      </c>
      <c r="Q3882" s="15" t="s">
        <v>14</v>
      </c>
      <c r="R3882" s="71" t="s">
        <v>18</v>
      </c>
      <c r="S3882" s="246">
        <v>3956</v>
      </c>
      <c r="T3882" s="244">
        <v>2769</v>
      </c>
      <c r="U3882" s="14">
        <f t="shared" si="147"/>
        <v>0.69994944388270985</v>
      </c>
    </row>
    <row r="3883" spans="1:21" x14ac:dyDescent="0.25">
      <c r="A3883" s="1"/>
      <c r="B3883" s="18" t="s">
        <v>8618</v>
      </c>
      <c r="C3883" s="17" t="s">
        <v>8654</v>
      </c>
      <c r="D3883" s="73" t="s">
        <v>8803</v>
      </c>
      <c r="E3883" s="107" t="s">
        <v>8804</v>
      </c>
      <c r="F3883" s="78" t="s">
        <v>8803</v>
      </c>
      <c r="G3883" s="107" t="s">
        <v>8805</v>
      </c>
      <c r="H3883" s="93"/>
      <c r="I3883" s="235">
        <v>0</v>
      </c>
      <c r="J3883" s="235">
        <v>1</v>
      </c>
      <c r="K3883" s="235">
        <v>0</v>
      </c>
      <c r="L3883" s="235">
        <v>1</v>
      </c>
      <c r="M3883" s="235">
        <f t="shared" si="146"/>
        <v>0</v>
      </c>
      <c r="N3883" s="235">
        <v>1378</v>
      </c>
      <c r="O3883" s="13">
        <v>133199</v>
      </c>
      <c r="P3883" s="14">
        <v>0.42</v>
      </c>
      <c r="Q3883" s="15" t="s">
        <v>14</v>
      </c>
      <c r="R3883" s="71" t="s">
        <v>18</v>
      </c>
      <c r="S3883" s="246">
        <v>373000</v>
      </c>
      <c r="T3883" s="244">
        <v>130550</v>
      </c>
      <c r="U3883" s="14">
        <f t="shared" si="147"/>
        <v>0.35</v>
      </c>
    </row>
    <row r="3884" spans="1:21" x14ac:dyDescent="0.25">
      <c r="A3884" s="1"/>
      <c r="B3884" s="18" t="s">
        <v>8618</v>
      </c>
      <c r="C3884" s="17" t="s">
        <v>8654</v>
      </c>
      <c r="D3884" s="73" t="s">
        <v>8806</v>
      </c>
      <c r="E3884" s="107" t="s">
        <v>8807</v>
      </c>
      <c r="F3884" s="78" t="s">
        <v>8806</v>
      </c>
      <c r="G3884" s="107" t="s">
        <v>8808</v>
      </c>
      <c r="H3884" s="93"/>
      <c r="I3884" s="235">
        <v>1</v>
      </c>
      <c r="J3884" s="235">
        <v>0</v>
      </c>
      <c r="K3884" s="235">
        <v>0</v>
      </c>
      <c r="L3884" s="235">
        <v>0</v>
      </c>
      <c r="M3884" s="235">
        <f t="shared" si="146"/>
        <v>0</v>
      </c>
      <c r="N3884" s="235">
        <v>3000</v>
      </c>
      <c r="O3884" s="13">
        <v>2208</v>
      </c>
      <c r="P3884" s="14">
        <v>0.35</v>
      </c>
      <c r="Q3884" s="15" t="s">
        <v>15195</v>
      </c>
      <c r="R3884" s="71" t="s">
        <v>14406</v>
      </c>
      <c r="S3884" s="246">
        <v>172800</v>
      </c>
      <c r="T3884" s="244">
        <v>86400</v>
      </c>
      <c r="U3884" s="14">
        <f t="shared" si="147"/>
        <v>0.5</v>
      </c>
    </row>
    <row r="3885" spans="1:21" x14ac:dyDescent="0.25">
      <c r="A3885" s="1"/>
      <c r="B3885" s="18" t="s">
        <v>8618</v>
      </c>
      <c r="C3885" s="17" t="s">
        <v>8654</v>
      </c>
      <c r="D3885" s="73" t="s">
        <v>9262</v>
      </c>
      <c r="E3885" s="107" t="s">
        <v>9263</v>
      </c>
      <c r="F3885" s="78" t="s">
        <v>9262</v>
      </c>
      <c r="G3885" s="107" t="s">
        <v>9264</v>
      </c>
      <c r="H3885" s="93"/>
      <c r="I3885" s="235">
        <v>0</v>
      </c>
      <c r="J3885" s="235">
        <v>1</v>
      </c>
      <c r="K3885" s="235">
        <v>0</v>
      </c>
      <c r="L3885" s="235">
        <v>1</v>
      </c>
      <c r="M3885" s="235">
        <f t="shared" si="146"/>
        <v>0</v>
      </c>
      <c r="N3885" s="235">
        <v>433</v>
      </c>
      <c r="O3885" s="13">
        <v>12797</v>
      </c>
      <c r="P3885" s="14">
        <v>0.35</v>
      </c>
      <c r="Q3885" s="15" t="s">
        <v>14</v>
      </c>
      <c r="R3885" s="71" t="s">
        <v>14405</v>
      </c>
      <c r="S3885" s="246">
        <v>54146.53</v>
      </c>
      <c r="T3885" s="244">
        <v>43317</v>
      </c>
      <c r="U3885" s="14">
        <f t="shared" si="147"/>
        <v>0.79999586307746773</v>
      </c>
    </row>
    <row r="3886" spans="1:21" x14ac:dyDescent="0.25">
      <c r="A3886" s="1"/>
      <c r="B3886" s="18" t="s">
        <v>8618</v>
      </c>
      <c r="C3886" s="17" t="s">
        <v>8654</v>
      </c>
      <c r="D3886" s="73" t="s">
        <v>9343</v>
      </c>
      <c r="E3886" s="107" t="s">
        <v>9344</v>
      </c>
      <c r="F3886" s="78" t="s">
        <v>9343</v>
      </c>
      <c r="G3886" s="107" t="s">
        <v>9345</v>
      </c>
      <c r="H3886" s="93"/>
      <c r="I3886" s="235">
        <v>0</v>
      </c>
      <c r="J3886" s="235">
        <v>1</v>
      </c>
      <c r="K3886" s="235">
        <v>0</v>
      </c>
      <c r="L3886" s="235">
        <v>0</v>
      </c>
      <c r="M3886" s="235">
        <f t="shared" si="146"/>
        <v>0</v>
      </c>
      <c r="N3886" s="235">
        <v>729</v>
      </c>
      <c r="O3886" s="13">
        <v>65800</v>
      </c>
      <c r="P3886" s="14">
        <v>0.53</v>
      </c>
      <c r="Q3886" s="15" t="s">
        <v>14</v>
      </c>
      <c r="R3886" s="71" t="s">
        <v>18</v>
      </c>
      <c r="S3886" s="246">
        <v>162042</v>
      </c>
      <c r="T3886" s="244">
        <v>97225</v>
      </c>
      <c r="U3886" s="14">
        <f t="shared" si="147"/>
        <v>0.59999876575208899</v>
      </c>
    </row>
    <row r="3887" spans="1:21" x14ac:dyDescent="0.25">
      <c r="A3887" s="1"/>
      <c r="B3887" s="18" t="s">
        <v>8618</v>
      </c>
      <c r="C3887" s="17" t="s">
        <v>8654</v>
      </c>
      <c r="D3887" s="73" t="s">
        <v>9355</v>
      </c>
      <c r="E3887" s="107" t="s">
        <v>9356</v>
      </c>
      <c r="F3887" s="78" t="s">
        <v>9355</v>
      </c>
      <c r="G3887" s="107" t="s">
        <v>9357</v>
      </c>
      <c r="H3887" s="93"/>
      <c r="I3887" s="235">
        <v>0</v>
      </c>
      <c r="J3887" s="235">
        <v>1</v>
      </c>
      <c r="K3887" s="235">
        <v>0</v>
      </c>
      <c r="L3887" s="235">
        <v>1</v>
      </c>
      <c r="M3887" s="235">
        <f t="shared" si="146"/>
        <v>0</v>
      </c>
      <c r="N3887" s="235">
        <v>50</v>
      </c>
      <c r="O3887" s="13">
        <v>16450</v>
      </c>
      <c r="P3887" s="14">
        <v>0.75</v>
      </c>
      <c r="Q3887" s="15" t="s">
        <v>14</v>
      </c>
      <c r="R3887" s="71" t="s">
        <v>18</v>
      </c>
      <c r="S3887" s="246">
        <v>129054</v>
      </c>
      <c r="T3887" s="244">
        <v>38716</v>
      </c>
      <c r="U3887" s="14">
        <f t="shared" si="147"/>
        <v>0.29999845026113098</v>
      </c>
    </row>
    <row r="3888" spans="1:21" x14ac:dyDescent="0.25">
      <c r="A3888" s="1"/>
      <c r="B3888" s="18" t="s">
        <v>8618</v>
      </c>
      <c r="C3888" s="17" t="s">
        <v>8654</v>
      </c>
      <c r="D3888" s="73" t="s">
        <v>9367</v>
      </c>
      <c r="E3888" s="107" t="s">
        <v>9368</v>
      </c>
      <c r="F3888" s="78" t="s">
        <v>9367</v>
      </c>
      <c r="G3888" s="107" t="s">
        <v>9369</v>
      </c>
      <c r="H3888" s="93"/>
      <c r="I3888" s="235">
        <v>0</v>
      </c>
      <c r="J3888" s="235">
        <v>1</v>
      </c>
      <c r="K3888" s="235">
        <v>0</v>
      </c>
      <c r="L3888" s="235">
        <v>0</v>
      </c>
      <c r="M3888" s="235">
        <f t="shared" si="146"/>
        <v>0</v>
      </c>
      <c r="N3888" s="235">
        <v>490</v>
      </c>
      <c r="O3888" s="13">
        <v>29400</v>
      </c>
      <c r="P3888" s="14">
        <v>0.37</v>
      </c>
      <c r="Q3888" s="15" t="s">
        <v>14</v>
      </c>
      <c r="R3888" s="71" t="s">
        <v>18</v>
      </c>
      <c r="S3888" s="246">
        <v>717228</v>
      </c>
      <c r="T3888" s="244">
        <v>170325</v>
      </c>
      <c r="U3888" s="14">
        <f t="shared" si="147"/>
        <v>0.23747678562465493</v>
      </c>
    </row>
    <row r="3889" spans="1:21" x14ac:dyDescent="0.25">
      <c r="A3889" s="1"/>
      <c r="B3889" s="18" t="s">
        <v>8618</v>
      </c>
      <c r="C3889" s="17" t="s">
        <v>8654</v>
      </c>
      <c r="D3889" s="73" t="s">
        <v>9435</v>
      </c>
      <c r="E3889" s="107" t="s">
        <v>9436</v>
      </c>
      <c r="F3889" s="78" t="s">
        <v>9435</v>
      </c>
      <c r="G3889" s="107" t="s">
        <v>9437</v>
      </c>
      <c r="H3889" s="93"/>
      <c r="I3889" s="235">
        <v>0</v>
      </c>
      <c r="J3889" s="235">
        <v>1</v>
      </c>
      <c r="K3889" s="235">
        <v>0</v>
      </c>
      <c r="L3889" s="235">
        <v>1</v>
      </c>
      <c r="M3889" s="235">
        <f t="shared" si="146"/>
        <v>0</v>
      </c>
      <c r="N3889" s="235" t="s">
        <v>13</v>
      </c>
      <c r="O3889" s="12" t="s">
        <v>13</v>
      </c>
      <c r="P3889" s="14">
        <v>0.67</v>
      </c>
      <c r="Q3889" s="15" t="s">
        <v>14</v>
      </c>
      <c r="R3889" s="71" t="s">
        <v>14405</v>
      </c>
      <c r="S3889" s="246">
        <v>306800</v>
      </c>
      <c r="T3889" s="244">
        <v>153015</v>
      </c>
      <c r="U3889" s="14">
        <f t="shared" si="147"/>
        <v>0.49874511082138201</v>
      </c>
    </row>
    <row r="3890" spans="1:21" x14ac:dyDescent="0.25">
      <c r="A3890" s="1"/>
      <c r="B3890" s="18" t="s">
        <v>8618</v>
      </c>
      <c r="C3890" s="17" t="s">
        <v>8654</v>
      </c>
      <c r="D3890" s="73" t="s">
        <v>9438</v>
      </c>
      <c r="E3890" s="107" t="s">
        <v>9439</v>
      </c>
      <c r="F3890" s="78" t="s">
        <v>9438</v>
      </c>
      <c r="G3890" s="107" t="s">
        <v>9440</v>
      </c>
      <c r="H3890" s="100"/>
      <c r="I3890" s="235">
        <v>0</v>
      </c>
      <c r="J3890" s="235">
        <v>1</v>
      </c>
      <c r="K3890" s="235">
        <v>0</v>
      </c>
      <c r="L3890" s="235">
        <v>1</v>
      </c>
      <c r="M3890" s="235">
        <f t="shared" si="146"/>
        <v>0</v>
      </c>
      <c r="N3890" s="235">
        <v>1120</v>
      </c>
      <c r="O3890" s="13">
        <v>141120</v>
      </c>
      <c r="P3890" s="14">
        <v>0.7</v>
      </c>
      <c r="Q3890" s="15" t="s">
        <v>14</v>
      </c>
      <c r="R3890" s="71" t="s">
        <v>14406</v>
      </c>
      <c r="S3890" s="246">
        <v>1185955</v>
      </c>
      <c r="T3890" s="244">
        <v>237191</v>
      </c>
      <c r="U3890" s="14">
        <f t="shared" si="147"/>
        <v>0.2</v>
      </c>
    </row>
    <row r="3891" spans="1:21" x14ac:dyDescent="0.25">
      <c r="A3891" s="1"/>
      <c r="B3891" s="18" t="s">
        <v>8618</v>
      </c>
      <c r="C3891" s="17" t="s">
        <v>8654</v>
      </c>
      <c r="D3891" s="73" t="s">
        <v>9453</v>
      </c>
      <c r="E3891" s="107" t="s">
        <v>9454</v>
      </c>
      <c r="F3891" s="78" t="s">
        <v>9453</v>
      </c>
      <c r="G3891" s="107" t="s">
        <v>9455</v>
      </c>
      <c r="H3891" s="93"/>
      <c r="I3891" s="235">
        <v>0</v>
      </c>
      <c r="J3891" s="235">
        <v>1</v>
      </c>
      <c r="K3891" s="235">
        <v>0</v>
      </c>
      <c r="L3891" s="235">
        <v>0</v>
      </c>
      <c r="M3891" s="235">
        <f t="shared" si="146"/>
        <v>0</v>
      </c>
      <c r="N3891" s="235">
        <v>104</v>
      </c>
      <c r="O3891" s="13">
        <v>25896</v>
      </c>
      <c r="P3891" s="14">
        <v>0.67</v>
      </c>
      <c r="Q3891" s="15" t="s">
        <v>14</v>
      </c>
      <c r="R3891" s="71" t="s">
        <v>18</v>
      </c>
      <c r="S3891" s="246">
        <v>42946</v>
      </c>
      <c r="T3891" s="244">
        <v>17178</v>
      </c>
      <c r="U3891" s="14">
        <f t="shared" si="147"/>
        <v>0.39999068597773951</v>
      </c>
    </row>
    <row r="3892" spans="1:21" x14ac:dyDescent="0.25">
      <c r="A3892" s="1"/>
      <c r="B3892" s="18" t="s">
        <v>8618</v>
      </c>
      <c r="C3892" s="17" t="s">
        <v>8654</v>
      </c>
      <c r="D3892" s="73" t="s">
        <v>9498</v>
      </c>
      <c r="E3892" s="107" t="s">
        <v>9499</v>
      </c>
      <c r="F3892" s="78" t="s">
        <v>9498</v>
      </c>
      <c r="G3892" s="107" t="s">
        <v>9500</v>
      </c>
      <c r="H3892" s="93"/>
      <c r="I3892" s="235">
        <v>0</v>
      </c>
      <c r="J3892" s="235">
        <v>1</v>
      </c>
      <c r="K3892" s="235">
        <v>0</v>
      </c>
      <c r="L3892" s="235">
        <v>0</v>
      </c>
      <c r="M3892" s="235">
        <f t="shared" si="146"/>
        <v>0</v>
      </c>
      <c r="N3892" s="235">
        <v>120</v>
      </c>
      <c r="O3892" s="13">
        <v>12212</v>
      </c>
      <c r="P3892" s="14">
        <v>0.3</v>
      </c>
      <c r="Q3892" s="15" t="s">
        <v>14</v>
      </c>
      <c r="R3892" s="71" t="s">
        <v>18</v>
      </c>
      <c r="S3892" s="246">
        <v>37596.839999999997</v>
      </c>
      <c r="T3892" s="244">
        <v>15039</v>
      </c>
      <c r="U3892" s="14">
        <f t="shared" si="147"/>
        <v>0.40000702186673137</v>
      </c>
    </row>
    <row r="3893" spans="1:21" x14ac:dyDescent="0.25">
      <c r="A3893" s="1"/>
      <c r="B3893" s="18" t="s">
        <v>8618</v>
      </c>
      <c r="C3893" s="17" t="s">
        <v>8654</v>
      </c>
      <c r="D3893" s="73" t="s">
        <v>9530</v>
      </c>
      <c r="E3893" s="107" t="s">
        <v>9531</v>
      </c>
      <c r="F3893" s="78" t="s">
        <v>9530</v>
      </c>
      <c r="G3893" s="107" t="s">
        <v>9532</v>
      </c>
      <c r="H3893" s="93"/>
      <c r="I3893" s="235">
        <v>0</v>
      </c>
      <c r="J3893" s="235">
        <v>1</v>
      </c>
      <c r="K3893" s="235">
        <v>0</v>
      </c>
      <c r="L3893" s="235">
        <v>1</v>
      </c>
      <c r="M3893" s="235">
        <f t="shared" si="146"/>
        <v>0</v>
      </c>
      <c r="N3893" s="235">
        <v>109</v>
      </c>
      <c r="O3893" s="13">
        <v>16241</v>
      </c>
      <c r="P3893" s="14">
        <v>0.61</v>
      </c>
      <c r="Q3893" s="15" t="s">
        <v>14</v>
      </c>
      <c r="R3893" s="71" t="s">
        <v>18</v>
      </c>
      <c r="S3893" s="246">
        <v>50403</v>
      </c>
      <c r="T3893" s="244">
        <v>15121</v>
      </c>
      <c r="U3893" s="14">
        <f t="shared" si="147"/>
        <v>0.30000198400888833</v>
      </c>
    </row>
    <row r="3894" spans="1:21" x14ac:dyDescent="0.25">
      <c r="A3894" s="1"/>
      <c r="B3894" s="18" t="s">
        <v>8618</v>
      </c>
      <c r="C3894" s="17" t="s">
        <v>8654</v>
      </c>
      <c r="D3894" s="73" t="s">
        <v>9530</v>
      </c>
      <c r="E3894" s="107" t="s">
        <v>9531</v>
      </c>
      <c r="F3894" s="78" t="s">
        <v>9530</v>
      </c>
      <c r="G3894" s="107" t="s">
        <v>9533</v>
      </c>
      <c r="H3894" s="93"/>
      <c r="I3894" s="235">
        <v>0</v>
      </c>
      <c r="J3894" s="235">
        <v>1</v>
      </c>
      <c r="K3894" s="235">
        <v>0</v>
      </c>
      <c r="L3894" s="235">
        <v>0</v>
      </c>
      <c r="M3894" s="235">
        <f t="shared" si="146"/>
        <v>0</v>
      </c>
      <c r="N3894" s="235">
        <v>53</v>
      </c>
      <c r="O3894" s="13">
        <v>16695</v>
      </c>
      <c r="P3894" s="14">
        <v>0.61</v>
      </c>
      <c r="Q3894" s="15" t="s">
        <v>14</v>
      </c>
      <c r="R3894" s="71" t="s">
        <v>18</v>
      </c>
      <c r="S3894" s="246">
        <v>81394</v>
      </c>
      <c r="T3894" s="244">
        <v>24418</v>
      </c>
      <c r="U3894" s="14">
        <f t="shared" si="147"/>
        <v>0.29999754281642382</v>
      </c>
    </row>
    <row r="3895" spans="1:21" x14ac:dyDescent="0.25">
      <c r="A3895" s="1"/>
      <c r="B3895" s="18" t="s">
        <v>8618</v>
      </c>
      <c r="C3895" s="17" t="s">
        <v>8654</v>
      </c>
      <c r="D3895" s="73" t="s">
        <v>9626</v>
      </c>
      <c r="E3895" s="107" t="s">
        <v>9627</v>
      </c>
      <c r="F3895" s="78" t="s">
        <v>9626</v>
      </c>
      <c r="G3895" s="107" t="s">
        <v>9628</v>
      </c>
      <c r="H3895" s="93"/>
      <c r="I3895" s="235">
        <v>0</v>
      </c>
      <c r="J3895" s="235">
        <v>1</v>
      </c>
      <c r="K3895" s="235">
        <v>0</v>
      </c>
      <c r="L3895" s="235">
        <v>0</v>
      </c>
      <c r="M3895" s="235">
        <f t="shared" si="146"/>
        <v>0</v>
      </c>
      <c r="N3895" s="235">
        <v>155</v>
      </c>
      <c r="O3895" s="12" t="s">
        <v>13</v>
      </c>
      <c r="P3895" s="14">
        <v>0.3</v>
      </c>
      <c r="Q3895" s="15" t="s">
        <v>14</v>
      </c>
      <c r="R3895" s="71" t="s">
        <v>18</v>
      </c>
      <c r="S3895" s="246">
        <v>15509.26</v>
      </c>
      <c r="T3895" s="244">
        <v>4653</v>
      </c>
      <c r="U3895" s="14">
        <f t="shared" si="147"/>
        <v>0.30001431402916706</v>
      </c>
    </row>
    <row r="3896" spans="1:21" x14ac:dyDescent="0.25">
      <c r="A3896" s="1"/>
      <c r="B3896" s="18" t="s">
        <v>8618</v>
      </c>
      <c r="C3896" s="17" t="s">
        <v>8654</v>
      </c>
      <c r="D3896" s="73" t="s">
        <v>9720</v>
      </c>
      <c r="E3896" s="107" t="s">
        <v>9721</v>
      </c>
      <c r="F3896" s="78" t="s">
        <v>9720</v>
      </c>
      <c r="G3896" s="107" t="s">
        <v>9722</v>
      </c>
      <c r="H3896" s="93"/>
      <c r="I3896" s="235">
        <v>0</v>
      </c>
      <c r="J3896" s="235">
        <v>1</v>
      </c>
      <c r="K3896" s="235">
        <v>0</v>
      </c>
      <c r="L3896" s="235">
        <v>0</v>
      </c>
      <c r="M3896" s="235">
        <f t="shared" si="146"/>
        <v>0</v>
      </c>
      <c r="N3896" s="235">
        <v>2578</v>
      </c>
      <c r="O3896" s="13">
        <v>255222</v>
      </c>
      <c r="P3896" s="14">
        <v>0.45</v>
      </c>
      <c r="Q3896" s="15" t="s">
        <v>15195</v>
      </c>
      <c r="R3896" s="71" t="s">
        <v>14406</v>
      </c>
      <c r="S3896" s="246">
        <v>580568</v>
      </c>
      <c r="T3896" s="244">
        <v>290284</v>
      </c>
      <c r="U3896" s="14">
        <f t="shared" si="147"/>
        <v>0.5</v>
      </c>
    </row>
    <row r="3897" spans="1:21" x14ac:dyDescent="0.25">
      <c r="A3897" s="1"/>
      <c r="B3897" s="18" t="s">
        <v>8618</v>
      </c>
      <c r="C3897" s="17" t="s">
        <v>8654</v>
      </c>
      <c r="D3897" s="73" t="s">
        <v>9790</v>
      </c>
      <c r="E3897" s="107" t="s">
        <v>9791</v>
      </c>
      <c r="F3897" s="78" t="s">
        <v>9790</v>
      </c>
      <c r="G3897" s="107" t="s">
        <v>9792</v>
      </c>
      <c r="H3897" s="100"/>
      <c r="I3897" s="235">
        <v>0</v>
      </c>
      <c r="J3897" s="235">
        <v>1</v>
      </c>
      <c r="K3897" s="235">
        <v>0</v>
      </c>
      <c r="L3897" s="235">
        <v>0</v>
      </c>
      <c r="M3897" s="235">
        <f t="shared" si="146"/>
        <v>0</v>
      </c>
      <c r="N3897" s="235">
        <v>103</v>
      </c>
      <c r="O3897" s="13">
        <v>25039</v>
      </c>
      <c r="P3897" s="14">
        <v>0.8</v>
      </c>
      <c r="Q3897" s="15" t="s">
        <v>14</v>
      </c>
      <c r="R3897" s="71" t="s">
        <v>18</v>
      </c>
      <c r="S3897" s="246">
        <v>134676.07999999999</v>
      </c>
      <c r="T3897" s="244">
        <v>42311</v>
      </c>
      <c r="U3897" s="14">
        <f t="shared" si="147"/>
        <v>0.31416863336087597</v>
      </c>
    </row>
    <row r="3898" spans="1:21" x14ac:dyDescent="0.25">
      <c r="A3898" s="1"/>
      <c r="B3898" s="18" t="s">
        <v>8618</v>
      </c>
      <c r="C3898" s="17" t="s">
        <v>8654</v>
      </c>
      <c r="D3898" s="73" t="s">
        <v>9802</v>
      </c>
      <c r="E3898" s="107" t="s">
        <v>9803</v>
      </c>
      <c r="F3898" s="78" t="s">
        <v>9802</v>
      </c>
      <c r="G3898" s="107" t="s">
        <v>9804</v>
      </c>
      <c r="H3898" s="93"/>
      <c r="I3898" s="235">
        <v>0</v>
      </c>
      <c r="J3898" s="235">
        <v>1</v>
      </c>
      <c r="K3898" s="235">
        <v>0</v>
      </c>
      <c r="L3898" s="235">
        <v>0</v>
      </c>
      <c r="M3898" s="235">
        <f t="shared" si="146"/>
        <v>0</v>
      </c>
      <c r="N3898" s="235">
        <v>110</v>
      </c>
      <c r="O3898" s="12" t="s">
        <v>13</v>
      </c>
      <c r="P3898" s="14" t="s">
        <v>13</v>
      </c>
      <c r="Q3898" s="15" t="s">
        <v>14</v>
      </c>
      <c r="R3898" s="71" t="s">
        <v>18</v>
      </c>
      <c r="S3898" s="246">
        <v>46460.86</v>
      </c>
      <c r="T3898" s="244">
        <v>32523</v>
      </c>
      <c r="U3898" s="14">
        <f t="shared" si="147"/>
        <v>0.70000856635025699</v>
      </c>
    </row>
    <row r="3899" spans="1:21" x14ac:dyDescent="0.25">
      <c r="A3899" s="1"/>
      <c r="B3899" s="18" t="s">
        <v>8618</v>
      </c>
      <c r="C3899" s="17" t="s">
        <v>8654</v>
      </c>
      <c r="D3899" s="73" t="s">
        <v>9805</v>
      </c>
      <c r="E3899" s="107" t="s">
        <v>9806</v>
      </c>
      <c r="F3899" s="78" t="s">
        <v>9805</v>
      </c>
      <c r="G3899" s="107" t="s">
        <v>9807</v>
      </c>
      <c r="H3899" s="93"/>
      <c r="I3899" s="235">
        <v>0</v>
      </c>
      <c r="J3899" s="235">
        <v>1</v>
      </c>
      <c r="K3899" s="235">
        <v>0</v>
      </c>
      <c r="L3899" s="235">
        <v>1</v>
      </c>
      <c r="M3899" s="235">
        <f t="shared" si="146"/>
        <v>0</v>
      </c>
      <c r="N3899" s="235">
        <v>300</v>
      </c>
      <c r="O3899" s="13">
        <v>61898</v>
      </c>
      <c r="P3899" s="14">
        <v>0.09</v>
      </c>
      <c r="Q3899" s="15" t="s">
        <v>14</v>
      </c>
      <c r="R3899" s="71" t="s">
        <v>18</v>
      </c>
      <c r="S3899" s="246">
        <v>28459</v>
      </c>
      <c r="T3899" s="244">
        <v>11384</v>
      </c>
      <c r="U3899" s="14">
        <f t="shared" si="147"/>
        <v>0.40001405530763556</v>
      </c>
    </row>
    <row r="3900" spans="1:21" x14ac:dyDescent="0.25">
      <c r="A3900" s="1"/>
      <c r="B3900" s="18" t="s">
        <v>8618</v>
      </c>
      <c r="C3900" s="17" t="s">
        <v>8654</v>
      </c>
      <c r="D3900" s="73" t="s">
        <v>9822</v>
      </c>
      <c r="E3900" s="107" t="s">
        <v>9823</v>
      </c>
      <c r="F3900" s="78" t="s">
        <v>9822</v>
      </c>
      <c r="G3900" s="107" t="s">
        <v>9827</v>
      </c>
      <c r="H3900" s="93"/>
      <c r="I3900" s="235">
        <v>0</v>
      </c>
      <c r="J3900" s="235">
        <v>1</v>
      </c>
      <c r="K3900" s="235">
        <v>0</v>
      </c>
      <c r="L3900" s="235">
        <v>0</v>
      </c>
      <c r="M3900" s="235">
        <f t="shared" si="146"/>
        <v>0</v>
      </c>
      <c r="N3900" s="235">
        <v>1603</v>
      </c>
      <c r="O3900" s="13">
        <v>81755</v>
      </c>
      <c r="P3900" s="14">
        <v>0.67</v>
      </c>
      <c r="Q3900" s="15" t="s">
        <v>15195</v>
      </c>
      <c r="R3900" s="71" t="s">
        <v>18</v>
      </c>
      <c r="S3900" s="246">
        <v>3395604</v>
      </c>
      <c r="T3900" s="244">
        <v>243400</v>
      </c>
      <c r="U3900" s="14">
        <f t="shared" si="147"/>
        <v>7.1680914500041812E-2</v>
      </c>
    </row>
    <row r="3901" spans="1:21" x14ac:dyDescent="0.25">
      <c r="A3901" s="1"/>
      <c r="B3901" s="18" t="s">
        <v>8618</v>
      </c>
      <c r="C3901" s="17" t="s">
        <v>8654</v>
      </c>
      <c r="D3901" s="73" t="s">
        <v>9822</v>
      </c>
      <c r="E3901" s="107" t="s">
        <v>9823</v>
      </c>
      <c r="F3901" s="78" t="s">
        <v>9822</v>
      </c>
      <c r="G3901" s="107" t="s">
        <v>9824</v>
      </c>
      <c r="H3901" s="93"/>
      <c r="I3901" s="235">
        <v>0</v>
      </c>
      <c r="J3901" s="235">
        <v>1</v>
      </c>
      <c r="K3901" s="235">
        <v>0</v>
      </c>
      <c r="L3901" s="235">
        <v>0</v>
      </c>
      <c r="M3901" s="235">
        <f t="shared" si="146"/>
        <v>0</v>
      </c>
      <c r="N3901" s="235">
        <v>3447</v>
      </c>
      <c r="O3901" s="13">
        <v>210262</v>
      </c>
      <c r="P3901" s="14">
        <v>0.5</v>
      </c>
      <c r="Q3901" s="15" t="s">
        <v>15195</v>
      </c>
      <c r="R3901" s="71" t="s">
        <v>14405</v>
      </c>
      <c r="S3901" s="246">
        <v>486800</v>
      </c>
      <c r="T3901" s="244">
        <v>455730</v>
      </c>
      <c r="U3901" s="14">
        <f t="shared" si="147"/>
        <v>0.93617502054231716</v>
      </c>
    </row>
    <row r="3902" spans="1:21" x14ac:dyDescent="0.25">
      <c r="A3902" s="1"/>
      <c r="B3902" s="18" t="s">
        <v>8618</v>
      </c>
      <c r="C3902" s="17" t="s">
        <v>8654</v>
      </c>
      <c r="D3902" s="73" t="s">
        <v>9822</v>
      </c>
      <c r="E3902" s="107" t="s">
        <v>9823</v>
      </c>
      <c r="F3902" s="78" t="s">
        <v>9822</v>
      </c>
      <c r="G3902" s="107" t="s">
        <v>9825</v>
      </c>
      <c r="H3902" s="93"/>
      <c r="I3902" s="235">
        <v>0</v>
      </c>
      <c r="J3902" s="235">
        <v>1</v>
      </c>
      <c r="K3902" s="235">
        <v>0</v>
      </c>
      <c r="L3902" s="235">
        <v>0</v>
      </c>
      <c r="M3902" s="235">
        <f t="shared" si="146"/>
        <v>0</v>
      </c>
      <c r="N3902" s="235">
        <v>2525</v>
      </c>
      <c r="O3902" s="13">
        <v>290185</v>
      </c>
      <c r="P3902" s="14">
        <v>0.37</v>
      </c>
      <c r="Q3902" s="15" t="s">
        <v>15195</v>
      </c>
      <c r="R3902" s="71" t="s">
        <v>14406</v>
      </c>
      <c r="S3902" s="246">
        <v>1032500</v>
      </c>
      <c r="T3902" s="244">
        <v>205920</v>
      </c>
      <c r="U3902" s="14">
        <f t="shared" si="147"/>
        <v>0.19943825665859563</v>
      </c>
    </row>
    <row r="3903" spans="1:21" x14ac:dyDescent="0.25">
      <c r="A3903" s="1"/>
      <c r="B3903" s="18" t="s">
        <v>8618</v>
      </c>
      <c r="C3903" s="17" t="s">
        <v>8654</v>
      </c>
      <c r="D3903" s="73" t="s">
        <v>9822</v>
      </c>
      <c r="E3903" s="107" t="s">
        <v>9823</v>
      </c>
      <c r="F3903" s="78" t="s">
        <v>9822</v>
      </c>
      <c r="G3903" s="107" t="s">
        <v>9826</v>
      </c>
      <c r="H3903" s="93"/>
      <c r="I3903" s="235">
        <v>0</v>
      </c>
      <c r="J3903" s="235">
        <v>1</v>
      </c>
      <c r="K3903" s="235">
        <v>0</v>
      </c>
      <c r="L3903" s="235">
        <v>0</v>
      </c>
      <c r="M3903" s="235">
        <f t="shared" si="146"/>
        <v>0</v>
      </c>
      <c r="N3903" s="235">
        <v>4729</v>
      </c>
      <c r="O3903" s="13">
        <v>290185</v>
      </c>
      <c r="P3903" s="14">
        <v>0.5</v>
      </c>
      <c r="Q3903" s="15" t="s">
        <v>15195</v>
      </c>
      <c r="R3903" s="71" t="s">
        <v>14406</v>
      </c>
      <c r="S3903" s="246">
        <v>1131715</v>
      </c>
      <c r="T3903" s="244">
        <v>1000000</v>
      </c>
      <c r="U3903" s="14">
        <f t="shared" si="147"/>
        <v>0.88361469097785217</v>
      </c>
    </row>
    <row r="3904" spans="1:21" x14ac:dyDescent="0.25">
      <c r="A3904" s="1"/>
      <c r="B3904" s="18" t="s">
        <v>8618</v>
      </c>
      <c r="C3904" s="17" t="s">
        <v>8654</v>
      </c>
      <c r="D3904" s="73" t="s">
        <v>10334</v>
      </c>
      <c r="E3904" s="107" t="s">
        <v>10335</v>
      </c>
      <c r="F3904" s="78" t="s">
        <v>10334</v>
      </c>
      <c r="G3904" s="107" t="s">
        <v>10336</v>
      </c>
      <c r="H3904" s="93"/>
      <c r="I3904" s="235">
        <v>0</v>
      </c>
      <c r="J3904" s="235">
        <v>1</v>
      </c>
      <c r="K3904" s="235">
        <v>0</v>
      </c>
      <c r="L3904" s="235">
        <v>0</v>
      </c>
      <c r="M3904" s="235">
        <f t="shared" si="146"/>
        <v>0</v>
      </c>
      <c r="N3904" s="235">
        <v>352</v>
      </c>
      <c r="O3904" s="13">
        <v>15467</v>
      </c>
      <c r="P3904" s="14">
        <v>0.36</v>
      </c>
      <c r="Q3904" s="15" t="s">
        <v>14</v>
      </c>
      <c r="R3904" s="71" t="s">
        <v>18</v>
      </c>
      <c r="S3904" s="246">
        <v>98076.53</v>
      </c>
      <c r="T3904" s="244">
        <v>49080</v>
      </c>
      <c r="U3904" s="14">
        <f t="shared" si="147"/>
        <v>0.50042553503881104</v>
      </c>
    </row>
    <row r="3905" spans="1:21" x14ac:dyDescent="0.25">
      <c r="A3905" s="1"/>
      <c r="B3905" s="18" t="s">
        <v>8618</v>
      </c>
      <c r="C3905" s="17" t="s">
        <v>8654</v>
      </c>
      <c r="D3905" s="73" t="s">
        <v>10337</v>
      </c>
      <c r="E3905" s="107" t="s">
        <v>10338</v>
      </c>
      <c r="F3905" s="78" t="s">
        <v>10337</v>
      </c>
      <c r="G3905" s="107" t="s">
        <v>10339</v>
      </c>
      <c r="H3905" s="93"/>
      <c r="I3905" s="235">
        <v>0</v>
      </c>
      <c r="J3905" s="235">
        <v>1</v>
      </c>
      <c r="K3905" s="235">
        <v>0</v>
      </c>
      <c r="L3905" s="235">
        <v>0</v>
      </c>
      <c r="M3905" s="235">
        <f t="shared" si="146"/>
        <v>0</v>
      </c>
      <c r="N3905" s="235">
        <v>320</v>
      </c>
      <c r="O3905" s="12" t="s">
        <v>13</v>
      </c>
      <c r="P3905" s="14">
        <v>0.51</v>
      </c>
      <c r="Q3905" s="15" t="s">
        <v>14</v>
      </c>
      <c r="R3905" s="71" t="s">
        <v>14405</v>
      </c>
      <c r="S3905" s="246">
        <v>32000</v>
      </c>
      <c r="T3905" s="244">
        <v>22400</v>
      </c>
      <c r="U3905" s="14">
        <f t="shared" si="147"/>
        <v>0.7</v>
      </c>
    </row>
    <row r="3906" spans="1:21" x14ac:dyDescent="0.25">
      <c r="A3906" s="1"/>
      <c r="B3906" s="18" t="s">
        <v>8618</v>
      </c>
      <c r="C3906" s="17" t="s">
        <v>8654</v>
      </c>
      <c r="D3906" s="73" t="s">
        <v>10340</v>
      </c>
      <c r="E3906" s="107" t="s">
        <v>10341</v>
      </c>
      <c r="F3906" s="78" t="s">
        <v>10340</v>
      </c>
      <c r="G3906" s="107" t="s">
        <v>10342</v>
      </c>
      <c r="H3906" s="93"/>
      <c r="I3906" s="235">
        <v>1</v>
      </c>
      <c r="J3906" s="235">
        <v>0</v>
      </c>
      <c r="K3906" s="235">
        <v>0</v>
      </c>
      <c r="L3906" s="235">
        <v>0</v>
      </c>
      <c r="M3906" s="235">
        <f t="shared" si="146"/>
        <v>0</v>
      </c>
      <c r="N3906" s="235">
        <v>1400</v>
      </c>
      <c r="O3906" s="13">
        <v>27000</v>
      </c>
      <c r="P3906" s="14">
        <v>0.75</v>
      </c>
      <c r="Q3906" s="15" t="s">
        <v>14</v>
      </c>
      <c r="R3906" s="71" t="s">
        <v>14406</v>
      </c>
      <c r="S3906" s="246">
        <v>19832</v>
      </c>
      <c r="T3906" s="244">
        <v>13882</v>
      </c>
      <c r="U3906" s="14">
        <f t="shared" si="147"/>
        <v>0.69997983057684554</v>
      </c>
    </row>
    <row r="3907" spans="1:21" x14ac:dyDescent="0.25">
      <c r="A3907" s="1"/>
      <c r="B3907" s="18" t="s">
        <v>8618</v>
      </c>
      <c r="C3907" s="17" t="s">
        <v>8654</v>
      </c>
      <c r="D3907" s="73" t="s">
        <v>10314</v>
      </c>
      <c r="E3907" s="107" t="s">
        <v>10315</v>
      </c>
      <c r="F3907" s="78" t="s">
        <v>10314</v>
      </c>
      <c r="G3907" s="107" t="s">
        <v>10316</v>
      </c>
      <c r="H3907" s="93"/>
      <c r="I3907" s="235">
        <v>0</v>
      </c>
      <c r="J3907" s="235">
        <v>1</v>
      </c>
      <c r="K3907" s="235">
        <v>0</v>
      </c>
      <c r="L3907" s="235">
        <v>1</v>
      </c>
      <c r="M3907" s="235">
        <f t="shared" si="146"/>
        <v>0</v>
      </c>
      <c r="N3907" s="235">
        <v>195</v>
      </c>
      <c r="O3907" s="13">
        <v>139815</v>
      </c>
      <c r="P3907" s="14">
        <v>0.5</v>
      </c>
      <c r="Q3907" s="15" t="s">
        <v>14</v>
      </c>
      <c r="R3907" s="71" t="s">
        <v>18</v>
      </c>
      <c r="S3907" s="246">
        <v>363470</v>
      </c>
      <c r="T3907" s="244">
        <v>116408</v>
      </c>
      <c r="U3907" s="14">
        <f t="shared" si="147"/>
        <v>0.32026852284920349</v>
      </c>
    </row>
    <row r="3908" spans="1:21" x14ac:dyDescent="0.25">
      <c r="A3908" s="1"/>
      <c r="B3908" s="18" t="s">
        <v>8618</v>
      </c>
      <c r="C3908" s="17" t="s">
        <v>8654</v>
      </c>
      <c r="D3908" s="73" t="s">
        <v>10343</v>
      </c>
      <c r="E3908" s="107" t="s">
        <v>10344</v>
      </c>
      <c r="F3908" s="78" t="s">
        <v>10343</v>
      </c>
      <c r="G3908" s="107" t="s">
        <v>10345</v>
      </c>
      <c r="H3908" s="93"/>
      <c r="I3908" s="235">
        <v>0</v>
      </c>
      <c r="J3908" s="235">
        <v>1</v>
      </c>
      <c r="K3908" s="235">
        <v>0</v>
      </c>
      <c r="L3908" s="235">
        <v>0</v>
      </c>
      <c r="M3908" s="235">
        <f t="shared" si="146"/>
        <v>0</v>
      </c>
      <c r="N3908" s="235">
        <v>524</v>
      </c>
      <c r="O3908" s="12" t="s">
        <v>13</v>
      </c>
      <c r="P3908" s="14" t="s">
        <v>13</v>
      </c>
      <c r="Q3908" s="15" t="s">
        <v>14</v>
      </c>
      <c r="R3908" s="71" t="s">
        <v>14405</v>
      </c>
      <c r="S3908" s="246">
        <v>273000</v>
      </c>
      <c r="T3908" s="244">
        <v>163800</v>
      </c>
      <c r="U3908" s="14">
        <f t="shared" si="147"/>
        <v>0.6</v>
      </c>
    </row>
    <row r="3909" spans="1:21" x14ac:dyDescent="0.25">
      <c r="A3909" s="1"/>
      <c r="B3909" s="18" t="s">
        <v>8618</v>
      </c>
      <c r="C3909" s="17" t="s">
        <v>8654</v>
      </c>
      <c r="D3909" s="73" t="s">
        <v>10343</v>
      </c>
      <c r="E3909" s="133" t="s">
        <v>10344</v>
      </c>
      <c r="F3909" s="78" t="s">
        <v>10343</v>
      </c>
      <c r="G3909" s="133" t="s">
        <v>10347</v>
      </c>
      <c r="H3909" s="100"/>
      <c r="I3909" s="235">
        <v>0</v>
      </c>
      <c r="J3909" s="235">
        <v>1</v>
      </c>
      <c r="K3909" s="235">
        <v>0</v>
      </c>
      <c r="L3909" s="235">
        <v>1</v>
      </c>
      <c r="M3909" s="235">
        <f t="shared" si="146"/>
        <v>0</v>
      </c>
      <c r="N3909" s="235">
        <v>157</v>
      </c>
      <c r="O3909" s="12" t="s">
        <v>13</v>
      </c>
      <c r="P3909" s="14" t="s">
        <v>13</v>
      </c>
      <c r="Q3909" s="15" t="s">
        <v>14</v>
      </c>
      <c r="R3909" s="71" t="s">
        <v>18</v>
      </c>
      <c r="S3909" s="285">
        <v>117799</v>
      </c>
      <c r="T3909" s="244">
        <v>58200</v>
      </c>
      <c r="U3909" s="14">
        <f t="shared" si="147"/>
        <v>0.49406191903157071</v>
      </c>
    </row>
    <row r="3910" spans="1:21" x14ac:dyDescent="0.25">
      <c r="A3910" s="1"/>
      <c r="B3910" s="18" t="s">
        <v>8618</v>
      </c>
      <c r="C3910" s="17" t="s">
        <v>8654</v>
      </c>
      <c r="D3910" s="73" t="s">
        <v>10343</v>
      </c>
      <c r="E3910" s="107" t="s">
        <v>10344</v>
      </c>
      <c r="F3910" s="78" t="s">
        <v>10343</v>
      </c>
      <c r="G3910" s="107" t="s">
        <v>10346</v>
      </c>
      <c r="H3910" s="93"/>
      <c r="I3910" s="235">
        <v>0</v>
      </c>
      <c r="J3910" s="235">
        <v>1</v>
      </c>
      <c r="K3910" s="235">
        <v>0</v>
      </c>
      <c r="L3910" s="235">
        <v>0</v>
      </c>
      <c r="M3910" s="235">
        <f t="shared" ref="M3910:M3973" si="148">IF(SUM(I3910:L3910)=0,1,)</f>
        <v>0</v>
      </c>
      <c r="N3910" s="235">
        <v>242</v>
      </c>
      <c r="O3910" s="12" t="s">
        <v>13</v>
      </c>
      <c r="P3910" s="14" t="s">
        <v>13</v>
      </c>
      <c r="Q3910" s="15" t="s">
        <v>14</v>
      </c>
      <c r="R3910" s="71" t="s">
        <v>18</v>
      </c>
      <c r="S3910" s="246">
        <v>97000</v>
      </c>
      <c r="T3910" s="244">
        <v>47120</v>
      </c>
      <c r="U3910" s="14">
        <f t="shared" si="147"/>
        <v>0.48577319587628864</v>
      </c>
    </row>
    <row r="3911" spans="1:21" x14ac:dyDescent="0.25">
      <c r="A3911" s="1"/>
      <c r="B3911" s="18" t="s">
        <v>8618</v>
      </c>
      <c r="C3911" s="17" t="s">
        <v>8654</v>
      </c>
      <c r="D3911" s="73" t="s">
        <v>10348</v>
      </c>
      <c r="E3911" s="107" t="s">
        <v>10349</v>
      </c>
      <c r="F3911" s="78" t="s">
        <v>10348</v>
      </c>
      <c r="G3911" s="107" t="s">
        <v>10350</v>
      </c>
      <c r="H3911" s="93"/>
      <c r="I3911" s="235">
        <v>0</v>
      </c>
      <c r="J3911" s="235">
        <v>1</v>
      </c>
      <c r="K3911" s="235">
        <v>0</v>
      </c>
      <c r="L3911" s="235">
        <v>0</v>
      </c>
      <c r="M3911" s="235">
        <f t="shared" si="148"/>
        <v>0</v>
      </c>
      <c r="N3911" s="235">
        <v>503</v>
      </c>
      <c r="O3911" s="13">
        <v>15670</v>
      </c>
      <c r="P3911" s="14">
        <v>0.36</v>
      </c>
      <c r="Q3911" s="15" t="s">
        <v>14</v>
      </c>
      <c r="R3911" s="71" t="s">
        <v>14405</v>
      </c>
      <c r="S3911" s="246">
        <v>119041.3</v>
      </c>
      <c r="T3911" s="244">
        <v>87555</v>
      </c>
      <c r="U3911" s="14">
        <f t="shared" si="147"/>
        <v>0.73550104039522413</v>
      </c>
    </row>
    <row r="3912" spans="1:21" x14ac:dyDescent="0.25">
      <c r="A3912" s="1"/>
      <c r="B3912" s="18" t="s">
        <v>8618</v>
      </c>
      <c r="C3912" s="17" t="s">
        <v>8654</v>
      </c>
      <c r="D3912" s="73" t="s">
        <v>10348</v>
      </c>
      <c r="E3912" s="107" t="s">
        <v>10349</v>
      </c>
      <c r="F3912" s="78" t="s">
        <v>10348</v>
      </c>
      <c r="G3912" s="107" t="s">
        <v>10351</v>
      </c>
      <c r="H3912" s="93"/>
      <c r="I3912" s="235">
        <v>1</v>
      </c>
      <c r="J3912" s="235">
        <v>0</v>
      </c>
      <c r="K3912" s="235">
        <v>0</v>
      </c>
      <c r="L3912" s="235">
        <v>0</v>
      </c>
      <c r="M3912" s="235">
        <f t="shared" si="148"/>
        <v>0</v>
      </c>
      <c r="N3912" s="235" t="s">
        <v>13</v>
      </c>
      <c r="O3912" s="12" t="s">
        <v>13</v>
      </c>
      <c r="P3912" s="14">
        <v>0.9</v>
      </c>
      <c r="Q3912" s="15" t="s">
        <v>14</v>
      </c>
      <c r="R3912" s="71" t="s">
        <v>18</v>
      </c>
      <c r="S3912" s="246">
        <v>65408.35</v>
      </c>
      <c r="T3912" s="244">
        <v>32704</v>
      </c>
      <c r="U3912" s="14">
        <f t="shared" si="147"/>
        <v>0.49999732450061807</v>
      </c>
    </row>
    <row r="3913" spans="1:21" x14ac:dyDescent="0.25">
      <c r="A3913" s="1"/>
      <c r="B3913" s="18" t="s">
        <v>8618</v>
      </c>
      <c r="C3913" s="17" t="s">
        <v>8654</v>
      </c>
      <c r="D3913" s="73" t="s">
        <v>10278</v>
      </c>
      <c r="E3913" s="133" t="s">
        <v>10279</v>
      </c>
      <c r="F3913" s="78" t="s">
        <v>10278</v>
      </c>
      <c r="G3913" s="133" t="s">
        <v>997</v>
      </c>
      <c r="H3913" s="93"/>
      <c r="I3913" s="235">
        <v>0</v>
      </c>
      <c r="J3913" s="235">
        <v>1</v>
      </c>
      <c r="K3913" s="235">
        <v>0</v>
      </c>
      <c r="L3913" s="235">
        <v>0</v>
      </c>
      <c r="M3913" s="235">
        <f t="shared" si="148"/>
        <v>0</v>
      </c>
      <c r="N3913" s="235">
        <v>2988</v>
      </c>
      <c r="O3913" s="30">
        <v>322704</v>
      </c>
      <c r="P3913" s="14">
        <v>0.42</v>
      </c>
      <c r="Q3913" s="15" t="s">
        <v>15195</v>
      </c>
      <c r="R3913" s="71" t="s">
        <v>14405</v>
      </c>
      <c r="S3913" s="285">
        <v>875119</v>
      </c>
      <c r="T3913" s="244">
        <v>313503</v>
      </c>
      <c r="U3913" s="14">
        <f t="shared" si="147"/>
        <v>0.35824042215972912</v>
      </c>
    </row>
    <row r="3914" spans="1:21" x14ac:dyDescent="0.25">
      <c r="A3914" s="1"/>
      <c r="B3914" s="18" t="s">
        <v>8618</v>
      </c>
      <c r="C3914" s="17" t="s">
        <v>8654</v>
      </c>
      <c r="D3914" s="73" t="s">
        <v>10396</v>
      </c>
      <c r="E3914" s="107" t="s">
        <v>10397</v>
      </c>
      <c r="F3914" s="78" t="s">
        <v>10396</v>
      </c>
      <c r="G3914" s="107" t="s">
        <v>10398</v>
      </c>
      <c r="H3914" s="93"/>
      <c r="I3914" s="235">
        <v>0</v>
      </c>
      <c r="J3914" s="235">
        <v>0</v>
      </c>
      <c r="K3914" s="235">
        <v>0</v>
      </c>
      <c r="L3914" s="235">
        <v>1</v>
      </c>
      <c r="M3914" s="235">
        <f t="shared" si="148"/>
        <v>0</v>
      </c>
      <c r="N3914" s="235">
        <v>839</v>
      </c>
      <c r="O3914" s="13">
        <v>188775</v>
      </c>
      <c r="P3914" s="14">
        <v>0.41</v>
      </c>
      <c r="Q3914" s="15" t="s">
        <v>14</v>
      </c>
      <c r="R3914" s="71" t="s">
        <v>18</v>
      </c>
      <c r="S3914" s="246">
        <v>72100</v>
      </c>
      <c r="T3914" s="244">
        <v>28840</v>
      </c>
      <c r="U3914" s="14">
        <f t="shared" si="147"/>
        <v>0.4</v>
      </c>
    </row>
    <row r="3915" spans="1:21" x14ac:dyDescent="0.25">
      <c r="A3915" s="1"/>
      <c r="B3915" s="18" t="s">
        <v>8618</v>
      </c>
      <c r="C3915" s="17" t="s">
        <v>8654</v>
      </c>
      <c r="D3915" s="73" t="s">
        <v>10402</v>
      </c>
      <c r="E3915" s="107" t="s">
        <v>10403</v>
      </c>
      <c r="F3915" s="78" t="s">
        <v>10402</v>
      </c>
      <c r="G3915" s="107" t="s">
        <v>10404</v>
      </c>
      <c r="H3915" s="93"/>
      <c r="I3915" s="235">
        <v>0</v>
      </c>
      <c r="J3915" s="235">
        <v>1</v>
      </c>
      <c r="K3915" s="235">
        <v>0</v>
      </c>
      <c r="L3915" s="235">
        <v>0</v>
      </c>
      <c r="M3915" s="235">
        <f t="shared" si="148"/>
        <v>0</v>
      </c>
      <c r="N3915" s="235">
        <v>1224</v>
      </c>
      <c r="O3915" s="13">
        <v>110160</v>
      </c>
      <c r="P3915" s="14">
        <v>0.31</v>
      </c>
      <c r="Q3915" s="15" t="s">
        <v>14</v>
      </c>
      <c r="R3915" s="71" t="s">
        <v>14405</v>
      </c>
      <c r="S3915" s="246">
        <v>375000</v>
      </c>
      <c r="T3915" s="244">
        <v>187500</v>
      </c>
      <c r="U3915" s="14">
        <f t="shared" si="147"/>
        <v>0.5</v>
      </c>
    </row>
    <row r="3916" spans="1:21" x14ac:dyDescent="0.25">
      <c r="A3916" s="1"/>
      <c r="B3916" s="18" t="s">
        <v>8618</v>
      </c>
      <c r="C3916" s="17" t="s">
        <v>8654</v>
      </c>
      <c r="D3916" s="73" t="s">
        <v>10423</v>
      </c>
      <c r="E3916" s="107" t="s">
        <v>10424</v>
      </c>
      <c r="F3916" s="78" t="s">
        <v>10423</v>
      </c>
      <c r="G3916" s="107" t="s">
        <v>10425</v>
      </c>
      <c r="H3916" s="93"/>
      <c r="I3916" s="235">
        <v>0</v>
      </c>
      <c r="J3916" s="235">
        <v>1</v>
      </c>
      <c r="K3916" s="235">
        <v>0</v>
      </c>
      <c r="L3916" s="235">
        <v>0</v>
      </c>
      <c r="M3916" s="235">
        <f t="shared" si="148"/>
        <v>0</v>
      </c>
      <c r="N3916" s="235">
        <v>51</v>
      </c>
      <c r="O3916" s="13">
        <v>21165</v>
      </c>
      <c r="P3916" s="14">
        <v>0.81</v>
      </c>
      <c r="Q3916" s="15" t="s">
        <v>14</v>
      </c>
      <c r="R3916" s="71" t="s">
        <v>14405</v>
      </c>
      <c r="S3916" s="246">
        <v>131582</v>
      </c>
      <c r="T3916" s="244">
        <v>39475</v>
      </c>
      <c r="U3916" s="14">
        <f t="shared" si="147"/>
        <v>0.30000303992947364</v>
      </c>
    </row>
    <row r="3917" spans="1:21" x14ac:dyDescent="0.25">
      <c r="A3917" s="1"/>
      <c r="B3917" s="18" t="s">
        <v>13134</v>
      </c>
      <c r="C3917" s="18" t="s">
        <v>14037</v>
      </c>
      <c r="D3917" s="73" t="s">
        <v>14886</v>
      </c>
      <c r="E3917" s="106" t="s">
        <v>14075</v>
      </c>
      <c r="F3917" s="78" t="s">
        <v>14886</v>
      </c>
      <c r="G3917" s="129" t="s">
        <v>14076</v>
      </c>
      <c r="H3917" s="94"/>
      <c r="I3917" s="235">
        <v>0</v>
      </c>
      <c r="J3917" s="235">
        <v>0</v>
      </c>
      <c r="K3917" s="235">
        <v>0</v>
      </c>
      <c r="L3917" s="235">
        <v>1</v>
      </c>
      <c r="M3917" s="235">
        <f t="shared" si="148"/>
        <v>0</v>
      </c>
      <c r="N3917" s="235">
        <v>154.36000000000001</v>
      </c>
      <c r="O3917" s="12">
        <v>31282</v>
      </c>
      <c r="P3917" s="21">
        <v>0.79</v>
      </c>
      <c r="Q3917" s="25" t="s">
        <v>14</v>
      </c>
      <c r="R3917" s="71" t="s">
        <v>18</v>
      </c>
      <c r="S3917" s="244">
        <v>32000</v>
      </c>
      <c r="T3917" s="244">
        <v>16000</v>
      </c>
      <c r="U3917" s="14">
        <f t="shared" si="147"/>
        <v>0.5</v>
      </c>
    </row>
    <row r="3918" spans="1:21" x14ac:dyDescent="0.25">
      <c r="A3918" s="1"/>
      <c r="B3918" s="18" t="s">
        <v>13134</v>
      </c>
      <c r="C3918" s="18" t="s">
        <v>14037</v>
      </c>
      <c r="D3918" s="73" t="s">
        <v>14098</v>
      </c>
      <c r="E3918" s="106" t="s">
        <v>14099</v>
      </c>
      <c r="F3918" s="78" t="s">
        <v>14098</v>
      </c>
      <c r="G3918" s="129" t="s">
        <v>1129</v>
      </c>
      <c r="H3918" s="94"/>
      <c r="I3918" s="235">
        <v>0</v>
      </c>
      <c r="J3918" s="235">
        <v>1</v>
      </c>
      <c r="K3918" s="235">
        <v>0</v>
      </c>
      <c r="L3918" s="235">
        <v>0</v>
      </c>
      <c r="M3918" s="235">
        <f t="shared" si="148"/>
        <v>0</v>
      </c>
      <c r="N3918" s="235" t="s">
        <v>13</v>
      </c>
      <c r="O3918" s="12" t="s">
        <v>13</v>
      </c>
      <c r="P3918" s="21" t="s">
        <v>13</v>
      </c>
      <c r="Q3918" s="15" t="s">
        <v>15195</v>
      </c>
      <c r="R3918" s="71" t="s">
        <v>18</v>
      </c>
      <c r="S3918" s="244">
        <v>68474</v>
      </c>
      <c r="T3918" s="244">
        <v>42784</v>
      </c>
      <c r="U3918" s="14">
        <f t="shared" si="147"/>
        <v>0.62482109997955426</v>
      </c>
    </row>
    <row r="3919" spans="1:21" x14ac:dyDescent="0.25">
      <c r="A3919" s="1"/>
      <c r="B3919" s="18" t="s">
        <v>13134</v>
      </c>
      <c r="C3919" s="18" t="s">
        <v>14037</v>
      </c>
      <c r="D3919" s="73" t="s">
        <v>14887</v>
      </c>
      <c r="E3919" s="106" t="s">
        <v>14110</v>
      </c>
      <c r="F3919" s="78" t="s">
        <v>14887</v>
      </c>
      <c r="G3919" s="129" t="s">
        <v>14111</v>
      </c>
      <c r="H3919" s="94"/>
      <c r="I3919" s="235">
        <v>0</v>
      </c>
      <c r="J3919" s="235">
        <v>1</v>
      </c>
      <c r="K3919" s="235">
        <v>0</v>
      </c>
      <c r="L3919" s="235">
        <v>1</v>
      </c>
      <c r="M3919" s="235">
        <f t="shared" si="148"/>
        <v>0</v>
      </c>
      <c r="N3919" s="235">
        <v>257</v>
      </c>
      <c r="O3919" s="12">
        <v>42148</v>
      </c>
      <c r="P3919" s="21">
        <v>0.53074433656957931</v>
      </c>
      <c r="Q3919" s="25" t="s">
        <v>14</v>
      </c>
      <c r="R3919" s="71" t="s">
        <v>18</v>
      </c>
      <c r="S3919" s="244">
        <v>100696</v>
      </c>
      <c r="T3919" s="244">
        <v>55000</v>
      </c>
      <c r="U3919" s="14">
        <f t="shared" si="147"/>
        <v>0.54619845872725825</v>
      </c>
    </row>
    <row r="3920" spans="1:21" x14ac:dyDescent="0.25">
      <c r="A3920" s="1"/>
      <c r="B3920" s="18" t="s">
        <v>13134</v>
      </c>
      <c r="C3920" s="18" t="s">
        <v>14037</v>
      </c>
      <c r="D3920" s="73" t="s">
        <v>14888</v>
      </c>
      <c r="E3920" s="106" t="s">
        <v>14089</v>
      </c>
      <c r="F3920" s="78" t="s">
        <v>14888</v>
      </c>
      <c r="G3920" s="129" t="s">
        <v>3082</v>
      </c>
      <c r="H3920" s="94"/>
      <c r="I3920" s="235">
        <v>0</v>
      </c>
      <c r="J3920" s="235">
        <v>1</v>
      </c>
      <c r="K3920" s="235">
        <v>0</v>
      </c>
      <c r="L3920" s="235">
        <v>0</v>
      </c>
      <c r="M3920" s="235">
        <f t="shared" si="148"/>
        <v>0</v>
      </c>
      <c r="N3920" s="235">
        <v>245</v>
      </c>
      <c r="O3920" s="12">
        <v>75950</v>
      </c>
      <c r="P3920" s="21">
        <v>0.72260000000000002</v>
      </c>
      <c r="Q3920" s="25" t="s">
        <v>14</v>
      </c>
      <c r="R3920" s="71" t="s">
        <v>18</v>
      </c>
      <c r="S3920" s="244">
        <v>95750</v>
      </c>
      <c r="T3920" s="244">
        <v>28725</v>
      </c>
      <c r="U3920" s="14">
        <f t="shared" si="147"/>
        <v>0.3</v>
      </c>
    </row>
    <row r="3921" spans="1:21" x14ac:dyDescent="0.25">
      <c r="A3921" s="1"/>
      <c r="B3921" s="18" t="s">
        <v>13134</v>
      </c>
      <c r="C3921" s="18" t="s">
        <v>14037</v>
      </c>
      <c r="D3921" s="73" t="s">
        <v>14889</v>
      </c>
      <c r="E3921" s="106" t="s">
        <v>14077</v>
      </c>
      <c r="F3921" s="78" t="s">
        <v>14889</v>
      </c>
      <c r="G3921" s="129" t="s">
        <v>14078</v>
      </c>
      <c r="H3921" s="94"/>
      <c r="I3921" s="235">
        <v>0</v>
      </c>
      <c r="J3921" s="235">
        <v>1</v>
      </c>
      <c r="K3921" s="235">
        <v>0</v>
      </c>
      <c r="L3921" s="235">
        <v>0</v>
      </c>
      <c r="M3921" s="235">
        <f t="shared" si="148"/>
        <v>0</v>
      </c>
      <c r="N3921" s="235">
        <v>800</v>
      </c>
      <c r="O3921" s="12" t="s">
        <v>13</v>
      </c>
      <c r="P3921" s="21" t="s">
        <v>13</v>
      </c>
      <c r="Q3921" s="25" t="s">
        <v>14</v>
      </c>
      <c r="R3921" s="71" t="s">
        <v>18</v>
      </c>
      <c r="S3921" s="244">
        <v>171879</v>
      </c>
      <c r="T3921" s="244">
        <v>17614</v>
      </c>
      <c r="U3921" s="14">
        <f t="shared" si="147"/>
        <v>0.1024790695780171</v>
      </c>
    </row>
    <row r="3922" spans="1:21" x14ac:dyDescent="0.25">
      <c r="A3922" s="1"/>
      <c r="B3922" s="18" t="s">
        <v>13134</v>
      </c>
      <c r="C3922" s="18" t="s">
        <v>14037</v>
      </c>
      <c r="D3922" s="73" t="s">
        <v>14890</v>
      </c>
      <c r="E3922" s="106" t="s">
        <v>13733</v>
      </c>
      <c r="F3922" s="78" t="s">
        <v>14890</v>
      </c>
      <c r="G3922" s="129" t="s">
        <v>14128</v>
      </c>
      <c r="H3922" s="94"/>
      <c r="I3922" s="235">
        <v>0</v>
      </c>
      <c r="J3922" s="235">
        <v>1</v>
      </c>
      <c r="K3922" s="235">
        <v>0</v>
      </c>
      <c r="L3922" s="235">
        <v>0</v>
      </c>
      <c r="M3922" s="235">
        <f t="shared" si="148"/>
        <v>0</v>
      </c>
      <c r="N3922" s="235">
        <v>109</v>
      </c>
      <c r="O3922" s="12">
        <v>8054</v>
      </c>
      <c r="P3922" s="21">
        <v>0.2677971737323358</v>
      </c>
      <c r="Q3922" s="25" t="s">
        <v>14</v>
      </c>
      <c r="R3922" s="71" t="s">
        <v>18</v>
      </c>
      <c r="S3922" s="244">
        <v>209305</v>
      </c>
      <c r="T3922" s="244">
        <v>107444</v>
      </c>
      <c r="U3922" s="14">
        <f t="shared" si="147"/>
        <v>0.51333699624949236</v>
      </c>
    </row>
    <row r="3923" spans="1:21" x14ac:dyDescent="0.25">
      <c r="A3923" s="1"/>
      <c r="B3923" s="18" t="s">
        <v>13134</v>
      </c>
      <c r="C3923" s="18" t="s">
        <v>14037</v>
      </c>
      <c r="D3923" s="73" t="s">
        <v>14891</v>
      </c>
      <c r="E3923" s="106" t="s">
        <v>14041</v>
      </c>
      <c r="F3923" s="78" t="s">
        <v>14891</v>
      </c>
      <c r="G3923" s="129" t="s">
        <v>14042</v>
      </c>
      <c r="H3923" s="94"/>
      <c r="I3923" s="235">
        <v>0</v>
      </c>
      <c r="J3923" s="235">
        <v>0</v>
      </c>
      <c r="K3923" s="235">
        <v>0</v>
      </c>
      <c r="L3923" s="235">
        <v>1</v>
      </c>
      <c r="M3923" s="235">
        <f t="shared" si="148"/>
        <v>0</v>
      </c>
      <c r="N3923" s="235">
        <v>98</v>
      </c>
      <c r="O3923" s="12" t="s">
        <v>13</v>
      </c>
      <c r="P3923" s="21" t="s">
        <v>13</v>
      </c>
      <c r="Q3923" s="25" t="s">
        <v>14</v>
      </c>
      <c r="R3923" s="71" t="s">
        <v>18</v>
      </c>
      <c r="S3923" s="244">
        <v>14383</v>
      </c>
      <c r="T3923" s="244">
        <v>7191</v>
      </c>
      <c r="U3923" s="14">
        <f t="shared" ref="U3923:U3965" si="149">T3923/S3923</f>
        <v>0.49996523673781545</v>
      </c>
    </row>
    <row r="3924" spans="1:21" x14ac:dyDescent="0.25">
      <c r="A3924" s="1"/>
      <c r="B3924" s="18" t="s">
        <v>13134</v>
      </c>
      <c r="C3924" s="18" t="s">
        <v>14037</v>
      </c>
      <c r="D3924" s="73" t="s">
        <v>14892</v>
      </c>
      <c r="E3924" s="106" t="s">
        <v>14114</v>
      </c>
      <c r="F3924" s="78" t="s">
        <v>14892</v>
      </c>
      <c r="G3924" s="129" t="s">
        <v>14115</v>
      </c>
      <c r="H3924" s="94"/>
      <c r="I3924" s="235">
        <v>0</v>
      </c>
      <c r="J3924" s="235">
        <v>1</v>
      </c>
      <c r="K3924" s="235">
        <v>0</v>
      </c>
      <c r="L3924" s="235">
        <v>0</v>
      </c>
      <c r="M3924" s="235">
        <f t="shared" si="148"/>
        <v>0</v>
      </c>
      <c r="N3924" s="235">
        <v>335</v>
      </c>
      <c r="O3924" s="12">
        <v>18492</v>
      </c>
      <c r="P3924" s="21">
        <v>0.39176721078779275</v>
      </c>
      <c r="Q3924" s="25" t="s">
        <v>14</v>
      </c>
      <c r="R3924" s="71" t="s">
        <v>14405</v>
      </c>
      <c r="S3924" s="244">
        <v>148426</v>
      </c>
      <c r="T3924" s="244">
        <v>60000</v>
      </c>
      <c r="U3924" s="14">
        <f t="shared" si="149"/>
        <v>0.40424184442078881</v>
      </c>
    </row>
    <row r="3925" spans="1:21" x14ac:dyDescent="0.25">
      <c r="A3925" s="1"/>
      <c r="B3925" s="18" t="s">
        <v>13134</v>
      </c>
      <c r="C3925" s="18" t="s">
        <v>14037</v>
      </c>
      <c r="D3925" s="73" t="s">
        <v>14892</v>
      </c>
      <c r="E3925" s="106" t="s">
        <v>14066</v>
      </c>
      <c r="F3925" s="78" t="s">
        <v>14892</v>
      </c>
      <c r="G3925" s="129" t="s">
        <v>14067</v>
      </c>
      <c r="H3925" s="94"/>
      <c r="I3925" s="235">
        <v>0</v>
      </c>
      <c r="J3925" s="235">
        <v>1</v>
      </c>
      <c r="K3925" s="235">
        <v>0</v>
      </c>
      <c r="L3925" s="235">
        <v>0</v>
      </c>
      <c r="M3925" s="235">
        <f t="shared" si="148"/>
        <v>0</v>
      </c>
      <c r="N3925" s="235">
        <v>344</v>
      </c>
      <c r="O3925" s="12">
        <v>16168</v>
      </c>
      <c r="P3925" s="21">
        <v>0.32638888888888884</v>
      </c>
      <c r="Q3925" s="25" t="s">
        <v>14</v>
      </c>
      <c r="R3925" s="71" t="s">
        <v>18</v>
      </c>
      <c r="S3925" s="244">
        <v>16065</v>
      </c>
      <c r="T3925" s="244">
        <v>14458</v>
      </c>
      <c r="U3925" s="14">
        <f t="shared" si="149"/>
        <v>0.89996887643946466</v>
      </c>
    </row>
    <row r="3926" spans="1:21" x14ac:dyDescent="0.25">
      <c r="A3926" s="1"/>
      <c r="B3926" s="18" t="s">
        <v>13134</v>
      </c>
      <c r="C3926" s="18" t="s">
        <v>14037</v>
      </c>
      <c r="D3926" s="73" t="s">
        <v>14893</v>
      </c>
      <c r="E3926" s="106" t="s">
        <v>14100</v>
      </c>
      <c r="F3926" s="78" t="s">
        <v>14893</v>
      </c>
      <c r="G3926" s="129" t="s">
        <v>14101</v>
      </c>
      <c r="H3926" s="94"/>
      <c r="I3926" s="235">
        <v>0</v>
      </c>
      <c r="J3926" s="235">
        <v>1</v>
      </c>
      <c r="K3926" s="235">
        <v>0</v>
      </c>
      <c r="L3926" s="235">
        <v>0</v>
      </c>
      <c r="M3926" s="235">
        <f t="shared" si="148"/>
        <v>0</v>
      </c>
      <c r="N3926" s="235">
        <v>100</v>
      </c>
      <c r="O3926" s="12" t="s">
        <v>13</v>
      </c>
      <c r="P3926" s="21" t="s">
        <v>13</v>
      </c>
      <c r="Q3926" s="25" t="s">
        <v>14</v>
      </c>
      <c r="R3926" s="71" t="s">
        <v>18</v>
      </c>
      <c r="S3926" s="244">
        <v>147419</v>
      </c>
      <c r="T3926" s="244">
        <v>44225</v>
      </c>
      <c r="U3926" s="14">
        <f t="shared" si="149"/>
        <v>0.29999525162970853</v>
      </c>
    </row>
    <row r="3927" spans="1:21" x14ac:dyDescent="0.25">
      <c r="A3927" s="1"/>
      <c r="B3927" s="18" t="s">
        <v>13134</v>
      </c>
      <c r="C3927" s="18" t="s">
        <v>14037</v>
      </c>
      <c r="D3927" s="73" t="s">
        <v>14894</v>
      </c>
      <c r="E3927" s="106" t="s">
        <v>14125</v>
      </c>
      <c r="F3927" s="78" t="s">
        <v>14894</v>
      </c>
      <c r="G3927" s="129" t="s">
        <v>14126</v>
      </c>
      <c r="H3927" s="94"/>
      <c r="I3927" s="235">
        <v>0</v>
      </c>
      <c r="J3927" s="235">
        <v>1</v>
      </c>
      <c r="K3927" s="235">
        <v>0</v>
      </c>
      <c r="L3927" s="235">
        <v>0</v>
      </c>
      <c r="M3927" s="235">
        <f t="shared" si="148"/>
        <v>0</v>
      </c>
      <c r="N3927" s="235">
        <v>534</v>
      </c>
      <c r="O3927" s="12">
        <v>19180</v>
      </c>
      <c r="P3927" s="21">
        <v>0.41695652173913045</v>
      </c>
      <c r="Q3927" s="25" t="s">
        <v>14</v>
      </c>
      <c r="R3927" s="71" t="s">
        <v>18</v>
      </c>
      <c r="S3927" s="244">
        <v>168152</v>
      </c>
      <c r="T3927" s="244">
        <v>91000</v>
      </c>
      <c r="U3927" s="14">
        <f t="shared" si="149"/>
        <v>0.54117703030591369</v>
      </c>
    </row>
    <row r="3928" spans="1:21" x14ac:dyDescent="0.25">
      <c r="A3928" s="1"/>
      <c r="B3928" s="18" t="s">
        <v>13134</v>
      </c>
      <c r="C3928" s="18" t="s">
        <v>14037</v>
      </c>
      <c r="D3928" s="73" t="s">
        <v>14895</v>
      </c>
      <c r="E3928" s="106" t="s">
        <v>14059</v>
      </c>
      <c r="F3928" s="78" t="s">
        <v>14895</v>
      </c>
      <c r="G3928" s="129" t="s">
        <v>14060</v>
      </c>
      <c r="H3928" s="94"/>
      <c r="I3928" s="235">
        <v>0</v>
      </c>
      <c r="J3928" s="235">
        <v>1</v>
      </c>
      <c r="K3928" s="235">
        <v>0</v>
      </c>
      <c r="L3928" s="235">
        <v>0</v>
      </c>
      <c r="M3928" s="235">
        <f t="shared" si="148"/>
        <v>0</v>
      </c>
      <c r="N3928" s="235">
        <v>130</v>
      </c>
      <c r="O3928" s="12">
        <v>11180</v>
      </c>
      <c r="P3928" s="21">
        <v>0.55840000000000001</v>
      </c>
      <c r="Q3928" s="25" t="s">
        <v>14</v>
      </c>
      <c r="R3928" s="71" t="s">
        <v>18</v>
      </c>
      <c r="S3928" s="244">
        <v>41093</v>
      </c>
      <c r="T3928" s="244">
        <v>12327</v>
      </c>
      <c r="U3928" s="14">
        <f t="shared" si="149"/>
        <v>0.29997809845959167</v>
      </c>
    </row>
    <row r="3929" spans="1:21" x14ac:dyDescent="0.25">
      <c r="A3929" s="1"/>
      <c r="B3929" s="18" t="s">
        <v>13134</v>
      </c>
      <c r="C3929" s="70" t="s">
        <v>14037</v>
      </c>
      <c r="D3929" s="73" t="s">
        <v>14038</v>
      </c>
      <c r="E3929" s="106" t="s">
        <v>14039</v>
      </c>
      <c r="F3929" s="78" t="s">
        <v>14038</v>
      </c>
      <c r="G3929" s="23"/>
      <c r="H3929" s="94"/>
      <c r="I3929" s="235">
        <v>0</v>
      </c>
      <c r="J3929" s="235">
        <v>0</v>
      </c>
      <c r="K3929" s="235">
        <v>0</v>
      </c>
      <c r="L3929" s="235">
        <v>0</v>
      </c>
      <c r="M3929" s="235">
        <f t="shared" si="148"/>
        <v>1</v>
      </c>
      <c r="N3929" s="235" t="s">
        <v>13</v>
      </c>
      <c r="O3929" s="12" t="s">
        <v>13</v>
      </c>
      <c r="P3929" s="21" t="s">
        <v>13</v>
      </c>
      <c r="Q3929" s="15" t="s">
        <v>15195</v>
      </c>
      <c r="R3929" s="71" t="s">
        <v>18</v>
      </c>
      <c r="S3929" s="244" t="s">
        <v>13</v>
      </c>
      <c r="T3929" s="244">
        <v>5540</v>
      </c>
      <c r="U3929" s="22" t="s">
        <v>13</v>
      </c>
    </row>
    <row r="3930" spans="1:21" x14ac:dyDescent="0.25">
      <c r="A3930" s="1"/>
      <c r="B3930" s="18" t="s">
        <v>13134</v>
      </c>
      <c r="C3930" s="18" t="s">
        <v>14037</v>
      </c>
      <c r="D3930" s="73" t="s">
        <v>14466</v>
      </c>
      <c r="E3930" s="106" t="s">
        <v>14047</v>
      </c>
      <c r="F3930" s="78" t="s">
        <v>14466</v>
      </c>
      <c r="G3930" s="23" t="s">
        <v>14048</v>
      </c>
      <c r="H3930" s="94"/>
      <c r="I3930" s="235">
        <v>0</v>
      </c>
      <c r="J3930" s="235">
        <v>1</v>
      </c>
      <c r="K3930" s="235">
        <v>0</v>
      </c>
      <c r="L3930" s="235">
        <v>0</v>
      </c>
      <c r="M3930" s="235">
        <f t="shared" si="148"/>
        <v>0</v>
      </c>
      <c r="N3930" s="235">
        <v>110</v>
      </c>
      <c r="O3930" s="12">
        <v>15205</v>
      </c>
      <c r="P3930" s="21">
        <v>0.45</v>
      </c>
      <c r="Q3930" s="25" t="s">
        <v>14</v>
      </c>
      <c r="R3930" s="71" t="s">
        <v>18</v>
      </c>
      <c r="S3930" s="244">
        <v>33131</v>
      </c>
      <c r="T3930" s="244">
        <v>9000</v>
      </c>
      <c r="U3930" s="14">
        <f t="shared" si="149"/>
        <v>0.2716489088768827</v>
      </c>
    </row>
    <row r="3931" spans="1:21" x14ac:dyDescent="0.25">
      <c r="A3931" s="1"/>
      <c r="B3931" s="18" t="s">
        <v>13134</v>
      </c>
      <c r="C3931" s="18" t="s">
        <v>14037</v>
      </c>
      <c r="D3931" s="73" t="s">
        <v>14896</v>
      </c>
      <c r="E3931" s="106" t="s">
        <v>14043</v>
      </c>
      <c r="F3931" s="78" t="s">
        <v>14896</v>
      </c>
      <c r="G3931" s="23" t="s">
        <v>14044</v>
      </c>
      <c r="H3931" s="94"/>
      <c r="I3931" s="235">
        <v>0</v>
      </c>
      <c r="J3931" s="235">
        <v>1</v>
      </c>
      <c r="K3931" s="235">
        <v>0</v>
      </c>
      <c r="L3931" s="235">
        <v>0</v>
      </c>
      <c r="M3931" s="235">
        <f t="shared" si="148"/>
        <v>0</v>
      </c>
      <c r="N3931" s="235">
        <v>83</v>
      </c>
      <c r="O3931" s="12">
        <v>1975</v>
      </c>
      <c r="P3931" s="21">
        <v>0.26</v>
      </c>
      <c r="Q3931" s="25" t="s">
        <v>14</v>
      </c>
      <c r="R3931" s="71" t="s">
        <v>18</v>
      </c>
      <c r="S3931" s="244">
        <v>15584</v>
      </c>
      <c r="T3931" s="244">
        <v>7792</v>
      </c>
      <c r="U3931" s="14">
        <f t="shared" si="149"/>
        <v>0.5</v>
      </c>
    </row>
    <row r="3932" spans="1:21" x14ac:dyDescent="0.25">
      <c r="A3932" s="1"/>
      <c r="B3932" s="18" t="s">
        <v>13134</v>
      </c>
      <c r="C3932" s="18" t="s">
        <v>14037</v>
      </c>
      <c r="D3932" s="73" t="s">
        <v>14897</v>
      </c>
      <c r="E3932" s="106" t="s">
        <v>14079</v>
      </c>
      <c r="F3932" s="78" t="s">
        <v>14897</v>
      </c>
      <c r="G3932" s="23" t="s">
        <v>14080</v>
      </c>
      <c r="H3932" s="94"/>
      <c r="I3932" s="235">
        <v>0</v>
      </c>
      <c r="J3932" s="235">
        <v>1</v>
      </c>
      <c r="K3932" s="235">
        <v>0</v>
      </c>
      <c r="L3932" s="235">
        <v>0</v>
      </c>
      <c r="M3932" s="235">
        <f t="shared" si="148"/>
        <v>0</v>
      </c>
      <c r="N3932" s="235">
        <v>119</v>
      </c>
      <c r="O3932" s="12">
        <v>27635</v>
      </c>
      <c r="P3932" s="21">
        <v>0.74968802560902825</v>
      </c>
      <c r="Q3932" s="25" t="s">
        <v>14</v>
      </c>
      <c r="R3932" s="71" t="s">
        <v>18</v>
      </c>
      <c r="S3932" s="244">
        <v>39192</v>
      </c>
      <c r="T3932" s="244">
        <v>19596</v>
      </c>
      <c r="U3932" s="14">
        <f t="shared" si="149"/>
        <v>0.5</v>
      </c>
    </row>
    <row r="3933" spans="1:21" x14ac:dyDescent="0.25">
      <c r="A3933" s="1"/>
      <c r="B3933" s="18" t="s">
        <v>13134</v>
      </c>
      <c r="C3933" s="18" t="s">
        <v>14037</v>
      </c>
      <c r="D3933" s="73" t="s">
        <v>14898</v>
      </c>
      <c r="E3933" s="106" t="s">
        <v>14071</v>
      </c>
      <c r="F3933" s="78" t="s">
        <v>14898</v>
      </c>
      <c r="G3933" s="23" t="s">
        <v>14072</v>
      </c>
      <c r="H3933" s="94"/>
      <c r="I3933" s="235">
        <v>0</v>
      </c>
      <c r="J3933" s="235">
        <v>1</v>
      </c>
      <c r="K3933" s="235">
        <v>0</v>
      </c>
      <c r="L3933" s="235">
        <v>0</v>
      </c>
      <c r="M3933" s="235">
        <f t="shared" si="148"/>
        <v>0</v>
      </c>
      <c r="N3933" s="235">
        <v>124</v>
      </c>
      <c r="O3933" s="12">
        <v>33762</v>
      </c>
      <c r="P3933" s="21">
        <v>0.72783322913747384</v>
      </c>
      <c r="Q3933" s="25" t="s">
        <v>14</v>
      </c>
      <c r="R3933" s="71" t="s">
        <v>14405</v>
      </c>
      <c r="S3933" s="244">
        <v>31088</v>
      </c>
      <c r="T3933" s="244">
        <v>15544</v>
      </c>
      <c r="U3933" s="14">
        <f t="shared" si="149"/>
        <v>0.5</v>
      </c>
    </row>
    <row r="3934" spans="1:21" x14ac:dyDescent="0.25">
      <c r="A3934" s="1"/>
      <c r="B3934" s="18" t="s">
        <v>13134</v>
      </c>
      <c r="C3934" s="18" t="s">
        <v>14037</v>
      </c>
      <c r="D3934" s="73" t="s">
        <v>14899</v>
      </c>
      <c r="E3934" s="106" t="s">
        <v>14073</v>
      </c>
      <c r="F3934" s="78" t="s">
        <v>14899</v>
      </c>
      <c r="G3934" s="23" t="s">
        <v>14074</v>
      </c>
      <c r="H3934" s="94"/>
      <c r="I3934" s="235">
        <v>0</v>
      </c>
      <c r="J3934" s="235">
        <v>1</v>
      </c>
      <c r="K3934" s="235">
        <v>0</v>
      </c>
      <c r="L3934" s="235">
        <v>0</v>
      </c>
      <c r="M3934" s="235">
        <f t="shared" si="148"/>
        <v>0</v>
      </c>
      <c r="N3934" s="235">
        <v>40</v>
      </c>
      <c r="O3934" s="12" t="s">
        <v>13</v>
      </c>
      <c r="P3934" s="21" t="s">
        <v>13</v>
      </c>
      <c r="Q3934" s="25" t="s">
        <v>14</v>
      </c>
      <c r="R3934" s="71" t="s">
        <v>18</v>
      </c>
      <c r="S3934" s="244">
        <v>19895</v>
      </c>
      <c r="T3934" s="244">
        <v>15916</v>
      </c>
      <c r="U3934" s="14">
        <f t="shared" si="149"/>
        <v>0.8</v>
      </c>
    </row>
    <row r="3935" spans="1:21" x14ac:dyDescent="0.25">
      <c r="A3935" s="1"/>
      <c r="B3935" s="18" t="s">
        <v>13134</v>
      </c>
      <c r="C3935" s="18" t="s">
        <v>14037</v>
      </c>
      <c r="D3935" s="73" t="s">
        <v>14900</v>
      </c>
      <c r="E3935" s="106" t="s">
        <v>14095</v>
      </c>
      <c r="F3935" s="78" t="s">
        <v>14900</v>
      </c>
      <c r="G3935" s="23" t="s">
        <v>14096</v>
      </c>
      <c r="H3935" s="94"/>
      <c r="I3935" s="235">
        <v>0</v>
      </c>
      <c r="J3935" s="235">
        <v>1</v>
      </c>
      <c r="K3935" s="235">
        <v>0</v>
      </c>
      <c r="L3935" s="235">
        <v>0</v>
      </c>
      <c r="M3935" s="235">
        <f t="shared" si="148"/>
        <v>0</v>
      </c>
      <c r="N3935" s="235">
        <v>50</v>
      </c>
      <c r="O3935" s="12">
        <v>22099</v>
      </c>
      <c r="P3935" s="21">
        <v>0.52559999999999996</v>
      </c>
      <c r="Q3935" s="25" t="s">
        <v>14</v>
      </c>
      <c r="R3935" s="71" t="s">
        <v>18</v>
      </c>
      <c r="S3935" s="244">
        <v>115500</v>
      </c>
      <c r="T3935" s="244">
        <v>41610</v>
      </c>
      <c r="U3935" s="14">
        <f t="shared" si="149"/>
        <v>0.36025974025974028</v>
      </c>
    </row>
    <row r="3936" spans="1:21" x14ac:dyDescent="0.25">
      <c r="A3936" s="1"/>
      <c r="B3936" s="18" t="s">
        <v>13134</v>
      </c>
      <c r="C3936" s="18" t="s">
        <v>14037</v>
      </c>
      <c r="D3936" s="73" t="s">
        <v>14901</v>
      </c>
      <c r="E3936" s="106" t="s">
        <v>14119</v>
      </c>
      <c r="F3936" s="78" t="s">
        <v>14901</v>
      </c>
      <c r="G3936" s="23" t="s">
        <v>14120</v>
      </c>
      <c r="H3936" s="94"/>
      <c r="I3936" s="235">
        <v>0</v>
      </c>
      <c r="J3936" s="235">
        <v>1</v>
      </c>
      <c r="K3936" s="235">
        <v>0</v>
      </c>
      <c r="L3936" s="235">
        <v>0</v>
      </c>
      <c r="M3936" s="235">
        <f t="shared" si="148"/>
        <v>0</v>
      </c>
      <c r="N3936" s="235">
        <v>344</v>
      </c>
      <c r="O3936" s="12">
        <v>217920</v>
      </c>
      <c r="P3936" s="21">
        <v>0.86759550417020215</v>
      </c>
      <c r="Q3936" s="25" t="s">
        <v>14</v>
      </c>
      <c r="R3936" s="71" t="s">
        <v>18</v>
      </c>
      <c r="S3936" s="244">
        <v>131291</v>
      </c>
      <c r="T3936" s="244">
        <v>65645</v>
      </c>
      <c r="U3936" s="14">
        <f t="shared" si="149"/>
        <v>0.49999619166584153</v>
      </c>
    </row>
    <row r="3937" spans="1:21" x14ac:dyDescent="0.25">
      <c r="A3937" s="1"/>
      <c r="B3937" s="18" t="s">
        <v>13134</v>
      </c>
      <c r="C3937" s="18" t="s">
        <v>14037</v>
      </c>
      <c r="D3937" s="73" t="s">
        <v>14902</v>
      </c>
      <c r="E3937" s="106" t="s">
        <v>14040</v>
      </c>
      <c r="F3937" s="78" t="s">
        <v>14902</v>
      </c>
      <c r="G3937" s="23" t="s">
        <v>2577</v>
      </c>
      <c r="H3937" s="94"/>
      <c r="I3937" s="235">
        <v>0</v>
      </c>
      <c r="J3937" s="235">
        <v>1</v>
      </c>
      <c r="K3937" s="235">
        <v>0</v>
      </c>
      <c r="L3937" s="235">
        <v>0</v>
      </c>
      <c r="M3937" s="235">
        <f t="shared" si="148"/>
        <v>0</v>
      </c>
      <c r="N3937" s="235">
        <v>109</v>
      </c>
      <c r="O3937" s="12">
        <v>10818</v>
      </c>
      <c r="P3937" s="21">
        <v>0.28999999999999998</v>
      </c>
      <c r="Q3937" s="25" t="s">
        <v>14</v>
      </c>
      <c r="R3937" s="71" t="s">
        <v>18</v>
      </c>
      <c r="S3937" s="244">
        <v>21676</v>
      </c>
      <c r="T3937" s="244">
        <v>6795</v>
      </c>
      <c r="U3937" s="14">
        <f t="shared" si="149"/>
        <v>0.31348034692747739</v>
      </c>
    </row>
    <row r="3938" spans="1:21" x14ac:dyDescent="0.25">
      <c r="A3938" s="1"/>
      <c r="B3938" s="18" t="s">
        <v>13134</v>
      </c>
      <c r="C3938" s="18" t="s">
        <v>14037</v>
      </c>
      <c r="D3938" s="73" t="s">
        <v>14903</v>
      </c>
      <c r="E3938" s="106" t="s">
        <v>14133</v>
      </c>
      <c r="F3938" s="78" t="s">
        <v>14903</v>
      </c>
      <c r="G3938" s="23" t="s">
        <v>14134</v>
      </c>
      <c r="H3938" s="94"/>
      <c r="I3938" s="235">
        <v>0</v>
      </c>
      <c r="J3938" s="235">
        <v>1</v>
      </c>
      <c r="K3938" s="235">
        <v>0</v>
      </c>
      <c r="L3938" s="235">
        <v>0</v>
      </c>
      <c r="M3938" s="235">
        <f t="shared" si="148"/>
        <v>0</v>
      </c>
      <c r="N3938" s="235">
        <v>2000</v>
      </c>
      <c r="O3938" s="12" t="s">
        <v>13</v>
      </c>
      <c r="P3938" s="21" t="s">
        <v>13</v>
      </c>
      <c r="Q3938" s="25" t="s">
        <v>14</v>
      </c>
      <c r="R3938" s="71" t="s">
        <v>18</v>
      </c>
      <c r="S3938" s="244">
        <v>424460</v>
      </c>
      <c r="T3938" s="244">
        <v>128250</v>
      </c>
      <c r="U3938" s="14">
        <f t="shared" si="149"/>
        <v>0.30214861235452106</v>
      </c>
    </row>
    <row r="3939" spans="1:21" x14ac:dyDescent="0.25">
      <c r="A3939" s="1"/>
      <c r="B3939" s="18" t="s">
        <v>13134</v>
      </c>
      <c r="C3939" s="18" t="s">
        <v>14037</v>
      </c>
      <c r="D3939" s="73" t="s">
        <v>14904</v>
      </c>
      <c r="E3939" s="106" t="s">
        <v>14049</v>
      </c>
      <c r="F3939" s="78" t="s">
        <v>14904</v>
      </c>
      <c r="G3939" s="23" t="s">
        <v>14050</v>
      </c>
      <c r="H3939" s="94"/>
      <c r="I3939" s="235">
        <v>0</v>
      </c>
      <c r="J3939" s="235">
        <v>1</v>
      </c>
      <c r="K3939" s="235">
        <v>0</v>
      </c>
      <c r="L3939" s="235">
        <v>0</v>
      </c>
      <c r="M3939" s="235">
        <f t="shared" si="148"/>
        <v>0</v>
      </c>
      <c r="N3939" s="235">
        <v>151</v>
      </c>
      <c r="O3939" s="12">
        <v>45484</v>
      </c>
      <c r="P3939" s="21">
        <v>0.76</v>
      </c>
      <c r="Q3939" s="25" t="s">
        <v>14</v>
      </c>
      <c r="R3939" s="71" t="s">
        <v>18</v>
      </c>
      <c r="S3939" s="244">
        <v>18475</v>
      </c>
      <c r="T3939" s="244">
        <v>9250</v>
      </c>
      <c r="U3939" s="14">
        <f t="shared" si="149"/>
        <v>0.50067658998646825</v>
      </c>
    </row>
    <row r="3940" spans="1:21" x14ac:dyDescent="0.25">
      <c r="A3940" s="1"/>
      <c r="B3940" s="18" t="s">
        <v>13134</v>
      </c>
      <c r="C3940" s="18" t="s">
        <v>14037</v>
      </c>
      <c r="D3940" s="73" t="s">
        <v>14905</v>
      </c>
      <c r="E3940" s="106" t="s">
        <v>14081</v>
      </c>
      <c r="F3940" s="78" t="s">
        <v>14905</v>
      </c>
      <c r="G3940" s="23" t="s">
        <v>14082</v>
      </c>
      <c r="H3940" s="94"/>
      <c r="I3940" s="235">
        <v>0</v>
      </c>
      <c r="J3940" s="235">
        <v>1</v>
      </c>
      <c r="K3940" s="235">
        <v>0</v>
      </c>
      <c r="L3940" s="235">
        <v>1</v>
      </c>
      <c r="M3940" s="235">
        <f t="shared" si="148"/>
        <v>0</v>
      </c>
      <c r="N3940" s="235">
        <v>104</v>
      </c>
      <c r="O3940" s="12">
        <v>21840</v>
      </c>
      <c r="P3940" s="21">
        <v>0.74733096085409256</v>
      </c>
      <c r="Q3940" s="25" t="s">
        <v>14</v>
      </c>
      <c r="R3940" s="71" t="s">
        <v>18</v>
      </c>
      <c r="S3940" s="244">
        <v>54068</v>
      </c>
      <c r="T3940" s="244">
        <v>23324</v>
      </c>
      <c r="U3940" s="14">
        <f t="shared" si="149"/>
        <v>0.43138270326255829</v>
      </c>
    </row>
    <row r="3941" spans="1:21" x14ac:dyDescent="0.25">
      <c r="A3941" s="1"/>
      <c r="B3941" s="18" t="s">
        <v>13134</v>
      </c>
      <c r="C3941" s="18" t="s">
        <v>14037</v>
      </c>
      <c r="D3941" s="73" t="s">
        <v>14906</v>
      </c>
      <c r="E3941" s="106" t="s">
        <v>14051</v>
      </c>
      <c r="F3941" s="78" t="s">
        <v>14906</v>
      </c>
      <c r="G3941" s="23" t="s">
        <v>14052</v>
      </c>
      <c r="H3941" s="94"/>
      <c r="I3941" s="235">
        <v>0</v>
      </c>
      <c r="J3941" s="235">
        <v>1</v>
      </c>
      <c r="K3941" s="235">
        <v>0</v>
      </c>
      <c r="L3941" s="235">
        <v>1</v>
      </c>
      <c r="M3941" s="235">
        <f t="shared" si="148"/>
        <v>0</v>
      </c>
      <c r="N3941" s="235">
        <v>97</v>
      </c>
      <c r="O3941" s="12">
        <v>21220</v>
      </c>
      <c r="P3941" s="21">
        <v>0.53239999999999998</v>
      </c>
      <c r="Q3941" s="25" t="s">
        <v>14</v>
      </c>
      <c r="R3941" s="71" t="s">
        <v>18</v>
      </c>
      <c r="S3941" s="244">
        <v>19853</v>
      </c>
      <c r="T3941" s="244">
        <v>9926</v>
      </c>
      <c r="U3941" s="14">
        <f t="shared" si="149"/>
        <v>0.49997481488943735</v>
      </c>
    </row>
    <row r="3942" spans="1:21" x14ac:dyDescent="0.25">
      <c r="A3942" s="1"/>
      <c r="B3942" s="18" t="s">
        <v>13134</v>
      </c>
      <c r="C3942" s="18" t="s">
        <v>14037</v>
      </c>
      <c r="D3942" s="73" t="s">
        <v>14907</v>
      </c>
      <c r="E3942" s="106" t="s">
        <v>14108</v>
      </c>
      <c r="F3942" s="78" t="s">
        <v>14907</v>
      </c>
      <c r="G3942" s="23" t="s">
        <v>14109</v>
      </c>
      <c r="H3942" s="94"/>
      <c r="I3942" s="235">
        <v>0</v>
      </c>
      <c r="J3942" s="235">
        <v>0</v>
      </c>
      <c r="K3942" s="235">
        <v>0</v>
      </c>
      <c r="L3942" s="235">
        <v>1</v>
      </c>
      <c r="M3942" s="235">
        <f t="shared" si="148"/>
        <v>0</v>
      </c>
      <c r="N3942" s="235">
        <v>900</v>
      </c>
      <c r="O3942" s="12" t="s">
        <v>13</v>
      </c>
      <c r="P3942" s="21" t="s">
        <v>13</v>
      </c>
      <c r="Q3942" s="25" t="s">
        <v>14</v>
      </c>
      <c r="R3942" s="71" t="s">
        <v>18</v>
      </c>
      <c r="S3942" s="244">
        <v>189960</v>
      </c>
      <c r="T3942" s="244">
        <v>53568</v>
      </c>
      <c r="U3942" s="14">
        <f t="shared" si="149"/>
        <v>0.28199620972836387</v>
      </c>
    </row>
    <row r="3943" spans="1:21" x14ac:dyDescent="0.25">
      <c r="A3943" s="1"/>
      <c r="B3943" s="18" t="s">
        <v>13134</v>
      </c>
      <c r="C3943" s="18" t="s">
        <v>14037</v>
      </c>
      <c r="D3943" s="73" t="s">
        <v>14908</v>
      </c>
      <c r="E3943" s="106" t="s">
        <v>14055</v>
      </c>
      <c r="F3943" s="78" t="s">
        <v>14908</v>
      </c>
      <c r="G3943" s="23" t="s">
        <v>14056</v>
      </c>
      <c r="H3943" s="94"/>
      <c r="I3943" s="235">
        <v>0</v>
      </c>
      <c r="J3943" s="235">
        <v>1</v>
      </c>
      <c r="K3943" s="235">
        <v>0</v>
      </c>
      <c r="L3943" s="235">
        <v>0</v>
      </c>
      <c r="M3943" s="235">
        <f t="shared" si="148"/>
        <v>0</v>
      </c>
      <c r="N3943" s="235">
        <v>146</v>
      </c>
      <c r="O3943" s="12">
        <v>95192</v>
      </c>
      <c r="P3943" s="21">
        <v>0.85560000000000003</v>
      </c>
      <c r="Q3943" s="25" t="s">
        <v>14</v>
      </c>
      <c r="R3943" s="71" t="s">
        <v>18</v>
      </c>
      <c r="S3943" s="244">
        <v>49990</v>
      </c>
      <c r="T3943" s="244">
        <v>10000</v>
      </c>
      <c r="U3943" s="14">
        <f t="shared" si="149"/>
        <v>0.20004000800160032</v>
      </c>
    </row>
    <row r="3944" spans="1:21" x14ac:dyDescent="0.25">
      <c r="A3944" s="1"/>
      <c r="B3944" s="18" t="s">
        <v>13134</v>
      </c>
      <c r="C3944" s="18" t="s">
        <v>14037</v>
      </c>
      <c r="D3944" s="73" t="s">
        <v>14909</v>
      </c>
      <c r="E3944" s="106" t="s">
        <v>14112</v>
      </c>
      <c r="F3944" s="78" t="s">
        <v>14909</v>
      </c>
      <c r="G3944" s="23" t="s">
        <v>14113</v>
      </c>
      <c r="H3944" s="94"/>
      <c r="I3944" s="235">
        <v>0</v>
      </c>
      <c r="J3944" s="235">
        <v>1</v>
      </c>
      <c r="K3944" s="235">
        <v>0</v>
      </c>
      <c r="L3944" s="235">
        <v>0</v>
      </c>
      <c r="M3944" s="235">
        <f t="shared" si="148"/>
        <v>0</v>
      </c>
      <c r="N3944" s="235">
        <v>1000</v>
      </c>
      <c r="O3944" s="12" t="s">
        <v>13</v>
      </c>
      <c r="P3944" s="21" t="s">
        <v>13</v>
      </c>
      <c r="Q3944" s="25" t="s">
        <v>14</v>
      </c>
      <c r="R3944" s="71" t="s">
        <v>18</v>
      </c>
      <c r="S3944" s="244">
        <v>276484</v>
      </c>
      <c r="T3944" s="244">
        <v>58610</v>
      </c>
      <c r="U3944" s="14">
        <f t="shared" si="149"/>
        <v>0.2119833335744564</v>
      </c>
    </row>
    <row r="3945" spans="1:21" x14ac:dyDescent="0.25">
      <c r="A3945" s="1"/>
      <c r="B3945" s="18" t="s">
        <v>13134</v>
      </c>
      <c r="C3945" s="18" t="s">
        <v>14037</v>
      </c>
      <c r="D3945" s="73" t="s">
        <v>14910</v>
      </c>
      <c r="E3945" s="106" t="s">
        <v>14138</v>
      </c>
      <c r="F3945" s="78" t="s">
        <v>14910</v>
      </c>
      <c r="G3945" s="23" t="s">
        <v>14139</v>
      </c>
      <c r="H3945" s="94"/>
      <c r="I3945" s="235">
        <v>0</v>
      </c>
      <c r="J3945" s="235">
        <v>1</v>
      </c>
      <c r="K3945" s="235">
        <v>0</v>
      </c>
      <c r="L3945" s="235">
        <v>0</v>
      </c>
      <c r="M3945" s="235">
        <f t="shared" si="148"/>
        <v>0</v>
      </c>
      <c r="N3945" s="235">
        <v>821.5</v>
      </c>
      <c r="O3945" s="12">
        <v>92829.5</v>
      </c>
      <c r="P3945" s="21">
        <v>0.47881355932203384</v>
      </c>
      <c r="Q3945" s="25" t="s">
        <v>14</v>
      </c>
      <c r="R3945" s="71" t="s">
        <v>18</v>
      </c>
      <c r="S3945" s="244">
        <v>227395</v>
      </c>
      <c r="T3945" s="244">
        <v>181916</v>
      </c>
      <c r="U3945" s="14">
        <f t="shared" si="149"/>
        <v>0.8</v>
      </c>
    </row>
    <row r="3946" spans="1:21" x14ac:dyDescent="0.25">
      <c r="A3946" s="1"/>
      <c r="B3946" s="18" t="s">
        <v>13134</v>
      </c>
      <c r="C3946" s="18" t="s">
        <v>14037</v>
      </c>
      <c r="D3946" s="73" t="s">
        <v>14911</v>
      </c>
      <c r="E3946" s="106" t="s">
        <v>14053</v>
      </c>
      <c r="F3946" s="78" t="s">
        <v>14911</v>
      </c>
      <c r="G3946" s="23" t="s">
        <v>14054</v>
      </c>
      <c r="H3946" s="94"/>
      <c r="I3946" s="235">
        <v>0</v>
      </c>
      <c r="J3946" s="235">
        <v>0</v>
      </c>
      <c r="K3946" s="235">
        <v>0</v>
      </c>
      <c r="L3946" s="235">
        <v>1</v>
      </c>
      <c r="M3946" s="235">
        <f t="shared" si="148"/>
        <v>0</v>
      </c>
      <c r="N3946" s="235">
        <v>35</v>
      </c>
      <c r="O3946" s="12" t="s">
        <v>13</v>
      </c>
      <c r="P3946" s="21" t="s">
        <v>13</v>
      </c>
      <c r="Q3946" s="25" t="s">
        <v>14</v>
      </c>
      <c r="R3946" s="71" t="s">
        <v>18</v>
      </c>
      <c r="S3946" s="244">
        <v>12625</v>
      </c>
      <c r="T3946" s="244">
        <v>10000</v>
      </c>
      <c r="U3946" s="14">
        <f t="shared" si="149"/>
        <v>0.79207920792079212</v>
      </c>
    </row>
    <row r="3947" spans="1:21" x14ac:dyDescent="0.25">
      <c r="A3947" s="1"/>
      <c r="B3947" s="18" t="s">
        <v>13134</v>
      </c>
      <c r="C3947" s="18" t="s">
        <v>14037</v>
      </c>
      <c r="D3947" s="73" t="s">
        <v>14062</v>
      </c>
      <c r="E3947" s="106" t="s">
        <v>14063</v>
      </c>
      <c r="F3947" s="78" t="s">
        <v>14062</v>
      </c>
      <c r="G3947" s="70"/>
      <c r="H3947" s="94"/>
      <c r="I3947" s="235">
        <v>0</v>
      </c>
      <c r="J3947" s="235">
        <v>0</v>
      </c>
      <c r="K3947" s="235">
        <v>0</v>
      </c>
      <c r="L3947" s="235">
        <v>0</v>
      </c>
      <c r="M3947" s="235">
        <f t="shared" si="148"/>
        <v>1</v>
      </c>
      <c r="N3947" s="235" t="s">
        <v>13</v>
      </c>
      <c r="O3947" s="12" t="s">
        <v>13</v>
      </c>
      <c r="P3947" s="21" t="s">
        <v>13</v>
      </c>
      <c r="Q3947" s="15" t="s">
        <v>15195</v>
      </c>
      <c r="R3947" s="71" t="s">
        <v>18</v>
      </c>
      <c r="S3947" s="244" t="s">
        <v>13</v>
      </c>
      <c r="T3947" s="244">
        <v>13164</v>
      </c>
      <c r="U3947" s="22" t="s">
        <v>13</v>
      </c>
    </row>
    <row r="3948" spans="1:21" x14ac:dyDescent="0.25">
      <c r="A3948" s="1"/>
      <c r="B3948" s="18" t="s">
        <v>13134</v>
      </c>
      <c r="C3948" s="18" t="s">
        <v>14037</v>
      </c>
      <c r="D3948" s="73" t="s">
        <v>14464</v>
      </c>
      <c r="E3948" s="106" t="s">
        <v>14104</v>
      </c>
      <c r="F3948" s="78" t="s">
        <v>14464</v>
      </c>
      <c r="G3948" s="23" t="s">
        <v>14105</v>
      </c>
      <c r="H3948" s="94"/>
      <c r="I3948" s="235">
        <v>0</v>
      </c>
      <c r="J3948" s="235">
        <v>1</v>
      </c>
      <c r="K3948" s="235">
        <v>0</v>
      </c>
      <c r="L3948" s="235">
        <v>0</v>
      </c>
      <c r="M3948" s="235">
        <f t="shared" si="148"/>
        <v>0</v>
      </c>
      <c r="N3948" s="235">
        <v>600</v>
      </c>
      <c r="O3948" s="12" t="s">
        <v>13</v>
      </c>
      <c r="P3948" s="21" t="s">
        <v>13</v>
      </c>
      <c r="Q3948" s="25" t="s">
        <v>14</v>
      </c>
      <c r="R3948" s="71" t="s">
        <v>18</v>
      </c>
      <c r="S3948" s="244">
        <v>325000</v>
      </c>
      <c r="T3948" s="244">
        <v>50000</v>
      </c>
      <c r="U3948" s="14">
        <f t="shared" si="149"/>
        <v>0.15384615384615385</v>
      </c>
    </row>
    <row r="3949" spans="1:21" x14ac:dyDescent="0.25">
      <c r="A3949" s="1"/>
      <c r="B3949" s="10" t="s">
        <v>2326</v>
      </c>
      <c r="C3949" s="17" t="s">
        <v>2327</v>
      </c>
      <c r="D3949" s="73" t="s">
        <v>2552</v>
      </c>
      <c r="E3949" s="108" t="s">
        <v>2553</v>
      </c>
      <c r="F3949" s="78" t="s">
        <v>2552</v>
      </c>
      <c r="G3949" s="103" t="s">
        <v>2554</v>
      </c>
      <c r="H3949" s="98"/>
      <c r="I3949" s="235">
        <v>0</v>
      </c>
      <c r="J3949" s="235">
        <v>1</v>
      </c>
      <c r="K3949" s="235">
        <v>0</v>
      </c>
      <c r="L3949" s="235">
        <v>0</v>
      </c>
      <c r="M3949" s="235">
        <f t="shared" si="148"/>
        <v>0</v>
      </c>
      <c r="N3949" s="235">
        <v>1486</v>
      </c>
      <c r="O3949" s="33">
        <v>208040</v>
      </c>
      <c r="P3949" s="14">
        <v>0.49469964664311</v>
      </c>
      <c r="Q3949" s="37" t="s">
        <v>48</v>
      </c>
      <c r="R3949" s="71" t="s">
        <v>14406</v>
      </c>
      <c r="S3949" s="245">
        <v>1757637.8</v>
      </c>
      <c r="T3949" s="245">
        <v>810464.24</v>
      </c>
      <c r="U3949" s="14">
        <f t="shared" si="149"/>
        <v>0.46110992833677106</v>
      </c>
    </row>
    <row r="3950" spans="1:21" x14ac:dyDescent="0.25">
      <c r="A3950" s="1"/>
      <c r="B3950" s="18" t="s">
        <v>13134</v>
      </c>
      <c r="C3950" s="18" t="s">
        <v>14037</v>
      </c>
      <c r="D3950" s="73" t="s">
        <v>14913</v>
      </c>
      <c r="E3950" s="106" t="s">
        <v>14064</v>
      </c>
      <c r="F3950" s="78" t="s">
        <v>14913</v>
      </c>
      <c r="G3950" s="23" t="s">
        <v>14065</v>
      </c>
      <c r="H3950" s="94"/>
      <c r="I3950" s="235">
        <v>0</v>
      </c>
      <c r="J3950" s="235">
        <v>1</v>
      </c>
      <c r="K3950" s="235">
        <v>0</v>
      </c>
      <c r="L3950" s="235">
        <v>0</v>
      </c>
      <c r="M3950" s="235">
        <f t="shared" si="148"/>
        <v>0</v>
      </c>
      <c r="N3950" s="235">
        <v>245</v>
      </c>
      <c r="O3950" s="12" t="s">
        <v>13</v>
      </c>
      <c r="P3950" s="21" t="s">
        <v>13</v>
      </c>
      <c r="Q3950" s="25" t="s">
        <v>14</v>
      </c>
      <c r="R3950" s="71" t="s">
        <v>14405</v>
      </c>
      <c r="S3950" s="244">
        <v>16660</v>
      </c>
      <c r="T3950" s="244">
        <v>13328</v>
      </c>
      <c r="U3950" s="14">
        <f t="shared" si="149"/>
        <v>0.8</v>
      </c>
    </row>
    <row r="3951" spans="1:21" x14ac:dyDescent="0.25">
      <c r="A3951" s="1"/>
      <c r="B3951" s="18" t="s">
        <v>13134</v>
      </c>
      <c r="C3951" s="18" t="s">
        <v>14037</v>
      </c>
      <c r="D3951" s="73" t="s">
        <v>14914</v>
      </c>
      <c r="E3951" s="106" t="s">
        <v>14140</v>
      </c>
      <c r="F3951" s="78" t="s">
        <v>14914</v>
      </c>
      <c r="G3951" s="23" t="s">
        <v>14141</v>
      </c>
      <c r="H3951" s="94"/>
      <c r="I3951" s="235">
        <v>0</v>
      </c>
      <c r="J3951" s="235">
        <v>1</v>
      </c>
      <c r="K3951" s="235">
        <v>0</v>
      </c>
      <c r="L3951" s="235">
        <v>0</v>
      </c>
      <c r="M3951" s="235">
        <f t="shared" si="148"/>
        <v>0</v>
      </c>
      <c r="N3951" s="235">
        <v>1600</v>
      </c>
      <c r="O3951" s="12">
        <v>555878</v>
      </c>
      <c r="P3951" s="21">
        <v>0.17890989660265877</v>
      </c>
      <c r="Q3951" s="25" t="s">
        <v>14</v>
      </c>
      <c r="R3951" s="71" t="s">
        <v>18</v>
      </c>
      <c r="S3951" s="244">
        <v>877736</v>
      </c>
      <c r="T3951" s="244">
        <v>351094</v>
      </c>
      <c r="U3951" s="14">
        <f t="shared" si="149"/>
        <v>0.3999995442821076</v>
      </c>
    </row>
    <row r="3952" spans="1:21" x14ac:dyDescent="0.25">
      <c r="A3952" s="1"/>
      <c r="B3952" s="18" t="s">
        <v>13134</v>
      </c>
      <c r="C3952" s="18" t="s">
        <v>14037</v>
      </c>
      <c r="D3952" s="73" t="s">
        <v>14914</v>
      </c>
      <c r="E3952" s="106" t="s">
        <v>14090</v>
      </c>
      <c r="F3952" s="78" t="s">
        <v>14914</v>
      </c>
      <c r="G3952" s="23" t="s">
        <v>14091</v>
      </c>
      <c r="H3952" s="94"/>
      <c r="I3952" s="235">
        <v>0</v>
      </c>
      <c r="J3952" s="235">
        <v>1</v>
      </c>
      <c r="K3952" s="235">
        <v>0</v>
      </c>
      <c r="L3952" s="235">
        <v>0</v>
      </c>
      <c r="M3952" s="235">
        <f t="shared" si="148"/>
        <v>0</v>
      </c>
      <c r="N3952" s="235">
        <v>117</v>
      </c>
      <c r="O3952" s="12">
        <v>28259</v>
      </c>
      <c r="P3952" s="21">
        <v>0.77880000000000005</v>
      </c>
      <c r="Q3952" s="25" t="s">
        <v>14</v>
      </c>
      <c r="R3952" s="71" t="s">
        <v>18</v>
      </c>
      <c r="S3952" s="244">
        <v>113494</v>
      </c>
      <c r="T3952" s="244">
        <v>32747</v>
      </c>
      <c r="U3952" s="14">
        <f t="shared" si="149"/>
        <v>0.28853507674414508</v>
      </c>
    </row>
    <row r="3953" spans="1:21" x14ac:dyDescent="0.25">
      <c r="A3953" s="1"/>
      <c r="B3953" s="18" t="s">
        <v>13134</v>
      </c>
      <c r="C3953" s="18" t="s">
        <v>14037</v>
      </c>
      <c r="D3953" s="73" t="s">
        <v>14915</v>
      </c>
      <c r="E3953" s="106" t="s">
        <v>14083</v>
      </c>
      <c r="F3953" s="78" t="s">
        <v>14915</v>
      </c>
      <c r="G3953" s="23" t="s">
        <v>3082</v>
      </c>
      <c r="H3953" s="94"/>
      <c r="I3953" s="235">
        <v>0</v>
      </c>
      <c r="J3953" s="235">
        <v>1</v>
      </c>
      <c r="K3953" s="235">
        <v>0</v>
      </c>
      <c r="L3953" s="235">
        <v>0</v>
      </c>
      <c r="M3953" s="235">
        <f t="shared" si="148"/>
        <v>0</v>
      </c>
      <c r="N3953" s="235">
        <v>231</v>
      </c>
      <c r="O3953" s="12">
        <v>115416.84</v>
      </c>
      <c r="P3953" s="21">
        <v>0.87156139340973715</v>
      </c>
      <c r="Q3953" s="25" t="s">
        <v>14</v>
      </c>
      <c r="R3953" s="71" t="s">
        <v>18</v>
      </c>
      <c r="S3953" s="244">
        <v>41201</v>
      </c>
      <c r="T3953" s="244">
        <v>24147</v>
      </c>
      <c r="U3953" s="14">
        <f t="shared" si="149"/>
        <v>0.58607800781534425</v>
      </c>
    </row>
    <row r="3954" spans="1:21" x14ac:dyDescent="0.25">
      <c r="A3954" s="1"/>
      <c r="B3954" s="18" t="s">
        <v>13134</v>
      </c>
      <c r="C3954" s="18" t="s">
        <v>14037</v>
      </c>
      <c r="D3954" s="73" t="s">
        <v>14916</v>
      </c>
      <c r="E3954" s="106" t="s">
        <v>14045</v>
      </c>
      <c r="F3954" s="78" t="s">
        <v>14916</v>
      </c>
      <c r="G3954" s="23" t="s">
        <v>14046</v>
      </c>
      <c r="H3954" s="94"/>
      <c r="I3954" s="235">
        <v>0</v>
      </c>
      <c r="J3954" s="235">
        <v>0</v>
      </c>
      <c r="K3954" s="235">
        <v>0</v>
      </c>
      <c r="L3954" s="235">
        <v>1</v>
      </c>
      <c r="M3954" s="235">
        <f t="shared" si="148"/>
        <v>0</v>
      </c>
      <c r="N3954" s="235" t="s">
        <v>13</v>
      </c>
      <c r="O3954" s="12" t="s">
        <v>13</v>
      </c>
      <c r="P3954" s="21" t="s">
        <v>13</v>
      </c>
      <c r="Q3954" s="15" t="s">
        <v>15195</v>
      </c>
      <c r="R3954" s="71" t="s">
        <v>18</v>
      </c>
      <c r="S3954" s="244" t="s">
        <v>13</v>
      </c>
      <c r="T3954" s="244">
        <v>7860</v>
      </c>
      <c r="U3954" s="22" t="s">
        <v>13</v>
      </c>
    </row>
    <row r="3955" spans="1:21" x14ac:dyDescent="0.25">
      <c r="A3955" s="1"/>
      <c r="B3955" s="18" t="s">
        <v>13134</v>
      </c>
      <c r="C3955" s="18" t="s">
        <v>14037</v>
      </c>
      <c r="D3955" s="73" t="s">
        <v>14916</v>
      </c>
      <c r="E3955" s="106" t="s">
        <v>14045</v>
      </c>
      <c r="F3955" s="78" t="s">
        <v>14916</v>
      </c>
      <c r="G3955" s="23" t="s">
        <v>11919</v>
      </c>
      <c r="H3955" s="94"/>
      <c r="I3955" s="235">
        <v>0</v>
      </c>
      <c r="J3955" s="235">
        <v>1</v>
      </c>
      <c r="K3955" s="235">
        <v>0</v>
      </c>
      <c r="L3955" s="235">
        <v>0</v>
      </c>
      <c r="M3955" s="235">
        <f t="shared" si="148"/>
        <v>0</v>
      </c>
      <c r="N3955" s="235">
        <v>372</v>
      </c>
      <c r="O3955" s="12">
        <v>183094.67999999996</v>
      </c>
      <c r="P3955" s="21">
        <v>0.70521398994168472</v>
      </c>
      <c r="Q3955" s="25" t="s">
        <v>14</v>
      </c>
      <c r="R3955" s="71" t="s">
        <v>18</v>
      </c>
      <c r="S3955" s="244">
        <v>48704</v>
      </c>
      <c r="T3955" s="244">
        <v>18751</v>
      </c>
      <c r="U3955" s="14">
        <f t="shared" si="149"/>
        <v>0.38499917871222078</v>
      </c>
    </row>
    <row r="3956" spans="1:21" x14ac:dyDescent="0.25">
      <c r="A3956" s="1"/>
      <c r="B3956" s="18" t="s">
        <v>13134</v>
      </c>
      <c r="C3956" s="18" t="s">
        <v>14037</v>
      </c>
      <c r="D3956" s="73" t="s">
        <v>14917</v>
      </c>
      <c r="E3956" s="106" t="s">
        <v>14061</v>
      </c>
      <c r="F3956" s="78" t="s">
        <v>14917</v>
      </c>
      <c r="G3956" s="23" t="s">
        <v>3082</v>
      </c>
      <c r="H3956" s="94"/>
      <c r="I3956" s="235">
        <v>0</v>
      </c>
      <c r="J3956" s="235">
        <v>1</v>
      </c>
      <c r="K3956" s="235">
        <v>0</v>
      </c>
      <c r="L3956" s="235">
        <v>0</v>
      </c>
      <c r="M3956" s="235">
        <f t="shared" si="148"/>
        <v>0</v>
      </c>
      <c r="N3956" s="235">
        <v>93</v>
      </c>
      <c r="O3956" s="12">
        <v>13666</v>
      </c>
      <c r="P3956" s="21">
        <v>0.69320000000000004</v>
      </c>
      <c r="Q3956" s="25" t="s">
        <v>14</v>
      </c>
      <c r="R3956" s="71" t="s">
        <v>18</v>
      </c>
      <c r="S3956" s="244">
        <v>31924</v>
      </c>
      <c r="T3956" s="244">
        <v>12769</v>
      </c>
      <c r="U3956" s="14">
        <f t="shared" si="149"/>
        <v>0.39998120536273651</v>
      </c>
    </row>
    <row r="3957" spans="1:21" x14ac:dyDescent="0.25">
      <c r="A3957" s="1"/>
      <c r="B3957" s="18" t="s">
        <v>13134</v>
      </c>
      <c r="C3957" s="18" t="s">
        <v>14037</v>
      </c>
      <c r="D3957" s="73" t="s">
        <v>14084</v>
      </c>
      <c r="E3957" s="106" t="s">
        <v>14085</v>
      </c>
      <c r="F3957" s="78" t="s">
        <v>14084</v>
      </c>
      <c r="G3957" s="23" t="s">
        <v>14086</v>
      </c>
      <c r="H3957" s="94"/>
      <c r="I3957" s="235">
        <v>0</v>
      </c>
      <c r="J3957" s="235">
        <v>1</v>
      </c>
      <c r="K3957" s="235">
        <v>0</v>
      </c>
      <c r="L3957" s="235">
        <v>0</v>
      </c>
      <c r="M3957" s="235">
        <f t="shared" si="148"/>
        <v>0</v>
      </c>
      <c r="N3957" s="235">
        <v>396</v>
      </c>
      <c r="O3957" s="12">
        <v>2110</v>
      </c>
      <c r="P3957" s="21">
        <v>0.21240000000000001</v>
      </c>
      <c r="Q3957" s="25" t="s">
        <v>14</v>
      </c>
      <c r="R3957" s="71" t="s">
        <v>18</v>
      </c>
      <c r="S3957" s="244">
        <v>61244</v>
      </c>
      <c r="T3957" s="244">
        <v>24498</v>
      </c>
      <c r="U3957" s="14">
        <f t="shared" si="149"/>
        <v>0.400006531252041</v>
      </c>
    </row>
    <row r="3958" spans="1:21" x14ac:dyDescent="0.25">
      <c r="A3958" s="1"/>
      <c r="B3958" s="18" t="s">
        <v>13134</v>
      </c>
      <c r="C3958" s="18" t="s">
        <v>14037</v>
      </c>
      <c r="D3958" s="73" t="s">
        <v>14462</v>
      </c>
      <c r="E3958" s="106" t="s">
        <v>14137</v>
      </c>
      <c r="F3958" s="78" t="s">
        <v>14462</v>
      </c>
      <c r="G3958" s="23" t="s">
        <v>1608</v>
      </c>
      <c r="H3958" s="94"/>
      <c r="I3958" s="235">
        <v>0</v>
      </c>
      <c r="J3958" s="235">
        <v>1</v>
      </c>
      <c r="K3958" s="235">
        <v>0</v>
      </c>
      <c r="L3958" s="235">
        <v>0</v>
      </c>
      <c r="M3958" s="235">
        <f t="shared" si="148"/>
        <v>0</v>
      </c>
      <c r="N3958" s="235">
        <v>1500</v>
      </c>
      <c r="O3958" s="12">
        <v>22373</v>
      </c>
      <c r="P3958" s="21">
        <v>0.58099999999999996</v>
      </c>
      <c r="Q3958" s="25" t="s">
        <v>48</v>
      </c>
      <c r="R3958" s="71" t="s">
        <v>18</v>
      </c>
      <c r="S3958" s="244">
        <v>467270</v>
      </c>
      <c r="T3958" s="244">
        <v>179014</v>
      </c>
      <c r="U3958" s="14">
        <f t="shared" si="149"/>
        <v>0.38310612707856273</v>
      </c>
    </row>
    <row r="3959" spans="1:21" x14ac:dyDescent="0.25">
      <c r="A3959" s="1"/>
      <c r="B3959" s="18" t="s">
        <v>13134</v>
      </c>
      <c r="C3959" s="18" t="s">
        <v>14037</v>
      </c>
      <c r="D3959" s="73" t="s">
        <v>14918</v>
      </c>
      <c r="E3959" s="106" t="s">
        <v>14135</v>
      </c>
      <c r="F3959" s="78" t="s">
        <v>14918</v>
      </c>
      <c r="G3959" s="23" t="s">
        <v>14136</v>
      </c>
      <c r="H3959" s="94"/>
      <c r="I3959" s="235">
        <v>0</v>
      </c>
      <c r="J3959" s="235">
        <v>0</v>
      </c>
      <c r="K3959" s="235">
        <v>0</v>
      </c>
      <c r="L3959" s="235">
        <v>0</v>
      </c>
      <c r="M3959" s="235">
        <f t="shared" si="148"/>
        <v>1</v>
      </c>
      <c r="N3959" s="235">
        <v>240</v>
      </c>
      <c r="O3959" s="12" t="s">
        <v>13</v>
      </c>
      <c r="P3959" s="21" t="s">
        <v>13</v>
      </c>
      <c r="Q3959" s="25" t="s">
        <v>14</v>
      </c>
      <c r="R3959" s="71" t="s">
        <v>18</v>
      </c>
      <c r="S3959" s="244">
        <v>350000</v>
      </c>
      <c r="T3959" s="244">
        <v>141000</v>
      </c>
      <c r="U3959" s="14">
        <f t="shared" si="149"/>
        <v>0.40285714285714286</v>
      </c>
    </row>
    <row r="3960" spans="1:21" x14ac:dyDescent="0.25">
      <c r="A3960" s="1"/>
      <c r="B3960" s="18" t="s">
        <v>13134</v>
      </c>
      <c r="C3960" s="18" t="s">
        <v>14037</v>
      </c>
      <c r="D3960" s="73" t="s">
        <v>14919</v>
      </c>
      <c r="E3960" s="106" t="s">
        <v>14097</v>
      </c>
      <c r="F3960" s="78" t="s">
        <v>14919</v>
      </c>
      <c r="G3960" s="23" t="s">
        <v>3082</v>
      </c>
      <c r="H3960" s="94"/>
      <c r="I3960" s="235">
        <v>0</v>
      </c>
      <c r="J3960" s="235">
        <v>1</v>
      </c>
      <c r="K3960" s="235">
        <v>0</v>
      </c>
      <c r="L3960" s="235">
        <v>0</v>
      </c>
      <c r="M3960" s="235">
        <f t="shared" si="148"/>
        <v>0</v>
      </c>
      <c r="N3960" s="235">
        <v>522</v>
      </c>
      <c r="O3960" s="12">
        <v>127707</v>
      </c>
      <c r="P3960" s="21">
        <v>0.83679999999999999</v>
      </c>
      <c r="Q3960" s="25" t="s">
        <v>14</v>
      </c>
      <c r="R3960" s="71" t="s">
        <v>18</v>
      </c>
      <c r="S3960" s="244">
        <v>106000</v>
      </c>
      <c r="T3960" s="244">
        <v>42400</v>
      </c>
      <c r="U3960" s="14">
        <f t="shared" si="149"/>
        <v>0.4</v>
      </c>
    </row>
    <row r="3961" spans="1:21" x14ac:dyDescent="0.25">
      <c r="A3961" s="1"/>
      <c r="B3961" s="18" t="s">
        <v>13134</v>
      </c>
      <c r="C3961" s="18" t="s">
        <v>14037</v>
      </c>
      <c r="D3961" s="73" t="s">
        <v>14465</v>
      </c>
      <c r="E3961" s="106" t="s">
        <v>14106</v>
      </c>
      <c r="F3961" s="78" t="s">
        <v>14465</v>
      </c>
      <c r="G3961" s="23" t="s">
        <v>14107</v>
      </c>
      <c r="H3961" s="94"/>
      <c r="I3961" s="235">
        <v>0</v>
      </c>
      <c r="J3961" s="235">
        <v>1</v>
      </c>
      <c r="K3961" s="235">
        <v>0</v>
      </c>
      <c r="L3961" s="235">
        <v>0</v>
      </c>
      <c r="M3961" s="235">
        <f t="shared" si="148"/>
        <v>0</v>
      </c>
      <c r="N3961" s="235">
        <v>1016</v>
      </c>
      <c r="O3961" s="12">
        <v>82009</v>
      </c>
      <c r="P3961" s="21">
        <v>0.43858363727765715</v>
      </c>
      <c r="Q3961" s="25" t="s">
        <v>14</v>
      </c>
      <c r="R3961" s="71" t="s">
        <v>14406</v>
      </c>
      <c r="S3961" s="244">
        <v>192864</v>
      </c>
      <c r="T3961" s="244">
        <v>51475</v>
      </c>
      <c r="U3961" s="14">
        <f t="shared" si="149"/>
        <v>0.26689791770366683</v>
      </c>
    </row>
    <row r="3962" spans="1:21" x14ac:dyDescent="0.25">
      <c r="A3962" s="1"/>
      <c r="B3962" s="18" t="s">
        <v>13134</v>
      </c>
      <c r="C3962" s="18" t="s">
        <v>14037</v>
      </c>
      <c r="D3962" s="73" t="s">
        <v>14920</v>
      </c>
      <c r="E3962" s="106" t="s">
        <v>14131</v>
      </c>
      <c r="F3962" s="78" t="s">
        <v>14920</v>
      </c>
      <c r="G3962" s="23" t="s">
        <v>14132</v>
      </c>
      <c r="H3962" s="94"/>
      <c r="I3962" s="235">
        <v>0</v>
      </c>
      <c r="J3962" s="235">
        <v>1</v>
      </c>
      <c r="K3962" s="235">
        <v>0</v>
      </c>
      <c r="L3962" s="235">
        <v>0</v>
      </c>
      <c r="M3962" s="235">
        <f t="shared" si="148"/>
        <v>0</v>
      </c>
      <c r="N3962" s="235">
        <v>220</v>
      </c>
      <c r="O3962" s="12">
        <v>27642</v>
      </c>
      <c r="P3962" s="21">
        <v>0.77513249768654835</v>
      </c>
      <c r="Q3962" s="25" t="s">
        <v>14</v>
      </c>
      <c r="R3962" s="71" t="s">
        <v>18</v>
      </c>
      <c r="S3962" s="244">
        <v>383645</v>
      </c>
      <c r="T3962" s="244">
        <v>120600</v>
      </c>
      <c r="U3962" s="14">
        <f t="shared" si="149"/>
        <v>0.31435311290385642</v>
      </c>
    </row>
    <row r="3963" spans="1:21" x14ac:dyDescent="0.25">
      <c r="A3963" s="1"/>
      <c r="B3963" s="18" t="s">
        <v>13134</v>
      </c>
      <c r="C3963" s="18" t="s">
        <v>14037</v>
      </c>
      <c r="D3963" s="73" t="s">
        <v>14921</v>
      </c>
      <c r="E3963" s="106" t="s">
        <v>14087</v>
      </c>
      <c r="F3963" s="78" t="s">
        <v>14921</v>
      </c>
      <c r="G3963" s="23" t="s">
        <v>14088</v>
      </c>
      <c r="H3963" s="94"/>
      <c r="I3963" s="235">
        <v>0</v>
      </c>
      <c r="J3963" s="235">
        <v>1</v>
      </c>
      <c r="K3963" s="235">
        <v>0</v>
      </c>
      <c r="L3963" s="235">
        <v>0</v>
      </c>
      <c r="M3963" s="235">
        <f t="shared" si="148"/>
        <v>0</v>
      </c>
      <c r="N3963" s="235">
        <v>60</v>
      </c>
      <c r="O3963" s="12">
        <v>8096</v>
      </c>
      <c r="P3963" s="21">
        <v>0.66842800528401591</v>
      </c>
      <c r="Q3963" s="25" t="s">
        <v>14</v>
      </c>
      <c r="R3963" s="71" t="s">
        <v>14405</v>
      </c>
      <c r="S3963" s="244">
        <v>54991</v>
      </c>
      <c r="T3963" s="244">
        <v>27496</v>
      </c>
      <c r="U3963" s="14">
        <f t="shared" si="149"/>
        <v>0.50000909239693769</v>
      </c>
    </row>
    <row r="3964" spans="1:21" x14ac:dyDescent="0.25">
      <c r="A3964" s="1"/>
      <c r="B3964" s="18" t="s">
        <v>13134</v>
      </c>
      <c r="C3964" s="18" t="s">
        <v>14037</v>
      </c>
      <c r="D3964" s="73" t="s">
        <v>14993</v>
      </c>
      <c r="E3964" s="106" t="s">
        <v>14057</v>
      </c>
      <c r="F3964" s="78" t="s">
        <v>14993</v>
      </c>
      <c r="G3964" s="23" t="s">
        <v>14058</v>
      </c>
      <c r="H3964" s="94"/>
      <c r="I3964" s="235">
        <v>0</v>
      </c>
      <c r="J3964" s="235">
        <v>1</v>
      </c>
      <c r="K3964" s="235">
        <v>0</v>
      </c>
      <c r="L3964" s="235">
        <v>0</v>
      </c>
      <c r="M3964" s="235">
        <f t="shared" si="148"/>
        <v>0</v>
      </c>
      <c r="N3964" s="235">
        <v>195</v>
      </c>
      <c r="O3964" s="12">
        <v>124804.77</v>
      </c>
      <c r="P3964" s="21">
        <v>0.47595007245573606</v>
      </c>
      <c r="Q3964" s="25" t="s">
        <v>14</v>
      </c>
      <c r="R3964" s="71" t="s">
        <v>14405</v>
      </c>
      <c r="S3964" s="244">
        <v>53886</v>
      </c>
      <c r="T3964" s="244">
        <v>10777</v>
      </c>
      <c r="U3964" s="14">
        <f t="shared" si="149"/>
        <v>0.19999628846082471</v>
      </c>
    </row>
    <row r="3965" spans="1:21" x14ac:dyDescent="0.25">
      <c r="A3965" s="1"/>
      <c r="B3965" s="18" t="s">
        <v>13134</v>
      </c>
      <c r="C3965" s="18" t="s">
        <v>14416</v>
      </c>
      <c r="D3965" s="73" t="s">
        <v>14451</v>
      </c>
      <c r="E3965" s="106" t="s">
        <v>14163</v>
      </c>
      <c r="F3965" s="78" t="s">
        <v>14451</v>
      </c>
      <c r="G3965" s="23" t="s">
        <v>14164</v>
      </c>
      <c r="H3965" s="94"/>
      <c r="I3965" s="235">
        <v>0</v>
      </c>
      <c r="J3965" s="235">
        <v>1</v>
      </c>
      <c r="K3965" s="235">
        <v>0</v>
      </c>
      <c r="L3965" s="235">
        <v>1</v>
      </c>
      <c r="M3965" s="235">
        <f t="shared" si="148"/>
        <v>0</v>
      </c>
      <c r="N3965" s="235">
        <v>370</v>
      </c>
      <c r="O3965" s="12">
        <v>7659</v>
      </c>
      <c r="P3965" s="21">
        <v>8.5099999999999995E-2</v>
      </c>
      <c r="Q3965" s="25" t="s">
        <v>14158</v>
      </c>
      <c r="R3965" s="71" t="s">
        <v>18</v>
      </c>
      <c r="S3965" s="244">
        <v>99360</v>
      </c>
      <c r="T3965" s="244">
        <v>52188</v>
      </c>
      <c r="U3965" s="14">
        <f t="shared" si="149"/>
        <v>0.52524154589371985</v>
      </c>
    </row>
    <row r="3966" spans="1:21" x14ac:dyDescent="0.25">
      <c r="A3966" s="1"/>
      <c r="B3966" s="18" t="s">
        <v>13134</v>
      </c>
      <c r="C3966" s="18" t="s">
        <v>14415</v>
      </c>
      <c r="D3966" s="73" t="s">
        <v>15010</v>
      </c>
      <c r="E3966" s="106" t="s">
        <v>14385</v>
      </c>
      <c r="F3966" s="78" t="s">
        <v>15010</v>
      </c>
      <c r="G3966" s="23" t="s">
        <v>14386</v>
      </c>
      <c r="H3966" s="94" t="s">
        <v>14387</v>
      </c>
      <c r="I3966" s="235">
        <v>0</v>
      </c>
      <c r="J3966" s="235">
        <v>1</v>
      </c>
      <c r="K3966" s="235">
        <v>0</v>
      </c>
      <c r="L3966" s="235">
        <v>0</v>
      </c>
      <c r="M3966" s="235">
        <f t="shared" si="148"/>
        <v>0</v>
      </c>
      <c r="N3966" s="235">
        <v>97.19</v>
      </c>
      <c r="O3966" s="12">
        <v>46948</v>
      </c>
      <c r="P3966" s="21">
        <v>0.85129999999999995</v>
      </c>
      <c r="Q3966" s="25" t="s">
        <v>14</v>
      </c>
      <c r="R3966" s="71" t="s">
        <v>18</v>
      </c>
      <c r="S3966" s="244">
        <v>159513</v>
      </c>
      <c r="T3966" s="244">
        <v>62257</v>
      </c>
      <c r="U3966" s="24">
        <v>0.39029420799558656</v>
      </c>
    </row>
    <row r="3967" spans="1:21" x14ac:dyDescent="0.25">
      <c r="A3967" s="1"/>
      <c r="B3967" s="18" t="s">
        <v>13134</v>
      </c>
      <c r="C3967" s="18" t="s">
        <v>14416</v>
      </c>
      <c r="D3967" s="73" t="s">
        <v>14923</v>
      </c>
      <c r="E3967" s="106" t="s">
        <v>14142</v>
      </c>
      <c r="F3967" s="78" t="s">
        <v>14923</v>
      </c>
      <c r="G3967" s="23" t="s">
        <v>14143</v>
      </c>
      <c r="H3967" s="94"/>
      <c r="I3967" s="235">
        <v>0</v>
      </c>
      <c r="J3967" s="235">
        <v>1</v>
      </c>
      <c r="K3967" s="235">
        <v>0</v>
      </c>
      <c r="L3967" s="235">
        <v>0</v>
      </c>
      <c r="M3967" s="235">
        <f t="shared" si="148"/>
        <v>0</v>
      </c>
      <c r="N3967" s="235">
        <v>1700</v>
      </c>
      <c r="O3967" s="12">
        <v>65000</v>
      </c>
      <c r="P3967" s="21">
        <v>0.3</v>
      </c>
      <c r="Q3967" s="15" t="s">
        <v>15195</v>
      </c>
      <c r="R3967" s="71" t="s">
        <v>14405</v>
      </c>
      <c r="S3967" s="244">
        <v>420000</v>
      </c>
      <c r="T3967" s="244">
        <v>210000</v>
      </c>
      <c r="U3967" s="14">
        <f t="shared" ref="U3967:U4030" si="150">T3967/S3967</f>
        <v>0.5</v>
      </c>
    </row>
    <row r="3968" spans="1:21" x14ac:dyDescent="0.25">
      <c r="A3968" s="1"/>
      <c r="B3968" s="18" t="s">
        <v>13134</v>
      </c>
      <c r="C3968" s="18" t="s">
        <v>14416</v>
      </c>
      <c r="D3968" s="73" t="s">
        <v>14924</v>
      </c>
      <c r="E3968" s="106" t="s">
        <v>14192</v>
      </c>
      <c r="F3968" s="78" t="s">
        <v>14924</v>
      </c>
      <c r="G3968" s="23" t="s">
        <v>14193</v>
      </c>
      <c r="H3968" s="94"/>
      <c r="I3968" s="235">
        <v>0</v>
      </c>
      <c r="J3968" s="235">
        <v>1</v>
      </c>
      <c r="K3968" s="235">
        <v>0</v>
      </c>
      <c r="L3968" s="235">
        <v>0</v>
      </c>
      <c r="M3968" s="235">
        <f t="shared" si="148"/>
        <v>0</v>
      </c>
      <c r="N3968" s="235">
        <v>210</v>
      </c>
      <c r="O3968" s="12">
        <v>115</v>
      </c>
      <c r="P3968" s="21">
        <v>0.4</v>
      </c>
      <c r="Q3968" s="25" t="s">
        <v>14158</v>
      </c>
      <c r="R3968" s="71" t="s">
        <v>18</v>
      </c>
      <c r="S3968" s="244">
        <v>173596</v>
      </c>
      <c r="T3968" s="244">
        <v>46870</v>
      </c>
      <c r="U3968" s="14">
        <f t="shared" si="150"/>
        <v>0.26999470033871747</v>
      </c>
    </row>
    <row r="3969" spans="1:21" x14ac:dyDescent="0.25">
      <c r="A3969" s="1"/>
      <c r="B3969" s="18" t="s">
        <v>13134</v>
      </c>
      <c r="C3969" s="18" t="s">
        <v>14416</v>
      </c>
      <c r="D3969" s="73" t="s">
        <v>14925</v>
      </c>
      <c r="E3969" s="106" t="s">
        <v>14228</v>
      </c>
      <c r="F3969" s="78" t="s">
        <v>14925</v>
      </c>
      <c r="G3969" s="23" t="s">
        <v>14229</v>
      </c>
      <c r="H3969" s="94"/>
      <c r="I3969" s="235">
        <v>0</v>
      </c>
      <c r="J3969" s="235">
        <v>1</v>
      </c>
      <c r="K3969" s="235">
        <v>0</v>
      </c>
      <c r="L3969" s="235">
        <v>0</v>
      </c>
      <c r="M3969" s="235">
        <f t="shared" si="148"/>
        <v>0</v>
      </c>
      <c r="N3969" s="235">
        <v>683</v>
      </c>
      <c r="O3969" s="12" t="s">
        <v>13</v>
      </c>
      <c r="P3969" s="21" t="s">
        <v>13</v>
      </c>
      <c r="Q3969" s="25" t="s">
        <v>14158</v>
      </c>
      <c r="R3969" s="71" t="s">
        <v>18</v>
      </c>
      <c r="S3969" s="244">
        <v>10220</v>
      </c>
      <c r="T3969" s="244">
        <v>7154</v>
      </c>
      <c r="U3969" s="14">
        <f t="shared" si="150"/>
        <v>0.7</v>
      </c>
    </row>
    <row r="3970" spans="1:21" x14ac:dyDescent="0.25">
      <c r="A3970" s="1"/>
      <c r="B3970" s="18" t="s">
        <v>13134</v>
      </c>
      <c r="C3970" s="18" t="s">
        <v>14416</v>
      </c>
      <c r="D3970" s="73" t="s">
        <v>14926</v>
      </c>
      <c r="E3970" s="106" t="s">
        <v>14194</v>
      </c>
      <c r="F3970" s="78" t="s">
        <v>14926</v>
      </c>
      <c r="G3970" s="23" t="s">
        <v>14195</v>
      </c>
      <c r="H3970" s="94"/>
      <c r="I3970" s="235">
        <v>0</v>
      </c>
      <c r="J3970" s="235">
        <v>1</v>
      </c>
      <c r="K3970" s="235">
        <v>0</v>
      </c>
      <c r="L3970" s="235">
        <v>0</v>
      </c>
      <c r="M3970" s="235">
        <f t="shared" si="148"/>
        <v>0</v>
      </c>
      <c r="N3970" s="235">
        <v>1162</v>
      </c>
      <c r="O3970" s="12">
        <v>41.55</v>
      </c>
      <c r="P3970" s="21">
        <v>0.73699999999999999</v>
      </c>
      <c r="Q3970" s="15" t="s">
        <v>15195</v>
      </c>
      <c r="R3970" s="71" t="s">
        <v>14405</v>
      </c>
      <c r="S3970" s="244">
        <v>50116</v>
      </c>
      <c r="T3970" s="244">
        <v>25058</v>
      </c>
      <c r="U3970" s="14">
        <f t="shared" si="150"/>
        <v>0.5</v>
      </c>
    </row>
    <row r="3971" spans="1:21" x14ac:dyDescent="0.25">
      <c r="A3971" s="1"/>
      <c r="B3971" s="18" t="s">
        <v>13134</v>
      </c>
      <c r="C3971" s="18" t="s">
        <v>14416</v>
      </c>
      <c r="D3971" s="73" t="s">
        <v>14926</v>
      </c>
      <c r="E3971" s="106" t="s">
        <v>14194</v>
      </c>
      <c r="F3971" s="78" t="s">
        <v>14926</v>
      </c>
      <c r="G3971" s="23"/>
      <c r="H3971" s="94"/>
      <c r="I3971" s="235">
        <v>0</v>
      </c>
      <c r="J3971" s="235">
        <v>0</v>
      </c>
      <c r="K3971" s="235">
        <v>0</v>
      </c>
      <c r="L3971" s="235">
        <v>0</v>
      </c>
      <c r="M3971" s="235">
        <f t="shared" si="148"/>
        <v>1</v>
      </c>
      <c r="N3971" s="235" t="s">
        <v>13</v>
      </c>
      <c r="O3971" s="12" t="s">
        <v>13</v>
      </c>
      <c r="P3971" s="21" t="s">
        <v>13</v>
      </c>
      <c r="Q3971" s="15" t="s">
        <v>15195</v>
      </c>
      <c r="R3971" s="71" t="s">
        <v>18</v>
      </c>
      <c r="S3971" s="244" t="s">
        <v>13</v>
      </c>
      <c r="T3971" s="244">
        <v>37130</v>
      </c>
      <c r="U3971" s="22" t="s">
        <v>13</v>
      </c>
    </row>
    <row r="3972" spans="1:21" ht="25.5" x14ac:dyDescent="0.25">
      <c r="A3972" s="1"/>
      <c r="B3972" s="19" t="s">
        <v>1644</v>
      </c>
      <c r="C3972" s="17" t="s">
        <v>1657</v>
      </c>
      <c r="D3972" s="73" t="s">
        <v>2214</v>
      </c>
      <c r="E3972" s="107" t="s">
        <v>2215</v>
      </c>
      <c r="F3972" s="78" t="s">
        <v>2214</v>
      </c>
      <c r="G3972" s="17" t="s">
        <v>2216</v>
      </c>
      <c r="H3972" s="93"/>
      <c r="I3972" s="235">
        <v>0</v>
      </c>
      <c r="J3972" s="235">
        <v>1</v>
      </c>
      <c r="K3972" s="235">
        <v>0</v>
      </c>
      <c r="L3972" s="235">
        <v>0</v>
      </c>
      <c r="M3972" s="235">
        <f t="shared" si="148"/>
        <v>0</v>
      </c>
      <c r="N3972" s="235">
        <v>67</v>
      </c>
      <c r="O3972" s="12" t="s">
        <v>13</v>
      </c>
      <c r="P3972" s="14">
        <v>0.62</v>
      </c>
      <c r="Q3972" s="15" t="s">
        <v>14</v>
      </c>
      <c r="R3972" s="71" t="s">
        <v>18</v>
      </c>
      <c r="S3972" s="249">
        <v>193815</v>
      </c>
      <c r="T3972" s="246">
        <v>105400</v>
      </c>
      <c r="U3972" s="14">
        <f t="shared" si="150"/>
        <v>0.54381755798054843</v>
      </c>
    </row>
    <row r="3973" spans="1:21" x14ac:dyDescent="0.25">
      <c r="A3973" s="1"/>
      <c r="B3973" s="18" t="s">
        <v>13134</v>
      </c>
      <c r="C3973" s="18" t="s">
        <v>14416</v>
      </c>
      <c r="D3973" s="73" t="s">
        <v>14928</v>
      </c>
      <c r="E3973" s="106" t="s">
        <v>14161</v>
      </c>
      <c r="F3973" s="78" t="s">
        <v>14928</v>
      </c>
      <c r="G3973" s="23" t="s">
        <v>14162</v>
      </c>
      <c r="H3973" s="94"/>
      <c r="I3973" s="235">
        <v>0</v>
      </c>
      <c r="J3973" s="235">
        <v>1</v>
      </c>
      <c r="K3973" s="235">
        <v>0</v>
      </c>
      <c r="L3973" s="235">
        <v>0</v>
      </c>
      <c r="M3973" s="235">
        <f t="shared" si="148"/>
        <v>0</v>
      </c>
      <c r="N3973" s="235">
        <v>1550</v>
      </c>
      <c r="O3973" s="12">
        <v>97650</v>
      </c>
      <c r="P3973" s="21">
        <v>0.81</v>
      </c>
      <c r="Q3973" s="15" t="s">
        <v>15195</v>
      </c>
      <c r="R3973" s="71" t="s">
        <v>14405</v>
      </c>
      <c r="S3973" s="244">
        <v>1200000</v>
      </c>
      <c r="T3973" s="244">
        <v>420000</v>
      </c>
      <c r="U3973" s="14">
        <f t="shared" si="150"/>
        <v>0.35</v>
      </c>
    </row>
    <row r="3974" spans="1:21" x14ac:dyDescent="0.25">
      <c r="A3974" s="1"/>
      <c r="B3974" s="18" t="s">
        <v>13134</v>
      </c>
      <c r="C3974" s="18" t="s">
        <v>14416</v>
      </c>
      <c r="D3974" s="73" t="s">
        <v>14929</v>
      </c>
      <c r="E3974" s="106" t="s">
        <v>14230</v>
      </c>
      <c r="F3974" s="78" t="s">
        <v>14929</v>
      </c>
      <c r="G3974" s="23" t="s">
        <v>14231</v>
      </c>
      <c r="H3974" s="94"/>
      <c r="I3974" s="235">
        <v>0</v>
      </c>
      <c r="J3974" s="235">
        <v>0</v>
      </c>
      <c r="K3974" s="235">
        <v>1</v>
      </c>
      <c r="L3974" s="235">
        <v>0</v>
      </c>
      <c r="M3974" s="235">
        <f t="shared" ref="M3974:M4037" si="151">IF(SUM(I3974:L3974)=0,1,)</f>
        <v>0</v>
      </c>
      <c r="N3974" s="235">
        <v>189</v>
      </c>
      <c r="O3974" s="12">
        <v>24466</v>
      </c>
      <c r="P3974" s="21">
        <v>1</v>
      </c>
      <c r="Q3974" s="25" t="s">
        <v>14158</v>
      </c>
      <c r="R3974" s="71" t="s">
        <v>14405</v>
      </c>
      <c r="S3974" s="244">
        <v>96233</v>
      </c>
      <c r="T3974" s="244">
        <v>28870</v>
      </c>
      <c r="U3974" s="14">
        <f t="shared" si="150"/>
        <v>0.30000103914457621</v>
      </c>
    </row>
    <row r="3975" spans="1:21" x14ac:dyDescent="0.25">
      <c r="A3975" s="1"/>
      <c r="B3975" s="18" t="s">
        <v>13134</v>
      </c>
      <c r="C3975" s="18" t="s">
        <v>14416</v>
      </c>
      <c r="D3975" s="73" t="s">
        <v>14930</v>
      </c>
      <c r="E3975" s="106" t="s">
        <v>14198</v>
      </c>
      <c r="F3975" s="78" t="s">
        <v>14930</v>
      </c>
      <c r="G3975" s="23" t="s">
        <v>14199</v>
      </c>
      <c r="H3975" s="94"/>
      <c r="I3975" s="235">
        <v>0</v>
      </c>
      <c r="J3975" s="235">
        <v>0</v>
      </c>
      <c r="K3975" s="235">
        <v>0</v>
      </c>
      <c r="L3975" s="235">
        <v>1</v>
      </c>
      <c r="M3975" s="235">
        <f t="shared" si="151"/>
        <v>0</v>
      </c>
      <c r="N3975" s="235">
        <v>552</v>
      </c>
      <c r="O3975" s="12" t="s">
        <v>13</v>
      </c>
      <c r="P3975" s="21">
        <v>0.15</v>
      </c>
      <c r="Q3975" s="25" t="s">
        <v>14158</v>
      </c>
      <c r="R3975" s="71" t="s">
        <v>18</v>
      </c>
      <c r="S3975" s="244">
        <v>40965</v>
      </c>
      <c r="T3975" s="244">
        <v>12289</v>
      </c>
      <c r="U3975" s="14">
        <f t="shared" si="150"/>
        <v>0.29998779445868423</v>
      </c>
    </row>
    <row r="3976" spans="1:21" x14ac:dyDescent="0.25">
      <c r="A3976" s="1"/>
      <c r="B3976" s="18" t="s">
        <v>13134</v>
      </c>
      <c r="C3976" s="18" t="s">
        <v>14416</v>
      </c>
      <c r="D3976" s="73" t="s">
        <v>14931</v>
      </c>
      <c r="E3976" s="106" t="s">
        <v>14200</v>
      </c>
      <c r="F3976" s="78" t="s">
        <v>14931</v>
      </c>
      <c r="G3976" s="23" t="s">
        <v>14201</v>
      </c>
      <c r="H3976" s="94"/>
      <c r="I3976" s="235">
        <v>0</v>
      </c>
      <c r="J3976" s="235">
        <v>1</v>
      </c>
      <c r="K3976" s="235">
        <v>0</v>
      </c>
      <c r="L3976" s="235">
        <v>0</v>
      </c>
      <c r="M3976" s="235">
        <f t="shared" si="151"/>
        <v>0</v>
      </c>
      <c r="N3976" s="235">
        <v>45</v>
      </c>
      <c r="O3976" s="12">
        <v>3754</v>
      </c>
      <c r="P3976" s="21">
        <v>0.05</v>
      </c>
      <c r="Q3976" s="25" t="s">
        <v>14158</v>
      </c>
      <c r="R3976" s="71" t="s">
        <v>14405</v>
      </c>
      <c r="S3976" s="244">
        <v>17140</v>
      </c>
      <c r="T3976" s="244">
        <v>8570</v>
      </c>
      <c r="U3976" s="14">
        <f t="shared" si="150"/>
        <v>0.5</v>
      </c>
    </row>
    <row r="3977" spans="1:21" x14ac:dyDescent="0.25">
      <c r="A3977" s="1"/>
      <c r="B3977" s="18" t="s">
        <v>13134</v>
      </c>
      <c r="C3977" s="18" t="s">
        <v>14416</v>
      </c>
      <c r="D3977" s="73" t="s">
        <v>14146</v>
      </c>
      <c r="E3977" s="106" t="s">
        <v>14147</v>
      </c>
      <c r="F3977" s="78" t="s">
        <v>14146</v>
      </c>
      <c r="G3977" s="23" t="s">
        <v>3082</v>
      </c>
      <c r="H3977" s="94"/>
      <c r="I3977" s="235">
        <v>0</v>
      </c>
      <c r="J3977" s="235">
        <v>1</v>
      </c>
      <c r="K3977" s="235">
        <v>0</v>
      </c>
      <c r="L3977" s="235">
        <v>1</v>
      </c>
      <c r="M3977" s="235">
        <f t="shared" si="151"/>
        <v>0</v>
      </c>
      <c r="N3977" s="235">
        <v>1425</v>
      </c>
      <c r="O3977" s="12" t="s">
        <v>13</v>
      </c>
      <c r="P3977" s="21" t="s">
        <v>13</v>
      </c>
      <c r="Q3977" s="15" t="s">
        <v>15195</v>
      </c>
      <c r="R3977" s="71" t="s">
        <v>18</v>
      </c>
      <c r="S3977" s="244">
        <v>420000</v>
      </c>
      <c r="T3977" s="244">
        <v>240400</v>
      </c>
      <c r="U3977" s="14">
        <f t="shared" si="150"/>
        <v>0.57238095238095243</v>
      </c>
    </row>
    <row r="3978" spans="1:21" x14ac:dyDescent="0.25">
      <c r="A3978" s="1"/>
      <c r="B3978" s="18" t="s">
        <v>13134</v>
      </c>
      <c r="C3978" s="18" t="s">
        <v>14416</v>
      </c>
      <c r="D3978" s="73" t="s">
        <v>14932</v>
      </c>
      <c r="E3978" s="106" t="s">
        <v>14204</v>
      </c>
      <c r="F3978" s="78" t="s">
        <v>14932</v>
      </c>
      <c r="G3978" s="23" t="s">
        <v>14205</v>
      </c>
      <c r="H3978" s="94"/>
      <c r="I3978" s="235">
        <v>0</v>
      </c>
      <c r="J3978" s="235">
        <v>1</v>
      </c>
      <c r="K3978" s="235">
        <v>0</v>
      </c>
      <c r="L3978" s="235">
        <v>0</v>
      </c>
      <c r="M3978" s="235">
        <f t="shared" si="151"/>
        <v>0</v>
      </c>
      <c r="N3978" s="235">
        <v>65</v>
      </c>
      <c r="O3978" s="12">
        <v>45</v>
      </c>
      <c r="P3978" s="21">
        <v>0.5</v>
      </c>
      <c r="Q3978" s="25" t="s">
        <v>14158</v>
      </c>
      <c r="R3978" s="71" t="s">
        <v>18</v>
      </c>
      <c r="S3978" s="244">
        <v>69691</v>
      </c>
      <c r="T3978" s="244">
        <v>34845</v>
      </c>
      <c r="U3978" s="14">
        <f t="shared" si="150"/>
        <v>0.49999282547244261</v>
      </c>
    </row>
    <row r="3979" spans="1:21" x14ac:dyDescent="0.25">
      <c r="A3979" s="1"/>
      <c r="B3979" s="18" t="s">
        <v>13134</v>
      </c>
      <c r="C3979" s="18" t="s">
        <v>14416</v>
      </c>
      <c r="D3979" s="73" t="s">
        <v>14446</v>
      </c>
      <c r="E3979" s="106" t="s">
        <v>14206</v>
      </c>
      <c r="F3979" s="78" t="s">
        <v>14446</v>
      </c>
      <c r="G3979" s="23" t="s">
        <v>14207</v>
      </c>
      <c r="H3979" s="94"/>
      <c r="I3979" s="235">
        <v>0</v>
      </c>
      <c r="J3979" s="235">
        <v>1</v>
      </c>
      <c r="K3979" s="235">
        <v>0</v>
      </c>
      <c r="L3979" s="235">
        <v>0</v>
      </c>
      <c r="M3979" s="235">
        <f t="shared" si="151"/>
        <v>0</v>
      </c>
      <c r="N3979" s="235">
        <v>153</v>
      </c>
      <c r="O3979" s="12">
        <v>110</v>
      </c>
      <c r="P3979" s="21">
        <v>0.7</v>
      </c>
      <c r="Q3979" s="15" t="s">
        <v>15195</v>
      </c>
      <c r="R3979" s="71" t="s">
        <v>18</v>
      </c>
      <c r="S3979" s="244">
        <v>75872</v>
      </c>
      <c r="T3979" s="244">
        <v>31862</v>
      </c>
      <c r="U3979" s="14">
        <f t="shared" si="150"/>
        <v>0.41994411640657953</v>
      </c>
    </row>
    <row r="3980" spans="1:21" x14ac:dyDescent="0.25">
      <c r="A3980" s="1"/>
      <c r="B3980" s="18" t="s">
        <v>13134</v>
      </c>
      <c r="C3980" s="18" t="s">
        <v>14416</v>
      </c>
      <c r="D3980" s="73" t="s">
        <v>14933</v>
      </c>
      <c r="E3980" s="106" t="s">
        <v>14237</v>
      </c>
      <c r="F3980" s="78" t="s">
        <v>14933</v>
      </c>
      <c r="G3980" s="23" t="s">
        <v>14238</v>
      </c>
      <c r="H3980" s="94"/>
      <c r="I3980" s="235">
        <v>0</v>
      </c>
      <c r="J3980" s="235">
        <v>1</v>
      </c>
      <c r="K3980" s="235">
        <v>0</v>
      </c>
      <c r="L3980" s="235">
        <v>0</v>
      </c>
      <c r="M3980" s="235">
        <f t="shared" si="151"/>
        <v>0</v>
      </c>
      <c r="N3980" s="235">
        <v>734</v>
      </c>
      <c r="O3980" s="12">
        <v>5749</v>
      </c>
      <c r="P3980" s="21">
        <v>0.2833</v>
      </c>
      <c r="Q3980" s="15" t="s">
        <v>15195</v>
      </c>
      <c r="R3980" s="71" t="s">
        <v>14405</v>
      </c>
      <c r="S3980" s="244">
        <v>132702</v>
      </c>
      <c r="T3980" s="244">
        <v>106161</v>
      </c>
      <c r="U3980" s="14">
        <f t="shared" si="150"/>
        <v>0.79999547859112896</v>
      </c>
    </row>
    <row r="3981" spans="1:21" x14ac:dyDescent="0.25">
      <c r="A3981" s="1"/>
      <c r="B3981" s="18" t="s">
        <v>13134</v>
      </c>
      <c r="C3981" s="18" t="s">
        <v>14416</v>
      </c>
      <c r="D3981" s="73" t="s">
        <v>14239</v>
      </c>
      <c r="E3981" s="106" t="s">
        <v>14240</v>
      </c>
      <c r="F3981" s="78" t="s">
        <v>14239</v>
      </c>
      <c r="G3981" s="23" t="s">
        <v>14241</v>
      </c>
      <c r="H3981" s="94"/>
      <c r="I3981" s="235">
        <v>0</v>
      </c>
      <c r="J3981" s="235">
        <v>1</v>
      </c>
      <c r="K3981" s="235">
        <v>0</v>
      </c>
      <c r="L3981" s="235">
        <v>0</v>
      </c>
      <c r="M3981" s="235">
        <f t="shared" si="151"/>
        <v>0</v>
      </c>
      <c r="N3981" s="235">
        <v>740</v>
      </c>
      <c r="O3981" s="12">
        <v>9632</v>
      </c>
      <c r="P3981" s="21">
        <v>0.3</v>
      </c>
      <c r="Q3981" s="25" t="s">
        <v>14158</v>
      </c>
      <c r="R3981" s="71" t="s">
        <v>14405</v>
      </c>
      <c r="S3981" s="244">
        <v>144242</v>
      </c>
      <c r="T3981" s="244">
        <v>28849</v>
      </c>
      <c r="U3981" s="14">
        <f t="shared" si="150"/>
        <v>0.20000415967609989</v>
      </c>
    </row>
    <row r="3982" spans="1:21" x14ac:dyDescent="0.25">
      <c r="A3982" s="1"/>
      <c r="B3982" s="18" t="s">
        <v>13134</v>
      </c>
      <c r="C3982" s="18" t="s">
        <v>14416</v>
      </c>
      <c r="D3982" s="73" t="s">
        <v>14934</v>
      </c>
      <c r="E3982" s="106" t="s">
        <v>14190</v>
      </c>
      <c r="F3982" s="78" t="s">
        <v>14934</v>
      </c>
      <c r="G3982" s="23" t="s">
        <v>14191</v>
      </c>
      <c r="H3982" s="94"/>
      <c r="I3982" s="235">
        <v>0</v>
      </c>
      <c r="J3982" s="235">
        <v>1</v>
      </c>
      <c r="K3982" s="235">
        <v>0</v>
      </c>
      <c r="L3982" s="235">
        <v>0</v>
      </c>
      <c r="M3982" s="235">
        <f t="shared" si="151"/>
        <v>0</v>
      </c>
      <c r="N3982" s="235">
        <v>3548</v>
      </c>
      <c r="O3982" s="12">
        <v>84987</v>
      </c>
      <c r="P3982" s="21">
        <v>0.85460000000000003</v>
      </c>
      <c r="Q3982" s="15" t="s">
        <v>15195</v>
      </c>
      <c r="R3982" s="71" t="s">
        <v>14405</v>
      </c>
      <c r="S3982" s="244">
        <v>329767</v>
      </c>
      <c r="T3982" s="244">
        <v>164884</v>
      </c>
      <c r="U3982" s="14">
        <f t="shared" si="150"/>
        <v>0.50000151622205979</v>
      </c>
    </row>
    <row r="3983" spans="1:21" x14ac:dyDescent="0.25">
      <c r="A3983" s="1"/>
      <c r="B3983" s="18" t="s">
        <v>13134</v>
      </c>
      <c r="C3983" s="18" t="s">
        <v>14416</v>
      </c>
      <c r="D3983" s="73" t="s">
        <v>14935</v>
      </c>
      <c r="E3983" s="106" t="s">
        <v>14242</v>
      </c>
      <c r="F3983" s="78" t="s">
        <v>14935</v>
      </c>
      <c r="G3983" s="23" t="s">
        <v>3082</v>
      </c>
      <c r="H3983" s="94"/>
      <c r="I3983" s="235">
        <v>0</v>
      </c>
      <c r="J3983" s="235">
        <v>1</v>
      </c>
      <c r="K3983" s="235">
        <v>0</v>
      </c>
      <c r="L3983" s="235">
        <v>0</v>
      </c>
      <c r="M3983" s="235">
        <f t="shared" si="151"/>
        <v>0</v>
      </c>
      <c r="N3983" s="235" t="s">
        <v>13</v>
      </c>
      <c r="O3983" s="12" t="s">
        <v>13</v>
      </c>
      <c r="P3983" s="21" t="s">
        <v>13</v>
      </c>
      <c r="Q3983" s="15" t="s">
        <v>15195</v>
      </c>
      <c r="R3983" s="71" t="s">
        <v>18</v>
      </c>
      <c r="S3983" s="244" t="s">
        <v>13</v>
      </c>
      <c r="T3983" s="244">
        <v>5974</v>
      </c>
      <c r="U3983" s="22" t="s">
        <v>13</v>
      </c>
    </row>
    <row r="3984" spans="1:21" x14ac:dyDescent="0.25">
      <c r="A3984" s="1"/>
      <c r="B3984" s="18" t="s">
        <v>13134</v>
      </c>
      <c r="C3984" s="18" t="s">
        <v>14416</v>
      </c>
      <c r="D3984" s="73" t="s">
        <v>14936</v>
      </c>
      <c r="E3984" s="106" t="s">
        <v>14208</v>
      </c>
      <c r="F3984" s="78" t="s">
        <v>14936</v>
      </c>
      <c r="G3984" s="23" t="s">
        <v>14060</v>
      </c>
      <c r="H3984" s="94"/>
      <c r="I3984" s="235">
        <v>0</v>
      </c>
      <c r="J3984" s="235">
        <v>1</v>
      </c>
      <c r="K3984" s="235">
        <v>0</v>
      </c>
      <c r="L3984" s="235">
        <v>0</v>
      </c>
      <c r="M3984" s="235">
        <f t="shared" si="151"/>
        <v>0</v>
      </c>
      <c r="N3984" s="235">
        <v>96</v>
      </c>
      <c r="O3984" s="12">
        <v>15100</v>
      </c>
      <c r="P3984" s="21">
        <v>0.3</v>
      </c>
      <c r="Q3984" s="25" t="s">
        <v>14158</v>
      </c>
      <c r="R3984" s="71" t="s">
        <v>18</v>
      </c>
      <c r="S3984" s="244">
        <v>49926</v>
      </c>
      <c r="T3984" s="244">
        <v>19151</v>
      </c>
      <c r="U3984" s="14">
        <f t="shared" si="150"/>
        <v>0.38358770981051959</v>
      </c>
    </row>
    <row r="3985" spans="1:21" x14ac:dyDescent="0.25">
      <c r="A3985" s="1"/>
      <c r="B3985" s="18" t="s">
        <v>13134</v>
      </c>
      <c r="C3985" s="18" t="s">
        <v>14416</v>
      </c>
      <c r="D3985" s="73" t="s">
        <v>14937</v>
      </c>
      <c r="E3985" s="106" t="s">
        <v>14243</v>
      </c>
      <c r="F3985" s="78" t="s">
        <v>14937</v>
      </c>
      <c r="G3985" s="23" t="s">
        <v>14244</v>
      </c>
      <c r="H3985" s="94"/>
      <c r="I3985" s="235">
        <v>0</v>
      </c>
      <c r="J3985" s="235">
        <v>1</v>
      </c>
      <c r="K3985" s="235">
        <v>0</v>
      </c>
      <c r="L3985" s="235">
        <v>0</v>
      </c>
      <c r="M3985" s="235">
        <f t="shared" si="151"/>
        <v>0</v>
      </c>
      <c r="N3985" s="235">
        <v>626</v>
      </c>
      <c r="O3985" s="12">
        <v>24570</v>
      </c>
      <c r="P3985" s="21">
        <v>0.25</v>
      </c>
      <c r="Q3985" s="25" t="s">
        <v>14158</v>
      </c>
      <c r="R3985" s="71" t="s">
        <v>18</v>
      </c>
      <c r="S3985" s="244">
        <v>121140</v>
      </c>
      <c r="T3985" s="244">
        <v>48456</v>
      </c>
      <c r="U3985" s="14">
        <f t="shared" si="150"/>
        <v>0.4</v>
      </c>
    </row>
    <row r="3986" spans="1:21" x14ac:dyDescent="0.25">
      <c r="A3986" s="1"/>
      <c r="B3986" s="18" t="s">
        <v>13134</v>
      </c>
      <c r="C3986" s="18" t="s">
        <v>14416</v>
      </c>
      <c r="D3986" s="73" t="s">
        <v>14938</v>
      </c>
      <c r="E3986" s="106" t="s">
        <v>14209</v>
      </c>
      <c r="F3986" s="78" t="s">
        <v>14938</v>
      </c>
      <c r="G3986" s="23" t="s">
        <v>14210</v>
      </c>
      <c r="H3986" s="94"/>
      <c r="I3986" s="235">
        <v>0</v>
      </c>
      <c r="J3986" s="235">
        <v>1</v>
      </c>
      <c r="K3986" s="235">
        <v>0</v>
      </c>
      <c r="L3986" s="235">
        <v>1</v>
      </c>
      <c r="M3986" s="235">
        <f t="shared" si="151"/>
        <v>0</v>
      </c>
      <c r="N3986" s="235">
        <v>830</v>
      </c>
      <c r="O3986" s="12">
        <v>88</v>
      </c>
      <c r="P3986" s="21">
        <v>0.45</v>
      </c>
      <c r="Q3986" s="15" t="s">
        <v>15195</v>
      </c>
      <c r="R3986" s="71" t="s">
        <v>14405</v>
      </c>
      <c r="S3986" s="244">
        <v>122327</v>
      </c>
      <c r="T3986" s="244">
        <v>36164</v>
      </c>
      <c r="U3986" s="14">
        <f t="shared" si="150"/>
        <v>0.29563383390420755</v>
      </c>
    </row>
    <row r="3987" spans="1:21" x14ac:dyDescent="0.25">
      <c r="A3987" s="1"/>
      <c r="B3987" s="18" t="s">
        <v>13134</v>
      </c>
      <c r="C3987" s="18" t="s">
        <v>14416</v>
      </c>
      <c r="D3987" s="73" t="s">
        <v>14939</v>
      </c>
      <c r="E3987" s="106" t="s">
        <v>14159</v>
      </c>
      <c r="F3987" s="78" t="s">
        <v>14939</v>
      </c>
      <c r="G3987" s="23" t="s">
        <v>14160</v>
      </c>
      <c r="H3987" s="94"/>
      <c r="I3987" s="235">
        <v>0</v>
      </c>
      <c r="J3987" s="235">
        <v>1</v>
      </c>
      <c r="K3987" s="235">
        <v>0</v>
      </c>
      <c r="L3987" s="235">
        <v>1</v>
      </c>
      <c r="M3987" s="235">
        <f t="shared" si="151"/>
        <v>0</v>
      </c>
      <c r="N3987" s="235">
        <v>1200</v>
      </c>
      <c r="O3987" s="12">
        <v>1152</v>
      </c>
      <c r="P3987" s="21">
        <v>0.4</v>
      </c>
      <c r="Q3987" s="25" t="s">
        <v>14158</v>
      </c>
      <c r="R3987" s="71" t="s">
        <v>18</v>
      </c>
      <c r="S3987" s="244">
        <v>475606</v>
      </c>
      <c r="T3987" s="244">
        <v>160000</v>
      </c>
      <c r="U3987" s="14">
        <f t="shared" si="150"/>
        <v>0.33641291320967354</v>
      </c>
    </row>
    <row r="3988" spans="1:21" x14ac:dyDescent="0.25">
      <c r="A3988" s="1"/>
      <c r="B3988" s="18" t="s">
        <v>13134</v>
      </c>
      <c r="C3988" s="18" t="s">
        <v>14416</v>
      </c>
      <c r="D3988" s="73" t="s">
        <v>14940</v>
      </c>
      <c r="E3988" s="106" t="s">
        <v>14245</v>
      </c>
      <c r="F3988" s="78" t="s">
        <v>14940</v>
      </c>
      <c r="G3988" s="23" t="s">
        <v>14246</v>
      </c>
      <c r="H3988" s="94">
        <v>76</v>
      </c>
      <c r="I3988" s="235">
        <v>0</v>
      </c>
      <c r="J3988" s="235">
        <v>1</v>
      </c>
      <c r="K3988" s="235">
        <v>0</v>
      </c>
      <c r="L3988" s="235">
        <v>0</v>
      </c>
      <c r="M3988" s="235">
        <f t="shared" si="151"/>
        <v>0</v>
      </c>
      <c r="N3988" s="235">
        <v>204</v>
      </c>
      <c r="O3988" s="12">
        <v>76906</v>
      </c>
      <c r="P3988" s="21">
        <v>0.84</v>
      </c>
      <c r="Q3988" s="25" t="s">
        <v>14158</v>
      </c>
      <c r="R3988" s="71" t="s">
        <v>18</v>
      </c>
      <c r="S3988" s="244">
        <v>183555</v>
      </c>
      <c r="T3988" s="244">
        <v>42000</v>
      </c>
      <c r="U3988" s="14">
        <f t="shared" si="150"/>
        <v>0.2288142518591158</v>
      </c>
    </row>
    <row r="3989" spans="1:21" x14ac:dyDescent="0.25">
      <c r="A3989" s="1"/>
      <c r="B3989" s="18" t="s">
        <v>13134</v>
      </c>
      <c r="C3989" s="18" t="s">
        <v>14416</v>
      </c>
      <c r="D3989" s="73" t="s">
        <v>14941</v>
      </c>
      <c r="E3989" s="106" t="s">
        <v>14247</v>
      </c>
      <c r="F3989" s="78" t="s">
        <v>14941</v>
      </c>
      <c r="G3989" s="23" t="s">
        <v>3082</v>
      </c>
      <c r="H3989" s="94"/>
      <c r="I3989" s="235">
        <v>0</v>
      </c>
      <c r="J3989" s="235">
        <v>1</v>
      </c>
      <c r="K3989" s="235">
        <v>0</v>
      </c>
      <c r="L3989" s="235">
        <v>0</v>
      </c>
      <c r="M3989" s="235">
        <f t="shared" si="151"/>
        <v>0</v>
      </c>
      <c r="N3989" s="235">
        <v>120</v>
      </c>
      <c r="O3989" s="12">
        <v>350</v>
      </c>
      <c r="P3989" s="21">
        <v>0.3</v>
      </c>
      <c r="Q3989" s="25" t="s">
        <v>14158</v>
      </c>
      <c r="R3989" s="71" t="s">
        <v>18</v>
      </c>
      <c r="S3989" s="244">
        <v>32735</v>
      </c>
      <c r="T3989" s="244">
        <v>26188</v>
      </c>
      <c r="U3989" s="14">
        <f t="shared" si="150"/>
        <v>0.8</v>
      </c>
    </row>
    <row r="3990" spans="1:21" x14ac:dyDescent="0.25">
      <c r="A3990" s="1"/>
      <c r="B3990" s="18" t="s">
        <v>13134</v>
      </c>
      <c r="C3990" s="18" t="s">
        <v>14416</v>
      </c>
      <c r="D3990" s="73" t="s">
        <v>14942</v>
      </c>
      <c r="E3990" s="106" t="s">
        <v>14248</v>
      </c>
      <c r="F3990" s="78" t="s">
        <v>14942</v>
      </c>
      <c r="G3990" s="23" t="s">
        <v>14249</v>
      </c>
      <c r="H3990" s="94"/>
      <c r="I3990" s="235">
        <v>0</v>
      </c>
      <c r="J3990" s="235">
        <v>1</v>
      </c>
      <c r="K3990" s="235">
        <v>0</v>
      </c>
      <c r="L3990" s="235">
        <v>1</v>
      </c>
      <c r="M3990" s="235">
        <f t="shared" si="151"/>
        <v>0</v>
      </c>
      <c r="N3990" s="235">
        <v>110</v>
      </c>
      <c r="O3990" s="12">
        <v>400</v>
      </c>
      <c r="P3990" s="21">
        <v>0.55200000000000005</v>
      </c>
      <c r="Q3990" s="25" t="s">
        <v>14158</v>
      </c>
      <c r="R3990" s="71" t="s">
        <v>18</v>
      </c>
      <c r="S3990" s="244">
        <v>9920</v>
      </c>
      <c r="T3990" s="244">
        <v>7936</v>
      </c>
      <c r="U3990" s="14">
        <f t="shared" si="150"/>
        <v>0.8</v>
      </c>
    </row>
    <row r="3991" spans="1:21" x14ac:dyDescent="0.25">
      <c r="A3991" s="1"/>
      <c r="B3991" s="18" t="s">
        <v>13134</v>
      </c>
      <c r="C3991" s="18" t="s">
        <v>14416</v>
      </c>
      <c r="D3991" s="73" t="s">
        <v>14449</v>
      </c>
      <c r="E3991" s="106" t="s">
        <v>14211</v>
      </c>
      <c r="F3991" s="78" t="s">
        <v>14449</v>
      </c>
      <c r="G3991" s="23" t="s">
        <v>14212</v>
      </c>
      <c r="H3991" s="94"/>
      <c r="I3991" s="235">
        <v>0</v>
      </c>
      <c r="J3991" s="235">
        <v>1</v>
      </c>
      <c r="K3991" s="235">
        <v>0</v>
      </c>
      <c r="L3991" s="235">
        <v>0</v>
      </c>
      <c r="M3991" s="235">
        <f t="shared" si="151"/>
        <v>0</v>
      </c>
      <c r="N3991" s="235">
        <v>1149</v>
      </c>
      <c r="O3991" s="12">
        <v>1148</v>
      </c>
      <c r="P3991" s="21">
        <v>0.4</v>
      </c>
      <c r="Q3991" s="25" t="s">
        <v>14158</v>
      </c>
      <c r="R3991" s="71" t="s">
        <v>18</v>
      </c>
      <c r="S3991" s="244">
        <v>37815</v>
      </c>
      <c r="T3991" s="244">
        <v>30252</v>
      </c>
      <c r="U3991" s="14">
        <f t="shared" si="150"/>
        <v>0.8</v>
      </c>
    </row>
    <row r="3992" spans="1:21" x14ac:dyDescent="0.25">
      <c r="A3992" s="1"/>
      <c r="B3992" s="18" t="s">
        <v>6496</v>
      </c>
      <c r="C3992" s="19" t="s">
        <v>6497</v>
      </c>
      <c r="D3992" s="73" t="s">
        <v>6718</v>
      </c>
      <c r="E3992" s="106" t="s">
        <v>6719</v>
      </c>
      <c r="F3992" s="78" t="s">
        <v>6718</v>
      </c>
      <c r="G3992" s="18" t="s">
        <v>6720</v>
      </c>
      <c r="H3992" s="94"/>
      <c r="I3992" s="235">
        <v>0</v>
      </c>
      <c r="J3992" s="235">
        <v>1</v>
      </c>
      <c r="K3992" s="235">
        <v>0</v>
      </c>
      <c r="L3992" s="235">
        <v>0</v>
      </c>
      <c r="M3992" s="235">
        <f t="shared" si="151"/>
        <v>0</v>
      </c>
      <c r="N3992" s="235">
        <v>2853</v>
      </c>
      <c r="O3992" s="12">
        <v>47197</v>
      </c>
      <c r="P3992" s="14">
        <v>0.49</v>
      </c>
      <c r="Q3992" s="15" t="s">
        <v>14</v>
      </c>
      <c r="R3992" s="71" t="s">
        <v>14406</v>
      </c>
      <c r="S3992" s="251">
        <v>1340017</v>
      </c>
      <c r="T3992" s="251">
        <v>1072013</v>
      </c>
      <c r="U3992" s="14">
        <f t="shared" si="150"/>
        <v>0.79999955224448649</v>
      </c>
    </row>
    <row r="3993" spans="1:21" x14ac:dyDescent="0.25">
      <c r="A3993" s="1"/>
      <c r="B3993" s="18" t="s">
        <v>13134</v>
      </c>
      <c r="C3993" s="18" t="s">
        <v>14416</v>
      </c>
      <c r="D3993" s="73" t="s">
        <v>14944</v>
      </c>
      <c r="E3993" s="106" t="s">
        <v>14156</v>
      </c>
      <c r="F3993" s="78" t="s">
        <v>14944</v>
      </c>
      <c r="G3993" s="23" t="s">
        <v>14157</v>
      </c>
      <c r="H3993" s="94"/>
      <c r="I3993" s="235">
        <v>0</v>
      </c>
      <c r="J3993" s="235">
        <v>1</v>
      </c>
      <c r="K3993" s="235">
        <v>0</v>
      </c>
      <c r="L3993" s="235">
        <v>1</v>
      </c>
      <c r="M3993" s="235">
        <f t="shared" si="151"/>
        <v>0</v>
      </c>
      <c r="N3993" s="235">
        <v>288</v>
      </c>
      <c r="O3993" s="12">
        <v>148.80000000000001</v>
      </c>
      <c r="P3993" s="21">
        <v>0.89500000000000002</v>
      </c>
      <c r="Q3993" s="25" t="s">
        <v>14158</v>
      </c>
      <c r="R3993" s="71" t="s">
        <v>18</v>
      </c>
      <c r="S3993" s="244">
        <v>426586</v>
      </c>
      <c r="T3993" s="244">
        <v>150000</v>
      </c>
      <c r="U3993" s="14">
        <f t="shared" si="150"/>
        <v>0.35162897985400365</v>
      </c>
    </row>
    <row r="3994" spans="1:21" x14ac:dyDescent="0.25">
      <c r="A3994" s="1"/>
      <c r="B3994" s="18" t="s">
        <v>13134</v>
      </c>
      <c r="C3994" s="18" t="s">
        <v>14416</v>
      </c>
      <c r="D3994" s="73" t="s">
        <v>14945</v>
      </c>
      <c r="E3994" s="106" t="s">
        <v>14224</v>
      </c>
      <c r="F3994" s="78" t="s">
        <v>14945</v>
      </c>
      <c r="G3994" s="23" t="s">
        <v>14225</v>
      </c>
      <c r="H3994" s="94"/>
      <c r="I3994" s="235">
        <v>0</v>
      </c>
      <c r="J3994" s="235">
        <v>1</v>
      </c>
      <c r="K3994" s="235">
        <v>0</v>
      </c>
      <c r="L3994" s="235">
        <v>0</v>
      </c>
      <c r="M3994" s="235">
        <f t="shared" si="151"/>
        <v>0</v>
      </c>
      <c r="N3994" s="235">
        <v>298</v>
      </c>
      <c r="O3994" s="12">
        <v>22</v>
      </c>
      <c r="P3994" s="21">
        <v>0.33</v>
      </c>
      <c r="Q3994" s="25" t="s">
        <v>14158</v>
      </c>
      <c r="R3994" s="71" t="s">
        <v>14405</v>
      </c>
      <c r="S3994" s="244">
        <v>127032</v>
      </c>
      <c r="T3994" s="244">
        <v>38110</v>
      </c>
      <c r="U3994" s="14">
        <f t="shared" si="150"/>
        <v>0.30000314881289752</v>
      </c>
    </row>
    <row r="3995" spans="1:21" x14ac:dyDescent="0.25">
      <c r="A3995" s="1"/>
      <c r="B3995" s="18" t="s">
        <v>6496</v>
      </c>
      <c r="C3995" s="19" t="s">
        <v>6504</v>
      </c>
      <c r="D3995" s="73" t="s">
        <v>6778</v>
      </c>
      <c r="E3995" s="106" t="s">
        <v>6779</v>
      </c>
      <c r="F3995" s="78" t="s">
        <v>6778</v>
      </c>
      <c r="G3995" s="18" t="s">
        <v>6780</v>
      </c>
      <c r="H3995" s="94"/>
      <c r="I3995" s="235">
        <v>0</v>
      </c>
      <c r="J3995" s="235">
        <v>1</v>
      </c>
      <c r="K3995" s="235">
        <v>0</v>
      </c>
      <c r="L3995" s="235">
        <v>0</v>
      </c>
      <c r="M3995" s="235">
        <f t="shared" si="151"/>
        <v>0</v>
      </c>
      <c r="N3995" s="235">
        <v>105</v>
      </c>
      <c r="O3995" s="12" t="s">
        <v>13</v>
      </c>
      <c r="P3995" s="14">
        <v>0.3</v>
      </c>
      <c r="Q3995" s="15" t="s">
        <v>15195</v>
      </c>
      <c r="R3995" s="71" t="s">
        <v>18</v>
      </c>
      <c r="S3995" s="251">
        <v>197210</v>
      </c>
      <c r="T3995" s="251">
        <v>157768</v>
      </c>
      <c r="U3995" s="14">
        <f t="shared" si="150"/>
        <v>0.8</v>
      </c>
    </row>
    <row r="3996" spans="1:21" x14ac:dyDescent="0.25">
      <c r="A3996" s="1"/>
      <c r="B3996" s="18" t="s">
        <v>13134</v>
      </c>
      <c r="C3996" s="18" t="s">
        <v>14416</v>
      </c>
      <c r="D3996" s="73" t="s">
        <v>14947</v>
      </c>
      <c r="E3996" s="106" t="s">
        <v>14165</v>
      </c>
      <c r="F3996" s="78" t="s">
        <v>14947</v>
      </c>
      <c r="G3996" s="23" t="s">
        <v>13640</v>
      </c>
      <c r="H3996" s="94"/>
      <c r="I3996" s="235">
        <v>0</v>
      </c>
      <c r="J3996" s="235">
        <v>1</v>
      </c>
      <c r="K3996" s="235">
        <v>0</v>
      </c>
      <c r="L3996" s="235">
        <v>1</v>
      </c>
      <c r="M3996" s="235">
        <f t="shared" si="151"/>
        <v>0</v>
      </c>
      <c r="N3996" s="235">
        <v>758</v>
      </c>
      <c r="O3996" s="12">
        <v>144132</v>
      </c>
      <c r="P3996" s="21">
        <v>0.53</v>
      </c>
      <c r="Q3996" s="25" t="s">
        <v>14158</v>
      </c>
      <c r="R3996" s="71" t="s">
        <v>14405</v>
      </c>
      <c r="S3996" s="244">
        <v>263050</v>
      </c>
      <c r="T3996" s="244">
        <v>99320</v>
      </c>
      <c r="U3996" s="14">
        <f t="shared" si="150"/>
        <v>0.37757080402965215</v>
      </c>
    </row>
    <row r="3997" spans="1:21" x14ac:dyDescent="0.25">
      <c r="A3997" s="1"/>
      <c r="B3997" s="18" t="s">
        <v>13134</v>
      </c>
      <c r="C3997" s="18" t="s">
        <v>14416</v>
      </c>
      <c r="D3997" s="73" t="s">
        <v>14443</v>
      </c>
      <c r="E3997" s="106" t="s">
        <v>14166</v>
      </c>
      <c r="F3997" s="78" t="s">
        <v>14443</v>
      </c>
      <c r="G3997" s="23" t="s">
        <v>14168</v>
      </c>
      <c r="H3997" s="94"/>
      <c r="I3997" s="235">
        <v>0</v>
      </c>
      <c r="J3997" s="235">
        <v>1</v>
      </c>
      <c r="K3997" s="235">
        <v>0</v>
      </c>
      <c r="L3997" s="235">
        <v>0</v>
      </c>
      <c r="M3997" s="235">
        <f t="shared" si="151"/>
        <v>0</v>
      </c>
      <c r="N3997" s="235">
        <v>3113</v>
      </c>
      <c r="O3997" s="12">
        <v>18000</v>
      </c>
      <c r="P3997" s="21">
        <v>0.15</v>
      </c>
      <c r="Q3997" s="15" t="s">
        <v>15195</v>
      </c>
      <c r="R3997" s="71" t="s">
        <v>14405</v>
      </c>
      <c r="S3997" s="244">
        <v>125800</v>
      </c>
      <c r="T3997" s="244">
        <v>76236</v>
      </c>
      <c r="U3997" s="14">
        <f t="shared" si="150"/>
        <v>0.60600953895071541</v>
      </c>
    </row>
    <row r="3998" spans="1:21" x14ac:dyDescent="0.25">
      <c r="A3998" s="1"/>
      <c r="B3998" s="18" t="s">
        <v>13134</v>
      </c>
      <c r="C3998" s="18" t="s">
        <v>14416</v>
      </c>
      <c r="D3998" s="73" t="s">
        <v>14443</v>
      </c>
      <c r="E3998" s="106" t="s">
        <v>14166</v>
      </c>
      <c r="F3998" s="78" t="s">
        <v>14443</v>
      </c>
      <c r="G3998" s="23" t="s">
        <v>14169</v>
      </c>
      <c r="H3998" s="94"/>
      <c r="I3998" s="235">
        <v>1</v>
      </c>
      <c r="J3998" s="235">
        <v>0</v>
      </c>
      <c r="K3998" s="235">
        <v>0</v>
      </c>
      <c r="L3998" s="235">
        <v>0</v>
      </c>
      <c r="M3998" s="235">
        <f t="shared" si="151"/>
        <v>0</v>
      </c>
      <c r="N3998" s="235">
        <v>3113</v>
      </c>
      <c r="O3998" s="12">
        <v>18000</v>
      </c>
      <c r="P3998" s="21">
        <v>0.2</v>
      </c>
      <c r="Q3998" s="15" t="s">
        <v>15195</v>
      </c>
      <c r="R3998" s="71" t="s">
        <v>14405</v>
      </c>
      <c r="S3998" s="244">
        <v>113497</v>
      </c>
      <c r="T3998" s="244">
        <v>100640</v>
      </c>
      <c r="U3998" s="14">
        <f t="shared" si="150"/>
        <v>0.88671947276139462</v>
      </c>
    </row>
    <row r="3999" spans="1:21" x14ac:dyDescent="0.25">
      <c r="A3999" s="1"/>
      <c r="B3999" s="18" t="s">
        <v>13134</v>
      </c>
      <c r="C3999" s="18" t="s">
        <v>14416</v>
      </c>
      <c r="D3999" s="73" t="s">
        <v>14443</v>
      </c>
      <c r="E3999" s="106" t="s">
        <v>14166</v>
      </c>
      <c r="F3999" s="78" t="s">
        <v>14443</v>
      </c>
      <c r="G3999" s="23" t="s">
        <v>14167</v>
      </c>
      <c r="H3999" s="94"/>
      <c r="I3999" s="235">
        <v>0</v>
      </c>
      <c r="J3999" s="235">
        <v>1</v>
      </c>
      <c r="K3999" s="235">
        <v>0</v>
      </c>
      <c r="L3999" s="235">
        <v>0</v>
      </c>
      <c r="M3999" s="235">
        <f t="shared" si="151"/>
        <v>0</v>
      </c>
      <c r="N3999" s="235">
        <v>1695</v>
      </c>
      <c r="O3999" s="12">
        <v>14200</v>
      </c>
      <c r="P3999" s="21">
        <v>0.15</v>
      </c>
      <c r="Q3999" s="15" t="s">
        <v>15195</v>
      </c>
      <c r="R3999" s="71" t="s">
        <v>14405</v>
      </c>
      <c r="S3999" s="244">
        <v>95295</v>
      </c>
      <c r="T3999" s="244">
        <v>90798</v>
      </c>
      <c r="U3999" s="14">
        <f t="shared" si="150"/>
        <v>0.95280969620651657</v>
      </c>
    </row>
    <row r="4000" spans="1:21" x14ac:dyDescent="0.25">
      <c r="A4000" s="1"/>
      <c r="B4000" s="18" t="s">
        <v>13134</v>
      </c>
      <c r="C4000" s="18" t="s">
        <v>14416</v>
      </c>
      <c r="D4000" s="73" t="s">
        <v>14948</v>
      </c>
      <c r="E4000" s="106" t="s">
        <v>14252</v>
      </c>
      <c r="F4000" s="78" t="s">
        <v>14948</v>
      </c>
      <c r="G4000" s="23" t="s">
        <v>14253</v>
      </c>
      <c r="H4000" s="94"/>
      <c r="I4000" s="235">
        <v>0</v>
      </c>
      <c r="J4000" s="235">
        <v>1</v>
      </c>
      <c r="K4000" s="235">
        <v>0</v>
      </c>
      <c r="L4000" s="235">
        <v>0</v>
      </c>
      <c r="M4000" s="235">
        <f t="shared" si="151"/>
        <v>0</v>
      </c>
      <c r="N4000" s="235">
        <v>187.82</v>
      </c>
      <c r="O4000" s="12">
        <v>28</v>
      </c>
      <c r="P4000" s="21">
        <v>0.3</v>
      </c>
      <c r="Q4000" s="15" t="s">
        <v>15195</v>
      </c>
      <c r="R4000" s="71" t="s">
        <v>18</v>
      </c>
      <c r="S4000" s="244">
        <v>48710</v>
      </c>
      <c r="T4000" s="244">
        <v>27219</v>
      </c>
      <c r="U4000" s="14">
        <f t="shared" si="150"/>
        <v>0.55879696160952574</v>
      </c>
    </row>
    <row r="4001" spans="1:21" x14ac:dyDescent="0.25">
      <c r="A4001" s="1"/>
      <c r="B4001" s="18" t="s">
        <v>13134</v>
      </c>
      <c r="C4001" s="18" t="s">
        <v>14416</v>
      </c>
      <c r="D4001" s="73" t="s">
        <v>14949</v>
      </c>
      <c r="E4001" s="106" t="s">
        <v>14170</v>
      </c>
      <c r="F4001" s="78" t="s">
        <v>14949</v>
      </c>
      <c r="G4001" s="23" t="s">
        <v>14171</v>
      </c>
      <c r="H4001" s="94"/>
      <c r="I4001" s="235">
        <v>0</v>
      </c>
      <c r="J4001" s="235">
        <v>1</v>
      </c>
      <c r="K4001" s="235">
        <v>0</v>
      </c>
      <c r="L4001" s="235">
        <v>0</v>
      </c>
      <c r="M4001" s="235">
        <f t="shared" si="151"/>
        <v>0</v>
      </c>
      <c r="N4001" s="235">
        <v>500</v>
      </c>
      <c r="O4001" s="12">
        <v>24368</v>
      </c>
      <c r="P4001" s="21">
        <v>0.67</v>
      </c>
      <c r="Q4001" s="15" t="s">
        <v>15195</v>
      </c>
      <c r="R4001" s="71" t="s">
        <v>18</v>
      </c>
      <c r="S4001" s="244">
        <v>337526</v>
      </c>
      <c r="T4001" s="244">
        <v>202516</v>
      </c>
      <c r="U4001" s="14">
        <f t="shared" si="150"/>
        <v>0.60000118509388911</v>
      </c>
    </row>
    <row r="4002" spans="1:21" x14ac:dyDescent="0.25">
      <c r="A4002" s="1"/>
      <c r="B4002" s="18" t="s">
        <v>13134</v>
      </c>
      <c r="C4002" s="18" t="s">
        <v>14416</v>
      </c>
      <c r="D4002" s="73" t="s">
        <v>14444</v>
      </c>
      <c r="E4002" s="106" t="s">
        <v>14172</v>
      </c>
      <c r="F4002" s="78" t="s">
        <v>14444</v>
      </c>
      <c r="G4002" s="23" t="s">
        <v>14173</v>
      </c>
      <c r="H4002" s="94"/>
      <c r="I4002" s="235">
        <v>0</v>
      </c>
      <c r="J4002" s="235">
        <v>1</v>
      </c>
      <c r="K4002" s="235">
        <v>0</v>
      </c>
      <c r="L4002" s="235">
        <v>0</v>
      </c>
      <c r="M4002" s="235">
        <f t="shared" si="151"/>
        <v>0</v>
      </c>
      <c r="N4002" s="235">
        <v>66.44</v>
      </c>
      <c r="O4002" s="12">
        <v>78.77</v>
      </c>
      <c r="P4002" s="21">
        <v>0.48459999999999998</v>
      </c>
      <c r="Q4002" s="15" t="s">
        <v>15195</v>
      </c>
      <c r="R4002" s="71" t="s">
        <v>18</v>
      </c>
      <c r="S4002" s="244">
        <v>136574</v>
      </c>
      <c r="T4002" s="244">
        <v>68287</v>
      </c>
      <c r="U4002" s="14">
        <f t="shared" si="150"/>
        <v>0.5</v>
      </c>
    </row>
    <row r="4003" spans="1:21" x14ac:dyDescent="0.25">
      <c r="A4003" s="1"/>
      <c r="B4003" s="18" t="s">
        <v>13134</v>
      </c>
      <c r="C4003" s="18" t="s">
        <v>14416</v>
      </c>
      <c r="D4003" s="73" t="s">
        <v>14950</v>
      </c>
      <c r="E4003" s="106" t="s">
        <v>14174</v>
      </c>
      <c r="F4003" s="78" t="s">
        <v>14950</v>
      </c>
      <c r="G4003" s="23" t="s">
        <v>14175</v>
      </c>
      <c r="H4003" s="94"/>
      <c r="I4003" s="235">
        <v>0</v>
      </c>
      <c r="J4003" s="235">
        <v>0</v>
      </c>
      <c r="K4003" s="235">
        <v>1</v>
      </c>
      <c r="L4003" s="235">
        <v>0</v>
      </c>
      <c r="M4003" s="235">
        <f t="shared" si="151"/>
        <v>0</v>
      </c>
      <c r="N4003" s="235">
        <v>300.3</v>
      </c>
      <c r="O4003" s="12">
        <v>69380</v>
      </c>
      <c r="P4003" s="21" t="s">
        <v>13</v>
      </c>
      <c r="Q4003" s="15" t="s">
        <v>15195</v>
      </c>
      <c r="R4003" s="71" t="s">
        <v>18</v>
      </c>
      <c r="S4003" s="244">
        <v>67166.62</v>
      </c>
      <c r="T4003" s="244">
        <v>53733</v>
      </c>
      <c r="U4003" s="14">
        <f t="shared" si="150"/>
        <v>0.79999559304904733</v>
      </c>
    </row>
    <row r="4004" spans="1:21" x14ac:dyDescent="0.25">
      <c r="A4004" s="1"/>
      <c r="B4004" s="18" t="s">
        <v>13134</v>
      </c>
      <c r="C4004" s="18" t="s">
        <v>14416</v>
      </c>
      <c r="D4004" s="73" t="s">
        <v>14951</v>
      </c>
      <c r="E4004" s="106" t="s">
        <v>14176</v>
      </c>
      <c r="F4004" s="78" t="s">
        <v>14951</v>
      </c>
      <c r="G4004" s="23" t="s">
        <v>14177</v>
      </c>
      <c r="H4004" s="94" t="s">
        <v>14178</v>
      </c>
      <c r="I4004" s="235">
        <v>0</v>
      </c>
      <c r="J4004" s="235">
        <v>1</v>
      </c>
      <c r="K4004" s="235">
        <v>0</v>
      </c>
      <c r="L4004" s="235">
        <v>0</v>
      </c>
      <c r="M4004" s="235">
        <f t="shared" si="151"/>
        <v>0</v>
      </c>
      <c r="N4004" s="235">
        <v>612</v>
      </c>
      <c r="O4004" s="12">
        <v>108813.6</v>
      </c>
      <c r="P4004" s="21">
        <v>0.1</v>
      </c>
      <c r="Q4004" s="15" t="s">
        <v>15195</v>
      </c>
      <c r="R4004" s="71" t="s">
        <v>14406</v>
      </c>
      <c r="S4004" s="244">
        <v>171581</v>
      </c>
      <c r="T4004" s="244">
        <v>137264</v>
      </c>
      <c r="U4004" s="14">
        <f t="shared" si="150"/>
        <v>0.79999533747909146</v>
      </c>
    </row>
    <row r="4005" spans="1:21" x14ac:dyDescent="0.25">
      <c r="A4005" s="1"/>
      <c r="B4005" s="18" t="s">
        <v>13134</v>
      </c>
      <c r="C4005" s="18" t="s">
        <v>14416</v>
      </c>
      <c r="D4005" s="73" t="s">
        <v>14952</v>
      </c>
      <c r="E4005" s="106" t="s">
        <v>14213</v>
      </c>
      <c r="F4005" s="78" t="s">
        <v>14952</v>
      </c>
      <c r="G4005" s="23" t="s">
        <v>14214</v>
      </c>
      <c r="H4005" s="94"/>
      <c r="I4005" s="235">
        <v>0</v>
      </c>
      <c r="J4005" s="235">
        <v>1</v>
      </c>
      <c r="K4005" s="235">
        <v>0</v>
      </c>
      <c r="L4005" s="235">
        <v>0</v>
      </c>
      <c r="M4005" s="235">
        <f t="shared" si="151"/>
        <v>0</v>
      </c>
      <c r="N4005" s="235">
        <v>254</v>
      </c>
      <c r="O4005" s="12">
        <v>1374</v>
      </c>
      <c r="P4005" s="21">
        <v>0.41</v>
      </c>
      <c r="Q4005" s="25" t="s">
        <v>14158</v>
      </c>
      <c r="R4005" s="71" t="s">
        <v>14405</v>
      </c>
      <c r="S4005" s="244">
        <v>47476</v>
      </c>
      <c r="T4005" s="244">
        <v>37981</v>
      </c>
      <c r="U4005" s="14">
        <f t="shared" si="150"/>
        <v>0.80000421265481503</v>
      </c>
    </row>
    <row r="4006" spans="1:21" x14ac:dyDescent="0.25">
      <c r="A4006" s="1"/>
      <c r="B4006" s="17" t="s">
        <v>5079</v>
      </c>
      <c r="C4006" s="8" t="s">
        <v>5137</v>
      </c>
      <c r="D4006" s="73" t="s">
        <v>5174</v>
      </c>
      <c r="E4006" s="130" t="s">
        <v>5175</v>
      </c>
      <c r="F4006" s="78" t="s">
        <v>5174</v>
      </c>
      <c r="G4006" s="17" t="s">
        <v>5176</v>
      </c>
      <c r="H4006" s="93" t="s">
        <v>5083</v>
      </c>
      <c r="I4006" s="235">
        <v>0</v>
      </c>
      <c r="J4006" s="235">
        <v>1</v>
      </c>
      <c r="K4006" s="235">
        <v>0</v>
      </c>
      <c r="L4006" s="235">
        <v>0</v>
      </c>
      <c r="M4006" s="235">
        <f t="shared" si="151"/>
        <v>0</v>
      </c>
      <c r="N4006" s="235">
        <v>212</v>
      </c>
      <c r="O4006" s="13">
        <v>77770</v>
      </c>
      <c r="P4006" s="14">
        <v>0.6794</v>
      </c>
      <c r="Q4006" s="15" t="s">
        <v>14</v>
      </c>
      <c r="R4006" s="71" t="s">
        <v>18</v>
      </c>
      <c r="S4006" s="245">
        <v>350000</v>
      </c>
      <c r="T4006" s="245">
        <v>100000</v>
      </c>
      <c r="U4006" s="14">
        <f t="shared" si="150"/>
        <v>0.2857142857142857</v>
      </c>
    </row>
    <row r="4007" spans="1:21" x14ac:dyDescent="0.25">
      <c r="A4007" s="1"/>
      <c r="B4007" s="17" t="s">
        <v>5079</v>
      </c>
      <c r="C4007" s="17" t="s">
        <v>5123</v>
      </c>
      <c r="D4007" s="73" t="s">
        <v>5359</v>
      </c>
      <c r="E4007" s="107" t="s">
        <v>5360</v>
      </c>
      <c r="F4007" s="78" t="s">
        <v>5359</v>
      </c>
      <c r="G4007" s="17" t="s">
        <v>5361</v>
      </c>
      <c r="H4007" s="93" t="s">
        <v>5083</v>
      </c>
      <c r="I4007" s="235">
        <v>0</v>
      </c>
      <c r="J4007" s="235">
        <v>1</v>
      </c>
      <c r="K4007" s="235">
        <v>0</v>
      </c>
      <c r="L4007" s="235">
        <v>0</v>
      </c>
      <c r="M4007" s="235">
        <f t="shared" si="151"/>
        <v>0</v>
      </c>
      <c r="N4007" s="235">
        <v>1100</v>
      </c>
      <c r="O4007" s="13">
        <v>27056</v>
      </c>
      <c r="P4007" s="14">
        <v>0.3</v>
      </c>
      <c r="Q4007" s="15" t="s">
        <v>15195</v>
      </c>
      <c r="R4007" s="71" t="s">
        <v>14405</v>
      </c>
      <c r="S4007" s="248">
        <v>74042.259999999995</v>
      </c>
      <c r="T4007" s="248">
        <v>37021</v>
      </c>
      <c r="U4007" s="14">
        <f t="shared" si="150"/>
        <v>0.49999824424592121</v>
      </c>
    </row>
    <row r="4008" spans="1:21" x14ac:dyDescent="0.25">
      <c r="A4008" s="1"/>
      <c r="B4008" s="10" t="s">
        <v>2326</v>
      </c>
      <c r="C4008" s="17" t="s">
        <v>2327</v>
      </c>
      <c r="D4008" s="73" t="s">
        <v>2702</v>
      </c>
      <c r="E4008" s="107" t="s">
        <v>2703</v>
      </c>
      <c r="F4008" s="78" t="s">
        <v>2702</v>
      </c>
      <c r="G4008" s="103" t="s">
        <v>2704</v>
      </c>
      <c r="H4008" s="98"/>
      <c r="I4008" s="235">
        <v>0</v>
      </c>
      <c r="J4008" s="235">
        <v>1</v>
      </c>
      <c r="K4008" s="235">
        <v>0</v>
      </c>
      <c r="L4008" s="235">
        <v>0</v>
      </c>
      <c r="M4008" s="235">
        <f t="shared" si="151"/>
        <v>0</v>
      </c>
      <c r="N4008" s="235">
        <v>346</v>
      </c>
      <c r="O4008" s="13">
        <v>38060</v>
      </c>
      <c r="P4008" s="14">
        <v>0.65868263473053901</v>
      </c>
      <c r="Q4008" s="15" t="s">
        <v>14</v>
      </c>
      <c r="R4008" s="71" t="s">
        <v>18</v>
      </c>
      <c r="S4008" s="245">
        <v>699400</v>
      </c>
      <c r="T4008" s="245">
        <v>349700</v>
      </c>
      <c r="U4008" s="14">
        <f t="shared" si="150"/>
        <v>0.5</v>
      </c>
    </row>
    <row r="4009" spans="1:21" x14ac:dyDescent="0.25">
      <c r="A4009" s="1"/>
      <c r="B4009" s="18" t="s">
        <v>13134</v>
      </c>
      <c r="C4009" s="18" t="s">
        <v>14416</v>
      </c>
      <c r="D4009" s="73" t="s">
        <v>14953</v>
      </c>
      <c r="E4009" s="106" t="s">
        <v>14218</v>
      </c>
      <c r="F4009" s="78" t="s">
        <v>14953</v>
      </c>
      <c r="G4009" s="23" t="s">
        <v>14220</v>
      </c>
      <c r="H4009" s="94"/>
      <c r="I4009" s="235">
        <v>0</v>
      </c>
      <c r="J4009" s="235">
        <v>0</v>
      </c>
      <c r="K4009" s="235">
        <v>0</v>
      </c>
      <c r="L4009" s="235">
        <v>1</v>
      </c>
      <c r="M4009" s="235">
        <f t="shared" si="151"/>
        <v>0</v>
      </c>
      <c r="N4009" s="235">
        <v>1318</v>
      </c>
      <c r="O4009" s="12">
        <v>11</v>
      </c>
      <c r="P4009" s="21">
        <v>0.3</v>
      </c>
      <c r="Q4009" s="15" t="s">
        <v>15195</v>
      </c>
      <c r="R4009" s="71" t="s">
        <v>18</v>
      </c>
      <c r="S4009" s="244">
        <v>29400</v>
      </c>
      <c r="T4009" s="244">
        <v>23148</v>
      </c>
      <c r="U4009" s="14">
        <f t="shared" si="150"/>
        <v>0.78734693877551021</v>
      </c>
    </row>
    <row r="4010" spans="1:21" x14ac:dyDescent="0.25">
      <c r="A4010" s="1"/>
      <c r="B4010" s="18" t="s">
        <v>13134</v>
      </c>
      <c r="C4010" s="18" t="s">
        <v>14416</v>
      </c>
      <c r="D4010" s="73" t="s">
        <v>14953</v>
      </c>
      <c r="E4010" s="106" t="s">
        <v>14218</v>
      </c>
      <c r="F4010" s="78" t="s">
        <v>14953</v>
      </c>
      <c r="G4010" s="23" t="s">
        <v>14221</v>
      </c>
      <c r="H4010" s="94"/>
      <c r="I4010" s="235">
        <v>0</v>
      </c>
      <c r="J4010" s="235">
        <v>1</v>
      </c>
      <c r="K4010" s="235">
        <v>0</v>
      </c>
      <c r="L4010" s="235">
        <v>0</v>
      </c>
      <c r="M4010" s="235">
        <f t="shared" si="151"/>
        <v>0</v>
      </c>
      <c r="N4010" s="235">
        <v>350</v>
      </c>
      <c r="O4010" s="12">
        <v>11</v>
      </c>
      <c r="P4010" s="21">
        <v>0.3</v>
      </c>
      <c r="Q4010" s="15" t="s">
        <v>15195</v>
      </c>
      <c r="R4010" s="71" t="s">
        <v>14405</v>
      </c>
      <c r="S4010" s="244">
        <v>99549</v>
      </c>
      <c r="T4010" s="244">
        <v>14700</v>
      </c>
      <c r="U4010" s="14">
        <f t="shared" si="150"/>
        <v>0.1476659735406684</v>
      </c>
    </row>
    <row r="4011" spans="1:21" x14ac:dyDescent="0.25">
      <c r="A4011" s="1"/>
      <c r="B4011" s="18" t="s">
        <v>13134</v>
      </c>
      <c r="C4011" s="18" t="s">
        <v>14416</v>
      </c>
      <c r="D4011" s="73" t="s">
        <v>14953</v>
      </c>
      <c r="E4011" s="106" t="s">
        <v>14218</v>
      </c>
      <c r="F4011" s="78" t="s">
        <v>14953</v>
      </c>
      <c r="G4011" s="23" t="s">
        <v>14219</v>
      </c>
      <c r="H4011" s="94"/>
      <c r="I4011" s="235">
        <v>0</v>
      </c>
      <c r="J4011" s="235">
        <v>1</v>
      </c>
      <c r="K4011" s="235">
        <v>0</v>
      </c>
      <c r="L4011" s="235">
        <v>0</v>
      </c>
      <c r="M4011" s="235">
        <f t="shared" si="151"/>
        <v>0</v>
      </c>
      <c r="N4011" s="235">
        <v>1475</v>
      </c>
      <c r="O4011" s="12">
        <v>7</v>
      </c>
      <c r="P4011" s="21">
        <v>0.3</v>
      </c>
      <c r="Q4011" s="15" t="s">
        <v>15195</v>
      </c>
      <c r="R4011" s="71" t="s">
        <v>18</v>
      </c>
      <c r="S4011" s="244">
        <v>46297</v>
      </c>
      <c r="T4011" s="244">
        <v>49775</v>
      </c>
      <c r="U4011" s="14">
        <f t="shared" si="150"/>
        <v>1.0751236581203967</v>
      </c>
    </row>
    <row r="4012" spans="1:21" x14ac:dyDescent="0.25">
      <c r="A4012" s="1"/>
      <c r="B4012" s="18" t="s">
        <v>13134</v>
      </c>
      <c r="C4012" s="18" t="s">
        <v>14416</v>
      </c>
      <c r="D4012" s="73" t="s">
        <v>14954</v>
      </c>
      <c r="E4012" s="106" t="s">
        <v>14222</v>
      </c>
      <c r="F4012" s="78" t="s">
        <v>14954</v>
      </c>
      <c r="G4012" s="23" t="s">
        <v>1608</v>
      </c>
      <c r="H4012" s="94"/>
      <c r="I4012" s="235">
        <v>0</v>
      </c>
      <c r="J4012" s="235">
        <v>1</v>
      </c>
      <c r="K4012" s="235">
        <v>0</v>
      </c>
      <c r="L4012" s="235">
        <v>0</v>
      </c>
      <c r="M4012" s="235">
        <f t="shared" si="151"/>
        <v>0</v>
      </c>
      <c r="N4012" s="235">
        <v>250</v>
      </c>
      <c r="O4012" s="12">
        <v>2000</v>
      </c>
      <c r="P4012" s="21">
        <v>0.5</v>
      </c>
      <c r="Q4012" s="25" t="s">
        <v>14158</v>
      </c>
      <c r="R4012" s="71" t="s">
        <v>18</v>
      </c>
      <c r="S4012" s="244">
        <v>33800</v>
      </c>
      <c r="T4012" s="244">
        <v>14083</v>
      </c>
      <c r="U4012" s="14">
        <f t="shared" si="150"/>
        <v>0.41665680473372779</v>
      </c>
    </row>
    <row r="4013" spans="1:21" x14ac:dyDescent="0.25">
      <c r="A4013" s="1"/>
      <c r="B4013" s="18" t="s">
        <v>13134</v>
      </c>
      <c r="C4013" s="18" t="s">
        <v>14416</v>
      </c>
      <c r="D4013" s="73" t="s">
        <v>14955</v>
      </c>
      <c r="E4013" s="106" t="s">
        <v>14144</v>
      </c>
      <c r="F4013" s="78" t="s">
        <v>14955</v>
      </c>
      <c r="G4013" s="23" t="s">
        <v>14145</v>
      </c>
      <c r="H4013" s="94"/>
      <c r="I4013" s="235">
        <v>0</v>
      </c>
      <c r="J4013" s="235">
        <v>1</v>
      </c>
      <c r="K4013" s="235">
        <v>0</v>
      </c>
      <c r="L4013" s="235">
        <v>1</v>
      </c>
      <c r="M4013" s="235">
        <f t="shared" si="151"/>
        <v>0</v>
      </c>
      <c r="N4013" s="235">
        <v>4760</v>
      </c>
      <c r="O4013" s="12" t="s">
        <v>13</v>
      </c>
      <c r="P4013" s="21">
        <v>0.42499999999999999</v>
      </c>
      <c r="Q4013" s="15" t="s">
        <v>15195</v>
      </c>
      <c r="R4013" s="71" t="s">
        <v>14405</v>
      </c>
      <c r="S4013" s="244">
        <v>190858</v>
      </c>
      <c r="T4013" s="244">
        <v>152687</v>
      </c>
      <c r="U4013" s="14">
        <f t="shared" si="150"/>
        <v>0.80000314369845649</v>
      </c>
    </row>
    <row r="4014" spans="1:21" x14ac:dyDescent="0.25">
      <c r="A4014" s="1"/>
      <c r="B4014" s="18" t="s">
        <v>13134</v>
      </c>
      <c r="C4014" s="18" t="s">
        <v>14416</v>
      </c>
      <c r="D4014" s="73" t="s">
        <v>14956</v>
      </c>
      <c r="E4014" s="106" t="s">
        <v>14256</v>
      </c>
      <c r="F4014" s="78" t="s">
        <v>14956</v>
      </c>
      <c r="G4014" s="23" t="s">
        <v>14257</v>
      </c>
      <c r="H4014" s="94"/>
      <c r="I4014" s="235">
        <v>0</v>
      </c>
      <c r="J4014" s="235">
        <v>1</v>
      </c>
      <c r="K4014" s="235">
        <v>0</v>
      </c>
      <c r="L4014" s="235">
        <v>0</v>
      </c>
      <c r="M4014" s="235">
        <f t="shared" si="151"/>
        <v>0</v>
      </c>
      <c r="N4014" s="235">
        <v>260</v>
      </c>
      <c r="O4014" s="12">
        <v>5000</v>
      </c>
      <c r="P4014" s="21">
        <v>0.3</v>
      </c>
      <c r="Q4014" s="15" t="s">
        <v>15195</v>
      </c>
      <c r="R4014" s="71" t="s">
        <v>18</v>
      </c>
      <c r="S4014" s="244">
        <v>22847</v>
      </c>
      <c r="T4014" s="244">
        <v>11423</v>
      </c>
      <c r="U4014" s="14">
        <f t="shared" si="150"/>
        <v>0.49997811528865932</v>
      </c>
    </row>
    <row r="4015" spans="1:21" x14ac:dyDescent="0.25">
      <c r="A4015" s="1"/>
      <c r="B4015" s="18" t="s">
        <v>13134</v>
      </c>
      <c r="C4015" s="18" t="s">
        <v>14416</v>
      </c>
      <c r="D4015" s="73" t="s">
        <v>14957</v>
      </c>
      <c r="E4015" s="106" t="s">
        <v>14179</v>
      </c>
      <c r="F4015" s="78" t="s">
        <v>14957</v>
      </c>
      <c r="G4015" s="23" t="s">
        <v>14180</v>
      </c>
      <c r="H4015" s="94"/>
      <c r="I4015" s="235">
        <v>0</v>
      </c>
      <c r="J4015" s="235">
        <v>1</v>
      </c>
      <c r="K4015" s="235">
        <v>0</v>
      </c>
      <c r="L4015" s="235">
        <v>0</v>
      </c>
      <c r="M4015" s="235">
        <f t="shared" si="151"/>
        <v>0</v>
      </c>
      <c r="N4015" s="235" t="s">
        <v>13</v>
      </c>
      <c r="O4015" s="12">
        <v>11200</v>
      </c>
      <c r="P4015" s="21">
        <v>0.23</v>
      </c>
      <c r="Q4015" s="25" t="s">
        <v>14158</v>
      </c>
      <c r="R4015" s="71" t="s">
        <v>18</v>
      </c>
      <c r="S4015" s="244">
        <v>80000</v>
      </c>
      <c r="T4015" s="244">
        <v>64000</v>
      </c>
      <c r="U4015" s="14">
        <f t="shared" si="150"/>
        <v>0.8</v>
      </c>
    </row>
    <row r="4016" spans="1:21" x14ac:dyDescent="0.25">
      <c r="A4016" s="1"/>
      <c r="B4016" s="18" t="s">
        <v>13134</v>
      </c>
      <c r="C4016" s="18" t="s">
        <v>14416</v>
      </c>
      <c r="D4016" s="73" t="s">
        <v>14958</v>
      </c>
      <c r="E4016" s="106" t="s">
        <v>14181</v>
      </c>
      <c r="F4016" s="78" t="s">
        <v>14958</v>
      </c>
      <c r="G4016" s="23" t="s">
        <v>14182</v>
      </c>
      <c r="H4016" s="94"/>
      <c r="I4016" s="235">
        <v>0</v>
      </c>
      <c r="J4016" s="235">
        <v>1</v>
      </c>
      <c r="K4016" s="235">
        <v>0</v>
      </c>
      <c r="L4016" s="235">
        <v>1</v>
      </c>
      <c r="M4016" s="235">
        <f t="shared" si="151"/>
        <v>0</v>
      </c>
      <c r="N4016" s="235">
        <v>871</v>
      </c>
      <c r="O4016" s="12">
        <v>104100</v>
      </c>
      <c r="P4016" s="21">
        <v>0.28000000000000003</v>
      </c>
      <c r="Q4016" s="25" t="s">
        <v>14158</v>
      </c>
      <c r="R4016" s="71" t="s">
        <v>14406</v>
      </c>
      <c r="S4016" s="244">
        <v>346193</v>
      </c>
      <c r="T4016" s="244">
        <v>69239</v>
      </c>
      <c r="U4016" s="14">
        <f t="shared" si="150"/>
        <v>0.20000115542486416</v>
      </c>
    </row>
    <row r="4017" spans="1:21" x14ac:dyDescent="0.25">
      <c r="A4017" s="1"/>
      <c r="B4017" s="18" t="s">
        <v>13134</v>
      </c>
      <c r="C4017" s="18" t="s">
        <v>14416</v>
      </c>
      <c r="D4017" s="73" t="s">
        <v>14959</v>
      </c>
      <c r="E4017" s="106" t="s">
        <v>14223</v>
      </c>
      <c r="F4017" s="78" t="s">
        <v>14959</v>
      </c>
      <c r="G4017" s="23" t="s">
        <v>3082</v>
      </c>
      <c r="H4017" s="94"/>
      <c r="I4017" s="235">
        <v>0</v>
      </c>
      <c r="J4017" s="235">
        <v>1</v>
      </c>
      <c r="K4017" s="235">
        <v>0</v>
      </c>
      <c r="L4017" s="235">
        <v>0</v>
      </c>
      <c r="M4017" s="235">
        <f t="shared" si="151"/>
        <v>0</v>
      </c>
      <c r="N4017" s="235">
        <v>460</v>
      </c>
      <c r="O4017" s="12">
        <v>20893</v>
      </c>
      <c r="P4017" s="21">
        <v>0.26500000000000001</v>
      </c>
      <c r="Q4017" s="25" t="s">
        <v>14158</v>
      </c>
      <c r="R4017" s="71" t="s">
        <v>18</v>
      </c>
      <c r="S4017" s="244">
        <v>45626</v>
      </c>
      <c r="T4017" s="244">
        <v>36501</v>
      </c>
      <c r="U4017" s="14">
        <f t="shared" si="150"/>
        <v>0.8000043834655679</v>
      </c>
    </row>
    <row r="4018" spans="1:21" x14ac:dyDescent="0.25">
      <c r="A4018" s="1"/>
      <c r="B4018" s="18" t="s">
        <v>13134</v>
      </c>
      <c r="C4018" s="18" t="s">
        <v>14416</v>
      </c>
      <c r="D4018" s="73" t="s">
        <v>14445</v>
      </c>
      <c r="E4018" s="106" t="s">
        <v>14183</v>
      </c>
      <c r="F4018" s="78" t="s">
        <v>14445</v>
      </c>
      <c r="G4018" s="23" t="s">
        <v>14184</v>
      </c>
      <c r="H4018" s="94"/>
      <c r="I4018" s="235">
        <v>0</v>
      </c>
      <c r="J4018" s="235">
        <v>1</v>
      </c>
      <c r="K4018" s="235">
        <v>0</v>
      </c>
      <c r="L4018" s="235">
        <v>0</v>
      </c>
      <c r="M4018" s="235">
        <f t="shared" si="151"/>
        <v>0</v>
      </c>
      <c r="N4018" s="235">
        <v>944</v>
      </c>
      <c r="O4018" s="12">
        <v>3280</v>
      </c>
      <c r="P4018" s="21">
        <v>0.64339999999999997</v>
      </c>
      <c r="Q4018" s="25" t="s">
        <v>14158</v>
      </c>
      <c r="R4018" s="71" t="s">
        <v>18</v>
      </c>
      <c r="S4018" s="244">
        <v>84826</v>
      </c>
      <c r="T4018" s="244">
        <v>67861</v>
      </c>
      <c r="U4018" s="14">
        <f t="shared" si="150"/>
        <v>0.8000023577676656</v>
      </c>
    </row>
    <row r="4019" spans="1:21" x14ac:dyDescent="0.25">
      <c r="A4019" s="1"/>
      <c r="B4019" s="18" t="s">
        <v>13134</v>
      </c>
      <c r="C4019" s="18" t="s">
        <v>14416</v>
      </c>
      <c r="D4019" s="73" t="s">
        <v>14960</v>
      </c>
      <c r="E4019" s="106" t="s">
        <v>14258</v>
      </c>
      <c r="F4019" s="78" t="s">
        <v>14960</v>
      </c>
      <c r="G4019" s="23" t="s">
        <v>14259</v>
      </c>
      <c r="H4019" s="94"/>
      <c r="I4019" s="235">
        <v>0</v>
      </c>
      <c r="J4019" s="235">
        <v>1</v>
      </c>
      <c r="K4019" s="235">
        <v>0</v>
      </c>
      <c r="L4019" s="235">
        <v>0</v>
      </c>
      <c r="M4019" s="235">
        <f t="shared" si="151"/>
        <v>0</v>
      </c>
      <c r="N4019" s="235">
        <v>1400</v>
      </c>
      <c r="O4019" s="12">
        <v>4000</v>
      </c>
      <c r="P4019" s="21">
        <v>0.3</v>
      </c>
      <c r="Q4019" s="15" t="s">
        <v>15195</v>
      </c>
      <c r="R4019" s="71" t="s">
        <v>18</v>
      </c>
      <c r="S4019" s="244">
        <v>49024</v>
      </c>
      <c r="T4019" s="244">
        <v>25697</v>
      </c>
      <c r="U4019" s="14">
        <f t="shared" si="150"/>
        <v>0.52417183420365532</v>
      </c>
    </row>
    <row r="4020" spans="1:21" x14ac:dyDescent="0.25">
      <c r="A4020" s="1"/>
      <c r="B4020" s="18" t="s">
        <v>13134</v>
      </c>
      <c r="C4020" s="18" t="s">
        <v>14416</v>
      </c>
      <c r="D4020" s="73" t="s">
        <v>14961</v>
      </c>
      <c r="E4020" s="106" t="s">
        <v>14185</v>
      </c>
      <c r="F4020" s="78" t="s">
        <v>14961</v>
      </c>
      <c r="G4020" s="23" t="s">
        <v>1608</v>
      </c>
      <c r="H4020" s="94"/>
      <c r="I4020" s="235">
        <v>0</v>
      </c>
      <c r="J4020" s="235">
        <v>1</v>
      </c>
      <c r="K4020" s="235">
        <v>0</v>
      </c>
      <c r="L4020" s="235">
        <v>0</v>
      </c>
      <c r="M4020" s="235">
        <f t="shared" si="151"/>
        <v>0</v>
      </c>
      <c r="N4020" s="235" t="s">
        <v>13</v>
      </c>
      <c r="O4020" s="12" t="s">
        <v>13</v>
      </c>
      <c r="P4020" s="21">
        <v>0.57999999999999996</v>
      </c>
      <c r="Q4020" s="15" t="s">
        <v>15195</v>
      </c>
      <c r="R4020" s="71" t="s">
        <v>18</v>
      </c>
      <c r="S4020" s="244">
        <v>146000</v>
      </c>
      <c r="T4020" s="244">
        <v>81389</v>
      </c>
      <c r="U4020" s="14">
        <f t="shared" si="150"/>
        <v>0.55745890410958909</v>
      </c>
    </row>
    <row r="4021" spans="1:21" x14ac:dyDescent="0.25">
      <c r="A4021" s="1"/>
      <c r="B4021" s="18" t="s">
        <v>13134</v>
      </c>
      <c r="C4021" s="18" t="s">
        <v>14416</v>
      </c>
      <c r="D4021" s="73" t="s">
        <v>14962</v>
      </c>
      <c r="E4021" s="106" t="s">
        <v>14186</v>
      </c>
      <c r="F4021" s="78" t="s">
        <v>14962</v>
      </c>
      <c r="G4021" s="23" t="s">
        <v>14187</v>
      </c>
      <c r="H4021" s="94"/>
      <c r="I4021" s="235">
        <v>0</v>
      </c>
      <c r="J4021" s="235">
        <v>1</v>
      </c>
      <c r="K4021" s="235">
        <v>0</v>
      </c>
      <c r="L4021" s="235">
        <v>0</v>
      </c>
      <c r="M4021" s="235">
        <f t="shared" si="151"/>
        <v>0</v>
      </c>
      <c r="N4021" s="235">
        <v>1520</v>
      </c>
      <c r="O4021" s="12">
        <v>124</v>
      </c>
      <c r="P4021" s="21">
        <v>0.97</v>
      </c>
      <c r="Q4021" s="15" t="s">
        <v>15195</v>
      </c>
      <c r="R4021" s="71" t="s">
        <v>14405</v>
      </c>
      <c r="S4021" s="244">
        <v>570000</v>
      </c>
      <c r="T4021" s="244">
        <v>285000</v>
      </c>
      <c r="U4021" s="14">
        <f t="shared" si="150"/>
        <v>0.5</v>
      </c>
    </row>
    <row r="4022" spans="1:21" x14ac:dyDescent="0.25">
      <c r="A4022" s="1"/>
      <c r="B4022" s="9" t="s">
        <v>959</v>
      </c>
      <c r="C4022" s="17" t="s">
        <v>982</v>
      </c>
      <c r="D4022" s="73" t="s">
        <v>1353</v>
      </c>
      <c r="E4022" s="107" t="s">
        <v>1354</v>
      </c>
      <c r="F4022" s="78" t="s">
        <v>1353</v>
      </c>
      <c r="G4022" s="17" t="s">
        <v>1355</v>
      </c>
      <c r="H4022" s="93" t="s">
        <v>1356</v>
      </c>
      <c r="I4022" s="235">
        <v>0</v>
      </c>
      <c r="J4022" s="235">
        <v>1</v>
      </c>
      <c r="K4022" s="235">
        <v>0</v>
      </c>
      <c r="L4022" s="235">
        <v>1</v>
      </c>
      <c r="M4022" s="235">
        <f t="shared" si="151"/>
        <v>0</v>
      </c>
      <c r="N4022" s="235" t="s">
        <v>13</v>
      </c>
      <c r="O4022" s="12" t="s">
        <v>13</v>
      </c>
      <c r="P4022" s="14">
        <v>0.64</v>
      </c>
      <c r="Q4022" s="15" t="s">
        <v>15195</v>
      </c>
      <c r="R4022" s="71" t="s">
        <v>18</v>
      </c>
      <c r="S4022" s="245">
        <v>709562</v>
      </c>
      <c r="T4022" s="245">
        <v>142869</v>
      </c>
      <c r="U4022" s="14">
        <f t="shared" si="150"/>
        <v>0.20134815562276448</v>
      </c>
    </row>
    <row r="4023" spans="1:21" x14ac:dyDescent="0.25">
      <c r="A4023" s="1"/>
      <c r="B4023" s="18" t="s">
        <v>13134</v>
      </c>
      <c r="C4023" s="18" t="s">
        <v>14416</v>
      </c>
      <c r="D4023" s="73" t="s">
        <v>14447</v>
      </c>
      <c r="E4023" s="106" t="s">
        <v>14260</v>
      </c>
      <c r="F4023" s="78" t="s">
        <v>14447</v>
      </c>
      <c r="G4023" s="23" t="s">
        <v>14263</v>
      </c>
      <c r="H4023" s="94"/>
      <c r="I4023" s="235">
        <v>0</v>
      </c>
      <c r="J4023" s="235">
        <v>1</v>
      </c>
      <c r="K4023" s="235">
        <v>0</v>
      </c>
      <c r="L4023" s="235">
        <v>0</v>
      </c>
      <c r="M4023" s="235">
        <f t="shared" si="151"/>
        <v>0</v>
      </c>
      <c r="N4023" s="235">
        <v>200</v>
      </c>
      <c r="O4023" s="12">
        <v>1000</v>
      </c>
      <c r="P4023" s="21">
        <v>0.2</v>
      </c>
      <c r="Q4023" s="15" t="s">
        <v>15195</v>
      </c>
      <c r="R4023" s="71" t="s">
        <v>14405</v>
      </c>
      <c r="S4023" s="244">
        <v>19882</v>
      </c>
      <c r="T4023" s="244">
        <v>45057</v>
      </c>
      <c r="U4023" s="14">
        <f t="shared" si="150"/>
        <v>2.2662207021426415</v>
      </c>
    </row>
    <row r="4024" spans="1:21" x14ac:dyDescent="0.25">
      <c r="A4024" s="1"/>
      <c r="B4024" s="18" t="s">
        <v>13134</v>
      </c>
      <c r="C4024" s="18" t="s">
        <v>14416</v>
      </c>
      <c r="D4024" s="73" t="s">
        <v>14447</v>
      </c>
      <c r="E4024" s="106" t="s">
        <v>14260</v>
      </c>
      <c r="F4024" s="78" t="s">
        <v>14447</v>
      </c>
      <c r="G4024" s="23" t="s">
        <v>14261</v>
      </c>
      <c r="H4024" s="94"/>
      <c r="I4024" s="235">
        <v>0</v>
      </c>
      <c r="J4024" s="235">
        <v>1</v>
      </c>
      <c r="K4024" s="235">
        <v>0</v>
      </c>
      <c r="L4024" s="235">
        <v>1</v>
      </c>
      <c r="M4024" s="235">
        <f t="shared" si="151"/>
        <v>0</v>
      </c>
      <c r="N4024" s="235">
        <v>2000</v>
      </c>
      <c r="O4024" s="12">
        <v>2000</v>
      </c>
      <c r="P4024" s="21">
        <v>0.2</v>
      </c>
      <c r="Q4024" s="15" t="s">
        <v>15195</v>
      </c>
      <c r="R4024" s="71" t="s">
        <v>18</v>
      </c>
      <c r="S4024" s="244">
        <v>90114</v>
      </c>
      <c r="T4024" s="244">
        <v>23290</v>
      </c>
      <c r="U4024" s="14">
        <f t="shared" si="150"/>
        <v>0.25845040726191271</v>
      </c>
    </row>
    <row r="4025" spans="1:21" x14ac:dyDescent="0.25">
      <c r="A4025" s="1"/>
      <c r="B4025" s="18" t="s">
        <v>13134</v>
      </c>
      <c r="C4025" s="18" t="s">
        <v>14416</v>
      </c>
      <c r="D4025" s="73" t="s">
        <v>14447</v>
      </c>
      <c r="E4025" s="106" t="s">
        <v>14260</v>
      </c>
      <c r="F4025" s="78" t="s">
        <v>14447</v>
      </c>
      <c r="G4025" s="23" t="s">
        <v>14262</v>
      </c>
      <c r="H4025" s="94"/>
      <c r="I4025" s="235">
        <v>0</v>
      </c>
      <c r="J4025" s="235">
        <v>1</v>
      </c>
      <c r="K4025" s="235">
        <v>0</v>
      </c>
      <c r="L4025" s="235">
        <v>1</v>
      </c>
      <c r="M4025" s="235">
        <f t="shared" si="151"/>
        <v>0</v>
      </c>
      <c r="N4025" s="235">
        <v>1500</v>
      </c>
      <c r="O4025" s="12">
        <v>1500</v>
      </c>
      <c r="P4025" s="21">
        <v>0.2</v>
      </c>
      <c r="Q4025" s="15" t="s">
        <v>15195</v>
      </c>
      <c r="R4025" s="71" t="s">
        <v>18</v>
      </c>
      <c r="S4025" s="244">
        <v>46580</v>
      </c>
      <c r="T4025" s="244">
        <v>9941</v>
      </c>
      <c r="U4025" s="14">
        <f t="shared" si="150"/>
        <v>0.21341777586947189</v>
      </c>
    </row>
    <row r="4026" spans="1:21" x14ac:dyDescent="0.25">
      <c r="A4026" s="1"/>
      <c r="B4026" s="18" t="s">
        <v>13134</v>
      </c>
      <c r="C4026" s="18" t="s">
        <v>14416</v>
      </c>
      <c r="D4026" s="73" t="s">
        <v>14964</v>
      </c>
      <c r="E4026" s="106" t="s">
        <v>14264</v>
      </c>
      <c r="F4026" s="78" t="s">
        <v>14964</v>
      </c>
      <c r="G4026" s="23" t="s">
        <v>14265</v>
      </c>
      <c r="H4026" s="94"/>
      <c r="I4026" s="235">
        <v>0</v>
      </c>
      <c r="J4026" s="235">
        <v>1</v>
      </c>
      <c r="K4026" s="235">
        <v>0</v>
      </c>
      <c r="L4026" s="235">
        <v>0</v>
      </c>
      <c r="M4026" s="235">
        <f t="shared" si="151"/>
        <v>0</v>
      </c>
      <c r="N4026" s="235">
        <v>1054</v>
      </c>
      <c r="O4026" s="12">
        <v>16</v>
      </c>
      <c r="P4026" s="21">
        <v>0.16</v>
      </c>
      <c r="Q4026" s="15" t="s">
        <v>15195</v>
      </c>
      <c r="R4026" s="71" t="s">
        <v>14405</v>
      </c>
      <c r="S4026" s="244">
        <v>70367.759999999995</v>
      </c>
      <c r="T4026" s="244">
        <v>31665</v>
      </c>
      <c r="U4026" s="14">
        <f t="shared" si="150"/>
        <v>0.44999300816169224</v>
      </c>
    </row>
    <row r="4027" spans="1:21" x14ac:dyDescent="0.25">
      <c r="A4027" s="1"/>
      <c r="B4027" s="18" t="s">
        <v>6496</v>
      </c>
      <c r="C4027" s="19" t="s">
        <v>6527</v>
      </c>
      <c r="D4027" s="73" t="s">
        <v>7098</v>
      </c>
      <c r="E4027" s="106" t="s">
        <v>7099</v>
      </c>
      <c r="F4027" s="78" t="s">
        <v>7098</v>
      </c>
      <c r="G4027" s="18" t="s">
        <v>7100</v>
      </c>
      <c r="H4027" s="94"/>
      <c r="I4027" s="235">
        <v>0</v>
      </c>
      <c r="J4027" s="235">
        <v>1</v>
      </c>
      <c r="K4027" s="235">
        <v>0</v>
      </c>
      <c r="L4027" s="235">
        <v>0</v>
      </c>
      <c r="M4027" s="235">
        <f t="shared" si="151"/>
        <v>0</v>
      </c>
      <c r="N4027" s="235" t="s">
        <v>13</v>
      </c>
      <c r="O4027" s="13">
        <v>91000</v>
      </c>
      <c r="P4027" s="14">
        <v>0.3</v>
      </c>
      <c r="Q4027" s="15" t="s">
        <v>15195</v>
      </c>
      <c r="R4027" s="71" t="s">
        <v>14405</v>
      </c>
      <c r="S4027" s="251">
        <v>199000</v>
      </c>
      <c r="T4027" s="251">
        <v>130371.68</v>
      </c>
      <c r="U4027" s="14">
        <f t="shared" si="150"/>
        <v>0.65513407035175875</v>
      </c>
    </row>
    <row r="4028" spans="1:21" x14ac:dyDescent="0.25">
      <c r="A4028" s="1"/>
      <c r="B4028" s="18" t="s">
        <v>6496</v>
      </c>
      <c r="C4028" s="17" t="s">
        <v>6497</v>
      </c>
      <c r="D4028" s="73" t="s">
        <v>7131</v>
      </c>
      <c r="E4028" s="107" t="s">
        <v>7132</v>
      </c>
      <c r="F4028" s="78" t="s">
        <v>7131</v>
      </c>
      <c r="G4028" s="17" t="s">
        <v>7133</v>
      </c>
      <c r="H4028" s="93"/>
      <c r="I4028" s="235">
        <v>0</v>
      </c>
      <c r="J4028" s="235">
        <v>1</v>
      </c>
      <c r="K4028" s="235">
        <v>0</v>
      </c>
      <c r="L4028" s="235">
        <v>1</v>
      </c>
      <c r="M4028" s="235">
        <f t="shared" si="151"/>
        <v>0</v>
      </c>
      <c r="N4028" s="235">
        <v>313</v>
      </c>
      <c r="O4028" s="13">
        <v>19441</v>
      </c>
      <c r="P4028" s="14">
        <v>0.76</v>
      </c>
      <c r="Q4028" s="15" t="s">
        <v>14</v>
      </c>
      <c r="R4028" s="71" t="s">
        <v>18</v>
      </c>
      <c r="S4028" s="246">
        <v>320000</v>
      </c>
      <c r="T4028" s="244">
        <v>128000</v>
      </c>
      <c r="U4028" s="14">
        <f t="shared" si="150"/>
        <v>0.4</v>
      </c>
    </row>
    <row r="4029" spans="1:21" x14ac:dyDescent="0.25">
      <c r="A4029" s="1"/>
      <c r="B4029" s="17" t="s">
        <v>5079</v>
      </c>
      <c r="C4029" s="16" t="s">
        <v>5137</v>
      </c>
      <c r="D4029" s="73" t="s">
        <v>5192</v>
      </c>
      <c r="E4029" s="106" t="s">
        <v>5193</v>
      </c>
      <c r="F4029" s="78" t="s">
        <v>5192</v>
      </c>
      <c r="G4029" s="18" t="s">
        <v>5194</v>
      </c>
      <c r="H4029" s="93" t="s">
        <v>5083</v>
      </c>
      <c r="I4029" s="235">
        <v>1</v>
      </c>
      <c r="J4029" s="235">
        <v>0</v>
      </c>
      <c r="K4029" s="235">
        <v>0</v>
      </c>
      <c r="L4029" s="235">
        <v>0</v>
      </c>
      <c r="M4029" s="235">
        <f t="shared" si="151"/>
        <v>0</v>
      </c>
      <c r="N4029" s="235" t="s">
        <v>13</v>
      </c>
      <c r="O4029" s="13">
        <v>34454</v>
      </c>
      <c r="P4029" s="14" t="s">
        <v>13</v>
      </c>
      <c r="Q4029" s="15" t="s">
        <v>15195</v>
      </c>
      <c r="R4029" s="71" t="s">
        <v>18</v>
      </c>
      <c r="S4029" s="251">
        <v>419690</v>
      </c>
      <c r="T4029" s="251">
        <v>72919</v>
      </c>
      <c r="U4029" s="14">
        <f t="shared" si="150"/>
        <v>0.17374490695513356</v>
      </c>
    </row>
    <row r="4030" spans="1:21" x14ac:dyDescent="0.25">
      <c r="A4030" s="1"/>
      <c r="B4030" s="17" t="s">
        <v>5079</v>
      </c>
      <c r="C4030" s="8" t="s">
        <v>5137</v>
      </c>
      <c r="D4030" s="73" t="s">
        <v>5205</v>
      </c>
      <c r="E4030" s="130" t="s">
        <v>5206</v>
      </c>
      <c r="F4030" s="78" t="s">
        <v>5205</v>
      </c>
      <c r="G4030" s="117" t="s">
        <v>5207</v>
      </c>
      <c r="H4030" s="93" t="s">
        <v>5083</v>
      </c>
      <c r="I4030" s="235">
        <v>1</v>
      </c>
      <c r="J4030" s="235">
        <v>0</v>
      </c>
      <c r="K4030" s="235">
        <v>0</v>
      </c>
      <c r="L4030" s="235">
        <v>0</v>
      </c>
      <c r="M4030" s="235">
        <f t="shared" si="151"/>
        <v>0</v>
      </c>
      <c r="N4030" s="235" t="s">
        <v>13</v>
      </c>
      <c r="O4030" s="13">
        <v>32000</v>
      </c>
      <c r="P4030" s="14">
        <v>0.45</v>
      </c>
      <c r="Q4030" s="15" t="s">
        <v>14</v>
      </c>
      <c r="R4030" s="71" t="s">
        <v>18</v>
      </c>
      <c r="S4030" s="254">
        <v>30406</v>
      </c>
      <c r="T4030" s="254">
        <v>15203</v>
      </c>
      <c r="U4030" s="14">
        <f t="shared" si="150"/>
        <v>0.5</v>
      </c>
    </row>
    <row r="4031" spans="1:21" x14ac:dyDescent="0.25">
      <c r="A4031" s="1"/>
      <c r="B4031" s="10" t="s">
        <v>2326</v>
      </c>
      <c r="C4031" s="17" t="s">
        <v>2351</v>
      </c>
      <c r="D4031" s="73" t="s">
        <v>2442</v>
      </c>
      <c r="E4031" s="133" t="s">
        <v>2443</v>
      </c>
      <c r="F4031" s="78" t="s">
        <v>2442</v>
      </c>
      <c r="G4031" s="26" t="s">
        <v>2444</v>
      </c>
      <c r="H4031" s="93"/>
      <c r="I4031" s="235">
        <v>0</v>
      </c>
      <c r="J4031" s="235">
        <v>1</v>
      </c>
      <c r="K4031" s="235">
        <v>0</v>
      </c>
      <c r="L4031" s="235">
        <v>1</v>
      </c>
      <c r="M4031" s="235">
        <f t="shared" si="151"/>
        <v>0</v>
      </c>
      <c r="N4031" s="235">
        <v>210</v>
      </c>
      <c r="O4031" s="13">
        <v>10312</v>
      </c>
      <c r="P4031" s="14">
        <v>0.56999999999999995</v>
      </c>
      <c r="Q4031" s="15" t="s">
        <v>14</v>
      </c>
      <c r="R4031" s="71" t="s">
        <v>18</v>
      </c>
      <c r="S4031" s="247">
        <v>47680.77</v>
      </c>
      <c r="T4031" s="251">
        <v>19072.308000000001</v>
      </c>
      <c r="U4031" s="14">
        <f t="shared" ref="U4031:U4094" si="152">T4031/S4031</f>
        <v>0.4</v>
      </c>
    </row>
    <row r="4032" spans="1:21" x14ac:dyDescent="0.25">
      <c r="A4032" s="1"/>
      <c r="B4032" s="10" t="s">
        <v>2326</v>
      </c>
      <c r="C4032" s="17" t="s">
        <v>2327</v>
      </c>
      <c r="D4032" s="73" t="s">
        <v>2400</v>
      </c>
      <c r="E4032" s="108" t="s">
        <v>2401</v>
      </c>
      <c r="F4032" s="78" t="s">
        <v>2400</v>
      </c>
      <c r="G4032" s="103" t="s">
        <v>2403</v>
      </c>
      <c r="H4032" s="98"/>
      <c r="I4032" s="235">
        <v>0</v>
      </c>
      <c r="J4032" s="235">
        <v>1</v>
      </c>
      <c r="K4032" s="235">
        <v>0</v>
      </c>
      <c r="L4032" s="235">
        <v>0</v>
      </c>
      <c r="M4032" s="235">
        <f t="shared" si="151"/>
        <v>0</v>
      </c>
      <c r="N4032" s="235">
        <v>1050</v>
      </c>
      <c r="O4032" s="13">
        <v>47472</v>
      </c>
      <c r="P4032" s="14">
        <v>0.4</v>
      </c>
      <c r="Q4032" s="15" t="s">
        <v>14</v>
      </c>
      <c r="R4032" s="71" t="s">
        <v>14405</v>
      </c>
      <c r="S4032" s="245">
        <v>1111083.75</v>
      </c>
      <c r="T4032" s="245">
        <v>888867</v>
      </c>
      <c r="U4032" s="14">
        <f t="shared" si="152"/>
        <v>0.8</v>
      </c>
    </row>
    <row r="4033" spans="1:21" x14ac:dyDescent="0.25">
      <c r="A4033" s="1"/>
      <c r="B4033" s="10" t="s">
        <v>2326</v>
      </c>
      <c r="C4033" s="17" t="s">
        <v>2327</v>
      </c>
      <c r="D4033" s="73" t="s">
        <v>2735</v>
      </c>
      <c r="E4033" s="108" t="s">
        <v>2736</v>
      </c>
      <c r="F4033" s="78" t="s">
        <v>2735</v>
      </c>
      <c r="G4033" s="103" t="s">
        <v>2742</v>
      </c>
      <c r="H4033" s="98" t="s">
        <v>2738</v>
      </c>
      <c r="I4033" s="235">
        <v>0</v>
      </c>
      <c r="J4033" s="235">
        <v>1</v>
      </c>
      <c r="K4033" s="235">
        <v>0</v>
      </c>
      <c r="L4033" s="235">
        <v>0</v>
      </c>
      <c r="M4033" s="235">
        <f t="shared" si="151"/>
        <v>0</v>
      </c>
      <c r="N4033" s="235">
        <v>1462</v>
      </c>
      <c r="O4033" s="13">
        <v>91900</v>
      </c>
      <c r="P4033" s="14">
        <v>0.38129999999999997</v>
      </c>
      <c r="Q4033" s="15" t="s">
        <v>15195</v>
      </c>
      <c r="R4033" s="71" t="s">
        <v>14406</v>
      </c>
      <c r="S4033" s="245">
        <v>1312112.3899999999</v>
      </c>
      <c r="T4033" s="245">
        <v>695419.57</v>
      </c>
      <c r="U4033" s="14">
        <f t="shared" si="152"/>
        <v>0.53000000251502843</v>
      </c>
    </row>
    <row r="4034" spans="1:21" x14ac:dyDescent="0.25">
      <c r="A4034" s="1"/>
      <c r="B4034" s="17" t="s">
        <v>5079</v>
      </c>
      <c r="C4034" s="8" t="s">
        <v>5137</v>
      </c>
      <c r="D4034" s="73" t="s">
        <v>5217</v>
      </c>
      <c r="E4034" s="130" t="s">
        <v>5218</v>
      </c>
      <c r="F4034" s="78" t="s">
        <v>5217</v>
      </c>
      <c r="G4034" s="17" t="s">
        <v>5219</v>
      </c>
      <c r="H4034" s="93" t="s">
        <v>5083</v>
      </c>
      <c r="I4034" s="235">
        <v>0</v>
      </c>
      <c r="J4034" s="235">
        <v>0</v>
      </c>
      <c r="K4034" s="235">
        <v>0</v>
      </c>
      <c r="L4034" s="235">
        <v>0</v>
      </c>
      <c r="M4034" s="235">
        <f t="shared" si="151"/>
        <v>1</v>
      </c>
      <c r="N4034" s="235">
        <v>700</v>
      </c>
      <c r="O4034" s="13" t="s">
        <v>13</v>
      </c>
      <c r="P4034" s="14" t="s">
        <v>13</v>
      </c>
      <c r="Q4034" s="15" t="s">
        <v>15195</v>
      </c>
      <c r="R4034" s="71" t="s">
        <v>14405</v>
      </c>
      <c r="S4034" s="245">
        <v>4202173</v>
      </c>
      <c r="T4034" s="245">
        <v>256664</v>
      </c>
      <c r="U4034" s="14">
        <f t="shared" si="152"/>
        <v>6.1078875143883889E-2</v>
      </c>
    </row>
    <row r="4035" spans="1:21" x14ac:dyDescent="0.25">
      <c r="A4035" s="1"/>
      <c r="B4035" s="17" t="s">
        <v>5079</v>
      </c>
      <c r="C4035" s="19" t="s">
        <v>5137</v>
      </c>
      <c r="D4035" s="73" t="s">
        <v>5217</v>
      </c>
      <c r="E4035" s="106" t="s">
        <v>5431</v>
      </c>
      <c r="F4035" s="78" t="s">
        <v>5217</v>
      </c>
      <c r="G4035" s="18" t="s">
        <v>5432</v>
      </c>
      <c r="H4035" s="93" t="s">
        <v>5083</v>
      </c>
      <c r="I4035" s="235">
        <v>0</v>
      </c>
      <c r="J4035" s="235">
        <v>0</v>
      </c>
      <c r="K4035" s="235">
        <v>0</v>
      </c>
      <c r="L4035" s="235">
        <v>1</v>
      </c>
      <c r="M4035" s="235">
        <f t="shared" si="151"/>
        <v>0</v>
      </c>
      <c r="N4035" s="235" t="s">
        <v>13</v>
      </c>
      <c r="O4035" s="13">
        <v>26760</v>
      </c>
      <c r="P4035" s="14">
        <v>0.2</v>
      </c>
      <c r="Q4035" s="15" t="s">
        <v>15195</v>
      </c>
      <c r="R4035" s="71" t="s">
        <v>14405</v>
      </c>
      <c r="S4035" s="251">
        <v>22395</v>
      </c>
      <c r="T4035" s="251">
        <v>8143</v>
      </c>
      <c r="U4035" s="14">
        <f t="shared" si="152"/>
        <v>0.3636079482027238</v>
      </c>
    </row>
    <row r="4036" spans="1:21" x14ac:dyDescent="0.25">
      <c r="A4036" s="1"/>
      <c r="B4036" s="17" t="s">
        <v>270</v>
      </c>
      <c r="C4036" s="17" t="s">
        <v>271</v>
      </c>
      <c r="D4036" s="73" t="s">
        <v>797</v>
      </c>
      <c r="E4036" s="107" t="s">
        <v>798</v>
      </c>
      <c r="F4036" s="78" t="s">
        <v>797</v>
      </c>
      <c r="G4036" s="17" t="s">
        <v>799</v>
      </c>
      <c r="H4036" s="197">
        <v>44835</v>
      </c>
      <c r="I4036" s="235">
        <v>0</v>
      </c>
      <c r="J4036" s="235">
        <v>1</v>
      </c>
      <c r="K4036" s="235">
        <v>0</v>
      </c>
      <c r="L4036" s="235">
        <v>0</v>
      </c>
      <c r="M4036" s="235">
        <f t="shared" si="151"/>
        <v>0</v>
      </c>
      <c r="N4036" s="235">
        <v>1540</v>
      </c>
      <c r="O4036" s="13">
        <v>96558</v>
      </c>
      <c r="P4036" s="14">
        <v>0.3</v>
      </c>
      <c r="Q4036" s="15" t="s">
        <v>15195</v>
      </c>
      <c r="R4036" s="71" t="s">
        <v>14405</v>
      </c>
      <c r="S4036" s="246">
        <v>1646560</v>
      </c>
      <c r="T4036" s="244">
        <v>632000</v>
      </c>
      <c r="U4036" s="14">
        <f t="shared" si="152"/>
        <v>0.38383053153240698</v>
      </c>
    </row>
    <row r="4037" spans="1:21" x14ac:dyDescent="0.25">
      <c r="A4037" s="1"/>
      <c r="B4037" s="18" t="s">
        <v>10477</v>
      </c>
      <c r="C4037" s="18" t="s">
        <v>10515</v>
      </c>
      <c r="D4037" s="73" t="s">
        <v>11754</v>
      </c>
      <c r="E4037" s="106" t="s">
        <v>11755</v>
      </c>
      <c r="F4037" s="78" t="s">
        <v>11754</v>
      </c>
      <c r="G4037" s="18" t="s">
        <v>11756</v>
      </c>
      <c r="H4037" s="94"/>
      <c r="I4037" s="235">
        <v>0</v>
      </c>
      <c r="J4037" s="235">
        <v>1</v>
      </c>
      <c r="K4037" s="235">
        <v>0</v>
      </c>
      <c r="L4037" s="235">
        <v>0</v>
      </c>
      <c r="M4037" s="235">
        <f t="shared" si="151"/>
        <v>0</v>
      </c>
      <c r="N4037" s="235" t="s">
        <v>13</v>
      </c>
      <c r="O4037" s="12" t="s">
        <v>13</v>
      </c>
      <c r="P4037" s="14">
        <v>0.3</v>
      </c>
      <c r="Q4037" s="15" t="s">
        <v>14</v>
      </c>
      <c r="R4037" s="71" t="s">
        <v>18</v>
      </c>
      <c r="S4037" s="244">
        <v>140906</v>
      </c>
      <c r="T4037" s="244">
        <v>56362</v>
      </c>
      <c r="U4037" s="14">
        <f t="shared" si="152"/>
        <v>0.39999716122805273</v>
      </c>
    </row>
    <row r="4038" spans="1:21" x14ac:dyDescent="0.25">
      <c r="A4038" s="1"/>
      <c r="B4038" s="10" t="s">
        <v>2326</v>
      </c>
      <c r="C4038" s="17" t="s">
        <v>2327</v>
      </c>
      <c r="D4038" s="73" t="s">
        <v>2400</v>
      </c>
      <c r="E4038" s="108" t="s">
        <v>2401</v>
      </c>
      <c r="F4038" s="78" t="s">
        <v>2400</v>
      </c>
      <c r="G4038" s="103" t="s">
        <v>2402</v>
      </c>
      <c r="H4038" s="98"/>
      <c r="I4038" s="235">
        <v>0</v>
      </c>
      <c r="J4038" s="235">
        <v>1</v>
      </c>
      <c r="K4038" s="235">
        <v>0</v>
      </c>
      <c r="L4038" s="235">
        <v>1</v>
      </c>
      <c r="M4038" s="235">
        <f t="shared" ref="M4038:M4101" si="153">IF(SUM(I4038:L4038)=0,1,)</f>
        <v>0</v>
      </c>
      <c r="N4038" s="235">
        <v>1032</v>
      </c>
      <c r="O4038" s="13">
        <v>63000</v>
      </c>
      <c r="P4038" s="14">
        <v>0.4</v>
      </c>
      <c r="Q4038" s="15" t="s">
        <v>14</v>
      </c>
      <c r="R4038" s="71" t="s">
        <v>18</v>
      </c>
      <c r="S4038" s="246">
        <v>345200</v>
      </c>
      <c r="T4038" s="245">
        <v>276160</v>
      </c>
      <c r="U4038" s="14">
        <f t="shared" si="152"/>
        <v>0.8</v>
      </c>
    </row>
    <row r="4039" spans="1:21" x14ac:dyDescent="0.25">
      <c r="A4039" s="1"/>
      <c r="B4039" s="17" t="s">
        <v>7309</v>
      </c>
      <c r="C4039" s="17" t="s">
        <v>7323</v>
      </c>
      <c r="D4039" s="73" t="s">
        <v>7395</v>
      </c>
      <c r="E4039" s="107" t="s">
        <v>7396</v>
      </c>
      <c r="F4039" s="78" t="s">
        <v>7395</v>
      </c>
      <c r="G4039" s="17" t="s">
        <v>7397</v>
      </c>
      <c r="H4039" s="93" t="s">
        <v>7398</v>
      </c>
      <c r="I4039" s="235">
        <v>0</v>
      </c>
      <c r="J4039" s="235">
        <v>1</v>
      </c>
      <c r="K4039" s="235">
        <v>0</v>
      </c>
      <c r="L4039" s="235">
        <v>0</v>
      </c>
      <c r="M4039" s="235">
        <f t="shared" si="153"/>
        <v>0</v>
      </c>
      <c r="N4039" s="235">
        <v>85</v>
      </c>
      <c r="O4039" s="12" t="s">
        <v>13</v>
      </c>
      <c r="P4039" s="14">
        <v>0.5</v>
      </c>
      <c r="Q4039" s="15" t="s">
        <v>14</v>
      </c>
      <c r="R4039" s="71" t="s">
        <v>18</v>
      </c>
      <c r="S4039" s="248">
        <v>60605</v>
      </c>
      <c r="T4039" s="248">
        <v>40000</v>
      </c>
      <c r="U4039" s="14">
        <f t="shared" si="152"/>
        <v>0.66001155020212854</v>
      </c>
    </row>
    <row r="4040" spans="1:21" x14ac:dyDescent="0.25">
      <c r="A4040" s="1"/>
      <c r="B4040" s="18" t="s">
        <v>13134</v>
      </c>
      <c r="C4040" s="18" t="s">
        <v>14417</v>
      </c>
      <c r="D4040" s="73" t="s">
        <v>14708</v>
      </c>
      <c r="E4040" s="106" t="s">
        <v>13555</v>
      </c>
      <c r="F4040" s="78" t="s">
        <v>14708</v>
      </c>
      <c r="G4040" s="23" t="s">
        <v>13556</v>
      </c>
      <c r="H4040" s="94"/>
      <c r="I4040" s="235">
        <v>0</v>
      </c>
      <c r="J4040" s="235">
        <v>1</v>
      </c>
      <c r="K4040" s="235">
        <v>0</v>
      </c>
      <c r="L4040" s="235">
        <v>0</v>
      </c>
      <c r="M4040" s="235">
        <f t="shared" si="153"/>
        <v>0</v>
      </c>
      <c r="N4040" s="235">
        <v>65</v>
      </c>
      <c r="O4040" s="12">
        <v>5820</v>
      </c>
      <c r="P4040" s="21">
        <v>0.3</v>
      </c>
      <c r="Q4040" s="25" t="s">
        <v>14</v>
      </c>
      <c r="R4040" s="71" t="s">
        <v>14405</v>
      </c>
      <c r="S4040" s="244">
        <v>5882</v>
      </c>
      <c r="T4040" s="244">
        <v>2941</v>
      </c>
      <c r="U4040" s="14">
        <f t="shared" si="152"/>
        <v>0.5</v>
      </c>
    </row>
    <row r="4041" spans="1:21" x14ac:dyDescent="0.25">
      <c r="A4041" s="1"/>
      <c r="B4041" s="17" t="s">
        <v>5079</v>
      </c>
      <c r="C4041" s="19" t="s">
        <v>5137</v>
      </c>
      <c r="D4041" s="73" t="s">
        <v>5492</v>
      </c>
      <c r="E4041" s="106" t="s">
        <v>5493</v>
      </c>
      <c r="F4041" s="78" t="s">
        <v>5492</v>
      </c>
      <c r="G4041" s="18" t="s">
        <v>5494</v>
      </c>
      <c r="H4041" s="93" t="s">
        <v>5083</v>
      </c>
      <c r="I4041" s="235">
        <v>0</v>
      </c>
      <c r="J4041" s="235">
        <v>0</v>
      </c>
      <c r="K4041" s="235">
        <v>0</v>
      </c>
      <c r="L4041" s="235">
        <v>1</v>
      </c>
      <c r="M4041" s="235">
        <f t="shared" si="153"/>
        <v>0</v>
      </c>
      <c r="N4041" s="235" t="s">
        <v>13</v>
      </c>
      <c r="O4041" s="13">
        <v>2600</v>
      </c>
      <c r="P4041" s="14" t="s">
        <v>13</v>
      </c>
      <c r="Q4041" s="15" t="s">
        <v>14</v>
      </c>
      <c r="R4041" s="71" t="s">
        <v>18</v>
      </c>
      <c r="S4041" s="251">
        <v>22708</v>
      </c>
      <c r="T4041" s="251">
        <v>5677</v>
      </c>
      <c r="U4041" s="14">
        <f t="shared" si="152"/>
        <v>0.25</v>
      </c>
    </row>
    <row r="4042" spans="1:21" x14ac:dyDescent="0.25">
      <c r="A4042" s="1"/>
      <c r="B4042" s="17" t="s">
        <v>5079</v>
      </c>
      <c r="C4042" s="16" t="s">
        <v>5137</v>
      </c>
      <c r="D4042" s="73" t="s">
        <v>5503</v>
      </c>
      <c r="E4042" s="106" t="s">
        <v>5504</v>
      </c>
      <c r="F4042" s="78" t="s">
        <v>5503</v>
      </c>
      <c r="G4042" s="18" t="s">
        <v>5505</v>
      </c>
      <c r="H4042" s="93" t="s">
        <v>5083</v>
      </c>
      <c r="I4042" s="235">
        <v>1</v>
      </c>
      <c r="J4042" s="235">
        <v>0</v>
      </c>
      <c r="K4042" s="235">
        <v>0</v>
      </c>
      <c r="L4042" s="235">
        <v>0</v>
      </c>
      <c r="M4042" s="235">
        <f t="shared" si="153"/>
        <v>0</v>
      </c>
      <c r="N4042" s="235" t="s">
        <v>13</v>
      </c>
      <c r="O4042" s="13">
        <v>32683</v>
      </c>
      <c r="P4042" s="14" t="s">
        <v>13</v>
      </c>
      <c r="Q4042" s="15" t="s">
        <v>14</v>
      </c>
      <c r="R4042" s="71" t="s">
        <v>18</v>
      </c>
      <c r="S4042" s="251">
        <v>194685</v>
      </c>
      <c r="T4042" s="251">
        <v>69174</v>
      </c>
      <c r="U4042" s="14">
        <f t="shared" si="152"/>
        <v>0.35531242776793281</v>
      </c>
    </row>
    <row r="4043" spans="1:21" x14ac:dyDescent="0.25">
      <c r="A4043" s="1"/>
      <c r="B4043" s="10" t="s">
        <v>3058</v>
      </c>
      <c r="C4043" s="45" t="s">
        <v>3059</v>
      </c>
      <c r="D4043" s="73" t="s">
        <v>4945</v>
      </c>
      <c r="E4043" s="111" t="s">
        <v>4946</v>
      </c>
      <c r="F4043" s="78" t="s">
        <v>4945</v>
      </c>
      <c r="G4043" s="45" t="s">
        <v>4947</v>
      </c>
      <c r="H4043" s="94" t="s">
        <v>4948</v>
      </c>
      <c r="I4043" s="235">
        <v>0</v>
      </c>
      <c r="J4043" s="235">
        <v>1</v>
      </c>
      <c r="K4043" s="235">
        <v>0</v>
      </c>
      <c r="L4043" s="235">
        <v>0</v>
      </c>
      <c r="M4043" s="235">
        <f t="shared" si="153"/>
        <v>0</v>
      </c>
      <c r="N4043" s="235">
        <v>259</v>
      </c>
      <c r="O4043" s="12" t="s">
        <v>13</v>
      </c>
      <c r="P4043" s="14">
        <v>0.02</v>
      </c>
      <c r="Q4043" s="15" t="s">
        <v>14</v>
      </c>
      <c r="R4043" s="71" t="s">
        <v>18</v>
      </c>
      <c r="S4043" s="279">
        <v>39125</v>
      </c>
      <c r="T4043" s="244">
        <v>31300</v>
      </c>
      <c r="U4043" s="14">
        <f t="shared" si="152"/>
        <v>0.8</v>
      </c>
    </row>
    <row r="4044" spans="1:21" x14ac:dyDescent="0.25">
      <c r="A4044" s="1"/>
      <c r="B4044" s="17" t="s">
        <v>5079</v>
      </c>
      <c r="C4044" s="19" t="s">
        <v>5137</v>
      </c>
      <c r="D4044" s="73" t="s">
        <v>5509</v>
      </c>
      <c r="E4044" s="106" t="s">
        <v>5510</v>
      </c>
      <c r="F4044" s="78" t="s">
        <v>5509</v>
      </c>
      <c r="G4044" s="18" t="s">
        <v>5511</v>
      </c>
      <c r="H4044" s="93" t="s">
        <v>5083</v>
      </c>
      <c r="I4044" s="235">
        <v>1</v>
      </c>
      <c r="J4044" s="235">
        <v>0</v>
      </c>
      <c r="K4044" s="235">
        <v>0</v>
      </c>
      <c r="L4044" s="235">
        <v>0</v>
      </c>
      <c r="M4044" s="235">
        <f t="shared" si="153"/>
        <v>0</v>
      </c>
      <c r="N4044" s="235" t="s">
        <v>13</v>
      </c>
      <c r="O4044" s="13">
        <v>1698000</v>
      </c>
      <c r="P4044" s="21">
        <v>0.67</v>
      </c>
      <c r="Q4044" s="15" t="s">
        <v>14</v>
      </c>
      <c r="R4044" s="71" t="s">
        <v>18</v>
      </c>
      <c r="S4044" s="251">
        <v>69667</v>
      </c>
      <c r="T4044" s="251">
        <v>21000</v>
      </c>
      <c r="U4044" s="14">
        <f t="shared" si="152"/>
        <v>0.30143396443079218</v>
      </c>
    </row>
    <row r="4045" spans="1:21" x14ac:dyDescent="0.25">
      <c r="A4045" s="1"/>
      <c r="B4045" s="10" t="s">
        <v>3058</v>
      </c>
      <c r="C4045" s="45" t="s">
        <v>3059</v>
      </c>
      <c r="D4045" s="73" t="s">
        <v>3737</v>
      </c>
      <c r="E4045" s="111" t="s">
        <v>3842</v>
      </c>
      <c r="F4045" s="78" t="s">
        <v>3737</v>
      </c>
      <c r="G4045" s="45" t="s">
        <v>3843</v>
      </c>
      <c r="H4045" s="94" t="s">
        <v>3844</v>
      </c>
      <c r="I4045" s="235">
        <v>0</v>
      </c>
      <c r="J4045" s="235">
        <v>1</v>
      </c>
      <c r="K4045" s="235">
        <v>0</v>
      </c>
      <c r="L4045" s="235">
        <v>0</v>
      </c>
      <c r="M4045" s="235">
        <f t="shared" si="153"/>
        <v>0</v>
      </c>
      <c r="N4045" s="235">
        <v>100.94</v>
      </c>
      <c r="O4045" s="33">
        <v>5844</v>
      </c>
      <c r="P4045" s="34">
        <v>0.17</v>
      </c>
      <c r="Q4045" s="15" t="s">
        <v>15195</v>
      </c>
      <c r="R4045" s="71" t="s">
        <v>18</v>
      </c>
      <c r="S4045" s="279">
        <v>28756</v>
      </c>
      <c r="T4045" s="244">
        <v>23004</v>
      </c>
      <c r="U4045" s="14">
        <f t="shared" si="152"/>
        <v>0.79997217971901513</v>
      </c>
    </row>
    <row r="4046" spans="1:21" x14ac:dyDescent="0.25">
      <c r="A4046" s="1"/>
      <c r="B4046" s="17" t="s">
        <v>5079</v>
      </c>
      <c r="C4046" s="19" t="s">
        <v>5137</v>
      </c>
      <c r="D4046" s="73" t="s">
        <v>5545</v>
      </c>
      <c r="E4046" s="106" t="s">
        <v>5546</v>
      </c>
      <c r="F4046" s="78" t="s">
        <v>5545</v>
      </c>
      <c r="G4046" s="18" t="s">
        <v>5547</v>
      </c>
      <c r="H4046" s="93" t="s">
        <v>5083</v>
      </c>
      <c r="I4046" s="235">
        <v>0</v>
      </c>
      <c r="J4046" s="235">
        <v>1</v>
      </c>
      <c r="K4046" s="235">
        <v>0</v>
      </c>
      <c r="L4046" s="235">
        <v>0</v>
      </c>
      <c r="M4046" s="235">
        <f t="shared" si="153"/>
        <v>0</v>
      </c>
      <c r="N4046" s="235">
        <v>525</v>
      </c>
      <c r="O4046" s="12" t="s">
        <v>13</v>
      </c>
      <c r="P4046" s="14" t="s">
        <v>13</v>
      </c>
      <c r="Q4046" s="15" t="s">
        <v>15195</v>
      </c>
      <c r="R4046" s="71" t="s">
        <v>18</v>
      </c>
      <c r="S4046" s="251">
        <v>55515</v>
      </c>
      <c r="T4046" s="251">
        <v>22206</v>
      </c>
      <c r="U4046" s="14">
        <f t="shared" si="152"/>
        <v>0.4</v>
      </c>
    </row>
    <row r="4047" spans="1:21" x14ac:dyDescent="0.25">
      <c r="A4047" s="1"/>
      <c r="B4047" s="17" t="s">
        <v>5079</v>
      </c>
      <c r="C4047" s="16" t="s">
        <v>5137</v>
      </c>
      <c r="D4047" s="73" t="s">
        <v>5565</v>
      </c>
      <c r="E4047" s="133" t="s">
        <v>5566</v>
      </c>
      <c r="F4047" s="78" t="s">
        <v>5565</v>
      </c>
      <c r="G4047" s="26" t="s">
        <v>5567</v>
      </c>
      <c r="H4047" s="93" t="s">
        <v>5083</v>
      </c>
      <c r="I4047" s="235">
        <v>1</v>
      </c>
      <c r="J4047" s="235">
        <v>0</v>
      </c>
      <c r="K4047" s="235">
        <v>0</v>
      </c>
      <c r="L4047" s="235">
        <v>0</v>
      </c>
      <c r="M4047" s="235">
        <f t="shared" si="153"/>
        <v>0</v>
      </c>
      <c r="N4047" s="235" t="s">
        <v>13</v>
      </c>
      <c r="O4047" s="13">
        <v>33810</v>
      </c>
      <c r="P4047" s="14" t="s">
        <v>13</v>
      </c>
      <c r="Q4047" s="15" t="s">
        <v>15195</v>
      </c>
      <c r="R4047" s="71" t="s">
        <v>18</v>
      </c>
      <c r="S4047" s="285">
        <v>345425</v>
      </c>
      <c r="T4047" s="244">
        <v>145458</v>
      </c>
      <c r="U4047" s="14">
        <f t="shared" si="152"/>
        <v>0.42109864659477453</v>
      </c>
    </row>
    <row r="4048" spans="1:21" x14ac:dyDescent="0.25">
      <c r="A4048" s="1"/>
      <c r="B4048" s="17" t="s">
        <v>5079</v>
      </c>
      <c r="C4048" s="8" t="s">
        <v>5137</v>
      </c>
      <c r="D4048" s="73" t="s">
        <v>5568</v>
      </c>
      <c r="E4048" s="130" t="s">
        <v>5569</v>
      </c>
      <c r="F4048" s="78" t="s">
        <v>5568</v>
      </c>
      <c r="G4048" s="117" t="s">
        <v>40</v>
      </c>
      <c r="H4048" s="93" t="s">
        <v>5083</v>
      </c>
      <c r="I4048" s="235">
        <v>1</v>
      </c>
      <c r="J4048" s="235">
        <v>0</v>
      </c>
      <c r="K4048" s="235">
        <v>0</v>
      </c>
      <c r="L4048" s="235">
        <v>0</v>
      </c>
      <c r="M4048" s="235">
        <f t="shared" si="153"/>
        <v>0</v>
      </c>
      <c r="N4048" s="235" t="s">
        <v>13</v>
      </c>
      <c r="O4048" s="13">
        <v>10365</v>
      </c>
      <c r="P4048" s="14">
        <v>0.65700000000000003</v>
      </c>
      <c r="Q4048" s="15" t="s">
        <v>15195</v>
      </c>
      <c r="R4048" s="71" t="s">
        <v>18</v>
      </c>
      <c r="S4048" s="254">
        <v>175114</v>
      </c>
      <c r="T4048" s="254">
        <v>33600</v>
      </c>
      <c r="U4048" s="14">
        <f t="shared" si="152"/>
        <v>0.1918750071382071</v>
      </c>
    </row>
    <row r="4049" spans="1:21" x14ac:dyDescent="0.25">
      <c r="A4049" s="1"/>
      <c r="B4049" s="17" t="s">
        <v>5079</v>
      </c>
      <c r="C4049" s="8" t="s">
        <v>5137</v>
      </c>
      <c r="D4049" s="73" t="s">
        <v>5579</v>
      </c>
      <c r="E4049" s="130" t="s">
        <v>5580</v>
      </c>
      <c r="F4049" s="78" t="s">
        <v>5579</v>
      </c>
      <c r="G4049" s="117" t="s">
        <v>5581</v>
      </c>
      <c r="H4049" s="93" t="s">
        <v>5083</v>
      </c>
      <c r="I4049" s="235">
        <v>1</v>
      </c>
      <c r="J4049" s="235">
        <v>0</v>
      </c>
      <c r="K4049" s="235">
        <v>0</v>
      </c>
      <c r="L4049" s="235">
        <v>0</v>
      </c>
      <c r="M4049" s="235">
        <f t="shared" si="153"/>
        <v>0</v>
      </c>
      <c r="N4049" s="235" t="s">
        <v>13</v>
      </c>
      <c r="O4049" s="13">
        <v>81795</v>
      </c>
      <c r="P4049" s="14">
        <v>0.6</v>
      </c>
      <c r="Q4049" s="15" t="s">
        <v>14</v>
      </c>
      <c r="R4049" s="71" t="s">
        <v>18</v>
      </c>
      <c r="S4049" s="245">
        <v>205800</v>
      </c>
      <c r="T4049" s="245">
        <v>78400</v>
      </c>
      <c r="U4049" s="14">
        <f t="shared" si="152"/>
        <v>0.38095238095238093</v>
      </c>
    </row>
    <row r="4050" spans="1:21" x14ac:dyDescent="0.25">
      <c r="A4050" s="1"/>
      <c r="B4050" s="17" t="s">
        <v>5079</v>
      </c>
      <c r="C4050" s="19" t="s">
        <v>5137</v>
      </c>
      <c r="D4050" s="73" t="s">
        <v>5601</v>
      </c>
      <c r="E4050" s="106" t="s">
        <v>5602</v>
      </c>
      <c r="F4050" s="78" t="s">
        <v>5601</v>
      </c>
      <c r="G4050" s="18" t="s">
        <v>5581</v>
      </c>
      <c r="H4050" s="93" t="s">
        <v>5083</v>
      </c>
      <c r="I4050" s="235">
        <v>1</v>
      </c>
      <c r="J4050" s="235">
        <v>0</v>
      </c>
      <c r="K4050" s="235">
        <v>0</v>
      </c>
      <c r="L4050" s="235">
        <v>0</v>
      </c>
      <c r="M4050" s="235">
        <f t="shared" si="153"/>
        <v>0</v>
      </c>
      <c r="N4050" s="235" t="s">
        <v>13</v>
      </c>
      <c r="O4050" s="13">
        <v>26300</v>
      </c>
      <c r="P4050" s="14">
        <v>0.55000000000000004</v>
      </c>
      <c r="Q4050" s="15" t="s">
        <v>14</v>
      </c>
      <c r="R4050" s="71" t="s">
        <v>18</v>
      </c>
      <c r="S4050" s="251">
        <v>125191</v>
      </c>
      <c r="T4050" s="251">
        <v>55000</v>
      </c>
      <c r="U4050" s="14">
        <f t="shared" si="152"/>
        <v>0.43932870573763289</v>
      </c>
    </row>
    <row r="4051" spans="1:21" x14ac:dyDescent="0.25">
      <c r="A4051" s="1"/>
      <c r="B4051" s="10" t="s">
        <v>3058</v>
      </c>
      <c r="C4051" s="45" t="s">
        <v>3059</v>
      </c>
      <c r="D4051" s="73" t="s">
        <v>3400</v>
      </c>
      <c r="E4051" s="111" t="s">
        <v>3401</v>
      </c>
      <c r="F4051" s="8" t="s">
        <v>14422</v>
      </c>
      <c r="G4051" s="45" t="s">
        <v>3408</v>
      </c>
      <c r="H4051" s="94" t="s">
        <v>3409</v>
      </c>
      <c r="I4051" s="235">
        <v>0</v>
      </c>
      <c r="J4051" s="235">
        <v>1</v>
      </c>
      <c r="K4051" s="235">
        <v>0</v>
      </c>
      <c r="L4051" s="235">
        <v>0</v>
      </c>
      <c r="M4051" s="235">
        <f t="shared" si="153"/>
        <v>0</v>
      </c>
      <c r="N4051" s="235">
        <v>660</v>
      </c>
      <c r="O4051" s="33">
        <v>5870</v>
      </c>
      <c r="P4051" s="14">
        <v>0.1</v>
      </c>
      <c r="Q4051" s="15" t="s">
        <v>15195</v>
      </c>
      <c r="R4051" s="71" t="s">
        <v>14405</v>
      </c>
      <c r="S4051" s="279">
        <v>81000</v>
      </c>
      <c r="T4051" s="244">
        <v>55000</v>
      </c>
      <c r="U4051" s="14">
        <f t="shared" si="152"/>
        <v>0.67901234567901236</v>
      </c>
    </row>
    <row r="4052" spans="1:21" x14ac:dyDescent="0.25">
      <c r="A4052" s="1"/>
      <c r="B4052" s="18" t="s">
        <v>6496</v>
      </c>
      <c r="C4052" s="18" t="s">
        <v>6497</v>
      </c>
      <c r="D4052" s="73" t="s">
        <v>7058</v>
      </c>
      <c r="E4052" s="106" t="s">
        <v>7059</v>
      </c>
      <c r="F4052" s="78" t="s">
        <v>7058</v>
      </c>
      <c r="G4052" s="18" t="s">
        <v>7060</v>
      </c>
      <c r="H4052" s="94"/>
      <c r="I4052" s="235">
        <v>0</v>
      </c>
      <c r="J4052" s="235">
        <v>1</v>
      </c>
      <c r="K4052" s="235">
        <v>0</v>
      </c>
      <c r="L4052" s="235">
        <v>1</v>
      </c>
      <c r="M4052" s="235">
        <f t="shared" si="153"/>
        <v>0</v>
      </c>
      <c r="N4052" s="235">
        <v>340</v>
      </c>
      <c r="O4052" s="13">
        <v>3000</v>
      </c>
      <c r="P4052" s="14">
        <v>8.2400000000000001E-2</v>
      </c>
      <c r="Q4052" s="15" t="s">
        <v>14</v>
      </c>
      <c r="R4052" s="71" t="s">
        <v>14405</v>
      </c>
      <c r="S4052" s="244">
        <v>31650</v>
      </c>
      <c r="T4052" s="244">
        <v>15741.98</v>
      </c>
      <c r="U4052" s="14">
        <f t="shared" si="152"/>
        <v>0.4973769352290679</v>
      </c>
    </row>
    <row r="4053" spans="1:21" x14ac:dyDescent="0.25">
      <c r="A4053" s="1"/>
      <c r="B4053" s="18" t="s">
        <v>13134</v>
      </c>
      <c r="C4053" s="18" t="s">
        <v>14418</v>
      </c>
      <c r="D4053" s="73" t="s">
        <v>14476</v>
      </c>
      <c r="E4053" s="106" t="s">
        <v>13809</v>
      </c>
      <c r="F4053" s="78" t="s">
        <v>14476</v>
      </c>
      <c r="G4053" s="23" t="s">
        <v>13842</v>
      </c>
      <c r="H4053" s="94"/>
      <c r="I4053" s="235">
        <v>0</v>
      </c>
      <c r="J4053" s="235">
        <v>1</v>
      </c>
      <c r="K4053" s="235">
        <v>0</v>
      </c>
      <c r="L4053" s="235">
        <v>0</v>
      </c>
      <c r="M4053" s="235">
        <f t="shared" si="153"/>
        <v>0</v>
      </c>
      <c r="N4053" s="235" t="s">
        <v>13</v>
      </c>
      <c r="O4053" s="12" t="s">
        <v>13</v>
      </c>
      <c r="P4053" s="21">
        <v>0.55030000000000001</v>
      </c>
      <c r="Q4053" s="25" t="s">
        <v>14</v>
      </c>
      <c r="R4053" s="71" t="s">
        <v>14405</v>
      </c>
      <c r="S4053" s="244">
        <v>249800</v>
      </c>
      <c r="T4053" s="244">
        <v>228280</v>
      </c>
      <c r="U4053" s="14">
        <f t="shared" si="152"/>
        <v>0.9138510808646918</v>
      </c>
    </row>
    <row r="4054" spans="1:21" x14ac:dyDescent="0.25">
      <c r="A4054" s="1"/>
      <c r="B4054" s="18" t="s">
        <v>6496</v>
      </c>
      <c r="C4054" s="19" t="s">
        <v>6513</v>
      </c>
      <c r="D4054" s="73" t="s">
        <v>7106</v>
      </c>
      <c r="E4054" s="106" t="s">
        <v>7107</v>
      </c>
      <c r="F4054" s="78" t="s">
        <v>7106</v>
      </c>
      <c r="G4054" s="18" t="s">
        <v>6939</v>
      </c>
      <c r="H4054" s="94"/>
      <c r="I4054" s="235">
        <v>0</v>
      </c>
      <c r="J4054" s="235">
        <v>1</v>
      </c>
      <c r="K4054" s="235">
        <v>0</v>
      </c>
      <c r="L4054" s="235">
        <v>0</v>
      </c>
      <c r="M4054" s="235">
        <f t="shared" si="153"/>
        <v>0</v>
      </c>
      <c r="N4054" s="235" t="s">
        <v>13</v>
      </c>
      <c r="O4054" s="13">
        <v>39981</v>
      </c>
      <c r="P4054" s="14">
        <v>0.71</v>
      </c>
      <c r="Q4054" s="15" t="s">
        <v>15195</v>
      </c>
      <c r="R4054" s="71" t="s">
        <v>18</v>
      </c>
      <c r="S4054" s="251">
        <v>297977</v>
      </c>
      <c r="T4054" s="251">
        <v>145000</v>
      </c>
      <c r="U4054" s="14">
        <f t="shared" si="152"/>
        <v>0.48661473872144495</v>
      </c>
    </row>
    <row r="4055" spans="1:21" x14ac:dyDescent="0.25">
      <c r="A4055" s="1"/>
      <c r="B4055" s="17" t="s">
        <v>5079</v>
      </c>
      <c r="C4055" s="8" t="s">
        <v>5137</v>
      </c>
      <c r="D4055" s="73" t="s">
        <v>5667</v>
      </c>
      <c r="E4055" s="107" t="s">
        <v>5668</v>
      </c>
      <c r="F4055" s="78" t="s">
        <v>5667</v>
      </c>
      <c r="G4055" s="17" t="s">
        <v>5669</v>
      </c>
      <c r="H4055" s="93" t="s">
        <v>5083</v>
      </c>
      <c r="I4055" s="235">
        <v>1</v>
      </c>
      <c r="J4055" s="235">
        <v>0</v>
      </c>
      <c r="K4055" s="235">
        <v>0</v>
      </c>
      <c r="L4055" s="235">
        <v>0</v>
      </c>
      <c r="M4055" s="235">
        <f t="shared" si="153"/>
        <v>0</v>
      </c>
      <c r="N4055" s="235" t="s">
        <v>13</v>
      </c>
      <c r="O4055" s="13">
        <v>5746.56</v>
      </c>
      <c r="P4055" s="14" t="s">
        <v>13</v>
      </c>
      <c r="Q4055" s="15" t="s">
        <v>14</v>
      </c>
      <c r="R4055" s="71" t="s">
        <v>18</v>
      </c>
      <c r="S4055" s="249">
        <v>9885</v>
      </c>
      <c r="T4055" s="246">
        <v>2965</v>
      </c>
      <c r="U4055" s="14">
        <f t="shared" si="152"/>
        <v>0.29994941831057159</v>
      </c>
    </row>
    <row r="4056" spans="1:21" x14ac:dyDescent="0.25">
      <c r="A4056" s="1"/>
      <c r="B4056" s="10" t="s">
        <v>3058</v>
      </c>
      <c r="C4056" s="10" t="s">
        <v>3091</v>
      </c>
      <c r="D4056" s="73" t="s">
        <v>4778</v>
      </c>
      <c r="E4056" s="160" t="s">
        <v>4779</v>
      </c>
      <c r="F4056" s="78" t="s">
        <v>4778</v>
      </c>
      <c r="G4056" s="122" t="s">
        <v>4784</v>
      </c>
      <c r="H4056" s="96" t="s">
        <v>4781</v>
      </c>
      <c r="I4056" s="235">
        <v>0</v>
      </c>
      <c r="J4056" s="235">
        <v>1</v>
      </c>
      <c r="K4056" s="235">
        <v>0</v>
      </c>
      <c r="L4056" s="235">
        <v>0</v>
      </c>
      <c r="M4056" s="235">
        <f t="shared" si="153"/>
        <v>0</v>
      </c>
      <c r="N4056" s="235">
        <v>900</v>
      </c>
      <c r="O4056" s="12" t="s">
        <v>13</v>
      </c>
      <c r="P4056" s="14">
        <v>0.20349999999999999</v>
      </c>
      <c r="Q4056" s="15" t="s">
        <v>15195</v>
      </c>
      <c r="R4056" s="71" t="s">
        <v>18</v>
      </c>
      <c r="S4056" s="245">
        <v>129626</v>
      </c>
      <c r="T4056" s="245">
        <v>51850</v>
      </c>
      <c r="U4056" s="14">
        <f t="shared" si="152"/>
        <v>0.39999691419931188</v>
      </c>
    </row>
    <row r="4057" spans="1:21" x14ac:dyDescent="0.25">
      <c r="A4057" s="1"/>
      <c r="B4057" s="17" t="s">
        <v>5079</v>
      </c>
      <c r="C4057" s="17" t="s">
        <v>5127</v>
      </c>
      <c r="D4057" s="73" t="s">
        <v>5253</v>
      </c>
      <c r="E4057" s="107" t="s">
        <v>5254</v>
      </c>
      <c r="F4057" s="78" t="s">
        <v>5253</v>
      </c>
      <c r="G4057" s="17" t="s">
        <v>5255</v>
      </c>
      <c r="H4057" s="93" t="s">
        <v>5083</v>
      </c>
      <c r="I4057" s="235">
        <v>0</v>
      </c>
      <c r="J4057" s="235">
        <v>1</v>
      </c>
      <c r="K4057" s="235">
        <v>0</v>
      </c>
      <c r="L4057" s="235">
        <v>0</v>
      </c>
      <c r="M4057" s="235">
        <f t="shared" si="153"/>
        <v>0</v>
      </c>
      <c r="N4057" s="235">
        <v>1045</v>
      </c>
      <c r="O4057" s="13">
        <v>311306</v>
      </c>
      <c r="P4057" s="14">
        <v>0.83</v>
      </c>
      <c r="Q4057" s="15" t="s">
        <v>15195</v>
      </c>
      <c r="R4057" s="71" t="s">
        <v>18</v>
      </c>
      <c r="S4057" s="248">
        <v>764597.24</v>
      </c>
      <c r="T4057" s="248">
        <v>290547</v>
      </c>
      <c r="U4057" s="14">
        <f t="shared" si="152"/>
        <v>0.38000006382445223</v>
      </c>
    </row>
    <row r="4058" spans="1:21" x14ac:dyDescent="0.25">
      <c r="A4058" s="1"/>
      <c r="B4058" s="18" t="s">
        <v>13134</v>
      </c>
      <c r="C4058" s="18" t="s">
        <v>14418</v>
      </c>
      <c r="D4058" s="73" t="s">
        <v>14807</v>
      </c>
      <c r="E4058" s="106" t="s">
        <v>13831</v>
      </c>
      <c r="F4058" s="78" t="s">
        <v>14807</v>
      </c>
      <c r="G4058" s="23" t="s">
        <v>13840</v>
      </c>
      <c r="H4058" s="94"/>
      <c r="I4058" s="235">
        <v>0</v>
      </c>
      <c r="J4058" s="235">
        <v>1</v>
      </c>
      <c r="K4058" s="235">
        <v>0</v>
      </c>
      <c r="L4058" s="235">
        <v>0</v>
      </c>
      <c r="M4058" s="235">
        <f t="shared" si="153"/>
        <v>0</v>
      </c>
      <c r="N4058" s="235">
        <v>326.87</v>
      </c>
      <c r="O4058" s="12">
        <v>144.75</v>
      </c>
      <c r="P4058" s="21">
        <v>0.11155378486055777</v>
      </c>
      <c r="Q4058" s="25" t="s">
        <v>14</v>
      </c>
      <c r="R4058" s="71" t="s">
        <v>14406</v>
      </c>
      <c r="S4058" s="244">
        <v>236470</v>
      </c>
      <c r="T4058" s="244">
        <v>147976</v>
      </c>
      <c r="U4058" s="14">
        <f t="shared" si="152"/>
        <v>0.62577071087241509</v>
      </c>
    </row>
    <row r="4059" spans="1:21" x14ac:dyDescent="0.25">
      <c r="A4059" s="1"/>
      <c r="B4059" s="18" t="s">
        <v>6496</v>
      </c>
      <c r="C4059" s="8" t="s">
        <v>6497</v>
      </c>
      <c r="D4059" s="73" t="s">
        <v>6967</v>
      </c>
      <c r="E4059" s="130" t="s">
        <v>6968</v>
      </c>
      <c r="F4059" s="78" t="s">
        <v>6967</v>
      </c>
      <c r="G4059" s="117" t="s">
        <v>6969</v>
      </c>
      <c r="H4059" s="93"/>
      <c r="I4059" s="235">
        <v>0</v>
      </c>
      <c r="J4059" s="235">
        <v>1</v>
      </c>
      <c r="K4059" s="235">
        <v>0</v>
      </c>
      <c r="L4059" s="235">
        <v>0</v>
      </c>
      <c r="M4059" s="235">
        <f t="shared" si="153"/>
        <v>0</v>
      </c>
      <c r="N4059" s="235">
        <v>200</v>
      </c>
      <c r="O4059" s="13">
        <v>17900</v>
      </c>
      <c r="P4059" s="14">
        <v>0.32</v>
      </c>
      <c r="Q4059" s="15" t="s">
        <v>14</v>
      </c>
      <c r="R4059" s="71" t="s">
        <v>14406</v>
      </c>
      <c r="S4059" s="245">
        <v>139134.29</v>
      </c>
      <c r="T4059" s="245">
        <v>110000</v>
      </c>
      <c r="U4059" s="14">
        <f t="shared" si="152"/>
        <v>0.79060309288242314</v>
      </c>
    </row>
    <row r="4060" spans="1:21" x14ac:dyDescent="0.25">
      <c r="A4060" s="1"/>
      <c r="B4060" s="17" t="s">
        <v>5079</v>
      </c>
      <c r="C4060" s="17" t="s">
        <v>5137</v>
      </c>
      <c r="D4060" s="73" t="s">
        <v>5726</v>
      </c>
      <c r="E4060" s="133" t="s">
        <v>5727</v>
      </c>
      <c r="F4060" s="78" t="s">
        <v>5726</v>
      </c>
      <c r="G4060" s="26" t="s">
        <v>5728</v>
      </c>
      <c r="H4060" s="93" t="s">
        <v>5083</v>
      </c>
      <c r="I4060" s="235">
        <v>1</v>
      </c>
      <c r="J4060" s="235">
        <v>0</v>
      </c>
      <c r="K4060" s="235">
        <v>0</v>
      </c>
      <c r="L4060" s="235">
        <v>0</v>
      </c>
      <c r="M4060" s="235">
        <f t="shared" si="153"/>
        <v>0</v>
      </c>
      <c r="N4060" s="235" t="s">
        <v>13</v>
      </c>
      <c r="O4060" s="13">
        <v>12227</v>
      </c>
      <c r="P4060" s="14" t="s">
        <v>13</v>
      </c>
      <c r="Q4060" s="15" t="s">
        <v>14</v>
      </c>
      <c r="R4060" s="71" t="s">
        <v>18</v>
      </c>
      <c r="S4060" s="285">
        <v>337354</v>
      </c>
      <c r="T4060" s="244">
        <v>22428</v>
      </c>
      <c r="U4060" s="14">
        <f t="shared" si="152"/>
        <v>6.6482092994302716E-2</v>
      </c>
    </row>
    <row r="4061" spans="1:21" x14ac:dyDescent="0.25">
      <c r="A4061" s="1"/>
      <c r="B4061" s="17" t="s">
        <v>5079</v>
      </c>
      <c r="C4061" s="18" t="s">
        <v>5137</v>
      </c>
      <c r="D4061" s="73" t="s">
        <v>5726</v>
      </c>
      <c r="E4061" s="106" t="s">
        <v>5727</v>
      </c>
      <c r="F4061" s="78" t="s">
        <v>5726</v>
      </c>
      <c r="G4061" s="18" t="s">
        <v>5729</v>
      </c>
      <c r="H4061" s="93" t="s">
        <v>5083</v>
      </c>
      <c r="I4061" s="235">
        <v>1</v>
      </c>
      <c r="J4061" s="235">
        <v>0</v>
      </c>
      <c r="K4061" s="235">
        <v>0</v>
      </c>
      <c r="L4061" s="235">
        <v>0</v>
      </c>
      <c r="M4061" s="235">
        <f t="shared" si="153"/>
        <v>0</v>
      </c>
      <c r="N4061" s="235" t="s">
        <v>13</v>
      </c>
      <c r="O4061" s="13">
        <v>5032</v>
      </c>
      <c r="P4061" s="14" t="s">
        <v>13</v>
      </c>
      <c r="Q4061" s="15" t="s">
        <v>14</v>
      </c>
      <c r="R4061" s="71" t="s">
        <v>18</v>
      </c>
      <c r="S4061" s="244">
        <v>222573</v>
      </c>
      <c r="T4061" s="244">
        <v>29284</v>
      </c>
      <c r="U4061" s="14">
        <f t="shared" si="152"/>
        <v>0.13157031625579024</v>
      </c>
    </row>
    <row r="4062" spans="1:21" x14ac:dyDescent="0.25">
      <c r="A4062" s="1"/>
      <c r="B4062" s="17" t="s">
        <v>5079</v>
      </c>
      <c r="C4062" s="8" t="s">
        <v>5088</v>
      </c>
      <c r="D4062" s="73" t="s">
        <v>5707</v>
      </c>
      <c r="E4062" s="130" t="s">
        <v>5708</v>
      </c>
      <c r="F4062" s="78" t="s">
        <v>5707</v>
      </c>
      <c r="G4062" s="117" t="s">
        <v>5709</v>
      </c>
      <c r="H4062" s="93" t="s">
        <v>5083</v>
      </c>
      <c r="I4062" s="235">
        <v>0</v>
      </c>
      <c r="J4062" s="235">
        <v>0</v>
      </c>
      <c r="K4062" s="235">
        <v>0</v>
      </c>
      <c r="L4062" s="235">
        <v>1</v>
      </c>
      <c r="M4062" s="235">
        <f t="shared" si="153"/>
        <v>0</v>
      </c>
      <c r="N4062" s="235">
        <v>198</v>
      </c>
      <c r="O4062" s="13">
        <v>10169</v>
      </c>
      <c r="P4062" s="14">
        <v>0.6</v>
      </c>
      <c r="Q4062" s="15" t="s">
        <v>14</v>
      </c>
      <c r="R4062" s="71" t="s">
        <v>18</v>
      </c>
      <c r="S4062" s="245">
        <v>13655</v>
      </c>
      <c r="T4062" s="245">
        <v>6828</v>
      </c>
      <c r="U4062" s="14">
        <f t="shared" si="152"/>
        <v>0.50003661662394727</v>
      </c>
    </row>
    <row r="4063" spans="1:21" x14ac:dyDescent="0.25">
      <c r="A4063" s="1"/>
      <c r="B4063" s="17" t="s">
        <v>5079</v>
      </c>
      <c r="C4063" s="18" t="s">
        <v>5137</v>
      </c>
      <c r="D4063" s="73" t="s">
        <v>6322</v>
      </c>
      <c r="E4063" s="106" t="s">
        <v>6323</v>
      </c>
      <c r="F4063" s="78" t="s">
        <v>6322</v>
      </c>
      <c r="G4063" s="18" t="s">
        <v>6324</v>
      </c>
      <c r="H4063" s="93" t="s">
        <v>5083</v>
      </c>
      <c r="I4063" s="235">
        <v>0</v>
      </c>
      <c r="J4063" s="235">
        <v>1</v>
      </c>
      <c r="K4063" s="235">
        <v>0</v>
      </c>
      <c r="L4063" s="235">
        <v>0</v>
      </c>
      <c r="M4063" s="235">
        <f t="shared" si="153"/>
        <v>0</v>
      </c>
      <c r="N4063" s="235">
        <v>2020</v>
      </c>
      <c r="O4063" s="13">
        <v>128824</v>
      </c>
      <c r="P4063" s="14">
        <v>0.62390000000000001</v>
      </c>
      <c r="Q4063" s="15" t="s">
        <v>15195</v>
      </c>
      <c r="R4063" s="71" t="s">
        <v>14406</v>
      </c>
      <c r="S4063" s="244">
        <v>1949071</v>
      </c>
      <c r="T4063" s="244">
        <v>349500</v>
      </c>
      <c r="U4063" s="14">
        <f t="shared" si="152"/>
        <v>0.17931619730630644</v>
      </c>
    </row>
    <row r="4064" spans="1:21" x14ac:dyDescent="0.25">
      <c r="A4064" s="1"/>
      <c r="B4064" s="17" t="s">
        <v>5079</v>
      </c>
      <c r="C4064" s="8" t="s">
        <v>5137</v>
      </c>
      <c r="D4064" s="73" t="s">
        <v>6005</v>
      </c>
      <c r="E4064" s="130" t="s">
        <v>6006</v>
      </c>
      <c r="F4064" s="78" t="s">
        <v>6005</v>
      </c>
      <c r="G4064" s="117" t="s">
        <v>40</v>
      </c>
      <c r="H4064" s="93" t="s">
        <v>5083</v>
      </c>
      <c r="I4064" s="235">
        <v>1</v>
      </c>
      <c r="J4064" s="235">
        <v>0</v>
      </c>
      <c r="K4064" s="235">
        <v>0</v>
      </c>
      <c r="L4064" s="235">
        <v>0</v>
      </c>
      <c r="M4064" s="235">
        <f t="shared" si="153"/>
        <v>0</v>
      </c>
      <c r="N4064" s="235" t="s">
        <v>13</v>
      </c>
      <c r="O4064" s="13">
        <v>10170</v>
      </c>
      <c r="P4064" s="14">
        <v>0.61</v>
      </c>
      <c r="Q4064" s="15" t="s">
        <v>14</v>
      </c>
      <c r="R4064" s="71" t="s">
        <v>18</v>
      </c>
      <c r="S4064" s="245">
        <v>44254</v>
      </c>
      <c r="T4064" s="245">
        <v>15946</v>
      </c>
      <c r="U4064" s="14">
        <f t="shared" si="152"/>
        <v>0.36032900980702309</v>
      </c>
    </row>
    <row r="4065" spans="1:21" x14ac:dyDescent="0.25">
      <c r="A4065" s="1"/>
      <c r="B4065" s="17" t="s">
        <v>5079</v>
      </c>
      <c r="C4065" s="8" t="s">
        <v>5137</v>
      </c>
      <c r="D4065" s="73" t="s">
        <v>5778</v>
      </c>
      <c r="E4065" s="130" t="s">
        <v>5779</v>
      </c>
      <c r="F4065" s="78" t="s">
        <v>5778</v>
      </c>
      <c r="G4065" s="117" t="s">
        <v>40</v>
      </c>
      <c r="H4065" s="93" t="s">
        <v>5083</v>
      </c>
      <c r="I4065" s="235">
        <v>1</v>
      </c>
      <c r="J4065" s="235">
        <v>0</v>
      </c>
      <c r="K4065" s="235">
        <v>0</v>
      </c>
      <c r="L4065" s="235">
        <v>0</v>
      </c>
      <c r="M4065" s="235">
        <f t="shared" si="153"/>
        <v>0</v>
      </c>
      <c r="N4065" s="235" t="s">
        <v>13</v>
      </c>
      <c r="O4065" s="13">
        <v>47637</v>
      </c>
      <c r="P4065" s="14">
        <v>0.74</v>
      </c>
      <c r="Q4065" s="15" t="s">
        <v>14</v>
      </c>
      <c r="R4065" s="71" t="s">
        <v>18</v>
      </c>
      <c r="S4065" s="245">
        <v>92015</v>
      </c>
      <c r="T4065" s="245">
        <v>27900</v>
      </c>
      <c r="U4065" s="14">
        <f t="shared" si="152"/>
        <v>0.30321143291854591</v>
      </c>
    </row>
    <row r="4066" spans="1:21" x14ac:dyDescent="0.25">
      <c r="A4066" s="1"/>
      <c r="B4066" s="18" t="s">
        <v>13134</v>
      </c>
      <c r="C4066" s="18" t="s">
        <v>14413</v>
      </c>
      <c r="D4066" s="73" t="s">
        <v>14791</v>
      </c>
      <c r="E4066" s="106" t="s">
        <v>13733</v>
      </c>
      <c r="F4066" s="78" t="s">
        <v>14791</v>
      </c>
      <c r="G4066" s="23" t="s">
        <v>13734</v>
      </c>
      <c r="H4066" s="94"/>
      <c r="I4066" s="235">
        <v>0</v>
      </c>
      <c r="J4066" s="235">
        <v>1</v>
      </c>
      <c r="K4066" s="235">
        <v>0</v>
      </c>
      <c r="L4066" s="235">
        <v>0</v>
      </c>
      <c r="M4066" s="235">
        <f t="shared" si="153"/>
        <v>0</v>
      </c>
      <c r="N4066" s="235">
        <v>518</v>
      </c>
      <c r="O4066" s="12">
        <v>88373</v>
      </c>
      <c r="P4066" s="21">
        <v>0.51190000000000002</v>
      </c>
      <c r="Q4066" s="25" t="s">
        <v>14</v>
      </c>
      <c r="R4066" s="71" t="s">
        <v>18</v>
      </c>
      <c r="S4066" s="244">
        <v>194791</v>
      </c>
      <c r="T4066" s="244">
        <v>58437</v>
      </c>
      <c r="U4066" s="14">
        <f t="shared" si="152"/>
        <v>0.29999845988777718</v>
      </c>
    </row>
    <row r="4067" spans="1:21" x14ac:dyDescent="0.25">
      <c r="A4067" s="1"/>
      <c r="B4067" s="18" t="s">
        <v>6496</v>
      </c>
      <c r="C4067" s="19" t="s">
        <v>6504</v>
      </c>
      <c r="D4067" s="73" t="s">
        <v>6766</v>
      </c>
      <c r="E4067" s="106" t="s">
        <v>6767</v>
      </c>
      <c r="F4067" s="78" t="s">
        <v>6766</v>
      </c>
      <c r="G4067" s="18" t="s">
        <v>6768</v>
      </c>
      <c r="H4067" s="94"/>
      <c r="I4067" s="235">
        <v>1</v>
      </c>
      <c r="J4067" s="235">
        <v>1</v>
      </c>
      <c r="K4067" s="235">
        <v>0</v>
      </c>
      <c r="L4067" s="235">
        <v>1</v>
      </c>
      <c r="M4067" s="235">
        <f t="shared" si="153"/>
        <v>0</v>
      </c>
      <c r="N4067" s="235">
        <v>508</v>
      </c>
      <c r="O4067" s="13">
        <v>95504</v>
      </c>
      <c r="P4067" s="14">
        <v>0.70679999999999998</v>
      </c>
      <c r="Q4067" s="15" t="s">
        <v>15195</v>
      </c>
      <c r="R4067" s="71" t="s">
        <v>18</v>
      </c>
      <c r="S4067" s="251">
        <v>311572.8</v>
      </c>
      <c r="T4067" s="251">
        <v>196322.24</v>
      </c>
      <c r="U4067" s="14">
        <f t="shared" si="152"/>
        <v>0.630100701986823</v>
      </c>
    </row>
    <row r="4068" spans="1:21" ht="25.5" x14ac:dyDescent="0.25">
      <c r="A4068" s="1"/>
      <c r="B4068" s="19" t="s">
        <v>1644</v>
      </c>
      <c r="C4068" s="17" t="s">
        <v>1665</v>
      </c>
      <c r="D4068" s="73" t="s">
        <v>1737</v>
      </c>
      <c r="E4068" s="107" t="s">
        <v>1738</v>
      </c>
      <c r="F4068" s="78" t="s">
        <v>1737</v>
      </c>
      <c r="G4068" s="36" t="s">
        <v>1739</v>
      </c>
      <c r="H4068" s="96"/>
      <c r="I4068" s="235">
        <v>0</v>
      </c>
      <c r="J4068" s="235">
        <v>1</v>
      </c>
      <c r="K4068" s="235">
        <v>0</v>
      </c>
      <c r="L4068" s="235">
        <v>0</v>
      </c>
      <c r="M4068" s="235">
        <f t="shared" si="153"/>
        <v>0</v>
      </c>
      <c r="N4068" s="235">
        <v>136</v>
      </c>
      <c r="O4068" s="13">
        <v>14200</v>
      </c>
      <c r="P4068" s="14">
        <v>0.499</v>
      </c>
      <c r="Q4068" s="15" t="s">
        <v>14</v>
      </c>
      <c r="R4068" s="71" t="s">
        <v>18</v>
      </c>
      <c r="S4068" s="249">
        <v>143019.19</v>
      </c>
      <c r="T4068" s="253">
        <v>40278.79</v>
      </c>
      <c r="U4068" s="14">
        <f t="shared" si="152"/>
        <v>0.28163206629823595</v>
      </c>
    </row>
    <row r="4069" spans="1:21" x14ac:dyDescent="0.25">
      <c r="A4069" s="1"/>
      <c r="B4069" s="10" t="s">
        <v>2326</v>
      </c>
      <c r="C4069" s="17" t="s">
        <v>2384</v>
      </c>
      <c r="D4069" s="73" t="s">
        <v>2512</v>
      </c>
      <c r="E4069" s="107" t="s">
        <v>2513</v>
      </c>
      <c r="F4069" s="8" t="s">
        <v>2527</v>
      </c>
      <c r="G4069" s="17" t="s">
        <v>2514</v>
      </c>
      <c r="H4069" s="93"/>
      <c r="I4069" s="235">
        <v>0</v>
      </c>
      <c r="J4069" s="235">
        <v>1</v>
      </c>
      <c r="K4069" s="235">
        <v>0</v>
      </c>
      <c r="L4069" s="235">
        <v>1</v>
      </c>
      <c r="M4069" s="235">
        <f t="shared" si="153"/>
        <v>0</v>
      </c>
      <c r="N4069" s="235">
        <v>1340</v>
      </c>
      <c r="O4069" s="13">
        <v>128023</v>
      </c>
      <c r="P4069" s="14">
        <v>0.58579999999999999</v>
      </c>
      <c r="Q4069" s="15" t="s">
        <v>48</v>
      </c>
      <c r="R4069" s="71" t="s">
        <v>14405</v>
      </c>
      <c r="S4069" s="249">
        <v>1458580</v>
      </c>
      <c r="T4069" s="246">
        <v>583432</v>
      </c>
      <c r="U4069" s="14">
        <f t="shared" si="152"/>
        <v>0.4</v>
      </c>
    </row>
    <row r="4070" spans="1:21" x14ac:dyDescent="0.25">
      <c r="A4070" s="1"/>
      <c r="B4070" s="17" t="s">
        <v>5079</v>
      </c>
      <c r="C4070" s="18" t="s">
        <v>5137</v>
      </c>
      <c r="D4070" s="73" t="s">
        <v>5859</v>
      </c>
      <c r="E4070" s="106" t="s">
        <v>5860</v>
      </c>
      <c r="F4070" s="78" t="s">
        <v>5859</v>
      </c>
      <c r="G4070" s="18" t="s">
        <v>5861</v>
      </c>
      <c r="H4070" s="93" t="s">
        <v>5083</v>
      </c>
      <c r="I4070" s="235">
        <v>0</v>
      </c>
      <c r="J4070" s="235">
        <v>0</v>
      </c>
      <c r="K4070" s="235">
        <v>0</v>
      </c>
      <c r="L4070" s="235">
        <v>0</v>
      </c>
      <c r="M4070" s="235">
        <f t="shared" si="153"/>
        <v>1</v>
      </c>
      <c r="N4070" s="235">
        <v>3560</v>
      </c>
      <c r="O4070" s="12" t="s">
        <v>13</v>
      </c>
      <c r="P4070" s="14" t="s">
        <v>13</v>
      </c>
      <c r="Q4070" s="15" t="s">
        <v>15195</v>
      </c>
      <c r="R4070" s="71" t="s">
        <v>18</v>
      </c>
      <c r="S4070" s="244">
        <v>165263</v>
      </c>
      <c r="T4070" s="244">
        <v>59492</v>
      </c>
      <c r="U4070" s="14">
        <f t="shared" si="152"/>
        <v>0.35998378342399689</v>
      </c>
    </row>
    <row r="4071" spans="1:21" x14ac:dyDescent="0.25">
      <c r="A4071" s="1"/>
      <c r="B4071" s="17" t="s">
        <v>5079</v>
      </c>
      <c r="C4071" s="17" t="s">
        <v>5137</v>
      </c>
      <c r="D4071" s="73" t="s">
        <v>5862</v>
      </c>
      <c r="E4071" s="107" t="s">
        <v>5863</v>
      </c>
      <c r="F4071" s="78" t="s">
        <v>5862</v>
      </c>
      <c r="G4071" s="17" t="s">
        <v>5864</v>
      </c>
      <c r="H4071" s="93" t="s">
        <v>5083</v>
      </c>
      <c r="I4071" s="235">
        <v>0</v>
      </c>
      <c r="J4071" s="235">
        <v>1</v>
      </c>
      <c r="K4071" s="235">
        <v>0</v>
      </c>
      <c r="L4071" s="235">
        <v>0</v>
      </c>
      <c r="M4071" s="235">
        <f t="shared" si="153"/>
        <v>0</v>
      </c>
      <c r="N4071" s="235">
        <v>4100</v>
      </c>
      <c r="O4071" s="13" t="s">
        <v>13</v>
      </c>
      <c r="P4071" s="14" t="s">
        <v>13</v>
      </c>
      <c r="Q4071" s="15" t="s">
        <v>15195</v>
      </c>
      <c r="R4071" s="71" t="s">
        <v>14405</v>
      </c>
      <c r="S4071" s="246">
        <v>249809</v>
      </c>
      <c r="T4071" s="246">
        <v>102922</v>
      </c>
      <c r="U4071" s="14">
        <f t="shared" si="152"/>
        <v>0.41200277011636893</v>
      </c>
    </row>
    <row r="4072" spans="1:21" x14ac:dyDescent="0.25">
      <c r="A4072" s="1"/>
      <c r="B4072" s="17" t="s">
        <v>5079</v>
      </c>
      <c r="C4072" s="8" t="s">
        <v>5137</v>
      </c>
      <c r="D4072" s="73" t="s">
        <v>5874</v>
      </c>
      <c r="E4072" s="107" t="s">
        <v>5875</v>
      </c>
      <c r="F4072" s="78" t="s">
        <v>5874</v>
      </c>
      <c r="G4072" s="17" t="s">
        <v>5876</v>
      </c>
      <c r="H4072" s="93" t="s">
        <v>5083</v>
      </c>
      <c r="I4072" s="235">
        <v>1</v>
      </c>
      <c r="J4072" s="235">
        <v>0</v>
      </c>
      <c r="K4072" s="235">
        <v>0</v>
      </c>
      <c r="L4072" s="235">
        <v>0</v>
      </c>
      <c r="M4072" s="235">
        <f t="shared" si="153"/>
        <v>0</v>
      </c>
      <c r="N4072" s="235" t="s">
        <v>13</v>
      </c>
      <c r="O4072" s="13">
        <v>1342</v>
      </c>
      <c r="P4072" s="14" t="s">
        <v>13</v>
      </c>
      <c r="Q4072" s="15" t="s">
        <v>14</v>
      </c>
      <c r="R4072" s="71" t="s">
        <v>18</v>
      </c>
      <c r="S4072" s="249">
        <v>49880</v>
      </c>
      <c r="T4072" s="246">
        <v>19950</v>
      </c>
      <c r="U4072" s="14">
        <f t="shared" si="152"/>
        <v>0.39995990376904572</v>
      </c>
    </row>
    <row r="4073" spans="1:21" x14ac:dyDescent="0.25">
      <c r="A4073" s="1"/>
      <c r="B4073" s="18" t="s">
        <v>6496</v>
      </c>
      <c r="C4073" s="17" t="s">
        <v>6497</v>
      </c>
      <c r="D4073" s="73" t="s">
        <v>6992</v>
      </c>
      <c r="E4073" s="133" t="s">
        <v>6993</v>
      </c>
      <c r="F4073" s="78" t="s">
        <v>6992</v>
      </c>
      <c r="G4073" s="26" t="s">
        <v>6994</v>
      </c>
      <c r="H4073" s="93"/>
      <c r="I4073" s="235">
        <v>0</v>
      </c>
      <c r="J4073" s="235">
        <v>1</v>
      </c>
      <c r="K4073" s="235">
        <v>0</v>
      </c>
      <c r="L4073" s="235">
        <v>1</v>
      </c>
      <c r="M4073" s="235">
        <f t="shared" si="153"/>
        <v>0</v>
      </c>
      <c r="N4073" s="235">
        <v>102</v>
      </c>
      <c r="O4073" s="13">
        <v>18728</v>
      </c>
      <c r="P4073" s="14">
        <v>0.75</v>
      </c>
      <c r="Q4073" s="15" t="s">
        <v>14</v>
      </c>
      <c r="R4073" s="71" t="s">
        <v>14405</v>
      </c>
      <c r="S4073" s="247">
        <v>21751</v>
      </c>
      <c r="T4073" s="251">
        <v>17401</v>
      </c>
      <c r="U4073" s="14">
        <f t="shared" si="152"/>
        <v>0.80000919497954115</v>
      </c>
    </row>
    <row r="4074" spans="1:21" x14ac:dyDescent="0.25">
      <c r="A4074" s="1"/>
      <c r="B4074" s="17" t="s">
        <v>5079</v>
      </c>
      <c r="C4074" s="8" t="s">
        <v>5137</v>
      </c>
      <c r="D4074" s="73" t="s">
        <v>5889</v>
      </c>
      <c r="E4074" s="106" t="s">
        <v>5890</v>
      </c>
      <c r="F4074" s="78" t="s">
        <v>5889</v>
      </c>
      <c r="G4074" s="16" t="s">
        <v>5891</v>
      </c>
      <c r="H4074" s="93" t="s">
        <v>5083</v>
      </c>
      <c r="I4074" s="235">
        <v>0</v>
      </c>
      <c r="J4074" s="235">
        <v>0</v>
      </c>
      <c r="K4074" s="235">
        <v>0</v>
      </c>
      <c r="L4074" s="235">
        <v>1</v>
      </c>
      <c r="M4074" s="235">
        <f t="shared" si="153"/>
        <v>0</v>
      </c>
      <c r="N4074" s="235" t="s">
        <v>13</v>
      </c>
      <c r="O4074" s="13">
        <v>4500</v>
      </c>
      <c r="P4074" s="14" t="s">
        <v>13</v>
      </c>
      <c r="Q4074" s="15" t="s">
        <v>15195</v>
      </c>
      <c r="R4074" s="71" t="s">
        <v>18</v>
      </c>
      <c r="S4074" s="251">
        <v>479800</v>
      </c>
      <c r="T4074" s="251">
        <v>146000</v>
      </c>
      <c r="U4074" s="14">
        <f t="shared" si="152"/>
        <v>0.30429345560650273</v>
      </c>
    </row>
    <row r="4075" spans="1:21" x14ac:dyDescent="0.25">
      <c r="A4075" s="1"/>
      <c r="B4075" s="18" t="s">
        <v>6496</v>
      </c>
      <c r="C4075" s="19" t="s">
        <v>6497</v>
      </c>
      <c r="D4075" s="73" t="s">
        <v>6913</v>
      </c>
      <c r="E4075" s="106" t="s">
        <v>6914</v>
      </c>
      <c r="F4075" s="78" t="s">
        <v>6913</v>
      </c>
      <c r="G4075" s="18" t="s">
        <v>6915</v>
      </c>
      <c r="H4075" s="94"/>
      <c r="I4075" s="235">
        <v>0</v>
      </c>
      <c r="J4075" s="235">
        <v>1</v>
      </c>
      <c r="K4075" s="235">
        <v>0</v>
      </c>
      <c r="L4075" s="235">
        <v>0</v>
      </c>
      <c r="M4075" s="235">
        <f t="shared" si="153"/>
        <v>0</v>
      </c>
      <c r="N4075" s="235">
        <v>1860</v>
      </c>
      <c r="O4075" s="13">
        <v>138140</v>
      </c>
      <c r="P4075" s="14">
        <v>0.41</v>
      </c>
      <c r="Q4075" s="15" t="s">
        <v>15195</v>
      </c>
      <c r="R4075" s="71" t="s">
        <v>14405</v>
      </c>
      <c r="S4075" s="251">
        <v>909386</v>
      </c>
      <c r="T4075" s="251">
        <v>359554</v>
      </c>
      <c r="U4075" s="14">
        <f t="shared" si="152"/>
        <v>0.3953810593081486</v>
      </c>
    </row>
    <row r="4076" spans="1:21" x14ac:dyDescent="0.25">
      <c r="A4076" s="1"/>
      <c r="B4076" s="18" t="s">
        <v>6496</v>
      </c>
      <c r="C4076" s="19" t="s">
        <v>6504</v>
      </c>
      <c r="D4076" s="73" t="s">
        <v>6721</v>
      </c>
      <c r="E4076" s="106" t="s">
        <v>6722</v>
      </c>
      <c r="F4076" s="78" t="s">
        <v>6721</v>
      </c>
      <c r="G4076" s="18" t="s">
        <v>6723</v>
      </c>
      <c r="H4076" s="94"/>
      <c r="I4076" s="235">
        <v>0</v>
      </c>
      <c r="J4076" s="235">
        <v>1</v>
      </c>
      <c r="K4076" s="235">
        <v>0</v>
      </c>
      <c r="L4076" s="235">
        <v>1</v>
      </c>
      <c r="M4076" s="235">
        <f t="shared" si="153"/>
        <v>0</v>
      </c>
      <c r="N4076" s="235">
        <v>1077</v>
      </c>
      <c r="O4076" s="33">
        <v>32956</v>
      </c>
      <c r="P4076" s="14">
        <v>0.20200000000000001</v>
      </c>
      <c r="Q4076" s="15" t="s">
        <v>15195</v>
      </c>
      <c r="R4076" s="71" t="s">
        <v>14405</v>
      </c>
      <c r="S4076" s="251">
        <v>142604</v>
      </c>
      <c r="T4076" s="251">
        <v>19964.560000000001</v>
      </c>
      <c r="U4076" s="14">
        <f t="shared" si="152"/>
        <v>0.14000000000000001</v>
      </c>
    </row>
    <row r="4077" spans="1:21" x14ac:dyDescent="0.25">
      <c r="A4077" s="1"/>
      <c r="B4077" s="17" t="s">
        <v>5079</v>
      </c>
      <c r="C4077" s="8" t="s">
        <v>5137</v>
      </c>
      <c r="D4077" s="73" t="s">
        <v>5970</v>
      </c>
      <c r="E4077" s="106" t="s">
        <v>5971</v>
      </c>
      <c r="F4077" s="78" t="s">
        <v>5970</v>
      </c>
      <c r="G4077" s="16" t="s">
        <v>5972</v>
      </c>
      <c r="H4077" s="93" t="s">
        <v>5083</v>
      </c>
      <c r="I4077" s="235">
        <v>1</v>
      </c>
      <c r="J4077" s="235">
        <v>0</v>
      </c>
      <c r="K4077" s="235">
        <v>0</v>
      </c>
      <c r="L4077" s="235">
        <v>0</v>
      </c>
      <c r="M4077" s="235">
        <f t="shared" si="153"/>
        <v>0</v>
      </c>
      <c r="N4077" s="235" t="s">
        <v>13</v>
      </c>
      <c r="O4077" s="13">
        <v>1416</v>
      </c>
      <c r="P4077" s="21">
        <v>0.4</v>
      </c>
      <c r="Q4077" s="15" t="s">
        <v>14</v>
      </c>
      <c r="R4077" s="71" t="s">
        <v>18</v>
      </c>
      <c r="S4077" s="244">
        <v>150000</v>
      </c>
      <c r="T4077" s="244">
        <v>24000</v>
      </c>
      <c r="U4077" s="14">
        <f t="shared" si="152"/>
        <v>0.16</v>
      </c>
    </row>
    <row r="4078" spans="1:21" x14ac:dyDescent="0.25">
      <c r="A4078" s="1"/>
      <c r="B4078" s="18" t="s">
        <v>6496</v>
      </c>
      <c r="C4078" s="19" t="s">
        <v>6504</v>
      </c>
      <c r="D4078" s="73" t="s">
        <v>7205</v>
      </c>
      <c r="E4078" s="106" t="s">
        <v>7206</v>
      </c>
      <c r="F4078" s="78" t="s">
        <v>7205</v>
      </c>
      <c r="G4078" s="18" t="s">
        <v>7209</v>
      </c>
      <c r="H4078" s="94"/>
      <c r="I4078" s="235">
        <v>0</v>
      </c>
      <c r="J4078" s="235">
        <v>1</v>
      </c>
      <c r="K4078" s="235">
        <v>0</v>
      </c>
      <c r="L4078" s="235">
        <v>0</v>
      </c>
      <c r="M4078" s="235">
        <f t="shared" si="153"/>
        <v>0</v>
      </c>
      <c r="N4078" s="235">
        <v>915</v>
      </c>
      <c r="O4078" s="33">
        <v>40260</v>
      </c>
      <c r="P4078" s="14">
        <v>0.53620000000000001</v>
      </c>
      <c r="Q4078" s="15" t="s">
        <v>15195</v>
      </c>
      <c r="R4078" s="71" t="s">
        <v>14405</v>
      </c>
      <c r="S4078" s="251">
        <v>195915.49</v>
      </c>
      <c r="T4078" s="251">
        <v>156732.39000000001</v>
      </c>
      <c r="U4078" s="14">
        <f t="shared" si="152"/>
        <v>0.79999998979151687</v>
      </c>
    </row>
    <row r="4079" spans="1:21" x14ac:dyDescent="0.25">
      <c r="A4079" s="1"/>
      <c r="B4079" s="17" t="s">
        <v>5079</v>
      </c>
      <c r="C4079" s="18" t="s">
        <v>5137</v>
      </c>
      <c r="D4079" s="73" t="s">
        <v>5994</v>
      </c>
      <c r="E4079" s="106" t="s">
        <v>5995</v>
      </c>
      <c r="F4079" s="78" t="s">
        <v>5994</v>
      </c>
      <c r="G4079" s="18" t="s">
        <v>5505</v>
      </c>
      <c r="H4079" s="93" t="s">
        <v>5083</v>
      </c>
      <c r="I4079" s="235">
        <v>1</v>
      </c>
      <c r="J4079" s="235">
        <v>0</v>
      </c>
      <c r="K4079" s="235">
        <v>0</v>
      </c>
      <c r="L4079" s="235">
        <v>0</v>
      </c>
      <c r="M4079" s="235">
        <f t="shared" si="153"/>
        <v>0</v>
      </c>
      <c r="N4079" s="235" t="s">
        <v>13</v>
      </c>
      <c r="O4079" s="13">
        <v>35148</v>
      </c>
      <c r="P4079" s="14" t="s">
        <v>13</v>
      </c>
      <c r="Q4079" s="15" t="s">
        <v>14</v>
      </c>
      <c r="R4079" s="71" t="s">
        <v>18</v>
      </c>
      <c r="S4079" s="244">
        <v>156000</v>
      </c>
      <c r="T4079" s="244">
        <v>46800</v>
      </c>
      <c r="U4079" s="14">
        <f t="shared" si="152"/>
        <v>0.3</v>
      </c>
    </row>
    <row r="4080" spans="1:21" x14ac:dyDescent="0.25">
      <c r="A4080" s="1"/>
      <c r="B4080" s="17" t="s">
        <v>5079</v>
      </c>
      <c r="C4080" s="17" t="s">
        <v>5084</v>
      </c>
      <c r="D4080" s="73" t="s">
        <v>6198</v>
      </c>
      <c r="E4080" s="107" t="s">
        <v>6199</v>
      </c>
      <c r="F4080" s="78" t="s">
        <v>6198</v>
      </c>
      <c r="G4080" s="17" t="s">
        <v>6200</v>
      </c>
      <c r="H4080" s="93" t="s">
        <v>5083</v>
      </c>
      <c r="I4080" s="235">
        <v>0</v>
      </c>
      <c r="J4080" s="235">
        <v>1</v>
      </c>
      <c r="K4080" s="235">
        <v>0</v>
      </c>
      <c r="L4080" s="235">
        <v>0</v>
      </c>
      <c r="M4080" s="235">
        <f t="shared" si="153"/>
        <v>0</v>
      </c>
      <c r="N4080" s="235">
        <v>974</v>
      </c>
      <c r="O4080" s="13">
        <v>61000</v>
      </c>
      <c r="P4080" s="14">
        <v>0.35</v>
      </c>
      <c r="Q4080" s="15" t="s">
        <v>15195</v>
      </c>
      <c r="R4080" s="71" t="s">
        <v>18</v>
      </c>
      <c r="S4080" s="248">
        <v>1840100</v>
      </c>
      <c r="T4080" s="248">
        <v>736040</v>
      </c>
      <c r="U4080" s="14">
        <f t="shared" si="152"/>
        <v>0.4</v>
      </c>
    </row>
    <row r="4081" spans="1:21" x14ac:dyDescent="0.25">
      <c r="A4081" s="1"/>
      <c r="B4081" s="17" t="s">
        <v>5079</v>
      </c>
      <c r="C4081" s="17" t="s">
        <v>5137</v>
      </c>
      <c r="D4081" s="73" t="s">
        <v>6043</v>
      </c>
      <c r="E4081" s="133" t="s">
        <v>6044</v>
      </c>
      <c r="F4081" s="78" t="s">
        <v>6043</v>
      </c>
      <c r="G4081" s="26" t="s">
        <v>40</v>
      </c>
      <c r="H4081" s="93" t="s">
        <v>5083</v>
      </c>
      <c r="I4081" s="235">
        <v>1</v>
      </c>
      <c r="J4081" s="235">
        <v>0</v>
      </c>
      <c r="K4081" s="235">
        <v>0</v>
      </c>
      <c r="L4081" s="235">
        <v>0</v>
      </c>
      <c r="M4081" s="235">
        <f t="shared" si="153"/>
        <v>0</v>
      </c>
      <c r="N4081" s="235" t="s">
        <v>13</v>
      </c>
      <c r="O4081" s="13">
        <v>67620</v>
      </c>
      <c r="P4081" s="14" t="s">
        <v>13</v>
      </c>
      <c r="Q4081" s="15" t="s">
        <v>14</v>
      </c>
      <c r="R4081" s="71" t="s">
        <v>18</v>
      </c>
      <c r="S4081" s="285">
        <v>71104</v>
      </c>
      <c r="T4081" s="244">
        <v>14220</v>
      </c>
      <c r="U4081" s="14">
        <f t="shared" si="152"/>
        <v>0.19998874887488749</v>
      </c>
    </row>
    <row r="4082" spans="1:21" x14ac:dyDescent="0.25">
      <c r="A4082" s="1"/>
      <c r="B4082" s="17" t="s">
        <v>5079</v>
      </c>
      <c r="C4082" s="17" t="s">
        <v>5137</v>
      </c>
      <c r="D4082" s="73" t="s">
        <v>6045</v>
      </c>
      <c r="E4082" s="107" t="s">
        <v>6046</v>
      </c>
      <c r="F4082" s="78" t="s">
        <v>6045</v>
      </c>
      <c r="G4082" s="17" t="s">
        <v>6047</v>
      </c>
      <c r="H4082" s="93" t="s">
        <v>5083</v>
      </c>
      <c r="I4082" s="235">
        <v>1</v>
      </c>
      <c r="J4082" s="235">
        <v>0</v>
      </c>
      <c r="K4082" s="235">
        <v>0</v>
      </c>
      <c r="L4082" s="235">
        <v>0</v>
      </c>
      <c r="M4082" s="235">
        <f t="shared" si="153"/>
        <v>0</v>
      </c>
      <c r="N4082" s="235" t="s">
        <v>13</v>
      </c>
      <c r="O4082" s="13">
        <v>950</v>
      </c>
      <c r="P4082" s="14">
        <v>0.5</v>
      </c>
      <c r="Q4082" s="15" t="s">
        <v>15195</v>
      </c>
      <c r="R4082" s="71" t="s">
        <v>18</v>
      </c>
      <c r="S4082" s="249">
        <v>32029</v>
      </c>
      <c r="T4082" s="246">
        <v>25283</v>
      </c>
      <c r="U4082" s="14">
        <f t="shared" si="152"/>
        <v>0.78937837584688875</v>
      </c>
    </row>
    <row r="4083" spans="1:21" x14ac:dyDescent="0.25">
      <c r="A4083" s="1"/>
      <c r="B4083" s="17" t="s">
        <v>5079</v>
      </c>
      <c r="C4083" s="18" t="s">
        <v>5137</v>
      </c>
      <c r="D4083" s="73" t="s">
        <v>6045</v>
      </c>
      <c r="E4083" s="106" t="s">
        <v>6046</v>
      </c>
      <c r="F4083" s="78" t="s">
        <v>6045</v>
      </c>
      <c r="G4083" s="18" t="s">
        <v>6048</v>
      </c>
      <c r="H4083" s="93" t="s">
        <v>5083</v>
      </c>
      <c r="I4083" s="235">
        <v>0</v>
      </c>
      <c r="J4083" s="235">
        <v>0</v>
      </c>
      <c r="K4083" s="235">
        <v>0</v>
      </c>
      <c r="L4083" s="235">
        <v>0</v>
      </c>
      <c r="M4083" s="235">
        <f t="shared" si="153"/>
        <v>1</v>
      </c>
      <c r="N4083" s="235">
        <v>2990</v>
      </c>
      <c r="O4083" s="13" t="s">
        <v>13</v>
      </c>
      <c r="P4083" s="14" t="s">
        <v>13</v>
      </c>
      <c r="Q4083" s="15" t="s">
        <v>15195</v>
      </c>
      <c r="R4083" s="71" t="s">
        <v>14405</v>
      </c>
      <c r="S4083" s="244">
        <v>162639</v>
      </c>
      <c r="T4083" s="244">
        <v>90000</v>
      </c>
      <c r="U4083" s="14">
        <f t="shared" si="152"/>
        <v>0.55337280726025118</v>
      </c>
    </row>
    <row r="4084" spans="1:21" x14ac:dyDescent="0.25">
      <c r="A4084" s="1"/>
      <c r="B4084" s="17" t="s">
        <v>5079</v>
      </c>
      <c r="C4084" s="17" t="s">
        <v>5137</v>
      </c>
      <c r="D4084" s="73" t="s">
        <v>6085</v>
      </c>
      <c r="E4084" s="107" t="s">
        <v>6086</v>
      </c>
      <c r="F4084" s="78" t="s">
        <v>6085</v>
      </c>
      <c r="G4084" s="17" t="s">
        <v>40</v>
      </c>
      <c r="H4084" s="93" t="s">
        <v>5083</v>
      </c>
      <c r="I4084" s="235">
        <v>1</v>
      </c>
      <c r="J4084" s="235">
        <v>0</v>
      </c>
      <c r="K4084" s="235">
        <v>0</v>
      </c>
      <c r="L4084" s="235">
        <v>0</v>
      </c>
      <c r="M4084" s="235">
        <f t="shared" si="153"/>
        <v>0</v>
      </c>
      <c r="N4084" s="235" t="s">
        <v>13</v>
      </c>
      <c r="O4084" s="12" t="s">
        <v>13</v>
      </c>
      <c r="P4084" s="14">
        <v>0.30659999999999998</v>
      </c>
      <c r="Q4084" s="15" t="s">
        <v>15195</v>
      </c>
      <c r="R4084" s="71" t="s">
        <v>18</v>
      </c>
      <c r="S4084" s="246">
        <v>20915</v>
      </c>
      <c r="T4084" s="246">
        <v>8000</v>
      </c>
      <c r="U4084" s="14">
        <f t="shared" si="152"/>
        <v>0.38250059765718386</v>
      </c>
    </row>
    <row r="4085" spans="1:21" x14ac:dyDescent="0.25">
      <c r="A4085" s="1"/>
      <c r="B4085" s="17" t="s">
        <v>5079</v>
      </c>
      <c r="C4085" s="8" t="s">
        <v>5137</v>
      </c>
      <c r="D4085" s="73" t="s">
        <v>6144</v>
      </c>
      <c r="E4085" s="130" t="s">
        <v>6145</v>
      </c>
      <c r="F4085" s="78" t="s">
        <v>6144</v>
      </c>
      <c r="G4085" s="17" t="s">
        <v>5469</v>
      </c>
      <c r="H4085" s="93" t="s">
        <v>5083</v>
      </c>
      <c r="I4085" s="235">
        <v>1</v>
      </c>
      <c r="J4085" s="235">
        <v>0</v>
      </c>
      <c r="K4085" s="235">
        <v>0</v>
      </c>
      <c r="L4085" s="235">
        <v>0</v>
      </c>
      <c r="M4085" s="235">
        <f t="shared" si="153"/>
        <v>0</v>
      </c>
      <c r="N4085" s="235" t="s">
        <v>13</v>
      </c>
      <c r="O4085" s="13">
        <v>47215</v>
      </c>
      <c r="P4085" s="14">
        <v>0.5</v>
      </c>
      <c r="Q4085" s="15" t="s">
        <v>14</v>
      </c>
      <c r="R4085" s="71" t="s">
        <v>18</v>
      </c>
      <c r="S4085" s="245">
        <v>183473</v>
      </c>
      <c r="T4085" s="245">
        <v>75089</v>
      </c>
      <c r="U4085" s="14">
        <f t="shared" si="152"/>
        <v>0.40926457843933439</v>
      </c>
    </row>
    <row r="4086" spans="1:21" x14ac:dyDescent="0.25">
      <c r="A4086" s="1"/>
      <c r="B4086" s="17" t="s">
        <v>5079</v>
      </c>
      <c r="C4086" s="19" t="s">
        <v>5137</v>
      </c>
      <c r="D4086" s="73" t="s">
        <v>6207</v>
      </c>
      <c r="E4086" s="106" t="s">
        <v>6208</v>
      </c>
      <c r="F4086" s="78" t="s">
        <v>6207</v>
      </c>
      <c r="G4086" s="18" t="s">
        <v>6209</v>
      </c>
      <c r="H4086" s="93" t="s">
        <v>5083</v>
      </c>
      <c r="I4086" s="235">
        <v>1</v>
      </c>
      <c r="J4086" s="235">
        <v>0</v>
      </c>
      <c r="K4086" s="235">
        <v>0</v>
      </c>
      <c r="L4086" s="235">
        <v>0</v>
      </c>
      <c r="M4086" s="235">
        <f t="shared" si="153"/>
        <v>0</v>
      </c>
      <c r="N4086" s="235" t="s">
        <v>13</v>
      </c>
      <c r="O4086" s="13">
        <v>2250</v>
      </c>
      <c r="P4086" s="14" t="s">
        <v>13</v>
      </c>
      <c r="Q4086" s="15" t="s">
        <v>14</v>
      </c>
      <c r="R4086" s="71" t="s">
        <v>18</v>
      </c>
      <c r="S4086" s="251">
        <v>58975</v>
      </c>
      <c r="T4086" s="251">
        <v>23590</v>
      </c>
      <c r="U4086" s="14">
        <f t="shared" si="152"/>
        <v>0.4</v>
      </c>
    </row>
    <row r="4087" spans="1:21" x14ac:dyDescent="0.25">
      <c r="A4087" s="1"/>
      <c r="B4087" s="17" t="s">
        <v>5079</v>
      </c>
      <c r="C4087" s="17" t="s">
        <v>5137</v>
      </c>
      <c r="D4087" s="73" t="s">
        <v>6213</v>
      </c>
      <c r="E4087" s="107" t="s">
        <v>6214</v>
      </c>
      <c r="F4087" s="78" t="s">
        <v>6213</v>
      </c>
      <c r="G4087" s="17" t="s">
        <v>6215</v>
      </c>
      <c r="H4087" s="93" t="s">
        <v>5083</v>
      </c>
      <c r="I4087" s="235">
        <v>1</v>
      </c>
      <c r="J4087" s="235">
        <v>0</v>
      </c>
      <c r="K4087" s="235">
        <v>0</v>
      </c>
      <c r="L4087" s="235">
        <v>0</v>
      </c>
      <c r="M4087" s="235">
        <f t="shared" si="153"/>
        <v>0</v>
      </c>
      <c r="N4087" s="235" t="s">
        <v>13</v>
      </c>
      <c r="O4087" s="13">
        <v>7570</v>
      </c>
      <c r="P4087" s="14" t="s">
        <v>13</v>
      </c>
      <c r="Q4087" s="15" t="s">
        <v>14</v>
      </c>
      <c r="R4087" s="71" t="s">
        <v>18</v>
      </c>
      <c r="S4087" s="246">
        <v>377708</v>
      </c>
      <c r="T4087" s="246">
        <v>18209</v>
      </c>
      <c r="U4087" s="14">
        <f t="shared" si="152"/>
        <v>4.8209198640219428E-2</v>
      </c>
    </row>
    <row r="4088" spans="1:21" x14ac:dyDescent="0.25">
      <c r="A4088" s="1"/>
      <c r="B4088" s="18" t="s">
        <v>6496</v>
      </c>
      <c r="C4088" s="19" t="s">
        <v>6540</v>
      </c>
      <c r="D4088" s="73" t="s">
        <v>6803</v>
      </c>
      <c r="E4088" s="106" t="s">
        <v>6804</v>
      </c>
      <c r="F4088" s="78" t="s">
        <v>6803</v>
      </c>
      <c r="G4088" s="18" t="s">
        <v>6805</v>
      </c>
      <c r="H4088" s="94"/>
      <c r="I4088" s="235">
        <v>0</v>
      </c>
      <c r="J4088" s="235">
        <v>1</v>
      </c>
      <c r="K4088" s="235">
        <v>0</v>
      </c>
      <c r="L4088" s="235">
        <v>1</v>
      </c>
      <c r="M4088" s="235">
        <f t="shared" si="153"/>
        <v>0</v>
      </c>
      <c r="N4088" s="235">
        <v>342</v>
      </c>
      <c r="O4088" s="13">
        <v>3100</v>
      </c>
      <c r="P4088" s="14">
        <v>0.68</v>
      </c>
      <c r="Q4088" s="15" t="s">
        <v>15195</v>
      </c>
      <c r="R4088" s="71" t="s">
        <v>18</v>
      </c>
      <c r="S4088" s="251">
        <v>473800</v>
      </c>
      <c r="T4088" s="251">
        <v>214100</v>
      </c>
      <c r="U4088" s="14">
        <f t="shared" si="152"/>
        <v>0.45187842971718023</v>
      </c>
    </row>
    <row r="4089" spans="1:21" x14ac:dyDescent="0.25">
      <c r="A4089" s="1"/>
      <c r="B4089" s="10" t="s">
        <v>2326</v>
      </c>
      <c r="C4089" s="17" t="s">
        <v>2351</v>
      </c>
      <c r="D4089" s="73" t="s">
        <v>2594</v>
      </c>
      <c r="E4089" s="107" t="s">
        <v>2595</v>
      </c>
      <c r="F4089" s="78" t="s">
        <v>2594</v>
      </c>
      <c r="G4089" s="17" t="s">
        <v>2596</v>
      </c>
      <c r="H4089" s="93"/>
      <c r="I4089" s="235">
        <v>0</v>
      </c>
      <c r="J4089" s="235">
        <v>1</v>
      </c>
      <c r="K4089" s="235">
        <v>0</v>
      </c>
      <c r="L4089" s="235">
        <v>0</v>
      </c>
      <c r="M4089" s="235">
        <f t="shared" si="153"/>
        <v>0</v>
      </c>
      <c r="N4089" s="235">
        <v>1257.46</v>
      </c>
      <c r="O4089" s="13">
        <v>109399.02</v>
      </c>
      <c r="P4089" s="14">
        <v>0.44615384615384601</v>
      </c>
      <c r="Q4089" s="15" t="s">
        <v>15195</v>
      </c>
      <c r="R4089" s="71" t="s">
        <v>14405</v>
      </c>
      <c r="S4089" s="249">
        <v>378500</v>
      </c>
      <c r="T4089" s="246">
        <v>151400</v>
      </c>
      <c r="U4089" s="14">
        <f t="shared" si="152"/>
        <v>0.4</v>
      </c>
    </row>
    <row r="4090" spans="1:21" x14ac:dyDescent="0.25">
      <c r="A4090" s="1"/>
      <c r="B4090" s="10" t="s">
        <v>3058</v>
      </c>
      <c r="C4090" s="10" t="s">
        <v>3091</v>
      </c>
      <c r="D4090" s="73" t="s">
        <v>3934</v>
      </c>
      <c r="E4090" s="160" t="s">
        <v>3935</v>
      </c>
      <c r="F4090" s="78" t="s">
        <v>3934</v>
      </c>
      <c r="G4090" s="122" t="s">
        <v>3936</v>
      </c>
      <c r="H4090" s="96" t="s">
        <v>3937</v>
      </c>
      <c r="I4090" s="235">
        <v>0</v>
      </c>
      <c r="J4090" s="235">
        <v>1</v>
      </c>
      <c r="K4090" s="235">
        <v>0</v>
      </c>
      <c r="L4090" s="235">
        <v>0</v>
      </c>
      <c r="M4090" s="235">
        <f t="shared" si="153"/>
        <v>0</v>
      </c>
      <c r="N4090" s="235">
        <v>139</v>
      </c>
      <c r="O4090" s="13">
        <v>806</v>
      </c>
      <c r="P4090" s="14">
        <v>0.54</v>
      </c>
      <c r="Q4090" s="15" t="s">
        <v>15195</v>
      </c>
      <c r="R4090" s="71" t="s">
        <v>14406</v>
      </c>
      <c r="S4090" s="245">
        <v>150656</v>
      </c>
      <c r="T4090" s="245">
        <v>60262</v>
      </c>
      <c r="U4090" s="14">
        <f t="shared" si="152"/>
        <v>0.39999734494477485</v>
      </c>
    </row>
    <row r="4091" spans="1:21" x14ac:dyDescent="0.25">
      <c r="A4091" s="1"/>
      <c r="B4091" s="17" t="s">
        <v>5079</v>
      </c>
      <c r="C4091" s="17" t="s">
        <v>5137</v>
      </c>
      <c r="D4091" s="73" t="s">
        <v>6244</v>
      </c>
      <c r="E4091" s="107" t="s">
        <v>6245</v>
      </c>
      <c r="F4091" s="78" t="s">
        <v>6244</v>
      </c>
      <c r="G4091" s="17" t="s">
        <v>6246</v>
      </c>
      <c r="H4091" s="93" t="s">
        <v>5083</v>
      </c>
      <c r="I4091" s="235">
        <v>1</v>
      </c>
      <c r="J4091" s="235">
        <v>0</v>
      </c>
      <c r="K4091" s="235">
        <v>0</v>
      </c>
      <c r="L4091" s="235">
        <v>0</v>
      </c>
      <c r="M4091" s="235">
        <f t="shared" si="153"/>
        <v>0</v>
      </c>
      <c r="N4091" s="235" t="s">
        <v>13</v>
      </c>
      <c r="O4091" s="13">
        <v>41780</v>
      </c>
      <c r="P4091" s="14">
        <v>0.68</v>
      </c>
      <c r="Q4091" s="15" t="s">
        <v>14</v>
      </c>
      <c r="R4091" s="71" t="s">
        <v>18</v>
      </c>
      <c r="S4091" s="249">
        <v>99680</v>
      </c>
      <c r="T4091" s="246">
        <v>20000</v>
      </c>
      <c r="U4091" s="14">
        <f t="shared" si="152"/>
        <v>0.20064205457463885</v>
      </c>
    </row>
    <row r="4092" spans="1:21" x14ac:dyDescent="0.25">
      <c r="A4092" s="1"/>
      <c r="B4092" s="17" t="s">
        <v>5079</v>
      </c>
      <c r="C4092" s="17" t="s">
        <v>5188</v>
      </c>
      <c r="D4092" s="73" t="s">
        <v>5401</v>
      </c>
      <c r="E4092" s="107" t="s">
        <v>5402</v>
      </c>
      <c r="F4092" s="8" t="s">
        <v>14539</v>
      </c>
      <c r="G4092" s="17" t="s">
        <v>5403</v>
      </c>
      <c r="H4092" s="93" t="s">
        <v>5083</v>
      </c>
      <c r="I4092" s="235">
        <v>0</v>
      </c>
      <c r="J4092" s="235">
        <v>1</v>
      </c>
      <c r="K4092" s="235">
        <v>0</v>
      </c>
      <c r="L4092" s="235">
        <v>0</v>
      </c>
      <c r="M4092" s="235">
        <f t="shared" si="153"/>
        <v>0</v>
      </c>
      <c r="N4092" s="235">
        <v>1403.21</v>
      </c>
      <c r="O4092" s="13">
        <v>156983</v>
      </c>
      <c r="P4092" s="14">
        <v>0.6</v>
      </c>
      <c r="Q4092" s="15" t="s">
        <v>15195</v>
      </c>
      <c r="R4092" s="71" t="s">
        <v>14406</v>
      </c>
      <c r="S4092" s="248">
        <v>2145303.5</v>
      </c>
      <c r="T4092" s="248">
        <v>845679</v>
      </c>
      <c r="U4092" s="14">
        <f t="shared" si="152"/>
        <v>0.39420016794826468</v>
      </c>
    </row>
    <row r="4093" spans="1:21" x14ac:dyDescent="0.25">
      <c r="A4093" s="1"/>
      <c r="B4093" s="17" t="s">
        <v>5079</v>
      </c>
      <c r="C4093" s="18" t="s">
        <v>5137</v>
      </c>
      <c r="D4093" s="73" t="s">
        <v>6266</v>
      </c>
      <c r="E4093" s="106" t="s">
        <v>6267</v>
      </c>
      <c r="F4093" s="78" t="s">
        <v>6266</v>
      </c>
      <c r="G4093" s="18" t="s">
        <v>6268</v>
      </c>
      <c r="H4093" s="93" t="s">
        <v>5083</v>
      </c>
      <c r="I4093" s="235">
        <v>0</v>
      </c>
      <c r="J4093" s="235">
        <v>1</v>
      </c>
      <c r="K4093" s="235">
        <v>0</v>
      </c>
      <c r="L4093" s="235">
        <v>0</v>
      </c>
      <c r="M4093" s="235">
        <f t="shared" si="153"/>
        <v>0</v>
      </c>
      <c r="N4093" s="235">
        <v>1007</v>
      </c>
      <c r="O4093" s="13">
        <v>178370</v>
      </c>
      <c r="P4093" s="14">
        <v>0.46</v>
      </c>
      <c r="Q4093" s="15" t="s">
        <v>15195</v>
      </c>
      <c r="R4093" s="71" t="s">
        <v>14405</v>
      </c>
      <c r="S4093" s="244">
        <v>396238</v>
      </c>
      <c r="T4093" s="244">
        <v>141001</v>
      </c>
      <c r="U4093" s="14">
        <f t="shared" si="152"/>
        <v>0.35584926231204478</v>
      </c>
    </row>
    <row r="4094" spans="1:21" x14ac:dyDescent="0.25">
      <c r="A4094" s="1"/>
      <c r="B4094" s="17" t="s">
        <v>7309</v>
      </c>
      <c r="C4094" s="17" t="s">
        <v>7310</v>
      </c>
      <c r="D4094" s="73" t="s">
        <v>8596</v>
      </c>
      <c r="E4094" s="107" t="s">
        <v>8597</v>
      </c>
      <c r="F4094" s="78" t="s">
        <v>8596</v>
      </c>
      <c r="G4094" s="17" t="s">
        <v>8598</v>
      </c>
      <c r="H4094" s="93" t="s">
        <v>8599</v>
      </c>
      <c r="I4094" s="235">
        <v>0</v>
      </c>
      <c r="J4094" s="235">
        <v>1</v>
      </c>
      <c r="K4094" s="235">
        <v>0</v>
      </c>
      <c r="L4094" s="235">
        <v>1</v>
      </c>
      <c r="M4094" s="235">
        <f t="shared" si="153"/>
        <v>0</v>
      </c>
      <c r="N4094" s="235">
        <v>1350</v>
      </c>
      <c r="O4094" s="13">
        <v>45000</v>
      </c>
      <c r="P4094" s="14">
        <v>0.3</v>
      </c>
      <c r="Q4094" s="15" t="s">
        <v>14</v>
      </c>
      <c r="R4094" s="71" t="s">
        <v>14405</v>
      </c>
      <c r="S4094" s="248">
        <v>103000</v>
      </c>
      <c r="T4094" s="248">
        <v>30000</v>
      </c>
      <c r="U4094" s="14">
        <f t="shared" si="152"/>
        <v>0.29126213592233008</v>
      </c>
    </row>
    <row r="4095" spans="1:21" x14ac:dyDescent="0.25">
      <c r="A4095" s="1"/>
      <c r="B4095" s="10" t="s">
        <v>2326</v>
      </c>
      <c r="C4095" s="17" t="s">
        <v>2351</v>
      </c>
      <c r="D4095" s="73" t="s">
        <v>2745</v>
      </c>
      <c r="E4095" s="107" t="s">
        <v>2746</v>
      </c>
      <c r="F4095" s="78" t="s">
        <v>2745</v>
      </c>
      <c r="G4095" s="17" t="s">
        <v>2747</v>
      </c>
      <c r="H4095" s="93"/>
      <c r="I4095" s="235">
        <v>0</v>
      </c>
      <c r="J4095" s="235">
        <v>1</v>
      </c>
      <c r="K4095" s="235">
        <v>0</v>
      </c>
      <c r="L4095" s="235">
        <v>0</v>
      </c>
      <c r="M4095" s="235">
        <f t="shared" si="153"/>
        <v>0</v>
      </c>
      <c r="N4095" s="235">
        <v>255</v>
      </c>
      <c r="O4095" s="13">
        <v>83895</v>
      </c>
      <c r="P4095" s="14">
        <v>0.61839999999999995</v>
      </c>
      <c r="Q4095" s="15" t="s">
        <v>14</v>
      </c>
      <c r="R4095" s="71" t="s">
        <v>18</v>
      </c>
      <c r="S4095" s="249">
        <v>82825</v>
      </c>
      <c r="T4095" s="246">
        <v>33130</v>
      </c>
      <c r="U4095" s="14">
        <f t="shared" ref="U4095:U4158" si="154">T4095/S4095</f>
        <v>0.4</v>
      </c>
    </row>
    <row r="4096" spans="1:21" x14ac:dyDescent="0.25">
      <c r="A4096" s="1"/>
      <c r="B4096" s="17" t="s">
        <v>5079</v>
      </c>
      <c r="C4096" s="8" t="s">
        <v>5137</v>
      </c>
      <c r="D4096" s="73" t="s">
        <v>6281</v>
      </c>
      <c r="E4096" s="107" t="s">
        <v>6282</v>
      </c>
      <c r="F4096" s="78" t="s">
        <v>6281</v>
      </c>
      <c r="G4096" s="17" t="s">
        <v>6283</v>
      </c>
      <c r="H4096" s="93" t="s">
        <v>5083</v>
      </c>
      <c r="I4096" s="235">
        <v>1</v>
      </c>
      <c r="J4096" s="235">
        <v>0</v>
      </c>
      <c r="K4096" s="235">
        <v>0</v>
      </c>
      <c r="L4096" s="235">
        <v>0</v>
      </c>
      <c r="M4096" s="235">
        <f t="shared" si="153"/>
        <v>0</v>
      </c>
      <c r="N4096" s="235" t="s">
        <v>13</v>
      </c>
      <c r="O4096" s="13">
        <v>91254</v>
      </c>
      <c r="P4096" s="14">
        <v>0.72660000000000002</v>
      </c>
      <c r="Q4096" s="15" t="s">
        <v>14</v>
      </c>
      <c r="R4096" s="71" t="s">
        <v>18</v>
      </c>
      <c r="S4096" s="249">
        <v>196340</v>
      </c>
      <c r="T4096" s="246">
        <v>56100</v>
      </c>
      <c r="U4096" s="14">
        <f t="shared" si="154"/>
        <v>0.28572883773046753</v>
      </c>
    </row>
    <row r="4097" spans="1:21" x14ac:dyDescent="0.25">
      <c r="A4097" s="1"/>
      <c r="B4097" s="10" t="s">
        <v>3058</v>
      </c>
      <c r="C4097" s="45" t="s">
        <v>3059</v>
      </c>
      <c r="D4097" s="73" t="s">
        <v>4925</v>
      </c>
      <c r="E4097" s="111" t="s">
        <v>4926</v>
      </c>
      <c r="F4097" s="78" t="s">
        <v>4925</v>
      </c>
      <c r="G4097" s="45" t="s">
        <v>4927</v>
      </c>
      <c r="H4097" s="94" t="s">
        <v>4928</v>
      </c>
      <c r="I4097" s="235">
        <v>0</v>
      </c>
      <c r="J4097" s="235">
        <v>1</v>
      </c>
      <c r="K4097" s="235">
        <v>0</v>
      </c>
      <c r="L4097" s="235">
        <v>0</v>
      </c>
      <c r="M4097" s="235">
        <f t="shared" si="153"/>
        <v>0</v>
      </c>
      <c r="N4097" s="235">
        <v>213</v>
      </c>
      <c r="O4097" s="33">
        <v>25784</v>
      </c>
      <c r="P4097" s="14">
        <v>0.43</v>
      </c>
      <c r="Q4097" s="15" t="s">
        <v>14</v>
      </c>
      <c r="R4097" s="71" t="s">
        <v>18</v>
      </c>
      <c r="S4097" s="279">
        <v>87890.49</v>
      </c>
      <c r="T4097" s="244">
        <v>60946.05</v>
      </c>
      <c r="U4097" s="14">
        <f t="shared" si="154"/>
        <v>0.69343167844439146</v>
      </c>
    </row>
    <row r="4098" spans="1:21" x14ac:dyDescent="0.25">
      <c r="A4098" s="1"/>
      <c r="B4098" s="17" t="s">
        <v>270</v>
      </c>
      <c r="C4098" s="17" t="s">
        <v>275</v>
      </c>
      <c r="D4098" s="73" t="s">
        <v>528</v>
      </c>
      <c r="E4098" s="107" t="s">
        <v>529</v>
      </c>
      <c r="F4098" s="78" t="s">
        <v>528</v>
      </c>
      <c r="G4098" s="17" t="s">
        <v>530</v>
      </c>
      <c r="H4098" s="197">
        <v>44593</v>
      </c>
      <c r="I4098" s="235">
        <v>0</v>
      </c>
      <c r="J4098" s="235">
        <v>1</v>
      </c>
      <c r="K4098" s="235">
        <v>0</v>
      </c>
      <c r="L4098" s="235">
        <v>0</v>
      </c>
      <c r="M4098" s="235">
        <f t="shared" si="153"/>
        <v>0</v>
      </c>
      <c r="N4098" s="235">
        <v>2250</v>
      </c>
      <c r="O4098" s="12" t="s">
        <v>13</v>
      </c>
      <c r="P4098" s="14">
        <v>0.3</v>
      </c>
      <c r="Q4098" s="15" t="s">
        <v>15195</v>
      </c>
      <c r="R4098" s="71" t="s">
        <v>14406</v>
      </c>
      <c r="S4098" s="246">
        <v>222709</v>
      </c>
      <c r="T4098" s="244">
        <v>178167</v>
      </c>
      <c r="U4098" s="14">
        <f t="shared" si="154"/>
        <v>0.79999910196714097</v>
      </c>
    </row>
    <row r="4099" spans="1:21" x14ac:dyDescent="0.25">
      <c r="A4099" s="1"/>
      <c r="B4099" s="18" t="s">
        <v>10477</v>
      </c>
      <c r="C4099" s="18" t="s">
        <v>10511</v>
      </c>
      <c r="D4099" s="73" t="s">
        <v>11952</v>
      </c>
      <c r="E4099" s="106" t="s">
        <v>11953</v>
      </c>
      <c r="F4099" s="78" t="s">
        <v>11952</v>
      </c>
      <c r="G4099" s="18" t="s">
        <v>11954</v>
      </c>
      <c r="H4099" s="199" t="s">
        <v>10922</v>
      </c>
      <c r="I4099" s="235">
        <v>0</v>
      </c>
      <c r="J4099" s="235">
        <v>1</v>
      </c>
      <c r="K4099" s="235">
        <v>0</v>
      </c>
      <c r="L4099" s="235">
        <v>1</v>
      </c>
      <c r="M4099" s="235">
        <f t="shared" si="153"/>
        <v>0</v>
      </c>
      <c r="N4099" s="235" t="s">
        <v>13</v>
      </c>
      <c r="O4099" s="12" t="s">
        <v>13</v>
      </c>
      <c r="P4099" s="14">
        <v>0.6</v>
      </c>
      <c r="Q4099" s="15" t="s">
        <v>14</v>
      </c>
      <c r="R4099" s="71" t="s">
        <v>18</v>
      </c>
      <c r="S4099" s="244">
        <v>103082</v>
      </c>
      <c r="T4099" s="244">
        <v>41233</v>
      </c>
      <c r="U4099" s="14">
        <f t="shared" si="154"/>
        <v>0.40000194020294522</v>
      </c>
    </row>
    <row r="4100" spans="1:21" x14ac:dyDescent="0.25">
      <c r="A4100" s="1"/>
      <c r="B4100" s="17" t="s">
        <v>5079</v>
      </c>
      <c r="C4100" s="8" t="s">
        <v>5137</v>
      </c>
      <c r="D4100" s="73" t="s">
        <v>6307</v>
      </c>
      <c r="E4100" s="130" t="s">
        <v>6308</v>
      </c>
      <c r="F4100" s="78" t="s">
        <v>6307</v>
      </c>
      <c r="G4100" s="17" t="s">
        <v>6310</v>
      </c>
      <c r="H4100" s="93" t="s">
        <v>5083</v>
      </c>
      <c r="I4100" s="235">
        <v>1</v>
      </c>
      <c r="J4100" s="235">
        <v>0</v>
      </c>
      <c r="K4100" s="235">
        <v>0</v>
      </c>
      <c r="L4100" s="235">
        <v>0</v>
      </c>
      <c r="M4100" s="235">
        <f t="shared" si="153"/>
        <v>0</v>
      </c>
      <c r="N4100" s="235" t="s">
        <v>13</v>
      </c>
      <c r="O4100" s="13">
        <v>4878</v>
      </c>
      <c r="P4100" s="14">
        <v>0.75</v>
      </c>
      <c r="Q4100" s="15" t="s">
        <v>14</v>
      </c>
      <c r="R4100" s="71" t="s">
        <v>18</v>
      </c>
      <c r="S4100" s="245">
        <v>49248</v>
      </c>
      <c r="T4100" s="245">
        <v>31070</v>
      </c>
      <c r="U4100" s="14">
        <f t="shared" si="154"/>
        <v>0.63088856400259907</v>
      </c>
    </row>
    <row r="4101" spans="1:21" x14ac:dyDescent="0.25">
      <c r="A4101" s="1"/>
      <c r="B4101" s="17" t="s">
        <v>5079</v>
      </c>
      <c r="C4101" s="8" t="s">
        <v>5137</v>
      </c>
      <c r="D4101" s="73" t="s">
        <v>6314</v>
      </c>
      <c r="E4101" s="106" t="s">
        <v>6315</v>
      </c>
      <c r="F4101" s="78" t="s">
        <v>6314</v>
      </c>
      <c r="G4101" s="16" t="s">
        <v>6316</v>
      </c>
      <c r="H4101" s="93" t="s">
        <v>5083</v>
      </c>
      <c r="I4101" s="235">
        <v>1</v>
      </c>
      <c r="J4101" s="235">
        <v>0</v>
      </c>
      <c r="K4101" s="235">
        <v>0</v>
      </c>
      <c r="L4101" s="235">
        <v>0</v>
      </c>
      <c r="M4101" s="235">
        <f t="shared" si="153"/>
        <v>0</v>
      </c>
      <c r="N4101" s="235" t="s">
        <v>13</v>
      </c>
      <c r="O4101" s="13">
        <v>38179</v>
      </c>
      <c r="P4101" s="14">
        <v>0.6</v>
      </c>
      <c r="Q4101" s="15" t="s">
        <v>14</v>
      </c>
      <c r="R4101" s="71" t="s">
        <v>18</v>
      </c>
      <c r="S4101" s="244">
        <v>343718</v>
      </c>
      <c r="T4101" s="244">
        <v>100000</v>
      </c>
      <c r="U4101" s="14">
        <f t="shared" si="154"/>
        <v>0.29093617442205527</v>
      </c>
    </row>
    <row r="4102" spans="1:21" x14ac:dyDescent="0.25">
      <c r="A4102" s="1"/>
      <c r="B4102" s="17" t="s">
        <v>5079</v>
      </c>
      <c r="C4102" s="8" t="s">
        <v>5137</v>
      </c>
      <c r="D4102" s="73" t="s">
        <v>6319</v>
      </c>
      <c r="E4102" s="107" t="s">
        <v>6320</v>
      </c>
      <c r="F4102" s="78" t="s">
        <v>6319</v>
      </c>
      <c r="G4102" s="17" t="s">
        <v>6321</v>
      </c>
      <c r="H4102" s="93" t="s">
        <v>5083</v>
      </c>
      <c r="I4102" s="235">
        <v>1</v>
      </c>
      <c r="J4102" s="235">
        <v>0</v>
      </c>
      <c r="K4102" s="235">
        <v>0</v>
      </c>
      <c r="L4102" s="235">
        <v>0</v>
      </c>
      <c r="M4102" s="235">
        <f t="shared" ref="M4102:M4165" si="155">IF(SUM(I4102:L4102)=0,1,)</f>
        <v>0</v>
      </c>
      <c r="N4102" s="235" t="s">
        <v>13</v>
      </c>
      <c r="O4102" s="13">
        <v>25584</v>
      </c>
      <c r="P4102" s="14">
        <v>0.56999999999999995</v>
      </c>
      <c r="Q4102" s="15" t="s">
        <v>14</v>
      </c>
      <c r="R4102" s="71" t="s">
        <v>18</v>
      </c>
      <c r="S4102" s="246">
        <v>84109</v>
      </c>
      <c r="T4102" s="244">
        <v>37000</v>
      </c>
      <c r="U4102" s="14">
        <f t="shared" si="154"/>
        <v>0.43990536090073595</v>
      </c>
    </row>
    <row r="4103" spans="1:21" x14ac:dyDescent="0.25">
      <c r="A4103" s="1"/>
      <c r="B4103" s="10" t="s">
        <v>3058</v>
      </c>
      <c r="C4103" s="27" t="s">
        <v>3091</v>
      </c>
      <c r="D4103" s="73" t="s">
        <v>3755</v>
      </c>
      <c r="E4103" s="107" t="s">
        <v>3756</v>
      </c>
      <c r="F4103" s="78" t="s">
        <v>3755</v>
      </c>
      <c r="G4103" s="104" t="s">
        <v>3757</v>
      </c>
      <c r="H4103" s="98"/>
      <c r="I4103" s="235">
        <v>0</v>
      </c>
      <c r="J4103" s="235">
        <v>1</v>
      </c>
      <c r="K4103" s="235">
        <v>0</v>
      </c>
      <c r="L4103" s="235">
        <v>0</v>
      </c>
      <c r="M4103" s="235">
        <f t="shared" si="155"/>
        <v>0</v>
      </c>
      <c r="N4103" s="235">
        <v>1054</v>
      </c>
      <c r="O4103" s="13">
        <v>73370</v>
      </c>
      <c r="P4103" s="14">
        <v>0.55700000000000005</v>
      </c>
      <c r="Q4103" s="15" t="s">
        <v>15195</v>
      </c>
      <c r="R4103" s="71" t="s">
        <v>14405</v>
      </c>
      <c r="S4103" s="245">
        <v>756284.35</v>
      </c>
      <c r="T4103" s="251">
        <v>536962</v>
      </c>
      <c r="U4103" s="14">
        <f t="shared" si="154"/>
        <v>0.71000014743132001</v>
      </c>
    </row>
    <row r="4104" spans="1:21" x14ac:dyDescent="0.25">
      <c r="A4104" s="1"/>
      <c r="B4104" s="17" t="s">
        <v>5079</v>
      </c>
      <c r="C4104" s="17" t="s">
        <v>5137</v>
      </c>
      <c r="D4104" s="73" t="s">
        <v>6337</v>
      </c>
      <c r="E4104" s="107" t="s">
        <v>6338</v>
      </c>
      <c r="F4104" s="78" t="s">
        <v>6337</v>
      </c>
      <c r="G4104" s="17" t="s">
        <v>6339</v>
      </c>
      <c r="H4104" s="93" t="s">
        <v>5083</v>
      </c>
      <c r="I4104" s="235">
        <v>1</v>
      </c>
      <c r="J4104" s="235">
        <v>0</v>
      </c>
      <c r="K4104" s="235">
        <v>0</v>
      </c>
      <c r="L4104" s="235">
        <v>0</v>
      </c>
      <c r="M4104" s="235">
        <f t="shared" si="155"/>
        <v>0</v>
      </c>
      <c r="N4104" s="235" t="s">
        <v>13</v>
      </c>
      <c r="O4104" s="13">
        <v>4914</v>
      </c>
      <c r="P4104" s="14" t="s">
        <v>13</v>
      </c>
      <c r="Q4104" s="15" t="s">
        <v>14</v>
      </c>
      <c r="R4104" s="71" t="s">
        <v>18</v>
      </c>
      <c r="S4104" s="249">
        <v>335891</v>
      </c>
      <c r="T4104" s="246">
        <v>28389</v>
      </c>
      <c r="U4104" s="14">
        <f t="shared" si="154"/>
        <v>8.4518489629076099E-2</v>
      </c>
    </row>
    <row r="4105" spans="1:21" x14ac:dyDescent="0.25">
      <c r="A4105" s="1"/>
      <c r="B4105" s="17" t="s">
        <v>5079</v>
      </c>
      <c r="C4105" s="8" t="s">
        <v>5137</v>
      </c>
      <c r="D4105" s="73" t="s">
        <v>6366</v>
      </c>
      <c r="E4105" s="130" t="s">
        <v>6367</v>
      </c>
      <c r="F4105" s="78" t="s">
        <v>6366</v>
      </c>
      <c r="G4105" s="117" t="s">
        <v>6368</v>
      </c>
      <c r="H4105" s="93" t="s">
        <v>5083</v>
      </c>
      <c r="I4105" s="235">
        <v>1</v>
      </c>
      <c r="J4105" s="235">
        <v>0</v>
      </c>
      <c r="K4105" s="235">
        <v>0</v>
      </c>
      <c r="L4105" s="235">
        <v>0</v>
      </c>
      <c r="M4105" s="235">
        <f t="shared" si="155"/>
        <v>0</v>
      </c>
      <c r="N4105" s="235" t="s">
        <v>13</v>
      </c>
      <c r="O4105" s="13">
        <v>19136</v>
      </c>
      <c r="P4105" s="14">
        <v>0.75</v>
      </c>
      <c r="Q4105" s="15" t="s">
        <v>14</v>
      </c>
      <c r="R4105" s="71" t="s">
        <v>18</v>
      </c>
      <c r="S4105" s="245">
        <v>299700</v>
      </c>
      <c r="T4105" s="245">
        <v>74910</v>
      </c>
      <c r="U4105" s="14">
        <f t="shared" si="154"/>
        <v>0.24994994994994996</v>
      </c>
    </row>
    <row r="4106" spans="1:21" x14ac:dyDescent="0.25">
      <c r="A4106" s="1"/>
      <c r="B4106" s="17" t="s">
        <v>5079</v>
      </c>
      <c r="C4106" s="17" t="s">
        <v>5137</v>
      </c>
      <c r="D4106" s="73" t="s">
        <v>5793</v>
      </c>
      <c r="E4106" s="107" t="s">
        <v>5794</v>
      </c>
      <c r="F4106" s="78" t="s">
        <v>5793</v>
      </c>
      <c r="G4106" s="17" t="s">
        <v>5795</v>
      </c>
      <c r="H4106" s="93" t="s">
        <v>5083</v>
      </c>
      <c r="I4106" s="235">
        <v>1</v>
      </c>
      <c r="J4106" s="235">
        <v>0</v>
      </c>
      <c r="K4106" s="235">
        <v>0</v>
      </c>
      <c r="L4106" s="235">
        <v>0</v>
      </c>
      <c r="M4106" s="235">
        <f t="shared" si="155"/>
        <v>0</v>
      </c>
      <c r="N4106" s="235" t="s">
        <v>13</v>
      </c>
      <c r="O4106" s="13">
        <v>5000</v>
      </c>
      <c r="P4106" s="14" t="s">
        <v>13</v>
      </c>
      <c r="Q4106" s="15" t="s">
        <v>14</v>
      </c>
      <c r="R4106" s="71" t="s">
        <v>18</v>
      </c>
      <c r="S4106" s="249">
        <v>210424</v>
      </c>
      <c r="T4106" s="246">
        <v>45057</v>
      </c>
      <c r="U4106" s="14">
        <f t="shared" si="154"/>
        <v>0.21412481465992472</v>
      </c>
    </row>
    <row r="4107" spans="1:21" x14ac:dyDescent="0.25">
      <c r="A4107" s="1"/>
      <c r="B4107" s="17" t="s">
        <v>5079</v>
      </c>
      <c r="C4107" s="8" t="s">
        <v>5137</v>
      </c>
      <c r="D4107" s="73" t="s">
        <v>6398</v>
      </c>
      <c r="E4107" s="130" t="s">
        <v>6399</v>
      </c>
      <c r="F4107" s="78" t="s">
        <v>6398</v>
      </c>
      <c r="G4107" s="117" t="s">
        <v>40</v>
      </c>
      <c r="H4107" s="93" t="s">
        <v>5083</v>
      </c>
      <c r="I4107" s="235">
        <v>1</v>
      </c>
      <c r="J4107" s="235">
        <v>0</v>
      </c>
      <c r="K4107" s="235">
        <v>0</v>
      </c>
      <c r="L4107" s="235">
        <v>0</v>
      </c>
      <c r="M4107" s="235">
        <f t="shared" si="155"/>
        <v>0</v>
      </c>
      <c r="N4107" s="235" t="s">
        <v>13</v>
      </c>
      <c r="O4107" s="13">
        <v>34488</v>
      </c>
      <c r="P4107" s="14">
        <v>0.65569999999999995</v>
      </c>
      <c r="Q4107" s="15" t="s">
        <v>15195</v>
      </c>
      <c r="R4107" s="71" t="s">
        <v>18</v>
      </c>
      <c r="S4107" s="245">
        <v>1017944</v>
      </c>
      <c r="T4107" s="245">
        <v>100000</v>
      </c>
      <c r="U4107" s="14">
        <f t="shared" si="154"/>
        <v>9.8237231124698413E-2</v>
      </c>
    </row>
    <row r="4108" spans="1:21" x14ac:dyDescent="0.25">
      <c r="A4108" s="1"/>
      <c r="B4108" s="9" t="s">
        <v>959</v>
      </c>
      <c r="C4108" s="9" t="s">
        <v>1007</v>
      </c>
      <c r="D4108" s="73" t="s">
        <v>1570</v>
      </c>
      <c r="E4108" s="107" t="s">
        <v>1571</v>
      </c>
      <c r="F4108" s="78" t="s">
        <v>1570</v>
      </c>
      <c r="G4108" s="17" t="s">
        <v>1572</v>
      </c>
      <c r="H4108" s="93" t="s">
        <v>1573</v>
      </c>
      <c r="I4108" s="235">
        <v>0</v>
      </c>
      <c r="J4108" s="235">
        <v>1</v>
      </c>
      <c r="K4108" s="235">
        <v>0</v>
      </c>
      <c r="L4108" s="235">
        <v>0</v>
      </c>
      <c r="M4108" s="235">
        <f t="shared" si="155"/>
        <v>0</v>
      </c>
      <c r="N4108" s="235">
        <v>431</v>
      </c>
      <c r="O4108" s="13">
        <v>17800</v>
      </c>
      <c r="P4108" s="14">
        <v>0.76</v>
      </c>
      <c r="Q4108" s="15" t="s">
        <v>14</v>
      </c>
      <c r="R4108" s="71" t="s">
        <v>18</v>
      </c>
      <c r="S4108" s="245">
        <v>911000</v>
      </c>
      <c r="T4108" s="245">
        <v>479127</v>
      </c>
      <c r="U4108" s="14">
        <f t="shared" si="154"/>
        <v>0.52593523600439074</v>
      </c>
    </row>
    <row r="4109" spans="1:21" x14ac:dyDescent="0.25">
      <c r="A4109" s="1"/>
      <c r="B4109" s="10" t="s">
        <v>3058</v>
      </c>
      <c r="C4109" s="45" t="s">
        <v>3059</v>
      </c>
      <c r="D4109" s="73" t="s">
        <v>4251</v>
      </c>
      <c r="E4109" s="111" t="s">
        <v>4252</v>
      </c>
      <c r="F4109" s="78" t="s">
        <v>4251</v>
      </c>
      <c r="G4109" s="45" t="s">
        <v>4253</v>
      </c>
      <c r="H4109" s="94"/>
      <c r="I4109" s="235">
        <v>0</v>
      </c>
      <c r="J4109" s="235">
        <v>1</v>
      </c>
      <c r="K4109" s="235">
        <v>0</v>
      </c>
      <c r="L4109" s="235">
        <v>0</v>
      </c>
      <c r="M4109" s="235">
        <f t="shared" si="155"/>
        <v>0</v>
      </c>
      <c r="N4109" s="235">
        <v>326.23</v>
      </c>
      <c r="O4109" s="12" t="s">
        <v>13</v>
      </c>
      <c r="P4109" s="14">
        <v>0.4</v>
      </c>
      <c r="Q4109" s="15" t="s">
        <v>14</v>
      </c>
      <c r="R4109" s="71" t="s">
        <v>18</v>
      </c>
      <c r="S4109" s="279">
        <v>405891.3</v>
      </c>
      <c r="T4109" s="244">
        <v>85812.19</v>
      </c>
      <c r="U4109" s="14">
        <f t="shared" si="154"/>
        <v>0.21141667732222891</v>
      </c>
    </row>
    <row r="4110" spans="1:21" x14ac:dyDescent="0.25">
      <c r="A4110" s="1"/>
      <c r="B4110" s="17" t="s">
        <v>5079</v>
      </c>
      <c r="C4110" s="19" t="s">
        <v>5137</v>
      </c>
      <c r="D4110" s="73" t="s">
        <v>6465</v>
      </c>
      <c r="E4110" s="106" t="s">
        <v>6466</v>
      </c>
      <c r="F4110" s="78" t="s">
        <v>6465</v>
      </c>
      <c r="G4110" s="18" t="s">
        <v>6467</v>
      </c>
      <c r="H4110" s="93" t="s">
        <v>5083</v>
      </c>
      <c r="I4110" s="235">
        <v>1</v>
      </c>
      <c r="J4110" s="235">
        <v>0</v>
      </c>
      <c r="K4110" s="235">
        <v>0</v>
      </c>
      <c r="L4110" s="235">
        <v>0</v>
      </c>
      <c r="M4110" s="235">
        <f t="shared" si="155"/>
        <v>0</v>
      </c>
      <c r="N4110" s="235">
        <v>7140</v>
      </c>
      <c r="O4110" s="13">
        <v>3300</v>
      </c>
      <c r="P4110" s="14">
        <v>0.7</v>
      </c>
      <c r="Q4110" s="15" t="s">
        <v>14</v>
      </c>
      <c r="R4110" s="71" t="s">
        <v>14406</v>
      </c>
      <c r="S4110" s="251">
        <v>111130</v>
      </c>
      <c r="T4110" s="251">
        <v>40500</v>
      </c>
      <c r="U4110" s="14">
        <f t="shared" si="154"/>
        <v>0.3644380455322595</v>
      </c>
    </row>
    <row r="4111" spans="1:21" x14ac:dyDescent="0.25">
      <c r="A4111" s="1"/>
      <c r="B4111" s="17" t="s">
        <v>5079</v>
      </c>
      <c r="C4111" s="8" t="s">
        <v>5137</v>
      </c>
      <c r="D4111" s="73" t="s">
        <v>5433</v>
      </c>
      <c r="E4111" s="130" t="s">
        <v>5434</v>
      </c>
      <c r="F4111" s="78" t="s">
        <v>5433</v>
      </c>
      <c r="G4111" s="117" t="s">
        <v>5435</v>
      </c>
      <c r="H4111" s="93" t="s">
        <v>5083</v>
      </c>
      <c r="I4111" s="235">
        <v>0</v>
      </c>
      <c r="J4111" s="235">
        <v>1</v>
      </c>
      <c r="K4111" s="235">
        <v>0</v>
      </c>
      <c r="L4111" s="235">
        <v>1</v>
      </c>
      <c r="M4111" s="235">
        <f t="shared" si="155"/>
        <v>0</v>
      </c>
      <c r="N4111" s="235">
        <v>888</v>
      </c>
      <c r="O4111" s="13">
        <v>62510</v>
      </c>
      <c r="P4111" s="14">
        <v>0.47810000000000002</v>
      </c>
      <c r="Q4111" s="15" t="s">
        <v>15195</v>
      </c>
      <c r="R4111" s="71" t="s">
        <v>14405</v>
      </c>
      <c r="S4111" s="245">
        <v>280372</v>
      </c>
      <c r="T4111" s="245">
        <v>140186</v>
      </c>
      <c r="U4111" s="14">
        <f t="shared" si="154"/>
        <v>0.5</v>
      </c>
    </row>
    <row r="4112" spans="1:21" x14ac:dyDescent="0.25">
      <c r="A4112" s="1"/>
      <c r="B4112" s="18" t="s">
        <v>6496</v>
      </c>
      <c r="C4112" s="19" t="s">
        <v>6540</v>
      </c>
      <c r="D4112" s="73" t="s">
        <v>6928</v>
      </c>
      <c r="E4112" s="106" t="s">
        <v>6929</v>
      </c>
      <c r="F4112" s="78" t="s">
        <v>6928</v>
      </c>
      <c r="G4112" s="18" t="s">
        <v>6930</v>
      </c>
      <c r="H4112" s="94"/>
      <c r="I4112" s="235">
        <v>0</v>
      </c>
      <c r="J4112" s="235">
        <v>1</v>
      </c>
      <c r="K4112" s="235">
        <v>0</v>
      </c>
      <c r="L4112" s="235">
        <v>0</v>
      </c>
      <c r="M4112" s="235">
        <f t="shared" si="155"/>
        <v>0</v>
      </c>
      <c r="N4112" s="235">
        <v>220</v>
      </c>
      <c r="O4112" s="13">
        <v>10385</v>
      </c>
      <c r="P4112" s="14">
        <v>0.48</v>
      </c>
      <c r="Q4112" s="15" t="s">
        <v>15195</v>
      </c>
      <c r="R4112" s="71" t="s">
        <v>14406</v>
      </c>
      <c r="S4112" s="251">
        <v>77149</v>
      </c>
      <c r="T4112" s="251">
        <v>37802.81</v>
      </c>
      <c r="U4112" s="14">
        <f t="shared" si="154"/>
        <v>0.48999740761383814</v>
      </c>
    </row>
    <row r="4113" spans="1:21" ht="25.5" x14ac:dyDescent="0.25">
      <c r="A4113" s="1"/>
      <c r="B4113" s="19" t="s">
        <v>1644</v>
      </c>
      <c r="C4113" s="18" t="s">
        <v>1645</v>
      </c>
      <c r="D4113" s="73" t="s">
        <v>1743</v>
      </c>
      <c r="E4113" s="106" t="s">
        <v>1744</v>
      </c>
      <c r="F4113" s="78" t="s">
        <v>1743</v>
      </c>
      <c r="G4113" s="18" t="s">
        <v>1745</v>
      </c>
      <c r="H4113" s="94"/>
      <c r="I4113" s="235">
        <v>0</v>
      </c>
      <c r="J4113" s="235">
        <v>1</v>
      </c>
      <c r="K4113" s="235">
        <v>0</v>
      </c>
      <c r="L4113" s="235">
        <v>0</v>
      </c>
      <c r="M4113" s="235">
        <f t="shared" si="155"/>
        <v>0</v>
      </c>
      <c r="N4113" s="235">
        <v>104.65</v>
      </c>
      <c r="O4113" s="12">
        <v>24720.68</v>
      </c>
      <c r="P4113" s="14">
        <v>0.50829999999999997</v>
      </c>
      <c r="Q4113" s="15" t="s">
        <v>14</v>
      </c>
      <c r="R4113" s="71" t="s">
        <v>18</v>
      </c>
      <c r="S4113" s="244">
        <v>197636.79</v>
      </c>
      <c r="T4113" s="244">
        <v>100000</v>
      </c>
      <c r="U4113" s="14">
        <f t="shared" si="154"/>
        <v>0.50597866925484869</v>
      </c>
    </row>
    <row r="4114" spans="1:21" x14ac:dyDescent="0.25">
      <c r="A4114" s="1"/>
      <c r="B4114" s="9" t="s">
        <v>959</v>
      </c>
      <c r="C4114" s="17" t="s">
        <v>1021</v>
      </c>
      <c r="D4114" s="73" t="s">
        <v>1040</v>
      </c>
      <c r="E4114" s="107" t="s">
        <v>1041</v>
      </c>
      <c r="F4114" s="78" t="s">
        <v>1040</v>
      </c>
      <c r="G4114" s="17" t="s">
        <v>1042</v>
      </c>
      <c r="H4114" s="93"/>
      <c r="I4114" s="235">
        <v>0</v>
      </c>
      <c r="J4114" s="235">
        <v>1</v>
      </c>
      <c r="K4114" s="235">
        <v>0</v>
      </c>
      <c r="L4114" s="235">
        <v>0</v>
      </c>
      <c r="M4114" s="235">
        <f t="shared" si="155"/>
        <v>0</v>
      </c>
      <c r="N4114" s="235">
        <v>1632</v>
      </c>
      <c r="O4114" s="13">
        <v>224770</v>
      </c>
      <c r="P4114" s="14">
        <v>0.61770000000000003</v>
      </c>
      <c r="Q4114" s="15" t="s">
        <v>14</v>
      </c>
      <c r="R4114" s="71" t="s">
        <v>18</v>
      </c>
      <c r="S4114" s="245">
        <v>2598688</v>
      </c>
      <c r="T4114" s="245">
        <v>1299344</v>
      </c>
      <c r="U4114" s="14">
        <f t="shared" si="154"/>
        <v>0.5</v>
      </c>
    </row>
    <row r="4115" spans="1:21" x14ac:dyDescent="0.25">
      <c r="A4115" s="1"/>
      <c r="B4115" s="18" t="s">
        <v>10477</v>
      </c>
      <c r="C4115" s="18" t="s">
        <v>10541</v>
      </c>
      <c r="D4115" s="73" t="s">
        <v>11181</v>
      </c>
      <c r="E4115" s="106" t="s">
        <v>11182</v>
      </c>
      <c r="F4115" s="78" t="s">
        <v>11181</v>
      </c>
      <c r="G4115" s="18" t="s">
        <v>11183</v>
      </c>
      <c r="H4115" s="94"/>
      <c r="I4115" s="235">
        <v>0</v>
      </c>
      <c r="J4115" s="235">
        <v>1</v>
      </c>
      <c r="K4115" s="235">
        <v>0</v>
      </c>
      <c r="L4115" s="235">
        <v>0</v>
      </c>
      <c r="M4115" s="235">
        <f t="shared" si="155"/>
        <v>0</v>
      </c>
      <c r="N4115" s="235">
        <v>550</v>
      </c>
      <c r="O4115" s="12" t="s">
        <v>13</v>
      </c>
      <c r="P4115" s="14">
        <v>0.75</v>
      </c>
      <c r="Q4115" s="15" t="s">
        <v>14</v>
      </c>
      <c r="R4115" s="71" t="s">
        <v>18</v>
      </c>
      <c r="S4115" s="244">
        <v>828096</v>
      </c>
      <c r="T4115" s="244">
        <v>331238</v>
      </c>
      <c r="U4115" s="14">
        <f t="shared" si="154"/>
        <v>0.39999951696421671</v>
      </c>
    </row>
    <row r="4116" spans="1:21" x14ac:dyDescent="0.25">
      <c r="A4116" s="1"/>
      <c r="B4116" s="10" t="s">
        <v>2326</v>
      </c>
      <c r="C4116" s="17" t="s">
        <v>2351</v>
      </c>
      <c r="D4116" s="73" t="s">
        <v>2378</v>
      </c>
      <c r="E4116" s="133" t="s">
        <v>2379</v>
      </c>
      <c r="F4116" s="78" t="s">
        <v>2378</v>
      </c>
      <c r="G4116" s="26" t="s">
        <v>2380</v>
      </c>
      <c r="H4116" s="93"/>
      <c r="I4116" s="235">
        <v>0</v>
      </c>
      <c r="J4116" s="235">
        <v>1</v>
      </c>
      <c r="K4116" s="235">
        <v>0</v>
      </c>
      <c r="L4116" s="235">
        <v>0</v>
      </c>
      <c r="M4116" s="235">
        <f t="shared" si="155"/>
        <v>0</v>
      </c>
      <c r="N4116" s="235">
        <v>204</v>
      </c>
      <c r="O4116" s="13">
        <v>234253.2</v>
      </c>
      <c r="P4116" s="14">
        <v>0.9</v>
      </c>
      <c r="Q4116" s="15" t="s">
        <v>14</v>
      </c>
      <c r="R4116" s="71" t="s">
        <v>18</v>
      </c>
      <c r="S4116" s="247">
        <v>972000</v>
      </c>
      <c r="T4116" s="251">
        <v>388800</v>
      </c>
      <c r="U4116" s="14">
        <f t="shared" si="154"/>
        <v>0.4</v>
      </c>
    </row>
    <row r="4117" spans="1:21" x14ac:dyDescent="0.25">
      <c r="A4117" s="1"/>
      <c r="B4117" s="17" t="s">
        <v>7309</v>
      </c>
      <c r="C4117" s="17" t="s">
        <v>7323</v>
      </c>
      <c r="D4117" s="73" t="s">
        <v>8111</v>
      </c>
      <c r="E4117" s="107" t="s">
        <v>8112</v>
      </c>
      <c r="F4117" s="78" t="s">
        <v>8111</v>
      </c>
      <c r="G4117" s="17" t="s">
        <v>8113</v>
      </c>
      <c r="H4117" s="93"/>
      <c r="I4117" s="235">
        <v>1</v>
      </c>
      <c r="J4117" s="235">
        <v>0</v>
      </c>
      <c r="K4117" s="235">
        <v>0</v>
      </c>
      <c r="L4117" s="235">
        <v>0</v>
      </c>
      <c r="M4117" s="235">
        <f t="shared" si="155"/>
        <v>0</v>
      </c>
      <c r="N4117" s="235" t="s">
        <v>13</v>
      </c>
      <c r="O4117" s="12" t="s">
        <v>13</v>
      </c>
      <c r="P4117" s="14">
        <v>0.42970000000000003</v>
      </c>
      <c r="Q4117" s="15" t="s">
        <v>14</v>
      </c>
      <c r="R4117" s="71" t="s">
        <v>18</v>
      </c>
      <c r="S4117" s="248">
        <v>271100</v>
      </c>
      <c r="T4117" s="248">
        <v>67775</v>
      </c>
      <c r="U4117" s="14">
        <f t="shared" si="154"/>
        <v>0.25</v>
      </c>
    </row>
    <row r="4118" spans="1:21" x14ac:dyDescent="0.25">
      <c r="A4118" s="1"/>
      <c r="B4118" s="10" t="s">
        <v>2326</v>
      </c>
      <c r="C4118" s="17" t="s">
        <v>2351</v>
      </c>
      <c r="D4118" s="73" t="s">
        <v>2863</v>
      </c>
      <c r="E4118" s="107" t="s">
        <v>2864</v>
      </c>
      <c r="F4118" s="78" t="s">
        <v>2863</v>
      </c>
      <c r="G4118" s="17" t="s">
        <v>2866</v>
      </c>
      <c r="H4118" s="93"/>
      <c r="I4118" s="235">
        <v>0</v>
      </c>
      <c r="J4118" s="235">
        <v>1</v>
      </c>
      <c r="K4118" s="235">
        <v>0</v>
      </c>
      <c r="L4118" s="235">
        <v>0</v>
      </c>
      <c r="M4118" s="235">
        <f t="shared" si="155"/>
        <v>0</v>
      </c>
      <c r="N4118" s="235">
        <v>1351</v>
      </c>
      <c r="O4118" s="13">
        <v>235074</v>
      </c>
      <c r="P4118" s="14">
        <v>0.81710000000000005</v>
      </c>
      <c r="Q4118" s="15" t="s">
        <v>15195</v>
      </c>
      <c r="R4118" s="71" t="s">
        <v>14406</v>
      </c>
      <c r="S4118" s="249">
        <v>1674450</v>
      </c>
      <c r="T4118" s="246">
        <v>669780</v>
      </c>
      <c r="U4118" s="14">
        <f t="shared" si="154"/>
        <v>0.4</v>
      </c>
    </row>
    <row r="4119" spans="1:21" x14ac:dyDescent="0.25">
      <c r="A4119" s="1"/>
      <c r="B4119" s="18" t="s">
        <v>10477</v>
      </c>
      <c r="C4119" s="18" t="s">
        <v>10494</v>
      </c>
      <c r="D4119" s="73" t="s">
        <v>12113</v>
      </c>
      <c r="E4119" s="106" t="s">
        <v>12114</v>
      </c>
      <c r="F4119" s="78" t="s">
        <v>12113</v>
      </c>
      <c r="G4119" s="18" t="s">
        <v>12115</v>
      </c>
      <c r="H4119" s="94"/>
      <c r="I4119" s="235">
        <v>0</v>
      </c>
      <c r="J4119" s="235">
        <v>1</v>
      </c>
      <c r="K4119" s="235">
        <v>0</v>
      </c>
      <c r="L4119" s="235">
        <v>1</v>
      </c>
      <c r="M4119" s="235">
        <f t="shared" si="155"/>
        <v>0</v>
      </c>
      <c r="N4119" s="235">
        <v>713</v>
      </c>
      <c r="O4119" s="12">
        <v>115344</v>
      </c>
      <c r="P4119" s="14">
        <v>0.6</v>
      </c>
      <c r="Q4119" s="15" t="s">
        <v>14</v>
      </c>
      <c r="R4119" s="71" t="s">
        <v>18</v>
      </c>
      <c r="S4119" s="244">
        <v>1925037</v>
      </c>
      <c r="T4119" s="244">
        <v>440000</v>
      </c>
      <c r="U4119" s="14">
        <f t="shared" si="154"/>
        <v>0.22856703533490524</v>
      </c>
    </row>
    <row r="4120" spans="1:21" x14ac:dyDescent="0.25">
      <c r="A4120" s="1"/>
      <c r="B4120" s="18" t="s">
        <v>6496</v>
      </c>
      <c r="C4120" s="8" t="s">
        <v>6497</v>
      </c>
      <c r="D4120" s="73" t="s">
        <v>7002</v>
      </c>
      <c r="E4120" s="130" t="s">
        <v>7003</v>
      </c>
      <c r="F4120" s="78" t="s">
        <v>7002</v>
      </c>
      <c r="G4120" s="117" t="s">
        <v>7005</v>
      </c>
      <c r="H4120" s="93"/>
      <c r="I4120" s="235">
        <v>0</v>
      </c>
      <c r="J4120" s="235">
        <v>1</v>
      </c>
      <c r="K4120" s="235">
        <v>0</v>
      </c>
      <c r="L4120" s="235">
        <v>0</v>
      </c>
      <c r="M4120" s="235">
        <f t="shared" si="155"/>
        <v>0</v>
      </c>
      <c r="N4120" s="235">
        <v>3290</v>
      </c>
      <c r="O4120" s="13">
        <v>104096</v>
      </c>
      <c r="P4120" s="14">
        <v>0.3</v>
      </c>
      <c r="Q4120" s="15" t="s">
        <v>15195</v>
      </c>
      <c r="R4120" s="71" t="s">
        <v>14405</v>
      </c>
      <c r="S4120" s="245">
        <v>5319166</v>
      </c>
      <c r="T4120" s="245">
        <v>1000000</v>
      </c>
      <c r="U4120" s="14">
        <f t="shared" si="154"/>
        <v>0.18799939689793474</v>
      </c>
    </row>
    <row r="4121" spans="1:21" x14ac:dyDescent="0.25">
      <c r="A4121" s="1"/>
      <c r="B4121" s="18" t="s">
        <v>6496</v>
      </c>
      <c r="C4121" s="19" t="s">
        <v>6527</v>
      </c>
      <c r="D4121" s="73" t="s">
        <v>6947</v>
      </c>
      <c r="E4121" s="106" t="s">
        <v>6948</v>
      </c>
      <c r="F4121" s="78" t="s">
        <v>6947</v>
      </c>
      <c r="G4121" s="18" t="s">
        <v>6949</v>
      </c>
      <c r="H4121" s="94"/>
      <c r="I4121" s="235">
        <v>0</v>
      </c>
      <c r="J4121" s="235">
        <v>1</v>
      </c>
      <c r="K4121" s="235">
        <v>0</v>
      </c>
      <c r="L4121" s="235">
        <v>0</v>
      </c>
      <c r="M4121" s="235">
        <f t="shared" si="155"/>
        <v>0</v>
      </c>
      <c r="N4121" s="235">
        <v>438</v>
      </c>
      <c r="O4121" s="13">
        <v>26218</v>
      </c>
      <c r="P4121" s="14">
        <v>0.73380000000000001</v>
      </c>
      <c r="Q4121" s="15" t="s">
        <v>15195</v>
      </c>
      <c r="R4121" s="71" t="s">
        <v>14406</v>
      </c>
      <c r="S4121" s="251">
        <v>428397</v>
      </c>
      <c r="T4121" s="251">
        <v>120000</v>
      </c>
      <c r="U4121" s="14">
        <f t="shared" si="154"/>
        <v>0.28011400640060502</v>
      </c>
    </row>
    <row r="4122" spans="1:21" x14ac:dyDescent="0.25">
      <c r="A4122" s="1"/>
      <c r="B4122" s="17" t="s">
        <v>5079</v>
      </c>
      <c r="C4122" s="8" t="s">
        <v>5100</v>
      </c>
      <c r="D4122" s="73" t="s">
        <v>5634</v>
      </c>
      <c r="E4122" s="130" t="s">
        <v>5635</v>
      </c>
      <c r="F4122" s="78" t="s">
        <v>5634</v>
      </c>
      <c r="G4122" s="17" t="s">
        <v>5636</v>
      </c>
      <c r="H4122" s="93" t="s">
        <v>5083</v>
      </c>
      <c r="I4122" s="235">
        <v>0</v>
      </c>
      <c r="J4122" s="235">
        <v>1</v>
      </c>
      <c r="K4122" s="235">
        <v>0</v>
      </c>
      <c r="L4122" s="235">
        <v>0</v>
      </c>
      <c r="M4122" s="235">
        <f t="shared" si="155"/>
        <v>0</v>
      </c>
      <c r="N4122" s="235">
        <v>1100</v>
      </c>
      <c r="O4122" s="13">
        <v>107800</v>
      </c>
      <c r="P4122" s="14">
        <v>0.34</v>
      </c>
      <c r="Q4122" s="15" t="s">
        <v>15195</v>
      </c>
      <c r="R4122" s="71" t="s">
        <v>18</v>
      </c>
      <c r="S4122" s="254">
        <v>2000000</v>
      </c>
      <c r="T4122" s="254">
        <v>337263</v>
      </c>
      <c r="U4122" s="14">
        <f t="shared" si="154"/>
        <v>0.16863149999999999</v>
      </c>
    </row>
    <row r="4123" spans="1:21" x14ac:dyDescent="0.25">
      <c r="A4123" s="1"/>
      <c r="B4123" s="17" t="s">
        <v>5079</v>
      </c>
      <c r="C4123" s="8" t="s">
        <v>5100</v>
      </c>
      <c r="D4123" s="73" t="s">
        <v>5682</v>
      </c>
      <c r="E4123" s="106" t="s">
        <v>5683</v>
      </c>
      <c r="F4123" s="78" t="s">
        <v>5682</v>
      </c>
      <c r="G4123" s="16" t="s">
        <v>5684</v>
      </c>
      <c r="H4123" s="93" t="s">
        <v>5083</v>
      </c>
      <c r="I4123" s="235">
        <v>0</v>
      </c>
      <c r="J4123" s="235">
        <v>0</v>
      </c>
      <c r="K4123" s="235">
        <v>0</v>
      </c>
      <c r="L4123" s="235">
        <v>1</v>
      </c>
      <c r="M4123" s="235">
        <f t="shared" si="155"/>
        <v>0</v>
      </c>
      <c r="N4123" s="235">
        <v>719.8</v>
      </c>
      <c r="O4123" s="13">
        <v>127044</v>
      </c>
      <c r="P4123" s="21">
        <v>0.36</v>
      </c>
      <c r="Q4123" s="15" t="s">
        <v>15195</v>
      </c>
      <c r="R4123" s="71" t="s">
        <v>14405</v>
      </c>
      <c r="S4123" s="251">
        <v>20982</v>
      </c>
      <c r="T4123" s="251">
        <v>8393</v>
      </c>
      <c r="U4123" s="14">
        <f t="shared" si="154"/>
        <v>0.40000953197979222</v>
      </c>
    </row>
    <row r="4124" spans="1:21" x14ac:dyDescent="0.25">
      <c r="A4124" s="1"/>
      <c r="B4124" s="17" t="s">
        <v>5079</v>
      </c>
      <c r="C4124" s="8" t="s">
        <v>5100</v>
      </c>
      <c r="D4124" s="73" t="s">
        <v>5697</v>
      </c>
      <c r="E4124" s="133" t="s">
        <v>5698</v>
      </c>
      <c r="F4124" s="78" t="s">
        <v>5697</v>
      </c>
      <c r="G4124" s="17" t="s">
        <v>5699</v>
      </c>
      <c r="H4124" s="93" t="s">
        <v>5083</v>
      </c>
      <c r="I4124" s="235">
        <v>1</v>
      </c>
      <c r="J4124" s="235">
        <v>0</v>
      </c>
      <c r="K4124" s="235">
        <v>0</v>
      </c>
      <c r="L4124" s="235">
        <v>0</v>
      </c>
      <c r="M4124" s="235">
        <f t="shared" si="155"/>
        <v>0</v>
      </c>
      <c r="N4124" s="235">
        <v>1691.75</v>
      </c>
      <c r="O4124" s="13">
        <v>9108.5</v>
      </c>
      <c r="P4124" s="29">
        <v>0.37</v>
      </c>
      <c r="Q4124" s="15" t="s">
        <v>15195</v>
      </c>
      <c r="R4124" s="71" t="s">
        <v>14405</v>
      </c>
      <c r="S4124" s="285">
        <v>65172</v>
      </c>
      <c r="T4124" s="244">
        <v>26068</v>
      </c>
      <c r="U4124" s="14">
        <f t="shared" si="154"/>
        <v>0.399987724789787</v>
      </c>
    </row>
    <row r="4125" spans="1:21" x14ac:dyDescent="0.25">
      <c r="A4125" s="1"/>
      <c r="B4125" s="18" t="s">
        <v>13134</v>
      </c>
      <c r="C4125" s="18" t="s">
        <v>14409</v>
      </c>
      <c r="D4125" s="73" t="s">
        <v>13221</v>
      </c>
      <c r="E4125" s="106" t="s">
        <v>13222</v>
      </c>
      <c r="F4125" s="78" t="s">
        <v>13221</v>
      </c>
      <c r="G4125" s="23" t="s">
        <v>13223</v>
      </c>
      <c r="H4125" s="94"/>
      <c r="I4125" s="235">
        <v>0</v>
      </c>
      <c r="J4125" s="235">
        <v>1</v>
      </c>
      <c r="K4125" s="235">
        <v>0</v>
      </c>
      <c r="L4125" s="235">
        <v>0</v>
      </c>
      <c r="M4125" s="235">
        <f t="shared" si="155"/>
        <v>0</v>
      </c>
      <c r="N4125" s="235">
        <v>46</v>
      </c>
      <c r="O4125" s="12">
        <v>473</v>
      </c>
      <c r="P4125" s="21">
        <v>0.62</v>
      </c>
      <c r="Q4125" s="25" t="s">
        <v>14</v>
      </c>
      <c r="R4125" s="71" t="s">
        <v>18</v>
      </c>
      <c r="S4125" s="244">
        <v>112648</v>
      </c>
      <c r="T4125" s="244">
        <v>35775</v>
      </c>
      <c r="U4125" s="14">
        <f t="shared" si="154"/>
        <v>0.31758220296853917</v>
      </c>
    </row>
    <row r="4126" spans="1:21" x14ac:dyDescent="0.25">
      <c r="A4126" s="1"/>
      <c r="B4126" s="17" t="s">
        <v>5079</v>
      </c>
      <c r="C4126" s="8" t="s">
        <v>5100</v>
      </c>
      <c r="D4126" s="73" t="s">
        <v>5716</v>
      </c>
      <c r="E4126" s="130" t="s">
        <v>5717</v>
      </c>
      <c r="F4126" s="78" t="s">
        <v>5716</v>
      </c>
      <c r="G4126" s="17" t="s">
        <v>5719</v>
      </c>
      <c r="H4126" s="93" t="s">
        <v>5083</v>
      </c>
      <c r="I4126" s="235">
        <v>0</v>
      </c>
      <c r="J4126" s="235">
        <v>1</v>
      </c>
      <c r="K4126" s="235">
        <v>0</v>
      </c>
      <c r="L4126" s="235">
        <v>0</v>
      </c>
      <c r="M4126" s="235">
        <f t="shared" si="155"/>
        <v>0</v>
      </c>
      <c r="N4126" s="235">
        <v>53.8</v>
      </c>
      <c r="O4126" s="12" t="s">
        <v>13</v>
      </c>
      <c r="P4126" s="14">
        <v>0.78</v>
      </c>
      <c r="Q4126" s="15" t="s">
        <v>15195</v>
      </c>
      <c r="R4126" s="71" t="s">
        <v>18</v>
      </c>
      <c r="S4126" s="254">
        <v>148527</v>
      </c>
      <c r="T4126" s="254">
        <v>44558</v>
      </c>
      <c r="U4126" s="14">
        <f t="shared" si="154"/>
        <v>0.29999932672174084</v>
      </c>
    </row>
    <row r="4127" spans="1:21" x14ac:dyDescent="0.25">
      <c r="A4127" s="1"/>
      <c r="B4127" s="18" t="s">
        <v>10477</v>
      </c>
      <c r="C4127" s="18" t="s">
        <v>10515</v>
      </c>
      <c r="D4127" s="73" t="s">
        <v>11661</v>
      </c>
      <c r="E4127" s="106" t="s">
        <v>11662</v>
      </c>
      <c r="F4127" s="78" t="s">
        <v>11661</v>
      </c>
      <c r="G4127" s="18" t="s">
        <v>11663</v>
      </c>
      <c r="H4127" s="94"/>
      <c r="I4127" s="235">
        <v>0</v>
      </c>
      <c r="J4127" s="235">
        <v>1</v>
      </c>
      <c r="K4127" s="235">
        <v>0</v>
      </c>
      <c r="L4127" s="235">
        <v>0</v>
      </c>
      <c r="M4127" s="235">
        <f t="shared" si="155"/>
        <v>0</v>
      </c>
      <c r="N4127" s="235">
        <v>426</v>
      </c>
      <c r="O4127" s="13">
        <v>9492.52</v>
      </c>
      <c r="P4127" s="14">
        <v>0.49</v>
      </c>
      <c r="Q4127" s="15" t="s">
        <v>14</v>
      </c>
      <c r="R4127" s="71" t="s">
        <v>18</v>
      </c>
      <c r="S4127" s="244">
        <v>228068</v>
      </c>
      <c r="T4127" s="244">
        <v>91227</v>
      </c>
      <c r="U4127" s="14">
        <f t="shared" si="154"/>
        <v>0.3999991230685585</v>
      </c>
    </row>
    <row r="4128" spans="1:21" x14ac:dyDescent="0.25">
      <c r="A4128" s="1"/>
      <c r="B4128" s="17" t="s">
        <v>5079</v>
      </c>
      <c r="C4128" s="8" t="s">
        <v>5100</v>
      </c>
      <c r="D4128" s="73" t="s">
        <v>5773</v>
      </c>
      <c r="E4128" s="107" t="s">
        <v>5774</v>
      </c>
      <c r="F4128" s="78" t="s">
        <v>5773</v>
      </c>
      <c r="G4128" s="17" t="s">
        <v>5775</v>
      </c>
      <c r="H4128" s="93" t="s">
        <v>5083</v>
      </c>
      <c r="I4128" s="235">
        <v>0</v>
      </c>
      <c r="J4128" s="235">
        <v>1</v>
      </c>
      <c r="K4128" s="235">
        <v>0</v>
      </c>
      <c r="L4128" s="235">
        <v>0</v>
      </c>
      <c r="M4128" s="235">
        <f t="shared" si="155"/>
        <v>0</v>
      </c>
      <c r="N4128" s="235">
        <v>1500</v>
      </c>
      <c r="O4128" s="13">
        <v>135000</v>
      </c>
      <c r="P4128" s="14">
        <v>0.78</v>
      </c>
      <c r="Q4128" s="15" t="s">
        <v>15195</v>
      </c>
      <c r="R4128" s="71" t="s">
        <v>14405</v>
      </c>
      <c r="S4128" s="249">
        <v>650000</v>
      </c>
      <c r="T4128" s="246">
        <v>195000</v>
      </c>
      <c r="U4128" s="14">
        <f t="shared" si="154"/>
        <v>0.3</v>
      </c>
    </row>
    <row r="4129" spans="1:21" x14ac:dyDescent="0.25">
      <c r="A4129" s="1"/>
      <c r="B4129" s="10" t="s">
        <v>2326</v>
      </c>
      <c r="C4129" s="10" t="s">
        <v>2337</v>
      </c>
      <c r="D4129" s="73" t="s">
        <v>2717</v>
      </c>
      <c r="E4129" s="107" t="s">
        <v>2718</v>
      </c>
      <c r="F4129" s="78" t="s">
        <v>2717</v>
      </c>
      <c r="G4129" s="16" t="s">
        <v>2719</v>
      </c>
      <c r="H4129" s="93"/>
      <c r="I4129" s="235">
        <v>0</v>
      </c>
      <c r="J4129" s="235">
        <v>1</v>
      </c>
      <c r="K4129" s="235">
        <v>0</v>
      </c>
      <c r="L4129" s="235">
        <v>1</v>
      </c>
      <c r="M4129" s="235">
        <f t="shared" si="155"/>
        <v>0</v>
      </c>
      <c r="N4129" s="235">
        <v>296</v>
      </c>
      <c r="O4129" s="13">
        <v>1788</v>
      </c>
      <c r="P4129" s="14">
        <v>0.37</v>
      </c>
      <c r="Q4129" s="15" t="s">
        <v>15195</v>
      </c>
      <c r="R4129" s="71" t="s">
        <v>18</v>
      </c>
      <c r="S4129" s="245">
        <v>455875</v>
      </c>
      <c r="T4129" s="245">
        <v>167500</v>
      </c>
      <c r="U4129" s="14">
        <f t="shared" si="154"/>
        <v>0.36742528105292022</v>
      </c>
    </row>
    <row r="4130" spans="1:21" x14ac:dyDescent="0.25">
      <c r="A4130" s="1"/>
      <c r="B4130" s="17" t="s">
        <v>5079</v>
      </c>
      <c r="C4130" s="8" t="s">
        <v>5100</v>
      </c>
      <c r="D4130" s="73" t="s">
        <v>5783</v>
      </c>
      <c r="E4130" s="107" t="s">
        <v>5784</v>
      </c>
      <c r="F4130" s="78" t="s">
        <v>5783</v>
      </c>
      <c r="G4130" s="17" t="s">
        <v>5785</v>
      </c>
      <c r="H4130" s="93" t="s">
        <v>5083</v>
      </c>
      <c r="I4130" s="235">
        <v>0</v>
      </c>
      <c r="J4130" s="235">
        <v>0</v>
      </c>
      <c r="K4130" s="235">
        <v>0</v>
      </c>
      <c r="L4130" s="235">
        <v>1</v>
      </c>
      <c r="M4130" s="235">
        <f t="shared" si="155"/>
        <v>0</v>
      </c>
      <c r="N4130" s="235">
        <v>2455.6999999999998</v>
      </c>
      <c r="O4130" s="13">
        <v>375722</v>
      </c>
      <c r="P4130" s="14">
        <v>0.26</v>
      </c>
      <c r="Q4130" s="15" t="s">
        <v>15195</v>
      </c>
      <c r="R4130" s="71" t="s">
        <v>18</v>
      </c>
      <c r="S4130" s="246">
        <v>65250</v>
      </c>
      <c r="T4130" s="246">
        <v>39150</v>
      </c>
      <c r="U4130" s="14">
        <f t="shared" si="154"/>
        <v>0.6</v>
      </c>
    </row>
    <row r="4131" spans="1:21" x14ac:dyDescent="0.25">
      <c r="A4131" s="1"/>
      <c r="B4131" s="17" t="s">
        <v>5079</v>
      </c>
      <c r="C4131" s="17" t="s">
        <v>5088</v>
      </c>
      <c r="D4131" s="73" t="s">
        <v>5147</v>
      </c>
      <c r="E4131" s="130" t="s">
        <v>5839</v>
      </c>
      <c r="F4131" s="78" t="s">
        <v>5147</v>
      </c>
      <c r="G4131" s="117" t="s">
        <v>5840</v>
      </c>
      <c r="H4131" s="93" t="s">
        <v>5083</v>
      </c>
      <c r="I4131" s="235">
        <v>0</v>
      </c>
      <c r="J4131" s="235">
        <v>1</v>
      </c>
      <c r="K4131" s="235">
        <v>0</v>
      </c>
      <c r="L4131" s="235">
        <v>1</v>
      </c>
      <c r="M4131" s="235">
        <f t="shared" si="155"/>
        <v>0</v>
      </c>
      <c r="N4131" s="235">
        <v>4124</v>
      </c>
      <c r="O4131" s="13">
        <v>168980</v>
      </c>
      <c r="P4131" s="14">
        <v>0.35</v>
      </c>
      <c r="Q4131" s="15" t="s">
        <v>14</v>
      </c>
      <c r="R4131" s="71" t="s">
        <v>14405</v>
      </c>
      <c r="S4131" s="245">
        <v>182024</v>
      </c>
      <c r="T4131" s="245">
        <v>72810</v>
      </c>
      <c r="U4131" s="14">
        <f t="shared" si="154"/>
        <v>0.40000219751241595</v>
      </c>
    </row>
    <row r="4132" spans="1:21" x14ac:dyDescent="0.25">
      <c r="A4132" s="1"/>
      <c r="B4132" s="17" t="s">
        <v>5079</v>
      </c>
      <c r="C4132" s="8" t="s">
        <v>5100</v>
      </c>
      <c r="D4132" s="73" t="s">
        <v>5979</v>
      </c>
      <c r="E4132" s="107" t="s">
        <v>5980</v>
      </c>
      <c r="F4132" s="78" t="s">
        <v>5979</v>
      </c>
      <c r="G4132" s="17" t="s">
        <v>5981</v>
      </c>
      <c r="H4132" s="93" t="s">
        <v>5083</v>
      </c>
      <c r="I4132" s="235">
        <v>0</v>
      </c>
      <c r="J4132" s="235">
        <v>0</v>
      </c>
      <c r="K4132" s="235">
        <v>0</v>
      </c>
      <c r="L4132" s="235">
        <v>1</v>
      </c>
      <c r="M4132" s="235">
        <f t="shared" si="155"/>
        <v>0</v>
      </c>
      <c r="N4132" s="235">
        <v>4720</v>
      </c>
      <c r="O4132" s="13">
        <v>394120</v>
      </c>
      <c r="P4132" s="14">
        <v>0.33</v>
      </c>
      <c r="Q4132" s="15" t="s">
        <v>15195</v>
      </c>
      <c r="R4132" s="71" t="s">
        <v>14405</v>
      </c>
      <c r="S4132" s="249">
        <v>152861</v>
      </c>
      <c r="T4132" s="246">
        <v>45859</v>
      </c>
      <c r="U4132" s="14">
        <f t="shared" si="154"/>
        <v>0.30000457932369928</v>
      </c>
    </row>
    <row r="4133" spans="1:21" x14ac:dyDescent="0.25">
      <c r="A4133" s="1"/>
      <c r="B4133" s="17" t="s">
        <v>5079</v>
      </c>
      <c r="C4133" s="8" t="s">
        <v>5100</v>
      </c>
      <c r="D4133" s="73" t="s">
        <v>5979</v>
      </c>
      <c r="E4133" s="130" t="s">
        <v>5980</v>
      </c>
      <c r="F4133" s="78" t="s">
        <v>5979</v>
      </c>
      <c r="G4133" s="17" t="s">
        <v>5982</v>
      </c>
      <c r="H4133" s="93" t="s">
        <v>5083</v>
      </c>
      <c r="I4133" s="235">
        <v>1</v>
      </c>
      <c r="J4133" s="235">
        <v>0</v>
      </c>
      <c r="K4133" s="235">
        <v>0</v>
      </c>
      <c r="L4133" s="235">
        <v>0</v>
      </c>
      <c r="M4133" s="235">
        <f t="shared" si="155"/>
        <v>0</v>
      </c>
      <c r="N4133" s="235">
        <v>3490</v>
      </c>
      <c r="O4133" s="13">
        <v>33155</v>
      </c>
      <c r="P4133" s="14">
        <v>0.73</v>
      </c>
      <c r="Q4133" s="15" t="s">
        <v>15195</v>
      </c>
      <c r="R4133" s="71" t="s">
        <v>18</v>
      </c>
      <c r="S4133" s="245">
        <v>76345</v>
      </c>
      <c r="T4133" s="245">
        <v>22904</v>
      </c>
      <c r="U4133" s="14">
        <f t="shared" si="154"/>
        <v>0.30000654921736852</v>
      </c>
    </row>
    <row r="4134" spans="1:21" x14ac:dyDescent="0.25">
      <c r="A4134" s="1"/>
      <c r="B4134" s="17" t="s">
        <v>5079</v>
      </c>
      <c r="C4134" s="19" t="s">
        <v>5088</v>
      </c>
      <c r="D4134" s="73" t="s">
        <v>6458</v>
      </c>
      <c r="E4134" s="106" t="s">
        <v>6459</v>
      </c>
      <c r="F4134" s="78" t="s">
        <v>6458</v>
      </c>
      <c r="G4134" s="18" t="s">
        <v>6460</v>
      </c>
      <c r="H4134" s="93" t="s">
        <v>5083</v>
      </c>
      <c r="I4134" s="235">
        <v>0</v>
      </c>
      <c r="J4134" s="235">
        <v>1</v>
      </c>
      <c r="K4134" s="235">
        <v>0</v>
      </c>
      <c r="L4134" s="235">
        <v>1</v>
      </c>
      <c r="M4134" s="235">
        <f t="shared" si="155"/>
        <v>0</v>
      </c>
      <c r="N4134" s="235">
        <v>674</v>
      </c>
      <c r="O4134" s="13">
        <v>81554</v>
      </c>
      <c r="P4134" s="14">
        <v>0.54</v>
      </c>
      <c r="Q4134" s="15" t="s">
        <v>14</v>
      </c>
      <c r="R4134" s="71" t="s">
        <v>14405</v>
      </c>
      <c r="S4134" s="251">
        <v>254791.13</v>
      </c>
      <c r="T4134" s="251">
        <v>127396</v>
      </c>
      <c r="U4134" s="14">
        <f t="shared" si="154"/>
        <v>0.5000017072807833</v>
      </c>
    </row>
    <row r="4135" spans="1:21" x14ac:dyDescent="0.25">
      <c r="A4135" s="1"/>
      <c r="B4135" s="17" t="s">
        <v>5079</v>
      </c>
      <c r="C4135" s="17" t="s">
        <v>5088</v>
      </c>
      <c r="D4135" s="73" t="s">
        <v>6020</v>
      </c>
      <c r="E4135" s="106" t="s">
        <v>6021</v>
      </c>
      <c r="F4135" s="78" t="s">
        <v>6020</v>
      </c>
      <c r="G4135" s="18" t="s">
        <v>6022</v>
      </c>
      <c r="H4135" s="93" t="s">
        <v>5083</v>
      </c>
      <c r="I4135" s="235">
        <v>0</v>
      </c>
      <c r="J4135" s="235">
        <v>1</v>
      </c>
      <c r="K4135" s="235">
        <v>0</v>
      </c>
      <c r="L4135" s="235">
        <v>0</v>
      </c>
      <c r="M4135" s="235">
        <f t="shared" si="155"/>
        <v>0</v>
      </c>
      <c r="N4135" s="235">
        <v>2639</v>
      </c>
      <c r="O4135" s="13">
        <v>87000</v>
      </c>
      <c r="P4135" s="14">
        <v>0.33</v>
      </c>
      <c r="Q4135" s="15" t="s">
        <v>14</v>
      </c>
      <c r="R4135" s="71" t="s">
        <v>14405</v>
      </c>
      <c r="S4135" s="251">
        <v>429275</v>
      </c>
      <c r="T4135" s="251">
        <v>128783</v>
      </c>
      <c r="U4135" s="14">
        <f t="shared" si="154"/>
        <v>0.30000116475452798</v>
      </c>
    </row>
    <row r="4136" spans="1:21" x14ac:dyDescent="0.25">
      <c r="A4136" s="1"/>
      <c r="B4136" s="17" t="s">
        <v>5079</v>
      </c>
      <c r="C4136" s="17" t="s">
        <v>5088</v>
      </c>
      <c r="D4136" s="73" t="s">
        <v>5309</v>
      </c>
      <c r="E4136" s="106" t="s">
        <v>5310</v>
      </c>
      <c r="F4136" s="8" t="s">
        <v>15106</v>
      </c>
      <c r="G4136" s="18" t="s">
        <v>5311</v>
      </c>
      <c r="H4136" s="93" t="s">
        <v>5083</v>
      </c>
      <c r="I4136" s="235">
        <v>0</v>
      </c>
      <c r="J4136" s="235">
        <v>1</v>
      </c>
      <c r="K4136" s="235">
        <v>0</v>
      </c>
      <c r="L4136" s="235">
        <v>0</v>
      </c>
      <c r="M4136" s="235">
        <f t="shared" si="155"/>
        <v>0</v>
      </c>
      <c r="N4136" s="235">
        <v>380</v>
      </c>
      <c r="O4136" s="13">
        <v>1828560</v>
      </c>
      <c r="P4136" s="21">
        <v>0.06</v>
      </c>
      <c r="Q4136" s="15" t="s">
        <v>14</v>
      </c>
      <c r="R4136" s="71" t="s">
        <v>18</v>
      </c>
      <c r="S4136" s="244">
        <v>261117.77</v>
      </c>
      <c r="T4136" s="244">
        <v>78335</v>
      </c>
      <c r="U4136" s="14">
        <f t="shared" si="154"/>
        <v>0.29999873237275276</v>
      </c>
    </row>
    <row r="4137" spans="1:21" x14ac:dyDescent="0.25">
      <c r="A4137" s="1"/>
      <c r="B4137" s="17" t="s">
        <v>5079</v>
      </c>
      <c r="C4137" s="17" t="s">
        <v>5088</v>
      </c>
      <c r="D4137" s="73" t="s">
        <v>5720</v>
      </c>
      <c r="E4137" s="106" t="s">
        <v>5721</v>
      </c>
      <c r="F4137" s="78" t="s">
        <v>5720</v>
      </c>
      <c r="G4137" s="18" t="s">
        <v>5722</v>
      </c>
      <c r="H4137" s="93" t="s">
        <v>5083</v>
      </c>
      <c r="I4137" s="235">
        <v>0</v>
      </c>
      <c r="J4137" s="235">
        <v>0</v>
      </c>
      <c r="K4137" s="235">
        <v>0</v>
      </c>
      <c r="L4137" s="235">
        <v>1</v>
      </c>
      <c r="M4137" s="235">
        <f t="shared" si="155"/>
        <v>0</v>
      </c>
      <c r="N4137" s="235">
        <v>150</v>
      </c>
      <c r="O4137" s="13">
        <v>76212</v>
      </c>
      <c r="P4137" s="14">
        <v>0.3</v>
      </c>
      <c r="Q4137" s="15" t="s">
        <v>14</v>
      </c>
      <c r="R4137" s="71" t="s">
        <v>18</v>
      </c>
      <c r="S4137" s="251">
        <v>99788</v>
      </c>
      <c r="T4137" s="251">
        <v>39915</v>
      </c>
      <c r="U4137" s="14">
        <f t="shared" si="154"/>
        <v>0.3999979957509921</v>
      </c>
    </row>
    <row r="4138" spans="1:21" x14ac:dyDescent="0.25">
      <c r="A4138" s="1"/>
      <c r="B4138" s="17" t="s">
        <v>5079</v>
      </c>
      <c r="C4138" s="8" t="s">
        <v>5100</v>
      </c>
      <c r="D4138" s="73" t="s">
        <v>6136</v>
      </c>
      <c r="E4138" s="130" t="s">
        <v>6137</v>
      </c>
      <c r="F4138" s="78" t="s">
        <v>6136</v>
      </c>
      <c r="G4138" s="17" t="s">
        <v>6139</v>
      </c>
      <c r="H4138" s="93" t="s">
        <v>5083</v>
      </c>
      <c r="I4138" s="235">
        <v>0</v>
      </c>
      <c r="J4138" s="235">
        <v>1</v>
      </c>
      <c r="K4138" s="235">
        <v>0</v>
      </c>
      <c r="L4138" s="235">
        <v>1</v>
      </c>
      <c r="M4138" s="235">
        <f t="shared" si="155"/>
        <v>0</v>
      </c>
      <c r="N4138" s="235">
        <v>6700</v>
      </c>
      <c r="O4138" s="13">
        <v>527303</v>
      </c>
      <c r="P4138" s="14">
        <v>0.69</v>
      </c>
      <c r="Q4138" s="15" t="s">
        <v>15195</v>
      </c>
      <c r="R4138" s="71" t="s">
        <v>18</v>
      </c>
      <c r="S4138" s="254">
        <v>102065</v>
      </c>
      <c r="T4138" s="254">
        <v>30620</v>
      </c>
      <c r="U4138" s="14">
        <f t="shared" si="154"/>
        <v>0.30000489883897519</v>
      </c>
    </row>
    <row r="4139" spans="1:21" x14ac:dyDescent="0.25">
      <c r="A4139" s="1"/>
      <c r="B4139" s="17" t="s">
        <v>5079</v>
      </c>
      <c r="C4139" s="17" t="s">
        <v>5088</v>
      </c>
      <c r="D4139" s="73" t="s">
        <v>6130</v>
      </c>
      <c r="E4139" s="106" t="s">
        <v>6131</v>
      </c>
      <c r="F4139" s="78" t="s">
        <v>6130</v>
      </c>
      <c r="G4139" s="18" t="s">
        <v>6132</v>
      </c>
      <c r="H4139" s="93" t="s">
        <v>5083</v>
      </c>
      <c r="I4139" s="235">
        <v>0</v>
      </c>
      <c r="J4139" s="235">
        <v>1</v>
      </c>
      <c r="K4139" s="235">
        <v>0</v>
      </c>
      <c r="L4139" s="235">
        <v>0</v>
      </c>
      <c r="M4139" s="235">
        <f t="shared" si="155"/>
        <v>0</v>
      </c>
      <c r="N4139" s="235">
        <v>258</v>
      </c>
      <c r="O4139" s="13">
        <v>1000</v>
      </c>
      <c r="P4139" s="14">
        <v>0.3</v>
      </c>
      <c r="Q4139" s="15" t="s">
        <v>14</v>
      </c>
      <c r="R4139" s="71" t="s">
        <v>18</v>
      </c>
      <c r="S4139" s="244">
        <v>38871</v>
      </c>
      <c r="T4139" s="244">
        <v>15548</v>
      </c>
      <c r="U4139" s="14">
        <f t="shared" si="154"/>
        <v>0.39998970955210827</v>
      </c>
    </row>
    <row r="4140" spans="1:21" x14ac:dyDescent="0.25">
      <c r="A4140" s="1"/>
      <c r="B4140" s="17" t="s">
        <v>5079</v>
      </c>
      <c r="C4140" s="17" t="s">
        <v>5088</v>
      </c>
      <c r="D4140" s="73" t="s">
        <v>5559</v>
      </c>
      <c r="E4140" s="130" t="s">
        <v>5560</v>
      </c>
      <c r="F4140" s="78" t="s">
        <v>5559</v>
      </c>
      <c r="G4140" s="117" t="s">
        <v>5561</v>
      </c>
      <c r="H4140" s="93" t="s">
        <v>5083</v>
      </c>
      <c r="I4140" s="235">
        <v>0</v>
      </c>
      <c r="J4140" s="235">
        <v>1</v>
      </c>
      <c r="K4140" s="235">
        <v>0</v>
      </c>
      <c r="L4140" s="235">
        <v>0</v>
      </c>
      <c r="M4140" s="235">
        <f t="shared" si="155"/>
        <v>0</v>
      </c>
      <c r="N4140" s="235">
        <v>758</v>
      </c>
      <c r="O4140" s="13">
        <v>30261</v>
      </c>
      <c r="P4140" s="14">
        <v>0.31</v>
      </c>
      <c r="Q4140" s="15" t="s">
        <v>14</v>
      </c>
      <c r="R4140" s="71" t="s">
        <v>18</v>
      </c>
      <c r="S4140" s="245">
        <v>12059</v>
      </c>
      <c r="T4140" s="245">
        <v>6030</v>
      </c>
      <c r="U4140" s="14">
        <f t="shared" si="154"/>
        <v>0.50004146280786133</v>
      </c>
    </row>
    <row r="4141" spans="1:21" x14ac:dyDescent="0.25">
      <c r="A4141" s="1"/>
      <c r="B4141" s="17" t="s">
        <v>5079</v>
      </c>
      <c r="C4141" s="8" t="s">
        <v>5100</v>
      </c>
      <c r="D4141" s="73" t="s">
        <v>6186</v>
      </c>
      <c r="E4141" s="130" t="s">
        <v>6189</v>
      </c>
      <c r="F4141" s="78" t="s">
        <v>6186</v>
      </c>
      <c r="G4141" s="17" t="s">
        <v>6191</v>
      </c>
      <c r="H4141" s="93" t="s">
        <v>5083</v>
      </c>
      <c r="I4141" s="235">
        <v>0</v>
      </c>
      <c r="J4141" s="235">
        <v>0</v>
      </c>
      <c r="K4141" s="235">
        <v>0</v>
      </c>
      <c r="L4141" s="235">
        <v>1</v>
      </c>
      <c r="M4141" s="235">
        <f t="shared" si="155"/>
        <v>0</v>
      </c>
      <c r="N4141" s="235">
        <v>1925.42</v>
      </c>
      <c r="O4141" s="13">
        <v>317720</v>
      </c>
      <c r="P4141" s="14">
        <v>0.66</v>
      </c>
      <c r="Q4141" s="15" t="s">
        <v>15195</v>
      </c>
      <c r="R4141" s="71" t="s">
        <v>18</v>
      </c>
      <c r="S4141" s="245">
        <v>166000</v>
      </c>
      <c r="T4141" s="245">
        <v>49800</v>
      </c>
      <c r="U4141" s="14">
        <f t="shared" si="154"/>
        <v>0.3</v>
      </c>
    </row>
    <row r="4142" spans="1:21" x14ac:dyDescent="0.25">
      <c r="A4142" s="1"/>
      <c r="B4142" s="17" t="s">
        <v>5079</v>
      </c>
      <c r="C4142" s="8" t="s">
        <v>5100</v>
      </c>
      <c r="D4142" s="73" t="s">
        <v>6177</v>
      </c>
      <c r="E4142" s="106" t="s">
        <v>6178</v>
      </c>
      <c r="F4142" s="78" t="s">
        <v>6177</v>
      </c>
      <c r="G4142" s="16" t="s">
        <v>6179</v>
      </c>
      <c r="H4142" s="93" t="s">
        <v>5083</v>
      </c>
      <c r="I4142" s="235">
        <v>0</v>
      </c>
      <c r="J4142" s="235">
        <v>1</v>
      </c>
      <c r="K4142" s="235">
        <v>0</v>
      </c>
      <c r="L4142" s="235">
        <v>0</v>
      </c>
      <c r="M4142" s="235">
        <f t="shared" si="155"/>
        <v>0</v>
      </c>
      <c r="N4142" s="235">
        <v>161</v>
      </c>
      <c r="O4142" s="13">
        <v>16261</v>
      </c>
      <c r="P4142" s="14">
        <v>0.48</v>
      </c>
      <c r="Q4142" s="15" t="s">
        <v>15195</v>
      </c>
      <c r="R4142" s="71" t="s">
        <v>14405</v>
      </c>
      <c r="S4142" s="251">
        <v>2543355.5</v>
      </c>
      <c r="T4142" s="251">
        <v>798774</v>
      </c>
      <c r="U4142" s="14">
        <f t="shared" si="154"/>
        <v>0.31406305567585813</v>
      </c>
    </row>
    <row r="4143" spans="1:21" x14ac:dyDescent="0.25">
      <c r="A4143" s="1"/>
      <c r="B4143" s="17" t="s">
        <v>5079</v>
      </c>
      <c r="C4143" s="17" t="s">
        <v>5088</v>
      </c>
      <c r="D4143" s="73" t="s">
        <v>6110</v>
      </c>
      <c r="E4143" s="107" t="s">
        <v>6111</v>
      </c>
      <c r="F4143" s="78" t="s">
        <v>6110</v>
      </c>
      <c r="G4143" s="17" t="s">
        <v>6112</v>
      </c>
      <c r="H4143" s="93" t="s">
        <v>5083</v>
      </c>
      <c r="I4143" s="235">
        <v>0</v>
      </c>
      <c r="J4143" s="235">
        <v>1</v>
      </c>
      <c r="K4143" s="235">
        <v>0</v>
      </c>
      <c r="L4143" s="235">
        <v>1</v>
      </c>
      <c r="M4143" s="235">
        <f t="shared" si="155"/>
        <v>0</v>
      </c>
      <c r="N4143" s="235">
        <v>180</v>
      </c>
      <c r="O4143" s="13">
        <v>29160</v>
      </c>
      <c r="P4143" s="14">
        <v>0.76</v>
      </c>
      <c r="Q4143" s="15" t="s">
        <v>14</v>
      </c>
      <c r="R4143" s="71" t="s">
        <v>18</v>
      </c>
      <c r="S4143" s="246">
        <v>165194</v>
      </c>
      <c r="T4143" s="246">
        <v>82597</v>
      </c>
      <c r="U4143" s="14">
        <f t="shared" si="154"/>
        <v>0.5</v>
      </c>
    </row>
    <row r="4144" spans="1:21" x14ac:dyDescent="0.25">
      <c r="A4144" s="1"/>
      <c r="B4144" s="17" t="s">
        <v>5079</v>
      </c>
      <c r="C4144" s="17" t="s">
        <v>5088</v>
      </c>
      <c r="D4144" s="73" t="s">
        <v>5691</v>
      </c>
      <c r="E4144" s="130" t="s">
        <v>5692</v>
      </c>
      <c r="F4144" s="78" t="s">
        <v>5691</v>
      </c>
      <c r="G4144" s="117" t="s">
        <v>5693</v>
      </c>
      <c r="H4144" s="93" t="s">
        <v>5083</v>
      </c>
      <c r="I4144" s="235">
        <v>0</v>
      </c>
      <c r="J4144" s="235">
        <v>1</v>
      </c>
      <c r="K4144" s="235">
        <v>0</v>
      </c>
      <c r="L4144" s="235">
        <v>0</v>
      </c>
      <c r="M4144" s="235">
        <f t="shared" si="155"/>
        <v>0</v>
      </c>
      <c r="N4144" s="235">
        <v>38</v>
      </c>
      <c r="O4144" s="13">
        <v>10000</v>
      </c>
      <c r="P4144" s="14">
        <v>0.3</v>
      </c>
      <c r="Q4144" s="15" t="s">
        <v>14</v>
      </c>
      <c r="R4144" s="71" t="s">
        <v>18</v>
      </c>
      <c r="S4144" s="254">
        <v>17434</v>
      </c>
      <c r="T4144" s="254">
        <v>5230</v>
      </c>
      <c r="U4144" s="14">
        <f t="shared" si="154"/>
        <v>0.29998852816335897</v>
      </c>
    </row>
    <row r="4145" spans="1:21" x14ac:dyDescent="0.25">
      <c r="A4145" s="1"/>
      <c r="B4145" s="17" t="s">
        <v>5079</v>
      </c>
      <c r="C4145" s="17" t="s">
        <v>5088</v>
      </c>
      <c r="D4145" s="73" t="s">
        <v>6356</v>
      </c>
      <c r="E4145" s="107" t="s">
        <v>6357</v>
      </c>
      <c r="F4145" s="78" t="s">
        <v>6356</v>
      </c>
      <c r="G4145" s="17" t="s">
        <v>5693</v>
      </c>
      <c r="H4145" s="93" t="s">
        <v>5083</v>
      </c>
      <c r="I4145" s="235">
        <v>0</v>
      </c>
      <c r="J4145" s="235">
        <v>1</v>
      </c>
      <c r="K4145" s="235">
        <v>0</v>
      </c>
      <c r="L4145" s="235">
        <v>0</v>
      </c>
      <c r="M4145" s="235">
        <f t="shared" si="155"/>
        <v>0</v>
      </c>
      <c r="N4145" s="235">
        <v>540</v>
      </c>
      <c r="O4145" s="13">
        <v>31414</v>
      </c>
      <c r="P4145" s="14">
        <v>0.41</v>
      </c>
      <c r="Q4145" s="15" t="s">
        <v>14</v>
      </c>
      <c r="R4145" s="71" t="s">
        <v>18</v>
      </c>
      <c r="S4145" s="249">
        <v>60234</v>
      </c>
      <c r="T4145" s="246">
        <v>23833.33</v>
      </c>
      <c r="U4145" s="14">
        <f t="shared" si="154"/>
        <v>0.39567901849453802</v>
      </c>
    </row>
    <row r="4146" spans="1:21" x14ac:dyDescent="0.25">
      <c r="A4146" s="1"/>
      <c r="B4146" s="17" t="s">
        <v>5079</v>
      </c>
      <c r="C4146" s="17" t="s">
        <v>5088</v>
      </c>
      <c r="D4146" s="73" t="s">
        <v>6393</v>
      </c>
      <c r="E4146" s="106" t="s">
        <v>6394</v>
      </c>
      <c r="F4146" s="78" t="s">
        <v>6393</v>
      </c>
      <c r="G4146" s="18" t="s">
        <v>5693</v>
      </c>
      <c r="H4146" s="93" t="s">
        <v>5083</v>
      </c>
      <c r="I4146" s="235">
        <v>0</v>
      </c>
      <c r="J4146" s="235">
        <v>1</v>
      </c>
      <c r="K4146" s="235">
        <v>0</v>
      </c>
      <c r="L4146" s="235">
        <v>0</v>
      </c>
      <c r="M4146" s="235">
        <f t="shared" si="155"/>
        <v>0</v>
      </c>
      <c r="N4146" s="235">
        <v>388.64</v>
      </c>
      <c r="O4146" s="13" t="s">
        <v>13</v>
      </c>
      <c r="P4146" s="14">
        <v>0.3</v>
      </c>
      <c r="Q4146" s="15" t="s">
        <v>14</v>
      </c>
      <c r="R4146" s="71" t="s">
        <v>18</v>
      </c>
      <c r="S4146" s="251">
        <v>50766</v>
      </c>
      <c r="T4146" s="251">
        <v>25383</v>
      </c>
      <c r="U4146" s="14">
        <f t="shared" si="154"/>
        <v>0.5</v>
      </c>
    </row>
    <row r="4147" spans="1:21" x14ac:dyDescent="0.25">
      <c r="A4147" s="1"/>
      <c r="B4147" s="18" t="s">
        <v>10477</v>
      </c>
      <c r="C4147" s="18" t="s">
        <v>10499</v>
      </c>
      <c r="D4147" s="73" t="s">
        <v>10500</v>
      </c>
      <c r="E4147" s="106" t="s">
        <v>10501</v>
      </c>
      <c r="F4147" s="78" t="s">
        <v>10500</v>
      </c>
      <c r="G4147" s="18" t="s">
        <v>10502</v>
      </c>
      <c r="H4147" s="94"/>
      <c r="I4147" s="235">
        <v>0</v>
      </c>
      <c r="J4147" s="235">
        <v>1</v>
      </c>
      <c r="K4147" s="235">
        <v>0</v>
      </c>
      <c r="L4147" s="235">
        <v>0</v>
      </c>
      <c r="M4147" s="235">
        <f t="shared" si="155"/>
        <v>0</v>
      </c>
      <c r="N4147" s="235" t="s">
        <v>13</v>
      </c>
      <c r="O4147" s="12" t="s">
        <v>13</v>
      </c>
      <c r="P4147" s="14">
        <v>0.3</v>
      </c>
      <c r="Q4147" s="15" t="s">
        <v>15195</v>
      </c>
      <c r="R4147" s="71" t="s">
        <v>18</v>
      </c>
      <c r="S4147" s="244">
        <v>93699.99</v>
      </c>
      <c r="T4147" s="244">
        <v>74959.990000000005</v>
      </c>
      <c r="U4147" s="14">
        <f t="shared" si="154"/>
        <v>0.7999999786552805</v>
      </c>
    </row>
    <row r="4148" spans="1:21" x14ac:dyDescent="0.25">
      <c r="A4148" s="1"/>
      <c r="B4148" s="18" t="s">
        <v>10477</v>
      </c>
      <c r="C4148" s="18" t="s">
        <v>10499</v>
      </c>
      <c r="D4148" s="73" t="s">
        <v>10538</v>
      </c>
      <c r="E4148" s="106" t="s">
        <v>10539</v>
      </c>
      <c r="F4148" s="78" t="s">
        <v>10538</v>
      </c>
      <c r="G4148" s="18" t="s">
        <v>10540</v>
      </c>
      <c r="H4148" s="94"/>
      <c r="I4148" s="235">
        <v>0</v>
      </c>
      <c r="J4148" s="235">
        <v>1</v>
      </c>
      <c r="K4148" s="235">
        <v>0</v>
      </c>
      <c r="L4148" s="235">
        <v>0</v>
      </c>
      <c r="M4148" s="235">
        <f t="shared" si="155"/>
        <v>0</v>
      </c>
      <c r="N4148" s="235" t="s">
        <v>13</v>
      </c>
      <c r="O4148" s="12" t="s">
        <v>13</v>
      </c>
      <c r="P4148" s="14" t="s">
        <v>13</v>
      </c>
      <c r="Q4148" s="15" t="s">
        <v>15195</v>
      </c>
      <c r="R4148" s="71" t="s">
        <v>14405</v>
      </c>
      <c r="S4148" s="244">
        <v>350000</v>
      </c>
      <c r="T4148" s="244">
        <v>70000</v>
      </c>
      <c r="U4148" s="14">
        <f t="shared" si="154"/>
        <v>0.2</v>
      </c>
    </row>
    <row r="4149" spans="1:21" x14ac:dyDescent="0.25">
      <c r="A4149" s="1"/>
      <c r="B4149" s="18" t="s">
        <v>10477</v>
      </c>
      <c r="C4149" s="18" t="s">
        <v>10499</v>
      </c>
      <c r="D4149" s="73" t="s">
        <v>11255</v>
      </c>
      <c r="E4149" s="106" t="s">
        <v>11256</v>
      </c>
      <c r="F4149" s="78" t="s">
        <v>11255</v>
      </c>
      <c r="G4149" s="18" t="s">
        <v>11257</v>
      </c>
      <c r="H4149" s="94"/>
      <c r="I4149" s="235">
        <v>0</v>
      </c>
      <c r="J4149" s="235">
        <v>1</v>
      </c>
      <c r="K4149" s="235">
        <v>0</v>
      </c>
      <c r="L4149" s="235">
        <v>0</v>
      </c>
      <c r="M4149" s="235">
        <f t="shared" si="155"/>
        <v>0</v>
      </c>
      <c r="N4149" s="235" t="s">
        <v>13</v>
      </c>
      <c r="O4149" s="12" t="s">
        <v>13</v>
      </c>
      <c r="P4149" s="14" t="s">
        <v>13</v>
      </c>
      <c r="Q4149" s="15" t="s">
        <v>15195</v>
      </c>
      <c r="R4149" s="71" t="s">
        <v>18</v>
      </c>
      <c r="S4149" s="244">
        <v>53643.62</v>
      </c>
      <c r="T4149" s="244">
        <v>26822</v>
      </c>
      <c r="U4149" s="14">
        <f t="shared" si="154"/>
        <v>0.50000354189370511</v>
      </c>
    </row>
    <row r="4150" spans="1:21" x14ac:dyDescent="0.25">
      <c r="A4150" s="1"/>
      <c r="B4150" s="18" t="s">
        <v>10477</v>
      </c>
      <c r="C4150" s="18" t="s">
        <v>10499</v>
      </c>
      <c r="D4150" s="73" t="s">
        <v>10658</v>
      </c>
      <c r="E4150" s="106" t="s">
        <v>10659</v>
      </c>
      <c r="F4150" s="78" t="s">
        <v>10658</v>
      </c>
      <c r="G4150" s="18" t="s">
        <v>10660</v>
      </c>
      <c r="H4150" s="94"/>
      <c r="I4150" s="235">
        <v>0</v>
      </c>
      <c r="J4150" s="235">
        <v>1</v>
      </c>
      <c r="K4150" s="235">
        <v>0</v>
      </c>
      <c r="L4150" s="235">
        <v>0</v>
      </c>
      <c r="M4150" s="235">
        <f t="shared" si="155"/>
        <v>0</v>
      </c>
      <c r="N4150" s="235" t="s">
        <v>13</v>
      </c>
      <c r="O4150" s="12" t="s">
        <v>13</v>
      </c>
      <c r="P4150" s="14">
        <v>0.3</v>
      </c>
      <c r="Q4150" s="15" t="s">
        <v>15195</v>
      </c>
      <c r="R4150" s="71" t="s">
        <v>18</v>
      </c>
      <c r="S4150" s="244">
        <v>151100</v>
      </c>
      <c r="T4150" s="244">
        <v>120880</v>
      </c>
      <c r="U4150" s="14">
        <f t="shared" si="154"/>
        <v>0.8</v>
      </c>
    </row>
    <row r="4151" spans="1:21" x14ac:dyDescent="0.25">
      <c r="A4151" s="1"/>
      <c r="B4151" s="18" t="s">
        <v>10477</v>
      </c>
      <c r="C4151" s="18" t="s">
        <v>10499</v>
      </c>
      <c r="D4151" s="73" t="s">
        <v>10658</v>
      </c>
      <c r="E4151" s="106" t="s">
        <v>10659</v>
      </c>
      <c r="F4151" s="78" t="s">
        <v>10658</v>
      </c>
      <c r="G4151" s="18" t="s">
        <v>10661</v>
      </c>
      <c r="H4151" s="94"/>
      <c r="I4151" s="235">
        <v>0</v>
      </c>
      <c r="J4151" s="235">
        <v>1</v>
      </c>
      <c r="K4151" s="235">
        <v>0</v>
      </c>
      <c r="L4151" s="235">
        <v>0</v>
      </c>
      <c r="M4151" s="235">
        <f t="shared" si="155"/>
        <v>0</v>
      </c>
      <c r="N4151" s="235" t="s">
        <v>13</v>
      </c>
      <c r="O4151" s="12" t="s">
        <v>13</v>
      </c>
      <c r="P4151" s="14">
        <v>0.3</v>
      </c>
      <c r="Q4151" s="25" t="s">
        <v>48</v>
      </c>
      <c r="R4151" s="71" t="s">
        <v>18</v>
      </c>
      <c r="S4151" s="244">
        <v>549000</v>
      </c>
      <c r="T4151" s="244">
        <v>434951</v>
      </c>
      <c r="U4151" s="14">
        <f t="shared" si="154"/>
        <v>0.7922604735883424</v>
      </c>
    </row>
    <row r="4152" spans="1:21" x14ac:dyDescent="0.25">
      <c r="A4152" s="1"/>
      <c r="B4152" s="18" t="s">
        <v>10477</v>
      </c>
      <c r="C4152" s="18" t="s">
        <v>10499</v>
      </c>
      <c r="D4152" s="73" t="s">
        <v>10684</v>
      </c>
      <c r="E4152" s="106" t="s">
        <v>10685</v>
      </c>
      <c r="F4152" s="78" t="s">
        <v>10684</v>
      </c>
      <c r="G4152" s="18" t="s">
        <v>10686</v>
      </c>
      <c r="H4152" s="94"/>
      <c r="I4152" s="235">
        <v>0</v>
      </c>
      <c r="J4152" s="235">
        <v>1</v>
      </c>
      <c r="K4152" s="235">
        <v>0</v>
      </c>
      <c r="L4152" s="235">
        <v>0</v>
      </c>
      <c r="M4152" s="235">
        <f t="shared" si="155"/>
        <v>0</v>
      </c>
      <c r="N4152" s="235" t="s">
        <v>13</v>
      </c>
      <c r="O4152" s="12" t="s">
        <v>13</v>
      </c>
      <c r="P4152" s="14" t="s">
        <v>13</v>
      </c>
      <c r="Q4152" s="15" t="s">
        <v>14</v>
      </c>
      <c r="R4152" s="71" t="s">
        <v>18</v>
      </c>
      <c r="S4152" s="244">
        <v>13582</v>
      </c>
      <c r="T4152" s="244">
        <v>10865.6</v>
      </c>
      <c r="U4152" s="14">
        <f t="shared" si="154"/>
        <v>0.8</v>
      </c>
    </row>
    <row r="4153" spans="1:21" x14ac:dyDescent="0.25">
      <c r="A4153" s="1"/>
      <c r="B4153" s="18" t="s">
        <v>10477</v>
      </c>
      <c r="C4153" s="18" t="s">
        <v>10499</v>
      </c>
      <c r="D4153" s="73" t="s">
        <v>10830</v>
      </c>
      <c r="E4153" s="106" t="s">
        <v>10831</v>
      </c>
      <c r="F4153" s="78" t="s">
        <v>10830</v>
      </c>
      <c r="G4153" s="18" t="s">
        <v>10832</v>
      </c>
      <c r="H4153" s="94"/>
      <c r="I4153" s="235">
        <v>0</v>
      </c>
      <c r="J4153" s="235">
        <v>1</v>
      </c>
      <c r="K4153" s="235">
        <v>0</v>
      </c>
      <c r="L4153" s="235">
        <v>0</v>
      </c>
      <c r="M4153" s="235">
        <f t="shared" si="155"/>
        <v>0</v>
      </c>
      <c r="N4153" s="235" t="s">
        <v>13</v>
      </c>
      <c r="O4153" s="12" t="s">
        <v>13</v>
      </c>
      <c r="P4153" s="14">
        <v>0.9</v>
      </c>
      <c r="Q4153" s="15" t="s">
        <v>14</v>
      </c>
      <c r="R4153" s="71" t="s">
        <v>18</v>
      </c>
      <c r="S4153" s="244">
        <v>1020507</v>
      </c>
      <c r="T4153" s="244">
        <v>566382</v>
      </c>
      <c r="U4153" s="14">
        <f t="shared" si="154"/>
        <v>0.55500060264162809</v>
      </c>
    </row>
    <row r="4154" spans="1:21" x14ac:dyDescent="0.25">
      <c r="A4154" s="1"/>
      <c r="B4154" s="18" t="s">
        <v>10477</v>
      </c>
      <c r="C4154" s="18" t="s">
        <v>10499</v>
      </c>
      <c r="D4154" s="73" t="s">
        <v>10893</v>
      </c>
      <c r="E4154" s="106" t="s">
        <v>10894</v>
      </c>
      <c r="F4154" s="78" t="s">
        <v>10893</v>
      </c>
      <c r="G4154" s="18" t="s">
        <v>10895</v>
      </c>
      <c r="H4154" s="94"/>
      <c r="I4154" s="235">
        <v>0</v>
      </c>
      <c r="J4154" s="235">
        <v>1</v>
      </c>
      <c r="K4154" s="235">
        <v>0</v>
      </c>
      <c r="L4154" s="235">
        <v>0</v>
      </c>
      <c r="M4154" s="235">
        <f t="shared" si="155"/>
        <v>0</v>
      </c>
      <c r="N4154" s="235" t="s">
        <v>13</v>
      </c>
      <c r="O4154" s="12" t="s">
        <v>13</v>
      </c>
      <c r="P4154" s="14">
        <v>0.6</v>
      </c>
      <c r="Q4154" s="15" t="s">
        <v>14</v>
      </c>
      <c r="R4154" s="71" t="s">
        <v>18</v>
      </c>
      <c r="S4154" s="244">
        <v>271200</v>
      </c>
      <c r="T4154" s="244">
        <v>200000</v>
      </c>
      <c r="U4154" s="14">
        <f t="shared" si="154"/>
        <v>0.73746312684365778</v>
      </c>
    </row>
    <row r="4155" spans="1:21" x14ac:dyDescent="0.25">
      <c r="A4155" s="1"/>
      <c r="B4155" s="17" t="s">
        <v>5079</v>
      </c>
      <c r="C4155" s="17" t="s">
        <v>5088</v>
      </c>
      <c r="D4155" s="73" t="s">
        <v>5264</v>
      </c>
      <c r="E4155" s="107" t="s">
        <v>5265</v>
      </c>
      <c r="F4155" s="78" t="s">
        <v>5264</v>
      </c>
      <c r="G4155" s="17" t="s">
        <v>5267</v>
      </c>
      <c r="H4155" s="93" t="s">
        <v>5083</v>
      </c>
      <c r="I4155" s="235">
        <v>0</v>
      </c>
      <c r="J4155" s="235">
        <v>1</v>
      </c>
      <c r="K4155" s="235">
        <v>0</v>
      </c>
      <c r="L4155" s="235">
        <v>0</v>
      </c>
      <c r="M4155" s="235">
        <f t="shared" si="155"/>
        <v>0</v>
      </c>
      <c r="N4155" s="235">
        <v>236</v>
      </c>
      <c r="O4155" s="13">
        <v>14800</v>
      </c>
      <c r="P4155" s="14">
        <v>0.92500000000000004</v>
      </c>
      <c r="Q4155" s="15" t="s">
        <v>14</v>
      </c>
      <c r="R4155" s="71" t="s">
        <v>18</v>
      </c>
      <c r="S4155" s="246">
        <v>20836</v>
      </c>
      <c r="T4155" s="246">
        <v>7084</v>
      </c>
      <c r="U4155" s="14">
        <f t="shared" si="154"/>
        <v>0.33998848147437127</v>
      </c>
    </row>
    <row r="4156" spans="1:21" x14ac:dyDescent="0.25">
      <c r="A4156" s="1"/>
      <c r="B4156" s="18" t="s">
        <v>10477</v>
      </c>
      <c r="C4156" s="18" t="s">
        <v>10499</v>
      </c>
      <c r="D4156" s="73" t="s">
        <v>10983</v>
      </c>
      <c r="E4156" s="106" t="s">
        <v>10984</v>
      </c>
      <c r="F4156" s="78" t="s">
        <v>10983</v>
      </c>
      <c r="G4156" s="18" t="s">
        <v>10985</v>
      </c>
      <c r="H4156" s="94"/>
      <c r="I4156" s="235">
        <v>0</v>
      </c>
      <c r="J4156" s="235">
        <v>0</v>
      </c>
      <c r="K4156" s="235">
        <v>0</v>
      </c>
      <c r="L4156" s="235">
        <v>1</v>
      </c>
      <c r="M4156" s="235">
        <f t="shared" si="155"/>
        <v>0</v>
      </c>
      <c r="N4156" s="235" t="s">
        <v>13</v>
      </c>
      <c r="O4156" s="12" t="s">
        <v>13</v>
      </c>
      <c r="P4156" s="14">
        <v>0.3</v>
      </c>
      <c r="Q4156" s="15" t="s">
        <v>14</v>
      </c>
      <c r="R4156" s="71" t="s">
        <v>14405</v>
      </c>
      <c r="S4156" s="244">
        <v>34042</v>
      </c>
      <c r="T4156" s="244">
        <v>27233.599999999999</v>
      </c>
      <c r="U4156" s="14">
        <f t="shared" si="154"/>
        <v>0.79999999999999993</v>
      </c>
    </row>
    <row r="4157" spans="1:21" x14ac:dyDescent="0.25">
      <c r="A4157" s="1"/>
      <c r="B4157" s="18" t="s">
        <v>10477</v>
      </c>
      <c r="C4157" s="18" t="s">
        <v>10499</v>
      </c>
      <c r="D4157" s="73" t="s">
        <v>10986</v>
      </c>
      <c r="E4157" s="106" t="s">
        <v>10987</v>
      </c>
      <c r="F4157" s="78" t="s">
        <v>10986</v>
      </c>
      <c r="G4157" s="18" t="s">
        <v>10988</v>
      </c>
      <c r="H4157" s="94"/>
      <c r="I4157" s="235">
        <v>0</v>
      </c>
      <c r="J4157" s="235">
        <v>1</v>
      </c>
      <c r="K4157" s="235">
        <v>0</v>
      </c>
      <c r="L4157" s="235">
        <v>0</v>
      </c>
      <c r="M4157" s="235">
        <f t="shared" si="155"/>
        <v>0</v>
      </c>
      <c r="N4157" s="235" t="s">
        <v>13</v>
      </c>
      <c r="O4157" s="12" t="s">
        <v>13</v>
      </c>
      <c r="P4157" s="14">
        <v>0.3</v>
      </c>
      <c r="Q4157" s="15" t="s">
        <v>15195</v>
      </c>
      <c r="R4157" s="71" t="s">
        <v>18</v>
      </c>
      <c r="S4157" s="244">
        <v>1175984</v>
      </c>
      <c r="T4157" s="244">
        <v>940787.19999999995</v>
      </c>
      <c r="U4157" s="14">
        <f t="shared" si="154"/>
        <v>0.79999999999999993</v>
      </c>
    </row>
    <row r="4158" spans="1:21" x14ac:dyDescent="0.25">
      <c r="A4158" s="1"/>
      <c r="B4158" s="18" t="s">
        <v>10477</v>
      </c>
      <c r="C4158" s="18" t="s">
        <v>10499</v>
      </c>
      <c r="D4158" s="73" t="s">
        <v>10995</v>
      </c>
      <c r="E4158" s="106" t="s">
        <v>10996</v>
      </c>
      <c r="F4158" s="78" t="s">
        <v>10995</v>
      </c>
      <c r="G4158" s="18" t="s">
        <v>10997</v>
      </c>
      <c r="H4158" s="94"/>
      <c r="I4158" s="235">
        <v>0</v>
      </c>
      <c r="J4158" s="235">
        <v>1</v>
      </c>
      <c r="K4158" s="235">
        <v>0</v>
      </c>
      <c r="L4158" s="235">
        <v>0</v>
      </c>
      <c r="M4158" s="235">
        <f t="shared" si="155"/>
        <v>0</v>
      </c>
      <c r="N4158" s="235" t="s">
        <v>13</v>
      </c>
      <c r="O4158" s="12" t="s">
        <v>13</v>
      </c>
      <c r="P4158" s="14">
        <v>0.6</v>
      </c>
      <c r="Q4158" s="15" t="s">
        <v>15195</v>
      </c>
      <c r="R4158" s="71" t="s">
        <v>18</v>
      </c>
      <c r="S4158" s="244">
        <v>314479</v>
      </c>
      <c r="T4158" s="244">
        <v>141515.54999999999</v>
      </c>
      <c r="U4158" s="14">
        <f t="shared" si="154"/>
        <v>0.44999999999999996</v>
      </c>
    </row>
    <row r="4159" spans="1:21" x14ac:dyDescent="0.25">
      <c r="A4159" s="1"/>
      <c r="B4159" s="18" t="s">
        <v>10477</v>
      </c>
      <c r="C4159" s="18" t="s">
        <v>10499</v>
      </c>
      <c r="D4159" s="73" t="s">
        <v>11102</v>
      </c>
      <c r="E4159" s="106" t="s">
        <v>11103</v>
      </c>
      <c r="F4159" s="78" t="s">
        <v>11102</v>
      </c>
      <c r="G4159" s="18" t="s">
        <v>11104</v>
      </c>
      <c r="H4159" s="94"/>
      <c r="I4159" s="235">
        <v>0</v>
      </c>
      <c r="J4159" s="235">
        <v>1</v>
      </c>
      <c r="K4159" s="235">
        <v>0</v>
      </c>
      <c r="L4159" s="235">
        <v>0</v>
      </c>
      <c r="M4159" s="235">
        <f t="shared" si="155"/>
        <v>0</v>
      </c>
      <c r="N4159" s="235" t="s">
        <v>13</v>
      </c>
      <c r="O4159" s="12" t="s">
        <v>13</v>
      </c>
      <c r="P4159" s="14">
        <v>0.6</v>
      </c>
      <c r="Q4159" s="15" t="s">
        <v>14</v>
      </c>
      <c r="R4159" s="71" t="s">
        <v>14405</v>
      </c>
      <c r="S4159" s="244">
        <v>609790</v>
      </c>
      <c r="T4159" s="244">
        <v>426853</v>
      </c>
      <c r="U4159" s="14">
        <f t="shared" ref="U4159:U4222" si="156">T4159/S4159</f>
        <v>0.7</v>
      </c>
    </row>
    <row r="4160" spans="1:21" x14ac:dyDescent="0.25">
      <c r="A4160" s="1"/>
      <c r="B4160" s="18" t="s">
        <v>10477</v>
      </c>
      <c r="C4160" s="18" t="s">
        <v>10499</v>
      </c>
      <c r="D4160" s="73" t="s">
        <v>11219</v>
      </c>
      <c r="E4160" s="106" t="s">
        <v>11220</v>
      </c>
      <c r="F4160" s="78" t="s">
        <v>11219</v>
      </c>
      <c r="G4160" s="18" t="s">
        <v>11221</v>
      </c>
      <c r="H4160" s="94"/>
      <c r="I4160" s="235">
        <v>0</v>
      </c>
      <c r="J4160" s="235">
        <v>1</v>
      </c>
      <c r="K4160" s="235">
        <v>0</v>
      </c>
      <c r="L4160" s="235">
        <v>0</v>
      </c>
      <c r="M4160" s="235">
        <f t="shared" si="155"/>
        <v>0</v>
      </c>
      <c r="N4160" s="235" t="s">
        <v>13</v>
      </c>
      <c r="O4160" s="12" t="s">
        <v>13</v>
      </c>
      <c r="P4160" s="14" t="s">
        <v>13</v>
      </c>
      <c r="Q4160" s="15" t="s">
        <v>14</v>
      </c>
      <c r="R4160" s="71" t="s">
        <v>14405</v>
      </c>
      <c r="S4160" s="244">
        <v>9505</v>
      </c>
      <c r="T4160" s="244">
        <v>7548</v>
      </c>
      <c r="U4160" s="14">
        <f t="shared" si="156"/>
        <v>0.79410836401893736</v>
      </c>
    </row>
    <row r="4161" spans="1:21" x14ac:dyDescent="0.25">
      <c r="A4161" s="1"/>
      <c r="B4161" s="18" t="s">
        <v>10477</v>
      </c>
      <c r="C4161" s="18" t="s">
        <v>10499</v>
      </c>
      <c r="D4161" s="73" t="s">
        <v>11239</v>
      </c>
      <c r="E4161" s="106" t="s">
        <v>11240</v>
      </c>
      <c r="F4161" s="78" t="s">
        <v>11239</v>
      </c>
      <c r="G4161" s="18" t="s">
        <v>11241</v>
      </c>
      <c r="H4161" s="94"/>
      <c r="I4161" s="235">
        <v>0</v>
      </c>
      <c r="J4161" s="235">
        <v>0</v>
      </c>
      <c r="K4161" s="235">
        <v>0</v>
      </c>
      <c r="L4161" s="235">
        <v>1</v>
      </c>
      <c r="M4161" s="235">
        <f t="shared" si="155"/>
        <v>0</v>
      </c>
      <c r="N4161" s="235" t="s">
        <v>13</v>
      </c>
      <c r="O4161" s="12" t="s">
        <v>13</v>
      </c>
      <c r="P4161" s="14">
        <v>0.4</v>
      </c>
      <c r="Q4161" s="15" t="s">
        <v>14</v>
      </c>
      <c r="R4161" s="71" t="s">
        <v>14405</v>
      </c>
      <c r="S4161" s="244">
        <v>99661.34</v>
      </c>
      <c r="T4161" s="244">
        <v>49831</v>
      </c>
      <c r="U4161" s="14">
        <f t="shared" si="156"/>
        <v>0.50000331121375652</v>
      </c>
    </row>
    <row r="4162" spans="1:21" x14ac:dyDescent="0.25">
      <c r="A4162" s="1"/>
      <c r="B4162" s="18" t="s">
        <v>10477</v>
      </c>
      <c r="C4162" s="18" t="s">
        <v>10499</v>
      </c>
      <c r="D4162" s="73" t="s">
        <v>11245</v>
      </c>
      <c r="E4162" s="106" t="s">
        <v>11246</v>
      </c>
      <c r="F4162" s="78" t="s">
        <v>11245</v>
      </c>
      <c r="G4162" s="18" t="s">
        <v>11247</v>
      </c>
      <c r="H4162" s="94"/>
      <c r="I4162" s="235">
        <v>0</v>
      </c>
      <c r="J4162" s="235">
        <v>1</v>
      </c>
      <c r="K4162" s="235">
        <v>0</v>
      </c>
      <c r="L4162" s="235">
        <v>0</v>
      </c>
      <c r="M4162" s="235">
        <f t="shared" si="155"/>
        <v>0</v>
      </c>
      <c r="N4162" s="235" t="s">
        <v>13</v>
      </c>
      <c r="O4162" s="12" t="s">
        <v>13</v>
      </c>
      <c r="P4162" s="14">
        <v>0.3</v>
      </c>
      <c r="Q4162" s="15" t="s">
        <v>14</v>
      </c>
      <c r="R4162" s="71" t="s">
        <v>18</v>
      </c>
      <c r="S4162" s="244">
        <v>900079</v>
      </c>
      <c r="T4162" s="244">
        <v>720063.2</v>
      </c>
      <c r="U4162" s="14">
        <f t="shared" si="156"/>
        <v>0.79999999999999993</v>
      </c>
    </row>
    <row r="4163" spans="1:21" x14ac:dyDescent="0.25">
      <c r="A4163" s="1"/>
      <c r="B4163" s="18" t="s">
        <v>10477</v>
      </c>
      <c r="C4163" s="18" t="s">
        <v>10499</v>
      </c>
      <c r="D4163" s="73" t="s">
        <v>11358</v>
      </c>
      <c r="E4163" s="106" t="s">
        <v>11359</v>
      </c>
      <c r="F4163" s="78" t="s">
        <v>11358</v>
      </c>
      <c r="G4163" s="18" t="s">
        <v>11360</v>
      </c>
      <c r="H4163" s="94"/>
      <c r="I4163" s="235">
        <v>0</v>
      </c>
      <c r="J4163" s="235">
        <v>1</v>
      </c>
      <c r="K4163" s="235">
        <v>0</v>
      </c>
      <c r="L4163" s="235">
        <v>0</v>
      </c>
      <c r="M4163" s="235">
        <f t="shared" si="155"/>
        <v>0</v>
      </c>
      <c r="N4163" s="235" t="s">
        <v>13</v>
      </c>
      <c r="O4163" s="12" t="s">
        <v>13</v>
      </c>
      <c r="P4163" s="14">
        <v>0.45</v>
      </c>
      <c r="Q4163" s="15" t="s">
        <v>15195</v>
      </c>
      <c r="R4163" s="71" t="s">
        <v>14405</v>
      </c>
      <c r="S4163" s="244">
        <v>126196.24</v>
      </c>
      <c r="T4163" s="244">
        <v>72000</v>
      </c>
      <c r="U4163" s="14">
        <f t="shared" si="156"/>
        <v>0.57053997805322887</v>
      </c>
    </row>
    <row r="4164" spans="1:21" x14ac:dyDescent="0.25">
      <c r="A4164" s="1"/>
      <c r="B4164" s="18" t="s">
        <v>10477</v>
      </c>
      <c r="C4164" s="18" t="s">
        <v>10499</v>
      </c>
      <c r="D4164" s="73" t="s">
        <v>11358</v>
      </c>
      <c r="E4164" s="106" t="s">
        <v>11359</v>
      </c>
      <c r="F4164" s="78" t="s">
        <v>11358</v>
      </c>
      <c r="G4164" s="18" t="s">
        <v>11361</v>
      </c>
      <c r="H4164" s="94"/>
      <c r="I4164" s="235">
        <v>0</v>
      </c>
      <c r="J4164" s="235">
        <v>1</v>
      </c>
      <c r="K4164" s="235">
        <v>0</v>
      </c>
      <c r="L4164" s="235">
        <v>0</v>
      </c>
      <c r="M4164" s="235">
        <f t="shared" si="155"/>
        <v>0</v>
      </c>
      <c r="N4164" s="235" t="s">
        <v>13</v>
      </c>
      <c r="O4164" s="12" t="s">
        <v>13</v>
      </c>
      <c r="P4164" s="14" t="s">
        <v>13</v>
      </c>
      <c r="Q4164" s="15" t="s">
        <v>15195</v>
      </c>
      <c r="R4164" s="71" t="s">
        <v>14405</v>
      </c>
      <c r="S4164" s="244">
        <v>135565.44</v>
      </c>
      <c r="T4164" s="244">
        <v>72000</v>
      </c>
      <c r="U4164" s="14">
        <f t="shared" si="156"/>
        <v>0.53110881357372497</v>
      </c>
    </row>
    <row r="4165" spans="1:21" x14ac:dyDescent="0.25">
      <c r="A4165" s="1"/>
      <c r="B4165" s="18" t="s">
        <v>10477</v>
      </c>
      <c r="C4165" s="18" t="s">
        <v>10499</v>
      </c>
      <c r="D4165" s="73" t="s">
        <v>11358</v>
      </c>
      <c r="E4165" s="106" t="s">
        <v>11359</v>
      </c>
      <c r="F4165" s="78" t="s">
        <v>11358</v>
      </c>
      <c r="G4165" s="18" t="s">
        <v>11362</v>
      </c>
      <c r="H4165" s="94"/>
      <c r="I4165" s="235">
        <v>0</v>
      </c>
      <c r="J4165" s="235">
        <v>1</v>
      </c>
      <c r="K4165" s="235">
        <v>0</v>
      </c>
      <c r="L4165" s="235">
        <v>0</v>
      </c>
      <c r="M4165" s="235">
        <f t="shared" si="155"/>
        <v>0</v>
      </c>
      <c r="N4165" s="235" t="s">
        <v>13</v>
      </c>
      <c r="O4165" s="12" t="s">
        <v>13</v>
      </c>
      <c r="P4165" s="14" t="s">
        <v>13</v>
      </c>
      <c r="Q4165" s="25" t="s">
        <v>48</v>
      </c>
      <c r="R4165" s="71" t="s">
        <v>14406</v>
      </c>
      <c r="S4165" s="244">
        <v>154580</v>
      </c>
      <c r="T4165" s="244">
        <v>68000</v>
      </c>
      <c r="U4165" s="14">
        <f t="shared" si="156"/>
        <v>0.43990166903868549</v>
      </c>
    </row>
    <row r="4166" spans="1:21" x14ac:dyDescent="0.25">
      <c r="A4166" s="1"/>
      <c r="B4166" s="18" t="s">
        <v>10477</v>
      </c>
      <c r="C4166" s="18" t="s">
        <v>10499</v>
      </c>
      <c r="D4166" s="73" t="s">
        <v>11358</v>
      </c>
      <c r="E4166" s="106" t="s">
        <v>11359</v>
      </c>
      <c r="F4166" s="78" t="s">
        <v>11358</v>
      </c>
      <c r="G4166" s="18" t="s">
        <v>11363</v>
      </c>
      <c r="H4166" s="94"/>
      <c r="I4166" s="235">
        <v>0</v>
      </c>
      <c r="J4166" s="235">
        <v>0</v>
      </c>
      <c r="K4166" s="235">
        <v>1</v>
      </c>
      <c r="L4166" s="235">
        <v>1</v>
      </c>
      <c r="M4166" s="235">
        <f t="shared" ref="M4166:M4229" si="157">IF(SUM(I4166:L4166)=0,1,)</f>
        <v>0</v>
      </c>
      <c r="N4166" s="235" t="s">
        <v>13</v>
      </c>
      <c r="O4166" s="12" t="s">
        <v>13</v>
      </c>
      <c r="P4166" s="21">
        <v>0.45</v>
      </c>
      <c r="Q4166" s="15" t="s">
        <v>15195</v>
      </c>
      <c r="R4166" s="71" t="s">
        <v>18</v>
      </c>
      <c r="S4166" s="244">
        <v>536500</v>
      </c>
      <c r="T4166" s="244">
        <v>429200</v>
      </c>
      <c r="U4166" s="14">
        <f t="shared" si="156"/>
        <v>0.8</v>
      </c>
    </row>
    <row r="4167" spans="1:21" x14ac:dyDescent="0.25">
      <c r="A4167" s="1"/>
      <c r="B4167" s="18" t="s">
        <v>10477</v>
      </c>
      <c r="C4167" s="18" t="s">
        <v>10499</v>
      </c>
      <c r="D4167" s="73" t="s">
        <v>11358</v>
      </c>
      <c r="E4167" s="106" t="s">
        <v>11359</v>
      </c>
      <c r="F4167" s="78" t="s">
        <v>11358</v>
      </c>
      <c r="G4167" s="18" t="s">
        <v>11364</v>
      </c>
      <c r="H4167" s="94"/>
      <c r="I4167" s="235">
        <v>0</v>
      </c>
      <c r="J4167" s="235">
        <v>1</v>
      </c>
      <c r="K4167" s="235">
        <v>0</v>
      </c>
      <c r="L4167" s="235">
        <v>0</v>
      </c>
      <c r="M4167" s="235">
        <f t="shared" si="157"/>
        <v>0</v>
      </c>
      <c r="N4167" s="235" t="s">
        <v>13</v>
      </c>
      <c r="O4167" s="12" t="s">
        <v>13</v>
      </c>
      <c r="P4167" s="14" t="s">
        <v>13</v>
      </c>
      <c r="Q4167" s="15" t="s">
        <v>15195</v>
      </c>
      <c r="R4167" s="71" t="s">
        <v>18</v>
      </c>
      <c r="S4167" s="244">
        <v>139382.25</v>
      </c>
      <c r="T4167" s="244">
        <v>72000</v>
      </c>
      <c r="U4167" s="14">
        <f t="shared" si="156"/>
        <v>0.5165650576023848</v>
      </c>
    </row>
    <row r="4168" spans="1:21" x14ac:dyDescent="0.25">
      <c r="A4168" s="1"/>
      <c r="B4168" s="18" t="s">
        <v>10477</v>
      </c>
      <c r="C4168" s="18" t="s">
        <v>10499</v>
      </c>
      <c r="D4168" s="73" t="s">
        <v>11387</v>
      </c>
      <c r="E4168" s="106" t="s">
        <v>11388</v>
      </c>
      <c r="F4168" s="78" t="s">
        <v>11387</v>
      </c>
      <c r="G4168" s="18" t="s">
        <v>11389</v>
      </c>
      <c r="H4168" s="94"/>
      <c r="I4168" s="235">
        <v>0</v>
      </c>
      <c r="J4168" s="235">
        <v>1</v>
      </c>
      <c r="K4168" s="235">
        <v>0</v>
      </c>
      <c r="L4168" s="235">
        <v>0</v>
      </c>
      <c r="M4168" s="235">
        <f t="shared" si="157"/>
        <v>0</v>
      </c>
      <c r="N4168" s="235" t="s">
        <v>13</v>
      </c>
      <c r="O4168" s="12" t="s">
        <v>13</v>
      </c>
      <c r="P4168" s="14">
        <v>0.42</v>
      </c>
      <c r="Q4168" s="15" t="s">
        <v>15195</v>
      </c>
      <c r="R4168" s="71" t="s">
        <v>14405</v>
      </c>
      <c r="S4168" s="244">
        <v>954900</v>
      </c>
      <c r="T4168" s="244">
        <v>763920</v>
      </c>
      <c r="U4168" s="14">
        <f t="shared" si="156"/>
        <v>0.8</v>
      </c>
    </row>
    <row r="4169" spans="1:21" x14ac:dyDescent="0.25">
      <c r="A4169" s="1"/>
      <c r="B4169" s="18" t="s">
        <v>10477</v>
      </c>
      <c r="C4169" s="18" t="s">
        <v>10499</v>
      </c>
      <c r="D4169" s="73" t="s">
        <v>11011</v>
      </c>
      <c r="E4169" s="106" t="s">
        <v>11012</v>
      </c>
      <c r="F4169" s="78" t="s">
        <v>11011</v>
      </c>
      <c r="G4169" s="18" t="s">
        <v>11013</v>
      </c>
      <c r="H4169" s="94"/>
      <c r="I4169" s="235">
        <v>0</v>
      </c>
      <c r="J4169" s="235">
        <v>1</v>
      </c>
      <c r="K4169" s="235">
        <v>0</v>
      </c>
      <c r="L4169" s="235">
        <v>0</v>
      </c>
      <c r="M4169" s="235">
        <f t="shared" si="157"/>
        <v>0</v>
      </c>
      <c r="N4169" s="235" t="s">
        <v>13</v>
      </c>
      <c r="O4169" s="12" t="s">
        <v>13</v>
      </c>
      <c r="P4169" s="14" t="s">
        <v>13</v>
      </c>
      <c r="Q4169" s="15" t="s">
        <v>15195</v>
      </c>
      <c r="R4169" s="71" t="s">
        <v>18</v>
      </c>
      <c r="S4169" s="244">
        <v>89800</v>
      </c>
      <c r="T4169" s="244">
        <v>35920</v>
      </c>
      <c r="U4169" s="14">
        <f t="shared" si="156"/>
        <v>0.4</v>
      </c>
    </row>
    <row r="4170" spans="1:21" x14ac:dyDescent="0.25">
      <c r="A4170" s="1"/>
      <c r="B4170" s="18" t="s">
        <v>10477</v>
      </c>
      <c r="C4170" s="18" t="s">
        <v>10499</v>
      </c>
      <c r="D4170" s="73" t="s">
        <v>11288</v>
      </c>
      <c r="E4170" s="106" t="s">
        <v>11289</v>
      </c>
      <c r="F4170" s="78" t="s">
        <v>11288</v>
      </c>
      <c r="G4170" s="18" t="s">
        <v>1568</v>
      </c>
      <c r="H4170" s="94"/>
      <c r="I4170" s="235">
        <v>0</v>
      </c>
      <c r="J4170" s="235">
        <v>1</v>
      </c>
      <c r="K4170" s="235">
        <v>0</v>
      </c>
      <c r="L4170" s="235">
        <v>0</v>
      </c>
      <c r="M4170" s="235">
        <f t="shared" si="157"/>
        <v>0</v>
      </c>
      <c r="N4170" s="235" t="s">
        <v>13</v>
      </c>
      <c r="O4170" s="12" t="s">
        <v>13</v>
      </c>
      <c r="P4170" s="14">
        <v>0.5</v>
      </c>
      <c r="Q4170" s="15" t="s">
        <v>14</v>
      </c>
      <c r="R4170" s="71" t="s">
        <v>18</v>
      </c>
      <c r="S4170" s="244">
        <v>1435600</v>
      </c>
      <c r="T4170" s="244">
        <v>237500</v>
      </c>
      <c r="U4170" s="14">
        <f t="shared" si="156"/>
        <v>0.16543605461131233</v>
      </c>
    </row>
    <row r="4171" spans="1:21" x14ac:dyDescent="0.25">
      <c r="A4171" s="1"/>
      <c r="B4171" s="18" t="s">
        <v>10477</v>
      </c>
      <c r="C4171" s="18" t="s">
        <v>10499</v>
      </c>
      <c r="D4171" s="73" t="s">
        <v>11585</v>
      </c>
      <c r="E4171" s="106" t="s">
        <v>11586</v>
      </c>
      <c r="F4171" s="78" t="s">
        <v>11585</v>
      </c>
      <c r="G4171" s="18" t="s">
        <v>11587</v>
      </c>
      <c r="H4171" s="94"/>
      <c r="I4171" s="235">
        <v>0</v>
      </c>
      <c r="J4171" s="235">
        <v>1</v>
      </c>
      <c r="K4171" s="235">
        <v>0</v>
      </c>
      <c r="L4171" s="235">
        <v>0</v>
      </c>
      <c r="M4171" s="235">
        <f t="shared" si="157"/>
        <v>0</v>
      </c>
      <c r="N4171" s="235" t="s">
        <v>13</v>
      </c>
      <c r="O4171" s="12" t="s">
        <v>13</v>
      </c>
      <c r="P4171" s="14">
        <v>0.6</v>
      </c>
      <c r="Q4171" s="15" t="s">
        <v>15195</v>
      </c>
      <c r="R4171" s="71" t="s">
        <v>18</v>
      </c>
      <c r="S4171" s="244">
        <v>48879</v>
      </c>
      <c r="T4171" s="244">
        <v>39104</v>
      </c>
      <c r="U4171" s="14">
        <f t="shared" si="156"/>
        <v>0.80001636694695066</v>
      </c>
    </row>
    <row r="4172" spans="1:21" x14ac:dyDescent="0.25">
      <c r="A4172" s="1"/>
      <c r="B4172" s="18" t="s">
        <v>10477</v>
      </c>
      <c r="C4172" s="18" t="s">
        <v>10499</v>
      </c>
      <c r="D4172" s="73" t="s">
        <v>11594</v>
      </c>
      <c r="E4172" s="106" t="s">
        <v>11595</v>
      </c>
      <c r="F4172" s="78" t="s">
        <v>11594</v>
      </c>
      <c r="G4172" s="18" t="s">
        <v>11596</v>
      </c>
      <c r="H4172" s="94"/>
      <c r="I4172" s="235">
        <v>0</v>
      </c>
      <c r="J4172" s="235">
        <v>1</v>
      </c>
      <c r="K4172" s="235">
        <v>0</v>
      </c>
      <c r="L4172" s="235">
        <v>1</v>
      </c>
      <c r="M4172" s="235">
        <f t="shared" si="157"/>
        <v>0</v>
      </c>
      <c r="N4172" s="235" t="s">
        <v>13</v>
      </c>
      <c r="O4172" s="12" t="s">
        <v>13</v>
      </c>
      <c r="P4172" s="14">
        <v>0.5</v>
      </c>
      <c r="Q4172" s="15" t="s">
        <v>15195</v>
      </c>
      <c r="R4172" s="71" t="s">
        <v>14405</v>
      </c>
      <c r="S4172" s="244">
        <v>118000</v>
      </c>
      <c r="T4172" s="244">
        <v>35400</v>
      </c>
      <c r="U4172" s="14">
        <f t="shared" si="156"/>
        <v>0.3</v>
      </c>
    </row>
    <row r="4173" spans="1:21" x14ac:dyDescent="0.25">
      <c r="A4173" s="1"/>
      <c r="B4173" s="18" t="s">
        <v>10477</v>
      </c>
      <c r="C4173" s="18" t="s">
        <v>10499</v>
      </c>
      <c r="D4173" s="73" t="s">
        <v>11601</v>
      </c>
      <c r="E4173" s="106" t="s">
        <v>11602</v>
      </c>
      <c r="F4173" s="78" t="s">
        <v>11601</v>
      </c>
      <c r="G4173" s="18" t="s">
        <v>11603</v>
      </c>
      <c r="H4173" s="94"/>
      <c r="I4173" s="235">
        <v>0</v>
      </c>
      <c r="J4173" s="235">
        <v>1</v>
      </c>
      <c r="K4173" s="235">
        <v>0</v>
      </c>
      <c r="L4173" s="235">
        <v>0</v>
      </c>
      <c r="M4173" s="235">
        <f t="shared" si="157"/>
        <v>0</v>
      </c>
      <c r="N4173" s="235" t="s">
        <v>13</v>
      </c>
      <c r="O4173" s="12" t="s">
        <v>13</v>
      </c>
      <c r="P4173" s="14">
        <v>0.4</v>
      </c>
      <c r="Q4173" s="15" t="s">
        <v>14</v>
      </c>
      <c r="R4173" s="71" t="s">
        <v>14405</v>
      </c>
      <c r="S4173" s="244">
        <v>109320.79</v>
      </c>
      <c r="T4173" s="244">
        <v>62456.63</v>
      </c>
      <c r="U4173" s="14">
        <f t="shared" si="156"/>
        <v>0.57131520911987554</v>
      </c>
    </row>
    <row r="4174" spans="1:21" x14ac:dyDescent="0.25">
      <c r="A4174" s="1"/>
      <c r="B4174" s="18" t="s">
        <v>10477</v>
      </c>
      <c r="C4174" s="18" t="s">
        <v>10499</v>
      </c>
      <c r="D4174" s="73" t="s">
        <v>11624</v>
      </c>
      <c r="E4174" s="106" t="s">
        <v>11625</v>
      </c>
      <c r="F4174" s="78" t="s">
        <v>11624</v>
      </c>
      <c r="G4174" s="18" t="s">
        <v>11626</v>
      </c>
      <c r="H4174" s="94"/>
      <c r="I4174" s="235">
        <v>0</v>
      </c>
      <c r="J4174" s="235">
        <v>1</v>
      </c>
      <c r="K4174" s="235">
        <v>0</v>
      </c>
      <c r="L4174" s="235">
        <v>0</v>
      </c>
      <c r="M4174" s="235">
        <f t="shared" si="157"/>
        <v>0</v>
      </c>
      <c r="N4174" s="235" t="s">
        <v>13</v>
      </c>
      <c r="O4174" s="12" t="s">
        <v>13</v>
      </c>
      <c r="P4174" s="14">
        <v>0.3</v>
      </c>
      <c r="Q4174" s="15" t="s">
        <v>15195</v>
      </c>
      <c r="R4174" s="71" t="s">
        <v>18</v>
      </c>
      <c r="S4174" s="244">
        <v>375450</v>
      </c>
      <c r="T4174" s="244">
        <v>300360</v>
      </c>
      <c r="U4174" s="14">
        <f t="shared" si="156"/>
        <v>0.8</v>
      </c>
    </row>
    <row r="4175" spans="1:21" x14ac:dyDescent="0.25">
      <c r="A4175" s="1"/>
      <c r="B4175" s="18" t="s">
        <v>10477</v>
      </c>
      <c r="C4175" s="18" t="s">
        <v>10499</v>
      </c>
      <c r="D4175" s="73" t="s">
        <v>11627</v>
      </c>
      <c r="E4175" s="106" t="s">
        <v>11628</v>
      </c>
      <c r="F4175" s="78" t="s">
        <v>11627</v>
      </c>
      <c r="G4175" s="18" t="s">
        <v>11629</v>
      </c>
      <c r="H4175" s="94"/>
      <c r="I4175" s="235">
        <v>0</v>
      </c>
      <c r="J4175" s="235">
        <v>1</v>
      </c>
      <c r="K4175" s="235">
        <v>0</v>
      </c>
      <c r="L4175" s="235">
        <v>0</v>
      </c>
      <c r="M4175" s="235">
        <f t="shared" si="157"/>
        <v>0</v>
      </c>
      <c r="N4175" s="235" t="s">
        <v>13</v>
      </c>
      <c r="O4175" s="12" t="s">
        <v>13</v>
      </c>
      <c r="P4175" s="14">
        <v>0.6</v>
      </c>
      <c r="Q4175" s="15" t="s">
        <v>14</v>
      </c>
      <c r="R4175" s="71" t="s">
        <v>18</v>
      </c>
      <c r="S4175" s="244">
        <v>532677</v>
      </c>
      <c r="T4175" s="244">
        <v>256142</v>
      </c>
      <c r="U4175" s="14">
        <f t="shared" si="156"/>
        <v>0.48085800588349037</v>
      </c>
    </row>
    <row r="4176" spans="1:21" x14ac:dyDescent="0.25">
      <c r="A4176" s="1"/>
      <c r="B4176" s="18" t="s">
        <v>10477</v>
      </c>
      <c r="C4176" s="18" t="s">
        <v>10499</v>
      </c>
      <c r="D4176" s="73" t="s">
        <v>11817</v>
      </c>
      <c r="E4176" s="106" t="s">
        <v>11818</v>
      </c>
      <c r="F4176" s="78" t="s">
        <v>11817</v>
      </c>
      <c r="G4176" s="18" t="s">
        <v>2297</v>
      </c>
      <c r="H4176" s="94"/>
      <c r="I4176" s="235">
        <v>0</v>
      </c>
      <c r="J4176" s="235">
        <v>1</v>
      </c>
      <c r="K4176" s="235">
        <v>0</v>
      </c>
      <c r="L4176" s="235">
        <v>0</v>
      </c>
      <c r="M4176" s="235">
        <f t="shared" si="157"/>
        <v>0</v>
      </c>
      <c r="N4176" s="235" t="s">
        <v>13</v>
      </c>
      <c r="O4176" s="12" t="s">
        <v>13</v>
      </c>
      <c r="P4176" s="14">
        <v>0.3</v>
      </c>
      <c r="Q4176" s="15" t="s">
        <v>14</v>
      </c>
      <c r="R4176" s="71" t="s">
        <v>18</v>
      </c>
      <c r="S4176" s="244">
        <v>106445.04</v>
      </c>
      <c r="T4176" s="244">
        <v>85156.032000000007</v>
      </c>
      <c r="U4176" s="14">
        <f t="shared" si="156"/>
        <v>0.80000000000000016</v>
      </c>
    </row>
    <row r="4177" spans="1:21" x14ac:dyDescent="0.25">
      <c r="A4177" s="1"/>
      <c r="B4177" s="18" t="s">
        <v>10477</v>
      </c>
      <c r="C4177" s="18" t="s">
        <v>10499</v>
      </c>
      <c r="D4177" s="73" t="s">
        <v>11826</v>
      </c>
      <c r="E4177" s="106" t="s">
        <v>11827</v>
      </c>
      <c r="F4177" s="78" t="s">
        <v>11826</v>
      </c>
      <c r="G4177" s="18" t="s">
        <v>11828</v>
      </c>
      <c r="H4177" s="94"/>
      <c r="I4177" s="235">
        <v>0</v>
      </c>
      <c r="J4177" s="235">
        <v>0</v>
      </c>
      <c r="K4177" s="235">
        <v>0</v>
      </c>
      <c r="L4177" s="235">
        <v>1</v>
      </c>
      <c r="M4177" s="235">
        <f t="shared" si="157"/>
        <v>0</v>
      </c>
      <c r="N4177" s="235" t="s">
        <v>13</v>
      </c>
      <c r="O4177" s="12" t="s">
        <v>13</v>
      </c>
      <c r="P4177" s="14">
        <v>0.6</v>
      </c>
      <c r="Q4177" s="15" t="s">
        <v>15195</v>
      </c>
      <c r="R4177" s="71" t="s">
        <v>14405</v>
      </c>
      <c r="S4177" s="244">
        <v>1183039.3999999999</v>
      </c>
      <c r="T4177" s="244">
        <v>710000</v>
      </c>
      <c r="U4177" s="14">
        <f t="shared" si="156"/>
        <v>0.6001490736487729</v>
      </c>
    </row>
    <row r="4178" spans="1:21" x14ac:dyDescent="0.25">
      <c r="A4178" s="1"/>
      <c r="B4178" s="18" t="s">
        <v>10477</v>
      </c>
      <c r="C4178" s="18" t="s">
        <v>10499</v>
      </c>
      <c r="D4178" s="73" t="s">
        <v>11819</v>
      </c>
      <c r="E4178" s="106" t="s">
        <v>11820</v>
      </c>
      <c r="F4178" s="78" t="s">
        <v>11819</v>
      </c>
      <c r="G4178" s="18" t="s">
        <v>11821</v>
      </c>
      <c r="H4178" s="94"/>
      <c r="I4178" s="235">
        <v>0</v>
      </c>
      <c r="J4178" s="235">
        <v>1</v>
      </c>
      <c r="K4178" s="235">
        <v>0</v>
      </c>
      <c r="L4178" s="235">
        <v>0</v>
      </c>
      <c r="M4178" s="235">
        <f t="shared" si="157"/>
        <v>0</v>
      </c>
      <c r="N4178" s="235" t="s">
        <v>13</v>
      </c>
      <c r="O4178" s="12" t="s">
        <v>13</v>
      </c>
      <c r="P4178" s="14" t="s">
        <v>13</v>
      </c>
      <c r="Q4178" s="15" t="s">
        <v>14</v>
      </c>
      <c r="R4178" s="71" t="s">
        <v>18</v>
      </c>
      <c r="S4178" s="244">
        <v>240540.85</v>
      </c>
      <c r="T4178" s="244">
        <v>71598.509999999995</v>
      </c>
      <c r="U4178" s="14">
        <f t="shared" si="156"/>
        <v>0.29765634402638885</v>
      </c>
    </row>
    <row r="4179" spans="1:21" x14ac:dyDescent="0.25">
      <c r="A4179" s="1"/>
      <c r="B4179" s="18" t="s">
        <v>10477</v>
      </c>
      <c r="C4179" s="18" t="s">
        <v>10499</v>
      </c>
      <c r="D4179" s="73" t="s">
        <v>11857</v>
      </c>
      <c r="E4179" s="106" t="s">
        <v>11858</v>
      </c>
      <c r="F4179" s="78" t="s">
        <v>11857</v>
      </c>
      <c r="G4179" s="18" t="s">
        <v>11859</v>
      </c>
      <c r="H4179" s="94"/>
      <c r="I4179" s="235">
        <v>0</v>
      </c>
      <c r="J4179" s="235">
        <v>1</v>
      </c>
      <c r="K4179" s="235">
        <v>0</v>
      </c>
      <c r="L4179" s="235">
        <v>0</v>
      </c>
      <c r="M4179" s="235">
        <f t="shared" si="157"/>
        <v>0</v>
      </c>
      <c r="N4179" s="235" t="s">
        <v>13</v>
      </c>
      <c r="O4179" s="12" t="s">
        <v>13</v>
      </c>
      <c r="P4179" s="14">
        <v>0.6</v>
      </c>
      <c r="Q4179" s="15" t="s">
        <v>14</v>
      </c>
      <c r="R4179" s="71" t="s">
        <v>18</v>
      </c>
      <c r="S4179" s="244">
        <v>400000</v>
      </c>
      <c r="T4179" s="244">
        <v>320000</v>
      </c>
      <c r="U4179" s="14">
        <f t="shared" si="156"/>
        <v>0.8</v>
      </c>
    </row>
    <row r="4180" spans="1:21" x14ac:dyDescent="0.25">
      <c r="A4180" s="1"/>
      <c r="B4180" s="18" t="s">
        <v>10477</v>
      </c>
      <c r="C4180" s="18" t="s">
        <v>10499</v>
      </c>
      <c r="D4180" s="73" t="s">
        <v>11857</v>
      </c>
      <c r="E4180" s="106" t="s">
        <v>11858</v>
      </c>
      <c r="F4180" s="78" t="s">
        <v>11857</v>
      </c>
      <c r="G4180" s="18" t="s">
        <v>11860</v>
      </c>
      <c r="H4180" s="94"/>
      <c r="I4180" s="235">
        <v>0</v>
      </c>
      <c r="J4180" s="235">
        <v>0</v>
      </c>
      <c r="K4180" s="235">
        <v>0</v>
      </c>
      <c r="L4180" s="235">
        <v>1</v>
      </c>
      <c r="M4180" s="235">
        <f t="shared" si="157"/>
        <v>0</v>
      </c>
      <c r="N4180" s="235" t="s">
        <v>13</v>
      </c>
      <c r="O4180" s="12" t="s">
        <v>13</v>
      </c>
      <c r="P4180" s="66" t="s">
        <v>13</v>
      </c>
      <c r="Q4180" s="15" t="s">
        <v>14</v>
      </c>
      <c r="R4180" s="71" t="s">
        <v>18</v>
      </c>
      <c r="S4180" s="244">
        <v>130000</v>
      </c>
      <c r="T4180" s="244">
        <v>78000</v>
      </c>
      <c r="U4180" s="14">
        <f t="shared" si="156"/>
        <v>0.6</v>
      </c>
    </row>
    <row r="4181" spans="1:21" x14ac:dyDescent="0.25">
      <c r="A4181" s="1"/>
      <c r="B4181" s="18" t="s">
        <v>10477</v>
      </c>
      <c r="C4181" s="18" t="s">
        <v>10499</v>
      </c>
      <c r="D4181" s="73" t="s">
        <v>11861</v>
      </c>
      <c r="E4181" s="106" t="s">
        <v>11862</v>
      </c>
      <c r="F4181" s="78" t="s">
        <v>11861</v>
      </c>
      <c r="G4181" s="18" t="s">
        <v>1829</v>
      </c>
      <c r="H4181" s="94"/>
      <c r="I4181" s="235">
        <v>0</v>
      </c>
      <c r="J4181" s="235">
        <v>1</v>
      </c>
      <c r="K4181" s="235">
        <v>0</v>
      </c>
      <c r="L4181" s="235">
        <v>0</v>
      </c>
      <c r="M4181" s="235">
        <f t="shared" si="157"/>
        <v>0</v>
      </c>
      <c r="N4181" s="235" t="s">
        <v>13</v>
      </c>
      <c r="O4181" s="12" t="s">
        <v>13</v>
      </c>
      <c r="P4181" s="14">
        <v>0.4</v>
      </c>
      <c r="Q4181" s="15" t="s">
        <v>14</v>
      </c>
      <c r="R4181" s="71" t="s">
        <v>18</v>
      </c>
      <c r="S4181" s="244">
        <v>1016400</v>
      </c>
      <c r="T4181" s="244">
        <v>437052</v>
      </c>
      <c r="U4181" s="14">
        <f t="shared" si="156"/>
        <v>0.43</v>
      </c>
    </row>
    <row r="4182" spans="1:21" x14ac:dyDescent="0.25">
      <c r="A4182" s="1"/>
      <c r="B4182" s="18" t="s">
        <v>10477</v>
      </c>
      <c r="C4182" s="18" t="s">
        <v>10499</v>
      </c>
      <c r="D4182" s="73" t="s">
        <v>11894</v>
      </c>
      <c r="E4182" s="106" t="s">
        <v>11895</v>
      </c>
      <c r="F4182" s="78" t="s">
        <v>11894</v>
      </c>
      <c r="G4182" s="18" t="s">
        <v>11896</v>
      </c>
      <c r="H4182" s="94"/>
      <c r="I4182" s="235">
        <v>0</v>
      </c>
      <c r="J4182" s="235">
        <v>1</v>
      </c>
      <c r="K4182" s="235">
        <v>0</v>
      </c>
      <c r="L4182" s="235">
        <v>0</v>
      </c>
      <c r="M4182" s="235">
        <f t="shared" si="157"/>
        <v>0</v>
      </c>
      <c r="N4182" s="235" t="s">
        <v>13</v>
      </c>
      <c r="O4182" s="12" t="s">
        <v>13</v>
      </c>
      <c r="P4182" s="14">
        <v>0.3</v>
      </c>
      <c r="Q4182" s="15" t="s">
        <v>15195</v>
      </c>
      <c r="R4182" s="71" t="s">
        <v>14405</v>
      </c>
      <c r="S4182" s="244">
        <v>700000</v>
      </c>
      <c r="T4182" s="244">
        <v>420000</v>
      </c>
      <c r="U4182" s="14">
        <f t="shared" si="156"/>
        <v>0.6</v>
      </c>
    </row>
    <row r="4183" spans="1:21" x14ac:dyDescent="0.25">
      <c r="A4183" s="1"/>
      <c r="B4183" s="18" t="s">
        <v>10477</v>
      </c>
      <c r="C4183" s="18" t="s">
        <v>10499</v>
      </c>
      <c r="D4183" s="73" t="s">
        <v>11908</v>
      </c>
      <c r="E4183" s="106" t="s">
        <v>11909</v>
      </c>
      <c r="F4183" s="78" t="s">
        <v>11908</v>
      </c>
      <c r="G4183" s="18" t="s">
        <v>11910</v>
      </c>
      <c r="H4183" s="94"/>
      <c r="I4183" s="235">
        <v>0</v>
      </c>
      <c r="J4183" s="235">
        <v>1</v>
      </c>
      <c r="K4183" s="235">
        <v>0</v>
      </c>
      <c r="L4183" s="235">
        <v>0</v>
      </c>
      <c r="M4183" s="235">
        <f t="shared" si="157"/>
        <v>0</v>
      </c>
      <c r="N4183" s="235" t="s">
        <v>13</v>
      </c>
      <c r="O4183" s="12" t="s">
        <v>13</v>
      </c>
      <c r="P4183" s="14">
        <v>0.3</v>
      </c>
      <c r="Q4183" s="15" t="s">
        <v>15195</v>
      </c>
      <c r="R4183" s="71" t="s">
        <v>15222</v>
      </c>
      <c r="S4183" s="244">
        <v>220800</v>
      </c>
      <c r="T4183" s="244">
        <v>95040</v>
      </c>
      <c r="U4183" s="14">
        <f t="shared" si="156"/>
        <v>0.43043478260869567</v>
      </c>
    </row>
    <row r="4184" spans="1:21" x14ac:dyDescent="0.25">
      <c r="A4184" s="1"/>
      <c r="B4184" s="18" t="s">
        <v>10477</v>
      </c>
      <c r="C4184" s="18" t="s">
        <v>10499</v>
      </c>
      <c r="D4184" s="73" t="s">
        <v>12070</v>
      </c>
      <c r="E4184" s="106" t="s">
        <v>12071</v>
      </c>
      <c r="F4184" s="78" t="s">
        <v>12070</v>
      </c>
      <c r="G4184" s="18" t="s">
        <v>12072</v>
      </c>
      <c r="H4184" s="94"/>
      <c r="I4184" s="235">
        <v>0</v>
      </c>
      <c r="J4184" s="235">
        <v>1</v>
      </c>
      <c r="K4184" s="235">
        <v>0</v>
      </c>
      <c r="L4184" s="235">
        <v>0</v>
      </c>
      <c r="M4184" s="235">
        <f t="shared" si="157"/>
        <v>0</v>
      </c>
      <c r="N4184" s="235" t="s">
        <v>13</v>
      </c>
      <c r="O4184" s="12" t="s">
        <v>13</v>
      </c>
      <c r="P4184" s="14">
        <v>0.6</v>
      </c>
      <c r="Q4184" s="15" t="s">
        <v>15195</v>
      </c>
      <c r="R4184" s="71" t="s">
        <v>14405</v>
      </c>
      <c r="S4184" s="244">
        <v>1075125</v>
      </c>
      <c r="T4184" s="244">
        <v>645075</v>
      </c>
      <c r="U4184" s="14">
        <f t="shared" si="156"/>
        <v>0.6</v>
      </c>
    </row>
    <row r="4185" spans="1:21" x14ac:dyDescent="0.25">
      <c r="A4185" s="1"/>
      <c r="B4185" s="18" t="s">
        <v>10477</v>
      </c>
      <c r="C4185" s="18" t="s">
        <v>10499</v>
      </c>
      <c r="D4185" s="73" t="s">
        <v>12073</v>
      </c>
      <c r="E4185" s="106" t="s">
        <v>12074</v>
      </c>
      <c r="F4185" s="78" t="s">
        <v>12073</v>
      </c>
      <c r="G4185" s="18" t="s">
        <v>12075</v>
      </c>
      <c r="H4185" s="94"/>
      <c r="I4185" s="235">
        <v>0</v>
      </c>
      <c r="J4185" s="235">
        <v>1</v>
      </c>
      <c r="K4185" s="235">
        <v>0</v>
      </c>
      <c r="L4185" s="235">
        <v>0</v>
      </c>
      <c r="M4185" s="235">
        <f t="shared" si="157"/>
        <v>0</v>
      </c>
      <c r="N4185" s="235" t="s">
        <v>13</v>
      </c>
      <c r="O4185" s="12" t="s">
        <v>13</v>
      </c>
      <c r="P4185" s="14">
        <v>0.6</v>
      </c>
      <c r="Q4185" s="15" t="s">
        <v>15195</v>
      </c>
      <c r="R4185" s="71" t="s">
        <v>14405</v>
      </c>
      <c r="S4185" s="244">
        <v>1672400</v>
      </c>
      <c r="T4185" s="244">
        <v>823618.14</v>
      </c>
      <c r="U4185" s="14">
        <f t="shared" si="156"/>
        <v>0.49247676393207368</v>
      </c>
    </row>
    <row r="4186" spans="1:21" x14ac:dyDescent="0.25">
      <c r="A4186" s="1"/>
      <c r="B4186" s="18" t="s">
        <v>10477</v>
      </c>
      <c r="C4186" s="18" t="s">
        <v>10499</v>
      </c>
      <c r="D4186" s="73" t="s">
        <v>12175</v>
      </c>
      <c r="E4186" s="106" t="s">
        <v>12176</v>
      </c>
      <c r="F4186" s="78" t="s">
        <v>12175</v>
      </c>
      <c r="G4186" s="18" t="s">
        <v>12177</v>
      </c>
      <c r="H4186" s="94"/>
      <c r="I4186" s="235">
        <v>0</v>
      </c>
      <c r="J4186" s="235">
        <v>1</v>
      </c>
      <c r="K4186" s="235">
        <v>0</v>
      </c>
      <c r="L4186" s="235">
        <v>0</v>
      </c>
      <c r="M4186" s="235">
        <f t="shared" si="157"/>
        <v>0</v>
      </c>
      <c r="N4186" s="235" t="s">
        <v>13</v>
      </c>
      <c r="O4186" s="12" t="s">
        <v>13</v>
      </c>
      <c r="P4186" s="14" t="s">
        <v>13</v>
      </c>
      <c r="Q4186" s="15" t="s">
        <v>15195</v>
      </c>
      <c r="R4186" s="71" t="s">
        <v>14405</v>
      </c>
      <c r="S4186" s="244">
        <v>120000</v>
      </c>
      <c r="T4186" s="244">
        <v>50004</v>
      </c>
      <c r="U4186" s="14">
        <f t="shared" si="156"/>
        <v>0.41670000000000001</v>
      </c>
    </row>
    <row r="4187" spans="1:21" x14ac:dyDescent="0.25">
      <c r="A4187" s="1"/>
      <c r="B4187" s="18" t="s">
        <v>10477</v>
      </c>
      <c r="C4187" s="18" t="s">
        <v>10499</v>
      </c>
      <c r="D4187" s="73" t="s">
        <v>12175</v>
      </c>
      <c r="E4187" s="106" t="s">
        <v>12176</v>
      </c>
      <c r="F4187" s="78" t="s">
        <v>12175</v>
      </c>
      <c r="G4187" s="18" t="s">
        <v>12178</v>
      </c>
      <c r="H4187" s="94"/>
      <c r="I4187" s="235">
        <v>0</v>
      </c>
      <c r="J4187" s="235">
        <v>1</v>
      </c>
      <c r="K4187" s="235">
        <v>0</v>
      </c>
      <c r="L4187" s="235">
        <v>0</v>
      </c>
      <c r="M4187" s="235">
        <f t="shared" si="157"/>
        <v>0</v>
      </c>
      <c r="N4187" s="235" t="s">
        <v>13</v>
      </c>
      <c r="O4187" s="12" t="s">
        <v>13</v>
      </c>
      <c r="P4187" s="14" t="s">
        <v>13</v>
      </c>
      <c r="Q4187" s="15" t="s">
        <v>15195</v>
      </c>
      <c r="R4187" s="71" t="s">
        <v>14405</v>
      </c>
      <c r="S4187" s="244">
        <v>176000</v>
      </c>
      <c r="T4187" s="244">
        <v>79992</v>
      </c>
      <c r="U4187" s="14">
        <f t="shared" si="156"/>
        <v>0.45450000000000002</v>
      </c>
    </row>
    <row r="4188" spans="1:21" x14ac:dyDescent="0.25">
      <c r="A4188" s="1"/>
      <c r="B4188" s="18" t="s">
        <v>10477</v>
      </c>
      <c r="C4188" s="18" t="s">
        <v>10499</v>
      </c>
      <c r="D4188" s="73" t="s">
        <v>12175</v>
      </c>
      <c r="E4188" s="106" t="s">
        <v>12176</v>
      </c>
      <c r="F4188" s="78" t="s">
        <v>12175</v>
      </c>
      <c r="G4188" s="18" t="s">
        <v>12179</v>
      </c>
      <c r="H4188" s="94"/>
      <c r="I4188" s="235">
        <v>0</v>
      </c>
      <c r="J4188" s="235">
        <v>1</v>
      </c>
      <c r="K4188" s="235">
        <v>0</v>
      </c>
      <c r="L4188" s="235">
        <v>0</v>
      </c>
      <c r="M4188" s="235">
        <f t="shared" si="157"/>
        <v>0</v>
      </c>
      <c r="N4188" s="235" t="s">
        <v>13</v>
      </c>
      <c r="O4188" s="12" t="s">
        <v>13</v>
      </c>
      <c r="P4188" s="14" t="s">
        <v>13</v>
      </c>
      <c r="Q4188" s="15" t="s">
        <v>15195</v>
      </c>
      <c r="R4188" s="71" t="s">
        <v>14405</v>
      </c>
      <c r="S4188" s="244">
        <v>333472</v>
      </c>
      <c r="T4188" s="244">
        <v>266777.59999999998</v>
      </c>
      <c r="U4188" s="14">
        <f t="shared" si="156"/>
        <v>0.79999999999999993</v>
      </c>
    </row>
    <row r="4189" spans="1:21" x14ac:dyDescent="0.25">
      <c r="A4189" s="1"/>
      <c r="B4189" s="18" t="s">
        <v>10477</v>
      </c>
      <c r="C4189" s="18" t="s">
        <v>10499</v>
      </c>
      <c r="D4189" s="73" t="s">
        <v>12194</v>
      </c>
      <c r="E4189" s="106" t="s">
        <v>12195</v>
      </c>
      <c r="F4189" s="78" t="s">
        <v>12194</v>
      </c>
      <c r="G4189" s="18" t="s">
        <v>12196</v>
      </c>
      <c r="H4189" s="94"/>
      <c r="I4189" s="235">
        <v>0</v>
      </c>
      <c r="J4189" s="235">
        <v>0</v>
      </c>
      <c r="K4189" s="235">
        <v>0</v>
      </c>
      <c r="L4189" s="235">
        <v>1</v>
      </c>
      <c r="M4189" s="235">
        <f t="shared" si="157"/>
        <v>0</v>
      </c>
      <c r="N4189" s="235" t="s">
        <v>13</v>
      </c>
      <c r="O4189" s="12" t="s">
        <v>13</v>
      </c>
      <c r="P4189" s="14" t="s">
        <v>13</v>
      </c>
      <c r="Q4189" s="15" t="s">
        <v>15195</v>
      </c>
      <c r="R4189" s="71" t="s">
        <v>14405</v>
      </c>
      <c r="S4189" s="244">
        <v>180000</v>
      </c>
      <c r="T4189" s="244">
        <v>36000</v>
      </c>
      <c r="U4189" s="14">
        <f t="shared" si="156"/>
        <v>0.2</v>
      </c>
    </row>
    <row r="4190" spans="1:21" x14ac:dyDescent="0.25">
      <c r="A4190" s="1"/>
      <c r="B4190" s="18" t="s">
        <v>10477</v>
      </c>
      <c r="C4190" s="18" t="s">
        <v>10499</v>
      </c>
      <c r="D4190" s="73" t="s">
        <v>12194</v>
      </c>
      <c r="E4190" s="106" t="s">
        <v>12195</v>
      </c>
      <c r="F4190" s="78" t="s">
        <v>12194</v>
      </c>
      <c r="G4190" s="18" t="s">
        <v>12197</v>
      </c>
      <c r="H4190" s="94"/>
      <c r="I4190" s="235">
        <v>0</v>
      </c>
      <c r="J4190" s="235">
        <v>0</v>
      </c>
      <c r="K4190" s="235">
        <v>0</v>
      </c>
      <c r="L4190" s="235">
        <v>1</v>
      </c>
      <c r="M4190" s="235">
        <f t="shared" si="157"/>
        <v>0</v>
      </c>
      <c r="N4190" s="235" t="s">
        <v>13</v>
      </c>
      <c r="O4190" s="12" t="s">
        <v>13</v>
      </c>
      <c r="P4190" s="14" t="s">
        <v>13</v>
      </c>
      <c r="Q4190" s="15" t="s">
        <v>15195</v>
      </c>
      <c r="R4190" s="71" t="s">
        <v>14406</v>
      </c>
      <c r="S4190" s="244">
        <v>191667</v>
      </c>
      <c r="T4190" s="244">
        <v>38333</v>
      </c>
      <c r="U4190" s="14">
        <f t="shared" si="156"/>
        <v>0.19999791304710773</v>
      </c>
    </row>
    <row r="4191" spans="1:21" x14ac:dyDescent="0.25">
      <c r="A4191" s="1"/>
      <c r="B4191" s="18" t="s">
        <v>10477</v>
      </c>
      <c r="C4191" s="18" t="s">
        <v>10499</v>
      </c>
      <c r="D4191" s="73" t="s">
        <v>12288</v>
      </c>
      <c r="E4191" s="106" t="s">
        <v>12289</v>
      </c>
      <c r="F4191" s="78" t="s">
        <v>12288</v>
      </c>
      <c r="G4191" s="18" t="s">
        <v>12290</v>
      </c>
      <c r="H4191" s="94"/>
      <c r="I4191" s="235">
        <v>0</v>
      </c>
      <c r="J4191" s="235">
        <v>1</v>
      </c>
      <c r="K4191" s="235">
        <v>0</v>
      </c>
      <c r="L4191" s="235">
        <v>0</v>
      </c>
      <c r="M4191" s="235">
        <f t="shared" si="157"/>
        <v>0</v>
      </c>
      <c r="N4191" s="235" t="s">
        <v>13</v>
      </c>
      <c r="O4191" s="12" t="s">
        <v>13</v>
      </c>
      <c r="P4191" s="14">
        <v>0.51</v>
      </c>
      <c r="Q4191" s="15" t="s">
        <v>15195</v>
      </c>
      <c r="R4191" s="71" t="s">
        <v>14405</v>
      </c>
      <c r="S4191" s="244">
        <v>1657200</v>
      </c>
      <c r="T4191" s="244">
        <v>1200000</v>
      </c>
      <c r="U4191" s="14">
        <f t="shared" si="156"/>
        <v>0.724112961622013</v>
      </c>
    </row>
    <row r="4192" spans="1:21" x14ac:dyDescent="0.25">
      <c r="A4192" s="1"/>
      <c r="B4192" s="18" t="s">
        <v>10477</v>
      </c>
      <c r="C4192" s="18" t="s">
        <v>10499</v>
      </c>
      <c r="D4192" s="73" t="s">
        <v>12294</v>
      </c>
      <c r="E4192" s="106" t="s">
        <v>12295</v>
      </c>
      <c r="F4192" s="78" t="s">
        <v>12294</v>
      </c>
      <c r="G4192" s="18" t="s">
        <v>12296</v>
      </c>
      <c r="H4192" s="94"/>
      <c r="I4192" s="235">
        <v>0</v>
      </c>
      <c r="J4192" s="235">
        <v>0</v>
      </c>
      <c r="K4192" s="235">
        <v>0</v>
      </c>
      <c r="L4192" s="235">
        <v>1</v>
      </c>
      <c r="M4192" s="235">
        <f t="shared" si="157"/>
        <v>0</v>
      </c>
      <c r="N4192" s="235" t="s">
        <v>13</v>
      </c>
      <c r="O4192" s="12" t="s">
        <v>13</v>
      </c>
      <c r="P4192" s="14">
        <v>0.3</v>
      </c>
      <c r="Q4192" s="15" t="s">
        <v>14</v>
      </c>
      <c r="R4192" s="71" t="s">
        <v>18</v>
      </c>
      <c r="S4192" s="244">
        <v>33194.58</v>
      </c>
      <c r="T4192" s="244">
        <v>26555.66</v>
      </c>
      <c r="U4192" s="14">
        <f t="shared" si="156"/>
        <v>0.79999987949840001</v>
      </c>
    </row>
    <row r="4193" spans="1:21" x14ac:dyDescent="0.25">
      <c r="A4193" s="1"/>
      <c r="B4193" s="18" t="s">
        <v>10477</v>
      </c>
      <c r="C4193" s="18" t="s">
        <v>10499</v>
      </c>
      <c r="D4193" s="73" t="s">
        <v>11646</v>
      </c>
      <c r="E4193" s="106" t="s">
        <v>11647</v>
      </c>
      <c r="F4193" s="78" t="s">
        <v>11646</v>
      </c>
      <c r="G4193" s="18" t="s">
        <v>11648</v>
      </c>
      <c r="H4193" s="94"/>
      <c r="I4193" s="235">
        <v>0</v>
      </c>
      <c r="J4193" s="235">
        <v>1</v>
      </c>
      <c r="K4193" s="235">
        <v>0</v>
      </c>
      <c r="L4193" s="235">
        <v>0</v>
      </c>
      <c r="M4193" s="235">
        <f t="shared" si="157"/>
        <v>0</v>
      </c>
      <c r="N4193" s="235" t="s">
        <v>13</v>
      </c>
      <c r="O4193" s="12" t="s">
        <v>13</v>
      </c>
      <c r="P4193" s="14">
        <v>0.3</v>
      </c>
      <c r="Q4193" s="25" t="s">
        <v>48</v>
      </c>
      <c r="R4193" s="71" t="s">
        <v>18</v>
      </c>
      <c r="S4193" s="244">
        <v>1080000</v>
      </c>
      <c r="T4193" s="244">
        <v>864000</v>
      </c>
      <c r="U4193" s="14">
        <f t="shared" si="156"/>
        <v>0.8</v>
      </c>
    </row>
    <row r="4194" spans="1:21" x14ac:dyDescent="0.25">
      <c r="A4194" s="1"/>
      <c r="B4194" s="18" t="s">
        <v>10477</v>
      </c>
      <c r="C4194" s="18" t="s">
        <v>10499</v>
      </c>
      <c r="D4194" s="73" t="s">
        <v>11646</v>
      </c>
      <c r="E4194" s="106" t="s">
        <v>11647</v>
      </c>
      <c r="F4194" s="78" t="s">
        <v>11646</v>
      </c>
      <c r="G4194" s="18" t="s">
        <v>11649</v>
      </c>
      <c r="H4194" s="94"/>
      <c r="I4194" s="235">
        <v>0</v>
      </c>
      <c r="J4194" s="235">
        <v>0</v>
      </c>
      <c r="K4194" s="235">
        <v>0</v>
      </c>
      <c r="L4194" s="235">
        <v>0</v>
      </c>
      <c r="M4194" s="235">
        <f t="shared" si="157"/>
        <v>1</v>
      </c>
      <c r="N4194" s="235" t="s">
        <v>13</v>
      </c>
      <c r="O4194" s="12" t="s">
        <v>13</v>
      </c>
      <c r="P4194" s="14" t="s">
        <v>13</v>
      </c>
      <c r="Q4194" s="25" t="s">
        <v>48</v>
      </c>
      <c r="R4194" s="71" t="s">
        <v>18</v>
      </c>
      <c r="S4194" s="244">
        <v>470000</v>
      </c>
      <c r="T4194" s="244">
        <v>141000</v>
      </c>
      <c r="U4194" s="14">
        <f t="shared" si="156"/>
        <v>0.3</v>
      </c>
    </row>
    <row r="4195" spans="1:21" x14ac:dyDescent="0.25">
      <c r="A4195" s="1"/>
      <c r="B4195" s="18" t="s">
        <v>10477</v>
      </c>
      <c r="C4195" s="18" t="s">
        <v>10499</v>
      </c>
      <c r="D4195" s="73" t="s">
        <v>11923</v>
      </c>
      <c r="E4195" s="106" t="s">
        <v>11924</v>
      </c>
      <c r="F4195" s="78" t="s">
        <v>11923</v>
      </c>
      <c r="G4195" s="18" t="s">
        <v>11925</v>
      </c>
      <c r="H4195" s="94"/>
      <c r="I4195" s="235">
        <v>0</v>
      </c>
      <c r="J4195" s="235">
        <v>1</v>
      </c>
      <c r="K4195" s="235">
        <v>0</v>
      </c>
      <c r="L4195" s="235">
        <v>0</v>
      </c>
      <c r="M4195" s="235">
        <f t="shared" si="157"/>
        <v>0</v>
      </c>
      <c r="N4195" s="235" t="s">
        <v>13</v>
      </c>
      <c r="O4195" s="12" t="s">
        <v>13</v>
      </c>
      <c r="P4195" s="14">
        <v>0.3</v>
      </c>
      <c r="Q4195" s="15" t="s">
        <v>15195</v>
      </c>
      <c r="R4195" s="71" t="s">
        <v>14405</v>
      </c>
      <c r="S4195" s="244">
        <v>1113500</v>
      </c>
      <c r="T4195" s="244">
        <v>445400</v>
      </c>
      <c r="U4195" s="14">
        <f t="shared" si="156"/>
        <v>0.4</v>
      </c>
    </row>
    <row r="4196" spans="1:21" x14ac:dyDescent="0.25">
      <c r="A4196" s="1"/>
      <c r="B4196" s="18" t="s">
        <v>10477</v>
      </c>
      <c r="C4196" s="18" t="s">
        <v>10499</v>
      </c>
      <c r="D4196" s="73" t="s">
        <v>11923</v>
      </c>
      <c r="E4196" s="106" t="s">
        <v>11924</v>
      </c>
      <c r="F4196" s="78" t="s">
        <v>11923</v>
      </c>
      <c r="G4196" s="18" t="s">
        <v>11926</v>
      </c>
      <c r="H4196" s="94"/>
      <c r="I4196" s="235">
        <v>0</v>
      </c>
      <c r="J4196" s="235">
        <v>1</v>
      </c>
      <c r="K4196" s="235">
        <v>0</v>
      </c>
      <c r="L4196" s="235">
        <v>0</v>
      </c>
      <c r="M4196" s="235">
        <f t="shared" si="157"/>
        <v>0</v>
      </c>
      <c r="N4196" s="235" t="s">
        <v>13</v>
      </c>
      <c r="O4196" s="12" t="s">
        <v>13</v>
      </c>
      <c r="P4196" s="14">
        <v>0.3</v>
      </c>
      <c r="Q4196" s="15" t="s">
        <v>15195</v>
      </c>
      <c r="R4196" s="71" t="s">
        <v>14406</v>
      </c>
      <c r="S4196" s="244">
        <v>392500</v>
      </c>
      <c r="T4196" s="244">
        <v>157000</v>
      </c>
      <c r="U4196" s="14">
        <f t="shared" si="156"/>
        <v>0.4</v>
      </c>
    </row>
    <row r="4197" spans="1:21" x14ac:dyDescent="0.25">
      <c r="A4197" s="1"/>
      <c r="B4197" s="18" t="s">
        <v>10477</v>
      </c>
      <c r="C4197" s="18" t="s">
        <v>10499</v>
      </c>
      <c r="D4197" s="73" t="s">
        <v>11923</v>
      </c>
      <c r="E4197" s="106" t="s">
        <v>11924</v>
      </c>
      <c r="F4197" s="78" t="s">
        <v>11923</v>
      </c>
      <c r="G4197" s="18" t="s">
        <v>11927</v>
      </c>
      <c r="H4197" s="94"/>
      <c r="I4197" s="235">
        <v>0</v>
      </c>
      <c r="J4197" s="235">
        <v>1</v>
      </c>
      <c r="K4197" s="235">
        <v>0</v>
      </c>
      <c r="L4197" s="235">
        <v>0</v>
      </c>
      <c r="M4197" s="235">
        <f t="shared" si="157"/>
        <v>0</v>
      </c>
      <c r="N4197" s="235" t="s">
        <v>13</v>
      </c>
      <c r="O4197" s="12" t="s">
        <v>13</v>
      </c>
      <c r="P4197" s="14">
        <v>0.3</v>
      </c>
      <c r="Q4197" s="15" t="s">
        <v>15195</v>
      </c>
      <c r="R4197" s="71" t="s">
        <v>18</v>
      </c>
      <c r="S4197" s="244">
        <v>95000</v>
      </c>
      <c r="T4197" s="244">
        <v>34480</v>
      </c>
      <c r="U4197" s="14">
        <f t="shared" si="156"/>
        <v>0.36294736842105263</v>
      </c>
    </row>
    <row r="4198" spans="1:21" x14ac:dyDescent="0.25">
      <c r="A4198" s="1"/>
      <c r="B4198" s="18" t="s">
        <v>10477</v>
      </c>
      <c r="C4198" s="18" t="s">
        <v>10499</v>
      </c>
      <c r="D4198" s="73" t="s">
        <v>11923</v>
      </c>
      <c r="E4198" s="106" t="s">
        <v>11924</v>
      </c>
      <c r="F4198" s="78" t="s">
        <v>11923</v>
      </c>
      <c r="G4198" s="18" t="s">
        <v>11928</v>
      </c>
      <c r="H4198" s="94"/>
      <c r="I4198" s="235">
        <v>0</v>
      </c>
      <c r="J4198" s="235">
        <v>1</v>
      </c>
      <c r="K4198" s="235">
        <v>0</v>
      </c>
      <c r="L4198" s="235">
        <v>0</v>
      </c>
      <c r="M4198" s="235">
        <f t="shared" si="157"/>
        <v>0</v>
      </c>
      <c r="N4198" s="235" t="s">
        <v>13</v>
      </c>
      <c r="O4198" s="12" t="s">
        <v>13</v>
      </c>
      <c r="P4198" s="14">
        <v>0.3</v>
      </c>
      <c r="Q4198" s="15" t="s">
        <v>15195</v>
      </c>
      <c r="R4198" s="71" t="s">
        <v>18</v>
      </c>
      <c r="S4198" s="244">
        <v>145600</v>
      </c>
      <c r="T4198" s="244">
        <v>58240</v>
      </c>
      <c r="U4198" s="14">
        <f t="shared" si="156"/>
        <v>0.4</v>
      </c>
    </row>
    <row r="4199" spans="1:21" x14ac:dyDescent="0.25">
      <c r="A4199" s="1"/>
      <c r="B4199" s="18" t="s">
        <v>10477</v>
      </c>
      <c r="C4199" s="18" t="s">
        <v>10499</v>
      </c>
      <c r="D4199" s="73" t="s">
        <v>11946</v>
      </c>
      <c r="E4199" s="106" t="s">
        <v>11947</v>
      </c>
      <c r="F4199" s="78" t="s">
        <v>11946</v>
      </c>
      <c r="G4199" s="18" t="s">
        <v>11948</v>
      </c>
      <c r="H4199" s="94"/>
      <c r="I4199" s="235">
        <v>0</v>
      </c>
      <c r="J4199" s="235">
        <v>1</v>
      </c>
      <c r="K4199" s="235">
        <v>0</v>
      </c>
      <c r="L4199" s="235">
        <v>0</v>
      </c>
      <c r="M4199" s="235">
        <f t="shared" si="157"/>
        <v>0</v>
      </c>
      <c r="N4199" s="235" t="s">
        <v>13</v>
      </c>
      <c r="O4199" s="12" t="s">
        <v>13</v>
      </c>
      <c r="P4199" s="14">
        <v>0.3</v>
      </c>
      <c r="Q4199" s="15" t="s">
        <v>15195</v>
      </c>
      <c r="R4199" s="71" t="s">
        <v>14405</v>
      </c>
      <c r="S4199" s="244">
        <v>858001</v>
      </c>
      <c r="T4199" s="244">
        <v>621400</v>
      </c>
      <c r="U4199" s="14">
        <f t="shared" si="156"/>
        <v>0.72424158013801854</v>
      </c>
    </row>
    <row r="4200" spans="1:21" x14ac:dyDescent="0.25">
      <c r="A4200" s="1"/>
      <c r="B4200" s="18" t="s">
        <v>10477</v>
      </c>
      <c r="C4200" s="18" t="s">
        <v>10499</v>
      </c>
      <c r="D4200" s="73" t="s">
        <v>11970</v>
      </c>
      <c r="E4200" s="106" t="s">
        <v>11971</v>
      </c>
      <c r="F4200" s="78" t="s">
        <v>11970</v>
      </c>
      <c r="G4200" s="18" t="s">
        <v>1568</v>
      </c>
      <c r="H4200" s="94"/>
      <c r="I4200" s="235">
        <v>0</v>
      </c>
      <c r="J4200" s="235">
        <v>1</v>
      </c>
      <c r="K4200" s="235">
        <v>0</v>
      </c>
      <c r="L4200" s="235">
        <v>0</v>
      </c>
      <c r="M4200" s="235">
        <f t="shared" si="157"/>
        <v>0</v>
      </c>
      <c r="N4200" s="235" t="s">
        <v>13</v>
      </c>
      <c r="O4200" s="12" t="s">
        <v>13</v>
      </c>
      <c r="P4200" s="66">
        <v>0.7</v>
      </c>
      <c r="Q4200" s="15" t="s">
        <v>15195</v>
      </c>
      <c r="R4200" s="71" t="s">
        <v>18</v>
      </c>
      <c r="S4200" s="244">
        <v>1500015</v>
      </c>
      <c r="T4200" s="244">
        <v>1200000</v>
      </c>
      <c r="U4200" s="14">
        <f t="shared" si="156"/>
        <v>0.79999200007999915</v>
      </c>
    </row>
    <row r="4201" spans="1:21" x14ac:dyDescent="0.25">
      <c r="A4201" s="1"/>
      <c r="B4201" s="18" t="s">
        <v>10477</v>
      </c>
      <c r="C4201" s="18" t="s">
        <v>10499</v>
      </c>
      <c r="D4201" s="73" t="s">
        <v>12104</v>
      </c>
      <c r="E4201" s="106" t="s">
        <v>12105</v>
      </c>
      <c r="F4201" s="78" t="s">
        <v>12104</v>
      </c>
      <c r="G4201" s="18" t="s">
        <v>12106</v>
      </c>
      <c r="H4201" s="94"/>
      <c r="I4201" s="235">
        <v>0</v>
      </c>
      <c r="J4201" s="235">
        <v>1</v>
      </c>
      <c r="K4201" s="235">
        <v>0</v>
      </c>
      <c r="L4201" s="235">
        <v>0</v>
      </c>
      <c r="M4201" s="235">
        <f t="shared" si="157"/>
        <v>0</v>
      </c>
      <c r="N4201" s="235" t="s">
        <v>13</v>
      </c>
      <c r="O4201" s="12" t="s">
        <v>13</v>
      </c>
      <c r="P4201" s="14">
        <v>0.25</v>
      </c>
      <c r="Q4201" s="15" t="s">
        <v>14</v>
      </c>
      <c r="R4201" s="71" t="s">
        <v>14405</v>
      </c>
      <c r="S4201" s="244">
        <v>70000</v>
      </c>
      <c r="T4201" s="244">
        <v>56000</v>
      </c>
      <c r="U4201" s="14">
        <f t="shared" si="156"/>
        <v>0.8</v>
      </c>
    </row>
    <row r="4202" spans="1:21" x14ac:dyDescent="0.25">
      <c r="A4202" s="1"/>
      <c r="B4202" s="18" t="s">
        <v>10477</v>
      </c>
      <c r="C4202" s="18" t="s">
        <v>10499</v>
      </c>
      <c r="D4202" s="73" t="s">
        <v>10923</v>
      </c>
      <c r="E4202" s="106" t="s">
        <v>10924</v>
      </c>
      <c r="F4202" s="78" t="s">
        <v>10923</v>
      </c>
      <c r="G4202" s="18" t="s">
        <v>10925</v>
      </c>
      <c r="H4202" s="94"/>
      <c r="I4202" s="235">
        <v>0</v>
      </c>
      <c r="J4202" s="235">
        <v>1</v>
      </c>
      <c r="K4202" s="235">
        <v>0</v>
      </c>
      <c r="L4202" s="235">
        <v>1</v>
      </c>
      <c r="M4202" s="235">
        <f t="shared" si="157"/>
        <v>0</v>
      </c>
      <c r="N4202" s="235" t="s">
        <v>13</v>
      </c>
      <c r="O4202" s="12" t="s">
        <v>13</v>
      </c>
      <c r="P4202" s="14">
        <v>0.55000000000000004</v>
      </c>
      <c r="Q4202" s="15" t="s">
        <v>15195</v>
      </c>
      <c r="R4202" s="71" t="s">
        <v>18</v>
      </c>
      <c r="S4202" s="244">
        <v>194400</v>
      </c>
      <c r="T4202" s="244">
        <v>75520</v>
      </c>
      <c r="U4202" s="14">
        <f t="shared" si="156"/>
        <v>0.38847736625514401</v>
      </c>
    </row>
    <row r="4203" spans="1:21" ht="25.5" x14ac:dyDescent="0.25">
      <c r="A4203" s="1"/>
      <c r="B4203" s="19" t="s">
        <v>1644</v>
      </c>
      <c r="C4203" s="18" t="s">
        <v>1649</v>
      </c>
      <c r="D4203" s="73" t="s">
        <v>1650</v>
      </c>
      <c r="E4203" s="106" t="s">
        <v>1651</v>
      </c>
      <c r="F4203" s="78" t="s">
        <v>1650</v>
      </c>
      <c r="G4203" s="18" t="s">
        <v>1652</v>
      </c>
      <c r="H4203" s="94"/>
      <c r="I4203" s="235">
        <v>0</v>
      </c>
      <c r="J4203" s="235">
        <v>1</v>
      </c>
      <c r="K4203" s="235">
        <v>0</v>
      </c>
      <c r="L4203" s="235">
        <v>1</v>
      </c>
      <c r="M4203" s="235">
        <f t="shared" si="157"/>
        <v>0</v>
      </c>
      <c r="N4203" s="235">
        <v>190</v>
      </c>
      <c r="O4203" s="12" t="s">
        <v>13</v>
      </c>
      <c r="P4203" s="14">
        <v>0.5</v>
      </c>
      <c r="Q4203" s="15" t="s">
        <v>14</v>
      </c>
      <c r="R4203" s="71" t="s">
        <v>18</v>
      </c>
      <c r="S4203" s="244">
        <v>165000</v>
      </c>
      <c r="T4203" s="244">
        <v>99000</v>
      </c>
      <c r="U4203" s="14">
        <f t="shared" si="156"/>
        <v>0.6</v>
      </c>
    </row>
    <row r="4204" spans="1:21" ht="25.5" x14ac:dyDescent="0.25">
      <c r="A4204" s="1"/>
      <c r="B4204" s="19" t="s">
        <v>1644</v>
      </c>
      <c r="C4204" s="19" t="s">
        <v>1649</v>
      </c>
      <c r="D4204" s="73" t="s">
        <v>1691</v>
      </c>
      <c r="E4204" s="106" t="s">
        <v>1692</v>
      </c>
      <c r="F4204" s="78" t="s">
        <v>1691</v>
      </c>
      <c r="G4204" s="18" t="s">
        <v>1693</v>
      </c>
      <c r="H4204" s="94"/>
      <c r="I4204" s="235">
        <v>0</v>
      </c>
      <c r="J4204" s="235">
        <v>0</v>
      </c>
      <c r="K4204" s="235">
        <v>0</v>
      </c>
      <c r="L4204" s="235">
        <v>1</v>
      </c>
      <c r="M4204" s="235">
        <f t="shared" si="157"/>
        <v>0</v>
      </c>
      <c r="N4204" s="235">
        <v>350</v>
      </c>
      <c r="O4204" s="12" t="s">
        <v>13</v>
      </c>
      <c r="P4204" s="14">
        <v>0.15</v>
      </c>
      <c r="Q4204" s="15" t="s">
        <v>14</v>
      </c>
      <c r="R4204" s="71" t="s">
        <v>18</v>
      </c>
      <c r="S4204" s="251">
        <v>193494</v>
      </c>
      <c r="T4204" s="251">
        <v>53501.09</v>
      </c>
      <c r="U4204" s="14">
        <f t="shared" si="156"/>
        <v>0.27649999483188109</v>
      </c>
    </row>
    <row r="4205" spans="1:21" ht="25.5" x14ac:dyDescent="0.25">
      <c r="A4205" s="1"/>
      <c r="B4205" s="19" t="s">
        <v>1644</v>
      </c>
      <c r="C4205" s="17" t="s">
        <v>1649</v>
      </c>
      <c r="D4205" s="73" t="s">
        <v>1727</v>
      </c>
      <c r="E4205" s="107" t="s">
        <v>1728</v>
      </c>
      <c r="F4205" s="78" t="s">
        <v>1727</v>
      </c>
      <c r="G4205" s="17" t="s">
        <v>1729</v>
      </c>
      <c r="H4205" s="93"/>
      <c r="I4205" s="235">
        <v>0</v>
      </c>
      <c r="J4205" s="235">
        <v>0</v>
      </c>
      <c r="K4205" s="235">
        <v>0</v>
      </c>
      <c r="L4205" s="235">
        <v>1</v>
      </c>
      <c r="M4205" s="235">
        <f t="shared" si="157"/>
        <v>0</v>
      </c>
      <c r="N4205" s="235">
        <v>430</v>
      </c>
      <c r="O4205" s="13">
        <v>25485</v>
      </c>
      <c r="P4205" s="14">
        <v>0.74</v>
      </c>
      <c r="Q4205" s="15" t="s">
        <v>14</v>
      </c>
      <c r="R4205" s="71" t="s">
        <v>14405</v>
      </c>
      <c r="S4205" s="249">
        <v>97500</v>
      </c>
      <c r="T4205" s="246">
        <v>39000</v>
      </c>
      <c r="U4205" s="14">
        <f t="shared" si="156"/>
        <v>0.4</v>
      </c>
    </row>
    <row r="4206" spans="1:21" ht="25.5" x14ac:dyDescent="0.25">
      <c r="A4206" s="1"/>
      <c r="B4206" s="19" t="s">
        <v>1644</v>
      </c>
      <c r="C4206" s="17" t="s">
        <v>1649</v>
      </c>
      <c r="D4206" s="73" t="s">
        <v>1781</v>
      </c>
      <c r="E4206" s="107" t="s">
        <v>1782</v>
      </c>
      <c r="F4206" s="78" t="s">
        <v>1781</v>
      </c>
      <c r="G4206" s="17" t="s">
        <v>1783</v>
      </c>
      <c r="H4206" s="93"/>
      <c r="I4206" s="235">
        <v>0</v>
      </c>
      <c r="J4206" s="235">
        <v>1</v>
      </c>
      <c r="K4206" s="235">
        <v>0</v>
      </c>
      <c r="L4206" s="235">
        <v>1</v>
      </c>
      <c r="M4206" s="235">
        <f t="shared" si="157"/>
        <v>0</v>
      </c>
      <c r="N4206" s="235">
        <v>644</v>
      </c>
      <c r="O4206" s="13">
        <v>11000</v>
      </c>
      <c r="P4206" s="14">
        <v>0.13</v>
      </c>
      <c r="Q4206" s="15" t="s">
        <v>14</v>
      </c>
      <c r="R4206" s="71" t="s">
        <v>18</v>
      </c>
      <c r="S4206" s="245">
        <v>109317</v>
      </c>
      <c r="T4206" s="244">
        <v>32795.1</v>
      </c>
      <c r="U4206" s="14">
        <f t="shared" si="156"/>
        <v>0.3</v>
      </c>
    </row>
    <row r="4207" spans="1:21" ht="25.5" x14ac:dyDescent="0.25">
      <c r="A4207" s="1"/>
      <c r="B4207" s="19" t="s">
        <v>1644</v>
      </c>
      <c r="C4207" s="17" t="s">
        <v>1649</v>
      </c>
      <c r="D4207" s="73" t="s">
        <v>1996</v>
      </c>
      <c r="E4207" s="107" t="s">
        <v>1997</v>
      </c>
      <c r="F4207" s="78" t="s">
        <v>1996</v>
      </c>
      <c r="G4207" s="17" t="s">
        <v>1998</v>
      </c>
      <c r="H4207" s="93"/>
      <c r="I4207" s="235">
        <v>0</v>
      </c>
      <c r="J4207" s="235">
        <v>0</v>
      </c>
      <c r="K4207" s="235">
        <v>0</v>
      </c>
      <c r="L4207" s="235">
        <v>1</v>
      </c>
      <c r="M4207" s="235">
        <f t="shared" si="157"/>
        <v>0</v>
      </c>
      <c r="N4207" s="235">
        <v>170</v>
      </c>
      <c r="O4207" s="12" t="s">
        <v>13</v>
      </c>
      <c r="P4207" s="14">
        <v>0.3</v>
      </c>
      <c r="Q4207" s="15" t="s">
        <v>14</v>
      </c>
      <c r="R4207" s="71" t="s">
        <v>18</v>
      </c>
      <c r="S4207" s="249">
        <v>27213.82</v>
      </c>
      <c r="T4207" s="246">
        <v>8164.15</v>
      </c>
      <c r="U4207" s="14">
        <f t="shared" si="156"/>
        <v>0.30000014698414262</v>
      </c>
    </row>
    <row r="4208" spans="1:21" ht="25.5" x14ac:dyDescent="0.25">
      <c r="A4208" s="1"/>
      <c r="B4208" s="19" t="s">
        <v>1644</v>
      </c>
      <c r="C4208" s="17" t="s">
        <v>1649</v>
      </c>
      <c r="D4208" s="73" t="s">
        <v>1888</v>
      </c>
      <c r="E4208" s="107" t="s">
        <v>1889</v>
      </c>
      <c r="F4208" s="78" t="s">
        <v>1888</v>
      </c>
      <c r="G4208" s="36" t="s">
        <v>1733</v>
      </c>
      <c r="H4208" s="96"/>
      <c r="I4208" s="235">
        <v>0</v>
      </c>
      <c r="J4208" s="235">
        <v>1</v>
      </c>
      <c r="K4208" s="235">
        <v>0</v>
      </c>
      <c r="L4208" s="235">
        <v>0</v>
      </c>
      <c r="M4208" s="235">
        <f t="shared" si="157"/>
        <v>0</v>
      </c>
      <c r="N4208" s="235">
        <v>234</v>
      </c>
      <c r="O4208" s="12" t="s">
        <v>13</v>
      </c>
      <c r="P4208" s="14">
        <v>0.2</v>
      </c>
      <c r="Q4208" s="15" t="s">
        <v>14</v>
      </c>
      <c r="R4208" s="71" t="s">
        <v>18</v>
      </c>
      <c r="S4208" s="249">
        <v>48964</v>
      </c>
      <c r="T4208" s="253">
        <v>18949.95</v>
      </c>
      <c r="U4208" s="14">
        <f t="shared" si="156"/>
        <v>0.38701801323421292</v>
      </c>
    </row>
    <row r="4209" spans="1:21" ht="25.5" x14ac:dyDescent="0.25">
      <c r="A4209" s="1"/>
      <c r="B4209" s="19" t="s">
        <v>1644</v>
      </c>
      <c r="C4209" s="19" t="s">
        <v>1649</v>
      </c>
      <c r="D4209" s="73" t="s">
        <v>1892</v>
      </c>
      <c r="E4209" s="106" t="s">
        <v>1893</v>
      </c>
      <c r="F4209" s="78" t="s">
        <v>1892</v>
      </c>
      <c r="G4209" s="18" t="s">
        <v>1894</v>
      </c>
      <c r="H4209" s="94"/>
      <c r="I4209" s="235">
        <v>0</v>
      </c>
      <c r="J4209" s="235">
        <v>1</v>
      </c>
      <c r="K4209" s="235">
        <v>0</v>
      </c>
      <c r="L4209" s="235">
        <v>0</v>
      </c>
      <c r="M4209" s="235">
        <f t="shared" si="157"/>
        <v>0</v>
      </c>
      <c r="N4209" s="235">
        <v>77.3</v>
      </c>
      <c r="O4209" s="12" t="s">
        <v>13</v>
      </c>
      <c r="P4209" s="14">
        <v>0.67669999999999997</v>
      </c>
      <c r="Q4209" s="15" t="s">
        <v>14</v>
      </c>
      <c r="R4209" s="71" t="s">
        <v>18</v>
      </c>
      <c r="S4209" s="251">
        <v>82260.679999999993</v>
      </c>
      <c r="T4209" s="251">
        <v>28508.68</v>
      </c>
      <c r="U4209" s="14">
        <f t="shared" si="156"/>
        <v>0.34656509039312589</v>
      </c>
    </row>
    <row r="4210" spans="1:21" ht="25.5" x14ac:dyDescent="0.25">
      <c r="A4210" s="1"/>
      <c r="B4210" s="19" t="s">
        <v>1644</v>
      </c>
      <c r="C4210" s="8" t="s">
        <v>1649</v>
      </c>
      <c r="D4210" s="73" t="s">
        <v>1895</v>
      </c>
      <c r="E4210" s="130" t="s">
        <v>1896</v>
      </c>
      <c r="F4210" s="78" t="s">
        <v>1895</v>
      </c>
      <c r="G4210" s="117" t="s">
        <v>1897</v>
      </c>
      <c r="H4210" s="99"/>
      <c r="I4210" s="235">
        <v>0</v>
      </c>
      <c r="J4210" s="235">
        <v>1</v>
      </c>
      <c r="K4210" s="235">
        <v>0</v>
      </c>
      <c r="L4210" s="235">
        <v>0</v>
      </c>
      <c r="M4210" s="235">
        <f t="shared" si="157"/>
        <v>0</v>
      </c>
      <c r="N4210" s="235">
        <v>528</v>
      </c>
      <c r="O4210" s="12" t="s">
        <v>13</v>
      </c>
      <c r="P4210" s="14">
        <v>0.45</v>
      </c>
      <c r="Q4210" s="15" t="s">
        <v>14</v>
      </c>
      <c r="R4210" s="71" t="s">
        <v>18</v>
      </c>
      <c r="S4210" s="245">
        <v>8000</v>
      </c>
      <c r="T4210" s="245">
        <v>4800</v>
      </c>
      <c r="U4210" s="14">
        <f t="shared" si="156"/>
        <v>0.6</v>
      </c>
    </row>
    <row r="4211" spans="1:21" ht="25.5" x14ac:dyDescent="0.25">
      <c r="A4211" s="1"/>
      <c r="B4211" s="19" t="s">
        <v>1644</v>
      </c>
      <c r="C4211" s="17" t="s">
        <v>1649</v>
      </c>
      <c r="D4211" s="73" t="s">
        <v>1898</v>
      </c>
      <c r="E4211" s="107" t="s">
        <v>1899</v>
      </c>
      <c r="F4211" s="78" t="s">
        <v>1898</v>
      </c>
      <c r="G4211" s="17" t="s">
        <v>1900</v>
      </c>
      <c r="H4211" s="93"/>
      <c r="I4211" s="235">
        <v>0</v>
      </c>
      <c r="J4211" s="235">
        <v>1</v>
      </c>
      <c r="K4211" s="235">
        <v>0</v>
      </c>
      <c r="L4211" s="235">
        <v>1</v>
      </c>
      <c r="M4211" s="235">
        <f t="shared" si="157"/>
        <v>0</v>
      </c>
      <c r="N4211" s="235">
        <v>657.19</v>
      </c>
      <c r="O4211" s="12" t="s">
        <v>13</v>
      </c>
      <c r="P4211" s="14">
        <v>0.84299999999999997</v>
      </c>
      <c r="Q4211" s="15" t="s">
        <v>14</v>
      </c>
      <c r="R4211" s="71" t="s">
        <v>18</v>
      </c>
      <c r="S4211" s="246">
        <v>1486120</v>
      </c>
      <c r="T4211" s="246">
        <v>747571.1</v>
      </c>
      <c r="U4211" s="14">
        <f t="shared" si="156"/>
        <v>0.50303548838586387</v>
      </c>
    </row>
    <row r="4212" spans="1:21" ht="25.5" x14ac:dyDescent="0.25">
      <c r="A4212" s="1"/>
      <c r="B4212" s="19" t="s">
        <v>1644</v>
      </c>
      <c r="C4212" s="19" t="s">
        <v>1649</v>
      </c>
      <c r="D4212" s="73" t="s">
        <v>1929</v>
      </c>
      <c r="E4212" s="106" t="s">
        <v>1930</v>
      </c>
      <c r="F4212" s="78" t="s">
        <v>1929</v>
      </c>
      <c r="G4212" s="18" t="s">
        <v>1931</v>
      </c>
      <c r="H4212" s="94"/>
      <c r="I4212" s="235">
        <v>0</v>
      </c>
      <c r="J4212" s="235">
        <v>0</v>
      </c>
      <c r="K4212" s="235">
        <v>0</v>
      </c>
      <c r="L4212" s="235">
        <v>1</v>
      </c>
      <c r="M4212" s="235">
        <f t="shared" si="157"/>
        <v>0</v>
      </c>
      <c r="N4212" s="235">
        <v>2436</v>
      </c>
      <c r="O4212" s="12" t="s">
        <v>13</v>
      </c>
      <c r="P4212" s="14">
        <v>0.15</v>
      </c>
      <c r="Q4212" s="15" t="s">
        <v>14</v>
      </c>
      <c r="R4212" s="71" t="s">
        <v>18</v>
      </c>
      <c r="S4212" s="251">
        <v>480000</v>
      </c>
      <c r="T4212" s="251">
        <v>168000</v>
      </c>
      <c r="U4212" s="14">
        <f t="shared" si="156"/>
        <v>0.35</v>
      </c>
    </row>
    <row r="4213" spans="1:21" ht="25.5" x14ac:dyDescent="0.25">
      <c r="A4213" s="1"/>
      <c r="B4213" s="19" t="s">
        <v>1644</v>
      </c>
      <c r="C4213" s="8" t="s">
        <v>1649</v>
      </c>
      <c r="D4213" s="73" t="s">
        <v>1935</v>
      </c>
      <c r="E4213" s="130" t="s">
        <v>1936</v>
      </c>
      <c r="F4213" s="78" t="s">
        <v>1935</v>
      </c>
      <c r="G4213" s="117" t="s">
        <v>1937</v>
      </c>
      <c r="H4213" s="93"/>
      <c r="I4213" s="235">
        <v>0</v>
      </c>
      <c r="J4213" s="235">
        <v>1</v>
      </c>
      <c r="K4213" s="235">
        <v>0</v>
      </c>
      <c r="L4213" s="235">
        <v>0</v>
      </c>
      <c r="M4213" s="235">
        <f t="shared" si="157"/>
        <v>0</v>
      </c>
      <c r="N4213" s="235">
        <v>330.72</v>
      </c>
      <c r="O4213" s="12" t="s">
        <v>13</v>
      </c>
      <c r="P4213" s="14">
        <v>0.71699999999999997</v>
      </c>
      <c r="Q4213" s="15" t="s">
        <v>14</v>
      </c>
      <c r="R4213" s="71" t="s">
        <v>18</v>
      </c>
      <c r="S4213" s="245">
        <v>95000</v>
      </c>
      <c r="T4213" s="245">
        <v>28615.18</v>
      </c>
      <c r="U4213" s="14">
        <f t="shared" si="156"/>
        <v>0.30121242105263157</v>
      </c>
    </row>
    <row r="4214" spans="1:21" ht="25.5" x14ac:dyDescent="0.25">
      <c r="A4214" s="1"/>
      <c r="B4214" s="19" t="s">
        <v>1644</v>
      </c>
      <c r="C4214" s="17" t="s">
        <v>1649</v>
      </c>
      <c r="D4214" s="73" t="s">
        <v>1952</v>
      </c>
      <c r="E4214" s="107" t="s">
        <v>1953</v>
      </c>
      <c r="F4214" s="78" t="s">
        <v>1952</v>
      </c>
      <c r="G4214" s="17" t="s">
        <v>1954</v>
      </c>
      <c r="H4214" s="93"/>
      <c r="I4214" s="235">
        <v>0</v>
      </c>
      <c r="J4214" s="235">
        <v>1</v>
      </c>
      <c r="K4214" s="235">
        <v>0</v>
      </c>
      <c r="L4214" s="235">
        <v>0</v>
      </c>
      <c r="M4214" s="235">
        <f t="shared" si="157"/>
        <v>0</v>
      </c>
      <c r="N4214" s="235">
        <v>86</v>
      </c>
      <c r="O4214" s="13">
        <v>12811</v>
      </c>
      <c r="P4214" s="14">
        <v>0.85</v>
      </c>
      <c r="Q4214" s="15" t="s">
        <v>14</v>
      </c>
      <c r="R4214" s="71" t="s">
        <v>18</v>
      </c>
      <c r="S4214" s="246">
        <v>122503.77</v>
      </c>
      <c r="T4214" s="246">
        <v>41594.199999999997</v>
      </c>
      <c r="U4214" s="14">
        <f t="shared" si="156"/>
        <v>0.33953404046259145</v>
      </c>
    </row>
    <row r="4215" spans="1:21" ht="25.5" x14ac:dyDescent="0.25">
      <c r="A4215" s="1"/>
      <c r="B4215" s="19" t="s">
        <v>1644</v>
      </c>
      <c r="C4215" s="17" t="s">
        <v>1649</v>
      </c>
      <c r="D4215" s="73" t="s">
        <v>1973</v>
      </c>
      <c r="E4215" s="107" t="s">
        <v>1974</v>
      </c>
      <c r="F4215" s="78" t="s">
        <v>1973</v>
      </c>
      <c r="G4215" s="17" t="s">
        <v>1975</v>
      </c>
      <c r="H4215" s="93"/>
      <c r="I4215" s="235">
        <v>0</v>
      </c>
      <c r="J4215" s="235">
        <v>1</v>
      </c>
      <c r="K4215" s="235">
        <v>0</v>
      </c>
      <c r="L4215" s="235">
        <v>0</v>
      </c>
      <c r="M4215" s="235">
        <f t="shared" si="157"/>
        <v>0</v>
      </c>
      <c r="N4215" s="235">
        <v>550</v>
      </c>
      <c r="O4215" s="12" t="s">
        <v>13</v>
      </c>
      <c r="P4215" s="14">
        <v>0.66</v>
      </c>
      <c r="Q4215" s="15" t="s">
        <v>14</v>
      </c>
      <c r="R4215" s="71" t="s">
        <v>18</v>
      </c>
      <c r="S4215" s="246">
        <v>58750</v>
      </c>
      <c r="T4215" s="246">
        <v>29375</v>
      </c>
      <c r="U4215" s="14">
        <f t="shared" si="156"/>
        <v>0.5</v>
      </c>
    </row>
    <row r="4216" spans="1:21" ht="25.5" x14ac:dyDescent="0.25">
      <c r="A4216" s="1"/>
      <c r="B4216" s="19" t="s">
        <v>1644</v>
      </c>
      <c r="C4216" s="17" t="s">
        <v>1649</v>
      </c>
      <c r="D4216" s="73" t="s">
        <v>2010</v>
      </c>
      <c r="E4216" s="107" t="s">
        <v>2011</v>
      </c>
      <c r="F4216" s="78" t="s">
        <v>2010</v>
      </c>
      <c r="G4216" s="17" t="s">
        <v>1878</v>
      </c>
      <c r="H4216" s="93"/>
      <c r="I4216" s="235">
        <v>0</v>
      </c>
      <c r="J4216" s="235">
        <v>1</v>
      </c>
      <c r="K4216" s="235">
        <v>0</v>
      </c>
      <c r="L4216" s="235">
        <v>1</v>
      </c>
      <c r="M4216" s="235">
        <f t="shared" si="157"/>
        <v>0</v>
      </c>
      <c r="N4216" s="235">
        <v>208</v>
      </c>
      <c r="O4216" s="12" t="s">
        <v>13</v>
      </c>
      <c r="P4216" s="14">
        <v>0.84</v>
      </c>
      <c r="Q4216" s="15" t="s">
        <v>14</v>
      </c>
      <c r="R4216" s="71" t="s">
        <v>18</v>
      </c>
      <c r="S4216" s="246">
        <v>238987.13</v>
      </c>
      <c r="T4216" s="246">
        <v>80207.61</v>
      </c>
      <c r="U4216" s="14">
        <f t="shared" si="156"/>
        <v>0.33561476720524658</v>
      </c>
    </row>
    <row r="4217" spans="1:21" ht="25.5" x14ac:dyDescent="0.25">
      <c r="A4217" s="1"/>
      <c r="B4217" s="19" t="s">
        <v>1644</v>
      </c>
      <c r="C4217" s="18" t="s">
        <v>1649</v>
      </c>
      <c r="D4217" s="73" t="s">
        <v>2015</v>
      </c>
      <c r="E4217" s="106" t="s">
        <v>2016</v>
      </c>
      <c r="F4217" s="78" t="s">
        <v>2015</v>
      </c>
      <c r="G4217" s="18" t="s">
        <v>2017</v>
      </c>
      <c r="H4217" s="94"/>
      <c r="I4217" s="235">
        <v>0</v>
      </c>
      <c r="J4217" s="235">
        <v>1</v>
      </c>
      <c r="K4217" s="235">
        <v>0</v>
      </c>
      <c r="L4217" s="235">
        <v>1</v>
      </c>
      <c r="M4217" s="235">
        <f t="shared" si="157"/>
        <v>0</v>
      </c>
      <c r="N4217" s="235">
        <v>349</v>
      </c>
      <c r="O4217" s="13">
        <v>40000</v>
      </c>
      <c r="P4217" s="14">
        <v>0.5</v>
      </c>
      <c r="Q4217" s="15" t="s">
        <v>14</v>
      </c>
      <c r="R4217" s="71" t="s">
        <v>18</v>
      </c>
      <c r="S4217" s="244">
        <v>788703.72</v>
      </c>
      <c r="T4217" s="244">
        <v>225952.15</v>
      </c>
      <c r="U4217" s="14">
        <f t="shared" si="156"/>
        <v>0.28648546250041779</v>
      </c>
    </row>
    <row r="4218" spans="1:21" ht="25.5" x14ac:dyDescent="0.25">
      <c r="A4218" s="1"/>
      <c r="B4218" s="19" t="s">
        <v>1644</v>
      </c>
      <c r="C4218" s="8" t="s">
        <v>1649</v>
      </c>
      <c r="D4218" s="73" t="s">
        <v>2042</v>
      </c>
      <c r="E4218" s="130" t="s">
        <v>2043</v>
      </c>
      <c r="F4218" s="78" t="s">
        <v>2042</v>
      </c>
      <c r="G4218" s="117" t="s">
        <v>2044</v>
      </c>
      <c r="H4218" s="93"/>
      <c r="I4218" s="235">
        <v>0</v>
      </c>
      <c r="J4218" s="235">
        <v>1</v>
      </c>
      <c r="K4218" s="235">
        <v>0</v>
      </c>
      <c r="L4218" s="235">
        <v>0</v>
      </c>
      <c r="M4218" s="235">
        <f t="shared" si="157"/>
        <v>0</v>
      </c>
      <c r="N4218" s="235">
        <v>535</v>
      </c>
      <c r="O4218" s="12" t="s">
        <v>13</v>
      </c>
      <c r="P4218" s="14">
        <v>0.3</v>
      </c>
      <c r="Q4218" s="15" t="s">
        <v>14</v>
      </c>
      <c r="R4218" s="71" t="s">
        <v>18</v>
      </c>
      <c r="S4218" s="245">
        <v>53212.12</v>
      </c>
      <c r="T4218" s="245">
        <v>15963.64</v>
      </c>
      <c r="U4218" s="14">
        <f t="shared" si="156"/>
        <v>0.30000007517084454</v>
      </c>
    </row>
    <row r="4219" spans="1:21" ht="25.5" x14ac:dyDescent="0.25">
      <c r="A4219" s="1"/>
      <c r="B4219" s="19" t="s">
        <v>1644</v>
      </c>
      <c r="C4219" s="19" t="s">
        <v>1649</v>
      </c>
      <c r="D4219" s="73" t="s">
        <v>2042</v>
      </c>
      <c r="E4219" s="106" t="s">
        <v>2043</v>
      </c>
      <c r="F4219" s="78" t="s">
        <v>2042</v>
      </c>
      <c r="G4219" s="18" t="s">
        <v>1733</v>
      </c>
      <c r="H4219" s="94"/>
      <c r="I4219" s="235">
        <v>0</v>
      </c>
      <c r="J4219" s="235">
        <v>1</v>
      </c>
      <c r="K4219" s="235">
        <v>0</v>
      </c>
      <c r="L4219" s="235">
        <v>0</v>
      </c>
      <c r="M4219" s="235">
        <f t="shared" si="157"/>
        <v>0</v>
      </c>
      <c r="N4219" s="235">
        <v>185</v>
      </c>
      <c r="O4219" s="12" t="s">
        <v>13</v>
      </c>
      <c r="P4219" s="14">
        <v>0.3</v>
      </c>
      <c r="Q4219" s="15" t="s">
        <v>14</v>
      </c>
      <c r="R4219" s="71" t="s">
        <v>18</v>
      </c>
      <c r="S4219" s="251">
        <v>25993</v>
      </c>
      <c r="T4219" s="251">
        <v>7797.9</v>
      </c>
      <c r="U4219" s="14">
        <f t="shared" si="156"/>
        <v>0.3</v>
      </c>
    </row>
    <row r="4220" spans="1:21" ht="25.5" x14ac:dyDescent="0.25">
      <c r="A4220" s="1"/>
      <c r="B4220" s="19" t="s">
        <v>1644</v>
      </c>
      <c r="C4220" s="17" t="s">
        <v>1649</v>
      </c>
      <c r="D4220" s="73" t="s">
        <v>2052</v>
      </c>
      <c r="E4220" s="107" t="s">
        <v>2053</v>
      </c>
      <c r="F4220" s="78" t="s">
        <v>2052</v>
      </c>
      <c r="G4220" s="17" t="s">
        <v>2054</v>
      </c>
      <c r="H4220" s="93"/>
      <c r="I4220" s="235">
        <v>0</v>
      </c>
      <c r="J4220" s="235">
        <v>1</v>
      </c>
      <c r="K4220" s="235">
        <v>0</v>
      </c>
      <c r="L4220" s="235">
        <v>1</v>
      </c>
      <c r="M4220" s="235">
        <f t="shared" si="157"/>
        <v>0</v>
      </c>
      <c r="N4220" s="235">
        <v>193</v>
      </c>
      <c r="O4220" s="13">
        <v>15200</v>
      </c>
      <c r="P4220" s="14">
        <v>0.3276</v>
      </c>
      <c r="Q4220" s="15" t="s">
        <v>14</v>
      </c>
      <c r="R4220" s="71" t="s">
        <v>18</v>
      </c>
      <c r="S4220" s="249">
        <v>31922</v>
      </c>
      <c r="T4220" s="246">
        <v>12768.8</v>
      </c>
      <c r="U4220" s="14">
        <f t="shared" si="156"/>
        <v>0.39999999999999997</v>
      </c>
    </row>
    <row r="4221" spans="1:21" ht="25.5" x14ac:dyDescent="0.25">
      <c r="A4221" s="1"/>
      <c r="B4221" s="19" t="s">
        <v>1644</v>
      </c>
      <c r="C4221" s="17" t="s">
        <v>1649</v>
      </c>
      <c r="D4221" s="73" t="s">
        <v>2140</v>
      </c>
      <c r="E4221" s="107" t="s">
        <v>2141</v>
      </c>
      <c r="F4221" s="78" t="s">
        <v>2140</v>
      </c>
      <c r="G4221" s="17" t="s">
        <v>963</v>
      </c>
      <c r="H4221" s="93"/>
      <c r="I4221" s="235">
        <v>0</v>
      </c>
      <c r="J4221" s="235">
        <v>1</v>
      </c>
      <c r="K4221" s="235">
        <v>0</v>
      </c>
      <c r="L4221" s="235">
        <v>0</v>
      </c>
      <c r="M4221" s="235">
        <f t="shared" si="157"/>
        <v>0</v>
      </c>
      <c r="N4221" s="235">
        <v>308</v>
      </c>
      <c r="O4221" s="13">
        <v>1600</v>
      </c>
      <c r="P4221" s="14">
        <v>0.35</v>
      </c>
      <c r="Q4221" s="15" t="s">
        <v>14</v>
      </c>
      <c r="R4221" s="71" t="s">
        <v>18</v>
      </c>
      <c r="S4221" s="249">
        <v>45500</v>
      </c>
      <c r="T4221" s="246">
        <v>19605.95</v>
      </c>
      <c r="U4221" s="14">
        <f t="shared" si="156"/>
        <v>0.43090000000000001</v>
      </c>
    </row>
    <row r="4222" spans="1:21" ht="25.5" x14ac:dyDescent="0.25">
      <c r="A4222" s="1"/>
      <c r="B4222" s="19" t="s">
        <v>1644</v>
      </c>
      <c r="C4222" s="17" t="s">
        <v>1649</v>
      </c>
      <c r="D4222" s="73" t="s">
        <v>2161</v>
      </c>
      <c r="E4222" s="107" t="s">
        <v>2162</v>
      </c>
      <c r="F4222" s="78" t="s">
        <v>2161</v>
      </c>
      <c r="G4222" s="17" t="s">
        <v>2163</v>
      </c>
      <c r="H4222" s="93"/>
      <c r="I4222" s="235">
        <v>1</v>
      </c>
      <c r="J4222" s="235">
        <v>0</v>
      </c>
      <c r="K4222" s="235">
        <v>0</v>
      </c>
      <c r="L4222" s="235">
        <v>0</v>
      </c>
      <c r="M4222" s="235">
        <f t="shared" si="157"/>
        <v>0</v>
      </c>
      <c r="N4222" s="235">
        <v>770</v>
      </c>
      <c r="O4222" s="12" t="s">
        <v>13</v>
      </c>
      <c r="P4222" s="14">
        <v>0.73</v>
      </c>
      <c r="Q4222" s="15" t="s">
        <v>14</v>
      </c>
      <c r="R4222" s="71" t="s">
        <v>14405</v>
      </c>
      <c r="S4222" s="249">
        <v>6190</v>
      </c>
      <c r="T4222" s="246">
        <v>3714</v>
      </c>
      <c r="U4222" s="14">
        <f t="shared" si="156"/>
        <v>0.6</v>
      </c>
    </row>
    <row r="4223" spans="1:21" ht="25.5" x14ac:dyDescent="0.25">
      <c r="A4223" s="1"/>
      <c r="B4223" s="19" t="s">
        <v>1644</v>
      </c>
      <c r="C4223" s="17" t="s">
        <v>1649</v>
      </c>
      <c r="D4223" s="73" t="s">
        <v>2271</v>
      </c>
      <c r="E4223" s="107" t="s">
        <v>2272</v>
      </c>
      <c r="F4223" s="78" t="s">
        <v>2271</v>
      </c>
      <c r="G4223" s="17" t="s">
        <v>2273</v>
      </c>
      <c r="H4223" s="93"/>
      <c r="I4223" s="235">
        <v>0</v>
      </c>
      <c r="J4223" s="235">
        <v>1</v>
      </c>
      <c r="K4223" s="235">
        <v>0</v>
      </c>
      <c r="L4223" s="235">
        <v>0</v>
      </c>
      <c r="M4223" s="235">
        <f t="shared" si="157"/>
        <v>0</v>
      </c>
      <c r="N4223" s="235">
        <v>229</v>
      </c>
      <c r="O4223" s="12" t="s">
        <v>13</v>
      </c>
      <c r="P4223" s="14">
        <v>0.71</v>
      </c>
      <c r="Q4223" s="15" t="s">
        <v>14</v>
      </c>
      <c r="R4223" s="71" t="s">
        <v>18</v>
      </c>
      <c r="S4223" s="246">
        <v>115315.62</v>
      </c>
      <c r="T4223" s="246">
        <v>34594.69</v>
      </c>
      <c r="U4223" s="14">
        <f t="shared" ref="U4223:U4286" si="158">T4223/S4223</f>
        <v>0.30000003468740838</v>
      </c>
    </row>
    <row r="4224" spans="1:21" ht="25.5" x14ac:dyDescent="0.25">
      <c r="A4224" s="1"/>
      <c r="B4224" s="19" t="s">
        <v>1644</v>
      </c>
      <c r="C4224" s="17" t="s">
        <v>1649</v>
      </c>
      <c r="D4224" s="73" t="s">
        <v>2304</v>
      </c>
      <c r="E4224" s="133" t="s">
        <v>2305</v>
      </c>
      <c r="F4224" s="78" t="s">
        <v>2304</v>
      </c>
      <c r="G4224" s="26" t="s">
        <v>2306</v>
      </c>
      <c r="H4224" s="93"/>
      <c r="I4224" s="235">
        <v>0</v>
      </c>
      <c r="J4224" s="235">
        <v>0</v>
      </c>
      <c r="K4224" s="235">
        <v>0</v>
      </c>
      <c r="L4224" s="235">
        <v>1</v>
      </c>
      <c r="M4224" s="235">
        <f t="shared" si="157"/>
        <v>0</v>
      </c>
      <c r="N4224" s="235">
        <v>253</v>
      </c>
      <c r="O4224" s="12" t="s">
        <v>13</v>
      </c>
      <c r="P4224" s="14">
        <v>0.34</v>
      </c>
      <c r="Q4224" s="15" t="s">
        <v>14</v>
      </c>
      <c r="R4224" s="71" t="s">
        <v>14405</v>
      </c>
      <c r="S4224" s="285">
        <v>21729</v>
      </c>
      <c r="T4224" s="244">
        <v>13037.4</v>
      </c>
      <c r="U4224" s="14">
        <f t="shared" si="158"/>
        <v>0.6</v>
      </c>
    </row>
    <row r="4225" spans="1:21" ht="25.5" x14ac:dyDescent="0.25">
      <c r="A4225" s="1"/>
      <c r="B4225" s="19" t="s">
        <v>1644</v>
      </c>
      <c r="C4225" s="17" t="s">
        <v>1649</v>
      </c>
      <c r="D4225" s="73" t="s">
        <v>2304</v>
      </c>
      <c r="E4225" s="107" t="s">
        <v>2305</v>
      </c>
      <c r="F4225" s="78" t="s">
        <v>2304</v>
      </c>
      <c r="G4225" s="17" t="s">
        <v>2307</v>
      </c>
      <c r="H4225" s="93"/>
      <c r="I4225" s="235">
        <v>0</v>
      </c>
      <c r="J4225" s="235">
        <v>0</v>
      </c>
      <c r="K4225" s="235">
        <v>0</v>
      </c>
      <c r="L4225" s="235">
        <v>1</v>
      </c>
      <c r="M4225" s="235">
        <f t="shared" si="157"/>
        <v>0</v>
      </c>
      <c r="N4225" s="235">
        <v>502</v>
      </c>
      <c r="O4225" s="12" t="s">
        <v>13</v>
      </c>
      <c r="P4225" s="14">
        <v>0.21579999999999999</v>
      </c>
      <c r="Q4225" s="15" t="s">
        <v>14</v>
      </c>
      <c r="R4225" s="71" t="s">
        <v>14405</v>
      </c>
      <c r="S4225" s="246">
        <v>103785</v>
      </c>
      <c r="T4225" s="246">
        <v>41514</v>
      </c>
      <c r="U4225" s="14">
        <f t="shared" si="158"/>
        <v>0.4</v>
      </c>
    </row>
    <row r="4226" spans="1:21" ht="25.5" x14ac:dyDescent="0.25">
      <c r="A4226" s="1"/>
      <c r="B4226" s="19" t="s">
        <v>1644</v>
      </c>
      <c r="C4226" s="19" t="s">
        <v>1649</v>
      </c>
      <c r="D4226" s="73" t="s">
        <v>2308</v>
      </c>
      <c r="E4226" s="106" t="s">
        <v>2309</v>
      </c>
      <c r="F4226" s="78" t="s">
        <v>2308</v>
      </c>
      <c r="G4226" s="18" t="s">
        <v>2310</v>
      </c>
      <c r="H4226" s="94"/>
      <c r="I4226" s="235">
        <v>0</v>
      </c>
      <c r="J4226" s="235">
        <v>1</v>
      </c>
      <c r="K4226" s="235">
        <v>0</v>
      </c>
      <c r="L4226" s="235">
        <v>0</v>
      </c>
      <c r="M4226" s="235">
        <f t="shared" si="157"/>
        <v>0</v>
      </c>
      <c r="N4226" s="235">
        <v>2621</v>
      </c>
      <c r="O4226" s="12" t="s">
        <v>13</v>
      </c>
      <c r="P4226" s="14">
        <v>0.48010000000000003</v>
      </c>
      <c r="Q4226" s="25" t="s">
        <v>48</v>
      </c>
      <c r="R4226" s="71" t="s">
        <v>18</v>
      </c>
      <c r="S4226" s="251">
        <v>569780</v>
      </c>
      <c r="T4226" s="251">
        <v>341868</v>
      </c>
      <c r="U4226" s="14">
        <f t="shared" si="158"/>
        <v>0.6</v>
      </c>
    </row>
    <row r="4227" spans="1:21" ht="25.5" x14ac:dyDescent="0.25">
      <c r="A4227" s="1"/>
      <c r="B4227" s="19" t="s">
        <v>1644</v>
      </c>
      <c r="C4227" s="17" t="s">
        <v>1649</v>
      </c>
      <c r="D4227" s="73" t="s">
        <v>2308</v>
      </c>
      <c r="E4227" s="107" t="s">
        <v>2309</v>
      </c>
      <c r="F4227" s="78" t="s">
        <v>2308</v>
      </c>
      <c r="G4227" s="17" t="s">
        <v>2311</v>
      </c>
      <c r="H4227" s="93"/>
      <c r="I4227" s="235">
        <v>0</v>
      </c>
      <c r="J4227" s="235">
        <v>1</v>
      </c>
      <c r="K4227" s="235">
        <v>0</v>
      </c>
      <c r="L4227" s="235">
        <v>0</v>
      </c>
      <c r="M4227" s="235">
        <f t="shared" si="157"/>
        <v>0</v>
      </c>
      <c r="N4227" s="235">
        <v>1963</v>
      </c>
      <c r="O4227" s="12" t="s">
        <v>13</v>
      </c>
      <c r="P4227" s="14">
        <v>0.51849999999999996</v>
      </c>
      <c r="Q4227" s="15" t="s">
        <v>15195</v>
      </c>
      <c r="R4227" s="71" t="s">
        <v>14405</v>
      </c>
      <c r="S4227" s="246">
        <v>600566.19999999995</v>
      </c>
      <c r="T4227" s="246">
        <v>360339.72</v>
      </c>
      <c r="U4227" s="14">
        <f t="shared" si="158"/>
        <v>0.6</v>
      </c>
    </row>
    <row r="4228" spans="1:21" ht="25.5" x14ac:dyDescent="0.25">
      <c r="A4228" s="1"/>
      <c r="B4228" s="19" t="s">
        <v>1644</v>
      </c>
      <c r="C4228" s="19" t="s">
        <v>1730</v>
      </c>
      <c r="D4228" s="73" t="s">
        <v>1731</v>
      </c>
      <c r="E4228" s="106" t="s">
        <v>1732</v>
      </c>
      <c r="F4228" s="78" t="s">
        <v>1731</v>
      </c>
      <c r="G4228" s="18" t="s">
        <v>1733</v>
      </c>
      <c r="H4228" s="94"/>
      <c r="I4228" s="235">
        <v>0</v>
      </c>
      <c r="J4228" s="235">
        <v>1</v>
      </c>
      <c r="K4228" s="235">
        <v>0</v>
      </c>
      <c r="L4228" s="235">
        <v>0</v>
      </c>
      <c r="M4228" s="235">
        <f t="shared" si="157"/>
        <v>0</v>
      </c>
      <c r="N4228" s="235">
        <v>265</v>
      </c>
      <c r="O4228" s="12">
        <v>509</v>
      </c>
      <c r="P4228" s="14">
        <v>0.78</v>
      </c>
      <c r="Q4228" s="15" t="s">
        <v>14</v>
      </c>
      <c r="R4228" s="71" t="s">
        <v>18</v>
      </c>
      <c r="S4228" s="251">
        <v>98750</v>
      </c>
      <c r="T4228" s="251">
        <v>58638</v>
      </c>
      <c r="U4228" s="14">
        <f t="shared" si="158"/>
        <v>0.59380253164556962</v>
      </c>
    </row>
    <row r="4229" spans="1:21" x14ac:dyDescent="0.25">
      <c r="A4229" s="1"/>
      <c r="B4229" s="17" t="s">
        <v>5079</v>
      </c>
      <c r="C4229" s="17" t="s">
        <v>5088</v>
      </c>
      <c r="D4229" s="73" t="s">
        <v>5664</v>
      </c>
      <c r="E4229" s="130" t="s">
        <v>5665</v>
      </c>
      <c r="F4229" s="78" t="s">
        <v>5664</v>
      </c>
      <c r="G4229" s="117" t="s">
        <v>5666</v>
      </c>
      <c r="H4229" s="93" t="s">
        <v>5083</v>
      </c>
      <c r="I4229" s="235">
        <v>0</v>
      </c>
      <c r="J4229" s="235">
        <v>1</v>
      </c>
      <c r="K4229" s="235">
        <v>0</v>
      </c>
      <c r="L4229" s="235">
        <v>0</v>
      </c>
      <c r="M4229" s="235">
        <f t="shared" si="157"/>
        <v>0</v>
      </c>
      <c r="N4229" s="235">
        <v>400</v>
      </c>
      <c r="O4229" s="13">
        <v>21000</v>
      </c>
      <c r="P4229" s="14">
        <v>0.3</v>
      </c>
      <c r="Q4229" s="15" t="s">
        <v>14</v>
      </c>
      <c r="R4229" s="71" t="s">
        <v>14405</v>
      </c>
      <c r="S4229" s="245">
        <v>31547</v>
      </c>
      <c r="T4229" s="245">
        <v>12619</v>
      </c>
      <c r="U4229" s="14">
        <f t="shared" si="158"/>
        <v>0.40000633974704408</v>
      </c>
    </row>
    <row r="4230" spans="1:21" ht="25.5" x14ac:dyDescent="0.25">
      <c r="A4230" s="1"/>
      <c r="B4230" s="19" t="s">
        <v>1644</v>
      </c>
      <c r="C4230" s="19" t="s">
        <v>1730</v>
      </c>
      <c r="D4230" s="73" t="s">
        <v>1787</v>
      </c>
      <c r="E4230" s="106" t="s">
        <v>1788</v>
      </c>
      <c r="F4230" s="78" t="s">
        <v>1787</v>
      </c>
      <c r="G4230" s="18" t="s">
        <v>1789</v>
      </c>
      <c r="H4230" s="94"/>
      <c r="I4230" s="235">
        <v>0</v>
      </c>
      <c r="J4230" s="235">
        <v>1</v>
      </c>
      <c r="K4230" s="235">
        <v>0</v>
      </c>
      <c r="L4230" s="235">
        <v>0</v>
      </c>
      <c r="M4230" s="235">
        <f t="shared" ref="M4230:M4293" si="159">IF(SUM(I4230:L4230)=0,1,)</f>
        <v>0</v>
      </c>
      <c r="N4230" s="235">
        <v>799.27</v>
      </c>
      <c r="O4230" s="12">
        <v>97687</v>
      </c>
      <c r="P4230" s="14">
        <v>0.66</v>
      </c>
      <c r="Q4230" s="15" t="s">
        <v>14</v>
      </c>
      <c r="R4230" s="71" t="s">
        <v>14405</v>
      </c>
      <c r="S4230" s="251">
        <v>300600</v>
      </c>
      <c r="T4230" s="251">
        <v>150300</v>
      </c>
      <c r="U4230" s="14">
        <f t="shared" si="158"/>
        <v>0.5</v>
      </c>
    </row>
    <row r="4231" spans="1:21" x14ac:dyDescent="0.25">
      <c r="A4231" s="1"/>
      <c r="B4231" s="17" t="s">
        <v>5079</v>
      </c>
      <c r="C4231" s="17" t="s">
        <v>5088</v>
      </c>
      <c r="D4231" s="73" t="s">
        <v>5767</v>
      </c>
      <c r="E4231" s="130" t="s">
        <v>5768</v>
      </c>
      <c r="F4231" s="78" t="s">
        <v>5767</v>
      </c>
      <c r="G4231" s="117" t="s">
        <v>5769</v>
      </c>
      <c r="H4231" s="93" t="s">
        <v>5083</v>
      </c>
      <c r="I4231" s="235">
        <v>1</v>
      </c>
      <c r="J4231" s="235">
        <v>0</v>
      </c>
      <c r="K4231" s="235">
        <v>0</v>
      </c>
      <c r="L4231" s="235">
        <v>1</v>
      </c>
      <c r="M4231" s="235">
        <f t="shared" si="159"/>
        <v>0</v>
      </c>
      <c r="N4231" s="235">
        <v>1128</v>
      </c>
      <c r="O4231" s="13">
        <v>43245</v>
      </c>
      <c r="P4231" s="14">
        <v>0.6</v>
      </c>
      <c r="Q4231" s="15" t="s">
        <v>14</v>
      </c>
      <c r="R4231" s="71" t="s">
        <v>14405</v>
      </c>
      <c r="S4231" s="254">
        <v>23694.1</v>
      </c>
      <c r="T4231" s="254">
        <v>11847</v>
      </c>
      <c r="U4231" s="14">
        <f t="shared" si="158"/>
        <v>0.49999788977002718</v>
      </c>
    </row>
    <row r="4232" spans="1:21" x14ac:dyDescent="0.25">
      <c r="A4232" s="1"/>
      <c r="B4232" s="17" t="s">
        <v>5079</v>
      </c>
      <c r="C4232" s="17" t="s">
        <v>5088</v>
      </c>
      <c r="D4232" s="73" t="s">
        <v>5700</v>
      </c>
      <c r="E4232" s="130" t="s">
        <v>5701</v>
      </c>
      <c r="F4232" s="78" t="s">
        <v>5700</v>
      </c>
      <c r="G4232" s="117" t="s">
        <v>5702</v>
      </c>
      <c r="H4232" s="93" t="s">
        <v>5083</v>
      </c>
      <c r="I4232" s="235">
        <v>0</v>
      </c>
      <c r="J4232" s="235">
        <v>1</v>
      </c>
      <c r="K4232" s="235">
        <v>0</v>
      </c>
      <c r="L4232" s="235">
        <v>0</v>
      </c>
      <c r="M4232" s="235">
        <f t="shared" si="159"/>
        <v>0</v>
      </c>
      <c r="N4232" s="235">
        <v>2232</v>
      </c>
      <c r="O4232" s="13">
        <v>214458</v>
      </c>
      <c r="P4232" s="14">
        <v>0.1</v>
      </c>
      <c r="Q4232" s="15" t="s">
        <v>14</v>
      </c>
      <c r="R4232" s="71" t="s">
        <v>18</v>
      </c>
      <c r="S4232" s="245">
        <v>625000</v>
      </c>
      <c r="T4232" s="245">
        <v>288266</v>
      </c>
      <c r="U4232" s="14">
        <f t="shared" si="158"/>
        <v>0.46122560000000001</v>
      </c>
    </row>
    <row r="4233" spans="1:21" x14ac:dyDescent="0.25">
      <c r="A4233" s="1"/>
      <c r="B4233" s="17" t="s">
        <v>5079</v>
      </c>
      <c r="C4233" s="17" t="s">
        <v>5088</v>
      </c>
      <c r="D4233" s="73" t="s">
        <v>6247</v>
      </c>
      <c r="E4233" s="106" t="s">
        <v>6248</v>
      </c>
      <c r="F4233" s="78" t="s">
        <v>6247</v>
      </c>
      <c r="G4233" s="18" t="s">
        <v>6249</v>
      </c>
      <c r="H4233" s="93" t="s">
        <v>5083</v>
      </c>
      <c r="I4233" s="235">
        <v>0</v>
      </c>
      <c r="J4233" s="235">
        <v>1</v>
      </c>
      <c r="K4233" s="235">
        <v>0</v>
      </c>
      <c r="L4233" s="235">
        <v>0</v>
      </c>
      <c r="M4233" s="235">
        <f t="shared" si="159"/>
        <v>0</v>
      </c>
      <c r="N4233" s="235">
        <v>1234</v>
      </c>
      <c r="O4233" s="13">
        <v>225500</v>
      </c>
      <c r="P4233" s="14">
        <v>0.72</v>
      </c>
      <c r="Q4233" s="15" t="s">
        <v>14</v>
      </c>
      <c r="R4233" s="71" t="s">
        <v>14405</v>
      </c>
      <c r="S4233" s="244">
        <v>1273310.26</v>
      </c>
      <c r="T4233" s="244">
        <v>445659</v>
      </c>
      <c r="U4233" s="14">
        <f t="shared" si="158"/>
        <v>0.35000032121000896</v>
      </c>
    </row>
    <row r="4234" spans="1:21" ht="25.5" x14ac:dyDescent="0.25">
      <c r="A4234" s="1"/>
      <c r="B4234" s="19" t="s">
        <v>1644</v>
      </c>
      <c r="C4234" s="17" t="s">
        <v>1730</v>
      </c>
      <c r="D4234" s="73" t="s">
        <v>1833</v>
      </c>
      <c r="E4234" s="107" t="s">
        <v>1834</v>
      </c>
      <c r="F4234" s="78" t="s">
        <v>1833</v>
      </c>
      <c r="G4234" s="17" t="s">
        <v>1835</v>
      </c>
      <c r="H4234" s="93"/>
      <c r="I4234" s="235">
        <v>0</v>
      </c>
      <c r="J4234" s="235">
        <v>0</v>
      </c>
      <c r="K4234" s="235">
        <v>0</v>
      </c>
      <c r="L4234" s="235">
        <v>0</v>
      </c>
      <c r="M4234" s="235">
        <f t="shared" si="159"/>
        <v>1</v>
      </c>
      <c r="N4234" s="235" t="s">
        <v>13</v>
      </c>
      <c r="O4234" s="12" t="s">
        <v>13</v>
      </c>
      <c r="P4234" s="14" t="s">
        <v>13</v>
      </c>
      <c r="Q4234" s="15" t="s">
        <v>14</v>
      </c>
      <c r="R4234" s="71" t="s">
        <v>18</v>
      </c>
      <c r="S4234" s="246">
        <v>63161</v>
      </c>
      <c r="T4234" s="244">
        <v>15281</v>
      </c>
      <c r="U4234" s="14">
        <f t="shared" si="158"/>
        <v>0.24193727141748864</v>
      </c>
    </row>
    <row r="4235" spans="1:21" x14ac:dyDescent="0.25">
      <c r="A4235" s="1"/>
      <c r="B4235" s="17" t="s">
        <v>5079</v>
      </c>
      <c r="C4235" s="17" t="s">
        <v>5088</v>
      </c>
      <c r="D4235" s="73" t="s">
        <v>6023</v>
      </c>
      <c r="E4235" s="130" t="s">
        <v>6024</v>
      </c>
      <c r="F4235" s="78" t="s">
        <v>6023</v>
      </c>
      <c r="G4235" s="117" t="s">
        <v>6025</v>
      </c>
      <c r="H4235" s="93" t="s">
        <v>5083</v>
      </c>
      <c r="I4235" s="235">
        <v>0</v>
      </c>
      <c r="J4235" s="235">
        <v>0</v>
      </c>
      <c r="K4235" s="235">
        <v>0</v>
      </c>
      <c r="L4235" s="235">
        <v>1</v>
      </c>
      <c r="M4235" s="235">
        <f t="shared" si="159"/>
        <v>0</v>
      </c>
      <c r="N4235" s="235">
        <v>400</v>
      </c>
      <c r="O4235" s="13">
        <v>33976</v>
      </c>
      <c r="P4235" s="14">
        <v>0.35</v>
      </c>
      <c r="Q4235" s="15" t="s">
        <v>14</v>
      </c>
      <c r="R4235" s="71" t="s">
        <v>14405</v>
      </c>
      <c r="S4235" s="245">
        <v>132867.42000000001</v>
      </c>
      <c r="T4235" s="245">
        <v>66434</v>
      </c>
      <c r="U4235" s="14">
        <f t="shared" si="158"/>
        <v>0.50000218262686213</v>
      </c>
    </row>
    <row r="4236" spans="1:21" x14ac:dyDescent="0.25">
      <c r="A4236" s="1"/>
      <c r="B4236" s="17" t="s">
        <v>5079</v>
      </c>
      <c r="C4236" s="17" t="s">
        <v>5088</v>
      </c>
      <c r="D4236" s="73" t="s">
        <v>5264</v>
      </c>
      <c r="E4236" s="107" t="s">
        <v>5265</v>
      </c>
      <c r="F4236" s="78" t="s">
        <v>5264</v>
      </c>
      <c r="G4236" s="17" t="s">
        <v>5266</v>
      </c>
      <c r="H4236" s="93" t="s">
        <v>5083</v>
      </c>
      <c r="I4236" s="235">
        <v>0</v>
      </c>
      <c r="J4236" s="235">
        <v>0</v>
      </c>
      <c r="K4236" s="235">
        <v>0</v>
      </c>
      <c r="L4236" s="235">
        <v>1</v>
      </c>
      <c r="M4236" s="235">
        <f t="shared" si="159"/>
        <v>0</v>
      </c>
      <c r="N4236" s="235">
        <v>150</v>
      </c>
      <c r="O4236" s="13">
        <v>7795</v>
      </c>
      <c r="P4236" s="14">
        <v>0.49</v>
      </c>
      <c r="Q4236" s="15" t="s">
        <v>14</v>
      </c>
      <c r="R4236" s="71" t="s">
        <v>18</v>
      </c>
      <c r="S4236" s="246">
        <v>20309</v>
      </c>
      <c r="T4236" s="246">
        <v>6093</v>
      </c>
      <c r="U4236" s="14">
        <f t="shared" si="158"/>
        <v>0.3000147717760599</v>
      </c>
    </row>
    <row r="4237" spans="1:21" x14ac:dyDescent="0.25">
      <c r="A4237" s="1"/>
      <c r="B4237" s="17" t="s">
        <v>5079</v>
      </c>
      <c r="C4237" s="17" t="s">
        <v>5088</v>
      </c>
      <c r="D4237" s="73" t="s">
        <v>6256</v>
      </c>
      <c r="E4237" s="107" t="s">
        <v>6257</v>
      </c>
      <c r="F4237" s="78" t="s">
        <v>6256</v>
      </c>
      <c r="G4237" s="17" t="s">
        <v>6259</v>
      </c>
      <c r="H4237" s="93" t="s">
        <v>5083</v>
      </c>
      <c r="I4237" s="235">
        <v>0</v>
      </c>
      <c r="J4237" s="235">
        <v>1</v>
      </c>
      <c r="K4237" s="235">
        <v>0</v>
      </c>
      <c r="L4237" s="235">
        <v>0</v>
      </c>
      <c r="M4237" s="235">
        <f t="shared" si="159"/>
        <v>0</v>
      </c>
      <c r="N4237" s="235">
        <v>200</v>
      </c>
      <c r="O4237" s="13">
        <v>2000</v>
      </c>
      <c r="P4237" s="14">
        <v>0.05</v>
      </c>
      <c r="Q4237" s="15" t="s">
        <v>14</v>
      </c>
      <c r="R4237" s="71" t="s">
        <v>14405</v>
      </c>
      <c r="S4237" s="246">
        <v>29666.67</v>
      </c>
      <c r="T4237" s="246">
        <v>14833</v>
      </c>
      <c r="U4237" s="14">
        <f t="shared" si="158"/>
        <v>0.49998870786643734</v>
      </c>
    </row>
    <row r="4238" spans="1:21" x14ac:dyDescent="0.25">
      <c r="A4238" s="1"/>
      <c r="B4238" s="17" t="s">
        <v>5079</v>
      </c>
      <c r="C4238" s="17" t="s">
        <v>5088</v>
      </c>
      <c r="D4238" s="73" t="s">
        <v>5489</v>
      </c>
      <c r="E4238" s="107" t="s">
        <v>5490</v>
      </c>
      <c r="F4238" s="78" t="s">
        <v>5489</v>
      </c>
      <c r="G4238" s="17" t="s">
        <v>5491</v>
      </c>
      <c r="H4238" s="93" t="s">
        <v>5083</v>
      </c>
      <c r="I4238" s="235">
        <v>0</v>
      </c>
      <c r="J4238" s="235">
        <v>0</v>
      </c>
      <c r="K4238" s="235">
        <v>0</v>
      </c>
      <c r="L4238" s="235">
        <v>1</v>
      </c>
      <c r="M4238" s="235">
        <f t="shared" si="159"/>
        <v>0</v>
      </c>
      <c r="N4238" s="235">
        <v>300</v>
      </c>
      <c r="O4238" s="13">
        <v>45000</v>
      </c>
      <c r="P4238" s="14">
        <v>0.6</v>
      </c>
      <c r="Q4238" s="15" t="s">
        <v>14</v>
      </c>
      <c r="R4238" s="71" t="s">
        <v>18</v>
      </c>
      <c r="S4238" s="246">
        <v>31078</v>
      </c>
      <c r="T4238" s="246">
        <v>15539</v>
      </c>
      <c r="U4238" s="14">
        <f t="shared" si="158"/>
        <v>0.5</v>
      </c>
    </row>
    <row r="4239" spans="1:21" x14ac:dyDescent="0.25">
      <c r="A4239" s="1"/>
      <c r="B4239" s="17" t="s">
        <v>5079</v>
      </c>
      <c r="C4239" s="19" t="s">
        <v>5088</v>
      </c>
      <c r="D4239" s="73" t="s">
        <v>5120</v>
      </c>
      <c r="E4239" s="106" t="s">
        <v>5121</v>
      </c>
      <c r="F4239" s="78" t="s">
        <v>5120</v>
      </c>
      <c r="G4239" s="18" t="s">
        <v>5122</v>
      </c>
      <c r="H4239" s="93" t="s">
        <v>5083</v>
      </c>
      <c r="I4239" s="235">
        <v>0</v>
      </c>
      <c r="J4239" s="235">
        <v>1</v>
      </c>
      <c r="K4239" s="235">
        <v>0</v>
      </c>
      <c r="L4239" s="235">
        <v>0</v>
      </c>
      <c r="M4239" s="235">
        <f t="shared" si="159"/>
        <v>0</v>
      </c>
      <c r="N4239" s="235">
        <v>140</v>
      </c>
      <c r="O4239" s="13">
        <v>3100</v>
      </c>
      <c r="P4239" s="14">
        <v>0.25</v>
      </c>
      <c r="Q4239" s="15" t="s">
        <v>14</v>
      </c>
      <c r="R4239" s="71" t="s">
        <v>18</v>
      </c>
      <c r="S4239" s="244">
        <v>51099</v>
      </c>
      <c r="T4239" s="244">
        <v>25550</v>
      </c>
      <c r="U4239" s="14">
        <f t="shared" si="158"/>
        <v>0.50000978492729797</v>
      </c>
    </row>
    <row r="4240" spans="1:21" ht="25.5" x14ac:dyDescent="0.25">
      <c r="A4240" s="1"/>
      <c r="B4240" s="19" t="s">
        <v>1644</v>
      </c>
      <c r="C4240" s="19" t="s">
        <v>1730</v>
      </c>
      <c r="D4240" s="73" t="s">
        <v>1946</v>
      </c>
      <c r="E4240" s="106" t="s">
        <v>1947</v>
      </c>
      <c r="F4240" s="78" t="s">
        <v>1946</v>
      </c>
      <c r="G4240" s="18" t="s">
        <v>1948</v>
      </c>
      <c r="H4240" s="94"/>
      <c r="I4240" s="235">
        <v>0</v>
      </c>
      <c r="J4240" s="235">
        <v>1</v>
      </c>
      <c r="K4240" s="235">
        <v>0</v>
      </c>
      <c r="L4240" s="235">
        <v>0</v>
      </c>
      <c r="M4240" s="235">
        <f t="shared" si="159"/>
        <v>0</v>
      </c>
      <c r="N4240" s="235">
        <v>98.7</v>
      </c>
      <c r="O4240" s="12" t="s">
        <v>13</v>
      </c>
      <c r="P4240" s="14">
        <v>0.24199999999999999</v>
      </c>
      <c r="Q4240" s="15" t="s">
        <v>14</v>
      </c>
      <c r="R4240" s="71" t="s">
        <v>18</v>
      </c>
      <c r="S4240" s="251">
        <v>37082</v>
      </c>
      <c r="T4240" s="251">
        <v>4691</v>
      </c>
      <c r="U4240" s="14">
        <f t="shared" si="158"/>
        <v>0.12650342484224153</v>
      </c>
    </row>
    <row r="4241" spans="1:21" ht="25.5" x14ac:dyDescent="0.25">
      <c r="A4241" s="1"/>
      <c r="B4241" s="19" t="s">
        <v>1644</v>
      </c>
      <c r="C4241" s="19" t="s">
        <v>1730</v>
      </c>
      <c r="D4241" s="73" t="s">
        <v>1964</v>
      </c>
      <c r="E4241" s="106" t="s">
        <v>1965</v>
      </c>
      <c r="F4241" s="78" t="s">
        <v>1964</v>
      </c>
      <c r="G4241" s="18" t="s">
        <v>1966</v>
      </c>
      <c r="H4241" s="94"/>
      <c r="I4241" s="235">
        <v>0</v>
      </c>
      <c r="J4241" s="235">
        <v>1</v>
      </c>
      <c r="K4241" s="235">
        <v>0</v>
      </c>
      <c r="L4241" s="235">
        <v>0</v>
      </c>
      <c r="M4241" s="235">
        <f t="shared" si="159"/>
        <v>0</v>
      </c>
      <c r="N4241" s="235">
        <v>278</v>
      </c>
      <c r="O4241" s="13">
        <v>17484</v>
      </c>
      <c r="P4241" s="14">
        <v>0.56999999999999995</v>
      </c>
      <c r="Q4241" s="15" t="s">
        <v>14</v>
      </c>
      <c r="R4241" s="71" t="s">
        <v>14405</v>
      </c>
      <c r="S4241" s="251">
        <v>195940</v>
      </c>
      <c r="T4241" s="251">
        <v>85000</v>
      </c>
      <c r="U4241" s="14">
        <f t="shared" si="158"/>
        <v>0.43380626722466059</v>
      </c>
    </row>
    <row r="4242" spans="1:21" x14ac:dyDescent="0.25">
      <c r="A4242" s="1"/>
      <c r="B4242" s="17" t="s">
        <v>5079</v>
      </c>
      <c r="C4242" s="18" t="s">
        <v>5088</v>
      </c>
      <c r="D4242" s="73" t="s">
        <v>5917</v>
      </c>
      <c r="E4242" s="106" t="s">
        <v>5918</v>
      </c>
      <c r="F4242" s="78" t="s">
        <v>5917</v>
      </c>
      <c r="G4242" s="18" t="s">
        <v>5924</v>
      </c>
      <c r="H4242" s="93" t="s">
        <v>5083</v>
      </c>
      <c r="I4242" s="235">
        <v>0</v>
      </c>
      <c r="J4242" s="235">
        <v>1</v>
      </c>
      <c r="K4242" s="235">
        <v>0</v>
      </c>
      <c r="L4242" s="235">
        <v>0</v>
      </c>
      <c r="M4242" s="235">
        <f t="shared" si="159"/>
        <v>0</v>
      </c>
      <c r="N4242" s="235">
        <v>243</v>
      </c>
      <c r="O4242" s="13">
        <v>4320.1499999999996</v>
      </c>
      <c r="P4242" s="14">
        <v>0.3</v>
      </c>
      <c r="Q4242" s="15" t="s">
        <v>15195</v>
      </c>
      <c r="R4242" s="71" t="s">
        <v>14405</v>
      </c>
      <c r="S4242" s="244">
        <v>191835</v>
      </c>
      <c r="T4242" s="244">
        <v>57550</v>
      </c>
      <c r="U4242" s="14">
        <f t="shared" si="158"/>
        <v>0.29999739359345273</v>
      </c>
    </row>
    <row r="4243" spans="1:21" ht="25.5" x14ac:dyDescent="0.25">
      <c r="A4243" s="1"/>
      <c r="B4243" s="19" t="s">
        <v>1644</v>
      </c>
      <c r="C4243" s="19" t="s">
        <v>1730</v>
      </c>
      <c r="D4243" s="73" t="s">
        <v>1990</v>
      </c>
      <c r="E4243" s="106" t="s">
        <v>1991</v>
      </c>
      <c r="F4243" s="78" t="s">
        <v>1990</v>
      </c>
      <c r="G4243" s="18" t="s">
        <v>1992</v>
      </c>
      <c r="H4243" s="94"/>
      <c r="I4243" s="235">
        <v>0</v>
      </c>
      <c r="J4243" s="235">
        <v>1</v>
      </c>
      <c r="K4243" s="235">
        <v>0</v>
      </c>
      <c r="L4243" s="235">
        <v>0</v>
      </c>
      <c r="M4243" s="235">
        <f t="shared" si="159"/>
        <v>0</v>
      </c>
      <c r="N4243" s="235">
        <v>265</v>
      </c>
      <c r="O4243" s="13">
        <v>41578</v>
      </c>
      <c r="P4243" s="14">
        <v>0.47</v>
      </c>
      <c r="Q4243" s="15" t="s">
        <v>14</v>
      </c>
      <c r="R4243" s="71" t="s">
        <v>18</v>
      </c>
      <c r="S4243" s="251">
        <v>28449</v>
      </c>
      <c r="T4243" s="251">
        <v>22759</v>
      </c>
      <c r="U4243" s="14">
        <f t="shared" si="158"/>
        <v>0.79999296987591828</v>
      </c>
    </row>
    <row r="4244" spans="1:21" ht="25.5" x14ac:dyDescent="0.25">
      <c r="A4244" s="1"/>
      <c r="B4244" s="19" t="s">
        <v>1644</v>
      </c>
      <c r="C4244" s="8" t="s">
        <v>1730</v>
      </c>
      <c r="D4244" s="73" t="s">
        <v>2007</v>
      </c>
      <c r="E4244" s="130" t="s">
        <v>2008</v>
      </c>
      <c r="F4244" s="78" t="s">
        <v>2007</v>
      </c>
      <c r="G4244" s="117" t="s">
        <v>2009</v>
      </c>
      <c r="H4244" s="93"/>
      <c r="I4244" s="235">
        <v>0</v>
      </c>
      <c r="J4244" s="235">
        <v>1</v>
      </c>
      <c r="K4244" s="235">
        <v>0</v>
      </c>
      <c r="L4244" s="235">
        <v>0</v>
      </c>
      <c r="M4244" s="235">
        <f t="shared" si="159"/>
        <v>0</v>
      </c>
      <c r="N4244" s="235">
        <v>887</v>
      </c>
      <c r="O4244" s="13">
        <v>48847</v>
      </c>
      <c r="P4244" s="14">
        <v>0.307</v>
      </c>
      <c r="Q4244" s="15" t="s">
        <v>14</v>
      </c>
      <c r="R4244" s="71" t="s">
        <v>18</v>
      </c>
      <c r="S4244" s="245">
        <v>92772</v>
      </c>
      <c r="T4244" s="245">
        <v>37109</v>
      </c>
      <c r="U4244" s="14">
        <f t="shared" si="158"/>
        <v>0.40000215582287757</v>
      </c>
    </row>
    <row r="4245" spans="1:21" ht="25.5" x14ac:dyDescent="0.25">
      <c r="A4245" s="1"/>
      <c r="B4245" s="19" t="s">
        <v>1644</v>
      </c>
      <c r="C4245" s="19" t="s">
        <v>1730</v>
      </c>
      <c r="D4245" s="73" t="s">
        <v>2039</v>
      </c>
      <c r="E4245" s="106" t="s">
        <v>2040</v>
      </c>
      <c r="F4245" s="78" t="s">
        <v>2039</v>
      </c>
      <c r="G4245" s="18" t="s">
        <v>2041</v>
      </c>
      <c r="H4245" s="94"/>
      <c r="I4245" s="235">
        <v>0</v>
      </c>
      <c r="J4245" s="235">
        <v>1</v>
      </c>
      <c r="K4245" s="235">
        <v>0</v>
      </c>
      <c r="L4245" s="235">
        <v>0</v>
      </c>
      <c r="M4245" s="235">
        <f t="shared" si="159"/>
        <v>0</v>
      </c>
      <c r="N4245" s="235">
        <v>1056</v>
      </c>
      <c r="O4245" s="12" t="s">
        <v>13</v>
      </c>
      <c r="P4245" s="14" t="s">
        <v>13</v>
      </c>
      <c r="Q4245" s="15" t="s">
        <v>15195</v>
      </c>
      <c r="R4245" s="71" t="s">
        <v>14405</v>
      </c>
      <c r="S4245" s="251">
        <v>1794334</v>
      </c>
      <c r="T4245" s="251">
        <v>592130</v>
      </c>
      <c r="U4245" s="14">
        <f t="shared" si="158"/>
        <v>0.32999987739183451</v>
      </c>
    </row>
    <row r="4246" spans="1:21" x14ac:dyDescent="0.25">
      <c r="A4246" s="1"/>
      <c r="B4246" s="17" t="s">
        <v>5079</v>
      </c>
      <c r="C4246" s="17" t="s">
        <v>5088</v>
      </c>
      <c r="D4246" s="73" t="s">
        <v>6219</v>
      </c>
      <c r="E4246" s="106" t="s">
        <v>6220</v>
      </c>
      <c r="F4246" s="78" t="s">
        <v>6219</v>
      </c>
      <c r="G4246" s="18" t="s">
        <v>6221</v>
      </c>
      <c r="H4246" s="93" t="s">
        <v>5083</v>
      </c>
      <c r="I4246" s="235">
        <v>0</v>
      </c>
      <c r="J4246" s="235">
        <v>1</v>
      </c>
      <c r="K4246" s="235">
        <v>0</v>
      </c>
      <c r="L4246" s="235">
        <v>0</v>
      </c>
      <c r="M4246" s="235">
        <f t="shared" si="159"/>
        <v>0</v>
      </c>
      <c r="N4246" s="235">
        <v>1696</v>
      </c>
      <c r="O4246" s="13">
        <v>26740</v>
      </c>
      <c r="P4246" s="14">
        <v>0.09</v>
      </c>
      <c r="Q4246" s="15" t="s">
        <v>14</v>
      </c>
      <c r="R4246" s="71" t="s">
        <v>18</v>
      </c>
      <c r="S4246" s="244">
        <v>208245</v>
      </c>
      <c r="T4246" s="244">
        <v>104123</v>
      </c>
      <c r="U4246" s="14">
        <f t="shared" si="158"/>
        <v>0.50000240101803162</v>
      </c>
    </row>
    <row r="4247" spans="1:21" x14ac:dyDescent="0.25">
      <c r="A4247" s="1"/>
      <c r="B4247" s="17" t="s">
        <v>5079</v>
      </c>
      <c r="C4247" s="19" t="s">
        <v>5088</v>
      </c>
      <c r="D4247" s="73" t="s">
        <v>5108</v>
      </c>
      <c r="E4247" s="106" t="s">
        <v>5109</v>
      </c>
      <c r="F4247" s="78" t="s">
        <v>5108</v>
      </c>
      <c r="G4247" s="106" t="s">
        <v>5110</v>
      </c>
      <c r="H4247" s="102" t="s">
        <v>5111</v>
      </c>
      <c r="I4247" s="235">
        <v>0</v>
      </c>
      <c r="J4247" s="235">
        <v>1</v>
      </c>
      <c r="K4247" s="235">
        <v>0</v>
      </c>
      <c r="L4247" s="235">
        <v>0</v>
      </c>
      <c r="M4247" s="235">
        <f t="shared" si="159"/>
        <v>0</v>
      </c>
      <c r="N4247" s="235">
        <v>25</v>
      </c>
      <c r="O4247" s="13">
        <v>8430</v>
      </c>
      <c r="P4247" s="14">
        <v>0.2</v>
      </c>
      <c r="Q4247" s="15" t="s">
        <v>14</v>
      </c>
      <c r="R4247" s="71" t="s">
        <v>14405</v>
      </c>
      <c r="S4247" s="244">
        <v>20840.34</v>
      </c>
      <c r="T4247" s="244">
        <v>6252</v>
      </c>
      <c r="U4247" s="14">
        <f t="shared" si="158"/>
        <v>0.29999510564606913</v>
      </c>
    </row>
    <row r="4248" spans="1:21" x14ac:dyDescent="0.25">
      <c r="A4248" s="1"/>
      <c r="B4248" s="17" t="s">
        <v>5079</v>
      </c>
      <c r="C4248" s="17" t="s">
        <v>5088</v>
      </c>
      <c r="D4248" s="73" t="s">
        <v>5452</v>
      </c>
      <c r="E4248" s="106" t="s">
        <v>5453</v>
      </c>
      <c r="F4248" s="78" t="s">
        <v>5452</v>
      </c>
      <c r="G4248" s="18" t="s">
        <v>5454</v>
      </c>
      <c r="H4248" s="93" t="s">
        <v>5083</v>
      </c>
      <c r="I4248" s="235">
        <v>0</v>
      </c>
      <c r="J4248" s="235">
        <v>1</v>
      </c>
      <c r="K4248" s="235">
        <v>0</v>
      </c>
      <c r="L4248" s="235">
        <v>0</v>
      </c>
      <c r="M4248" s="235">
        <f t="shared" si="159"/>
        <v>0</v>
      </c>
      <c r="N4248" s="235">
        <v>114</v>
      </c>
      <c r="O4248" s="13">
        <v>8679.2099999999991</v>
      </c>
      <c r="P4248" s="14">
        <v>0.68</v>
      </c>
      <c r="Q4248" s="15" t="s">
        <v>14</v>
      </c>
      <c r="R4248" s="71" t="s">
        <v>18</v>
      </c>
      <c r="S4248" s="251">
        <v>152636.35</v>
      </c>
      <c r="T4248" s="251">
        <v>76318</v>
      </c>
      <c r="U4248" s="14">
        <f t="shared" si="158"/>
        <v>0.49999885348411433</v>
      </c>
    </row>
    <row r="4249" spans="1:21" ht="25.5" x14ac:dyDescent="0.25">
      <c r="A4249" s="1"/>
      <c r="B4249" s="19" t="s">
        <v>1644</v>
      </c>
      <c r="C4249" s="17" t="s">
        <v>1730</v>
      </c>
      <c r="D4249" s="73" t="s">
        <v>2145</v>
      </c>
      <c r="E4249" s="107" t="s">
        <v>2146</v>
      </c>
      <c r="F4249" s="78" t="s">
        <v>2145</v>
      </c>
      <c r="G4249" s="17" t="s">
        <v>963</v>
      </c>
      <c r="H4249" s="93"/>
      <c r="I4249" s="235">
        <v>0</v>
      </c>
      <c r="J4249" s="235">
        <v>1</v>
      </c>
      <c r="K4249" s="235">
        <v>0</v>
      </c>
      <c r="L4249" s="235">
        <v>0</v>
      </c>
      <c r="M4249" s="235">
        <f t="shared" si="159"/>
        <v>0</v>
      </c>
      <c r="N4249" s="235">
        <v>207.2</v>
      </c>
      <c r="O4249" s="13">
        <v>2200</v>
      </c>
      <c r="P4249" s="14">
        <v>0.4</v>
      </c>
      <c r="Q4249" s="15" t="s">
        <v>14</v>
      </c>
      <c r="R4249" s="71" t="s">
        <v>18</v>
      </c>
      <c r="S4249" s="249">
        <v>215283</v>
      </c>
      <c r="T4249" s="246">
        <v>61601</v>
      </c>
      <c r="U4249" s="14">
        <f t="shared" si="158"/>
        <v>0.28613963945132687</v>
      </c>
    </row>
    <row r="4250" spans="1:21" x14ac:dyDescent="0.25">
      <c r="A4250" s="1"/>
      <c r="B4250" s="17" t="s">
        <v>5079</v>
      </c>
      <c r="C4250" s="17" t="s">
        <v>5088</v>
      </c>
      <c r="D4250" s="73" t="s">
        <v>5628</v>
      </c>
      <c r="E4250" s="130" t="s">
        <v>5629</v>
      </c>
      <c r="F4250" s="78" t="s">
        <v>5628</v>
      </c>
      <c r="G4250" s="117" t="s">
        <v>5630</v>
      </c>
      <c r="H4250" s="93" t="s">
        <v>5083</v>
      </c>
      <c r="I4250" s="235">
        <v>0</v>
      </c>
      <c r="J4250" s="235">
        <v>1</v>
      </c>
      <c r="K4250" s="235">
        <v>0</v>
      </c>
      <c r="L4250" s="235">
        <v>1</v>
      </c>
      <c r="M4250" s="235">
        <f t="shared" si="159"/>
        <v>0</v>
      </c>
      <c r="N4250" s="235">
        <v>400</v>
      </c>
      <c r="O4250" s="13">
        <v>35420</v>
      </c>
      <c r="P4250" s="14">
        <v>0.6</v>
      </c>
      <c r="Q4250" s="15" t="s">
        <v>14</v>
      </c>
      <c r="R4250" s="71" t="s">
        <v>18</v>
      </c>
      <c r="S4250" s="245">
        <v>40511.449999999997</v>
      </c>
      <c r="T4250" s="245">
        <v>20256</v>
      </c>
      <c r="U4250" s="14">
        <f t="shared" si="158"/>
        <v>0.50000678820432254</v>
      </c>
    </row>
    <row r="4251" spans="1:21" x14ac:dyDescent="0.25">
      <c r="A4251" s="1"/>
      <c r="B4251" s="17" t="s">
        <v>5079</v>
      </c>
      <c r="C4251" s="17" t="s">
        <v>5088</v>
      </c>
      <c r="D4251" s="73" t="s">
        <v>5147</v>
      </c>
      <c r="E4251" s="106" t="s">
        <v>5148</v>
      </c>
      <c r="F4251" s="78" t="s">
        <v>5147</v>
      </c>
      <c r="G4251" s="18" t="s">
        <v>5149</v>
      </c>
      <c r="H4251" s="93" t="s">
        <v>5083</v>
      </c>
      <c r="I4251" s="235">
        <v>0</v>
      </c>
      <c r="J4251" s="235">
        <v>0</v>
      </c>
      <c r="K4251" s="235">
        <v>0</v>
      </c>
      <c r="L4251" s="235">
        <v>1</v>
      </c>
      <c r="M4251" s="235">
        <f t="shared" si="159"/>
        <v>0</v>
      </c>
      <c r="N4251" s="235">
        <v>280</v>
      </c>
      <c r="O4251" s="13">
        <v>54400</v>
      </c>
      <c r="P4251" s="14">
        <v>0.41</v>
      </c>
      <c r="Q4251" s="15" t="s">
        <v>15195</v>
      </c>
      <c r="R4251" s="71" t="s">
        <v>14406</v>
      </c>
      <c r="S4251" s="244">
        <v>174595</v>
      </c>
      <c r="T4251" s="244">
        <v>87298</v>
      </c>
      <c r="U4251" s="14">
        <f t="shared" si="158"/>
        <v>0.50000286377044012</v>
      </c>
    </row>
    <row r="4252" spans="1:21" ht="25.5" x14ac:dyDescent="0.25">
      <c r="A4252" s="1"/>
      <c r="B4252" s="19" t="s">
        <v>1644</v>
      </c>
      <c r="C4252" s="19" t="s">
        <v>1730</v>
      </c>
      <c r="D4252" s="73" t="s">
        <v>2191</v>
      </c>
      <c r="E4252" s="106" t="s">
        <v>2192</v>
      </c>
      <c r="F4252" s="78" t="s">
        <v>2191</v>
      </c>
      <c r="G4252" s="18" t="s">
        <v>1733</v>
      </c>
      <c r="H4252" s="94"/>
      <c r="I4252" s="235">
        <v>0</v>
      </c>
      <c r="J4252" s="235">
        <v>1</v>
      </c>
      <c r="K4252" s="235">
        <v>0</v>
      </c>
      <c r="L4252" s="235">
        <v>0</v>
      </c>
      <c r="M4252" s="235">
        <f t="shared" si="159"/>
        <v>0</v>
      </c>
      <c r="N4252" s="235">
        <v>365.19</v>
      </c>
      <c r="O4252" s="13">
        <v>12920</v>
      </c>
      <c r="P4252" s="14">
        <v>0.66769999999999996</v>
      </c>
      <c r="Q4252" s="15" t="s">
        <v>14</v>
      </c>
      <c r="R4252" s="71" t="s">
        <v>18</v>
      </c>
      <c r="S4252" s="251">
        <v>55752</v>
      </c>
      <c r="T4252" s="251">
        <v>28294.01</v>
      </c>
      <c r="U4252" s="14">
        <f t="shared" si="158"/>
        <v>0.50749766824508535</v>
      </c>
    </row>
    <row r="4253" spans="1:21" ht="25.5" x14ac:dyDescent="0.25">
      <c r="A4253" s="1"/>
      <c r="B4253" s="19" t="s">
        <v>1644</v>
      </c>
      <c r="C4253" s="18" t="s">
        <v>1730</v>
      </c>
      <c r="D4253" s="73" t="s">
        <v>2196</v>
      </c>
      <c r="E4253" s="106" t="s">
        <v>2197</v>
      </c>
      <c r="F4253" s="78" t="s">
        <v>2196</v>
      </c>
      <c r="G4253" s="18" t="s">
        <v>2198</v>
      </c>
      <c r="H4253" s="94"/>
      <c r="I4253" s="235">
        <v>0</v>
      </c>
      <c r="J4253" s="235">
        <v>1</v>
      </c>
      <c r="K4253" s="235">
        <v>0</v>
      </c>
      <c r="L4253" s="235">
        <v>0</v>
      </c>
      <c r="M4253" s="235">
        <f t="shared" si="159"/>
        <v>0</v>
      </c>
      <c r="N4253" s="235">
        <v>319.5</v>
      </c>
      <c r="O4253" s="13">
        <v>44422</v>
      </c>
      <c r="P4253" s="14">
        <v>0.68500000000000005</v>
      </c>
      <c r="Q4253" s="15" t="s">
        <v>14</v>
      </c>
      <c r="R4253" s="71" t="s">
        <v>14405</v>
      </c>
      <c r="S4253" s="244">
        <v>205000</v>
      </c>
      <c r="T4253" s="244">
        <v>41000</v>
      </c>
      <c r="U4253" s="14">
        <f t="shared" si="158"/>
        <v>0.2</v>
      </c>
    </row>
    <row r="4254" spans="1:21" ht="25.5" x14ac:dyDescent="0.25">
      <c r="A4254" s="1"/>
      <c r="B4254" s="19" t="s">
        <v>1644</v>
      </c>
      <c r="C4254" s="17" t="s">
        <v>1730</v>
      </c>
      <c r="D4254" s="73" t="s">
        <v>2199</v>
      </c>
      <c r="E4254" s="107" t="s">
        <v>2200</v>
      </c>
      <c r="F4254" s="78" t="s">
        <v>2199</v>
      </c>
      <c r="G4254" s="17" t="s">
        <v>1038</v>
      </c>
      <c r="H4254" s="93"/>
      <c r="I4254" s="235">
        <v>0</v>
      </c>
      <c r="J4254" s="235">
        <v>1</v>
      </c>
      <c r="K4254" s="235">
        <v>0</v>
      </c>
      <c r="L4254" s="235">
        <v>0</v>
      </c>
      <c r="M4254" s="235">
        <f t="shared" si="159"/>
        <v>0</v>
      </c>
      <c r="N4254" s="235">
        <v>140.6</v>
      </c>
      <c r="O4254" s="13">
        <v>40520</v>
      </c>
      <c r="P4254" s="14">
        <v>0.439</v>
      </c>
      <c r="Q4254" s="15" t="s">
        <v>14</v>
      </c>
      <c r="R4254" s="71" t="s">
        <v>14405</v>
      </c>
      <c r="S4254" s="246">
        <v>106882</v>
      </c>
      <c r="T4254" s="246">
        <v>21376</v>
      </c>
      <c r="U4254" s="14">
        <f t="shared" si="158"/>
        <v>0.19999625755506073</v>
      </c>
    </row>
    <row r="4255" spans="1:21" ht="25.5" x14ac:dyDescent="0.25">
      <c r="A4255" s="1"/>
      <c r="B4255" s="19" t="s">
        <v>1644</v>
      </c>
      <c r="C4255" s="8" t="s">
        <v>1730</v>
      </c>
      <c r="D4255" s="73" t="s">
        <v>2203</v>
      </c>
      <c r="E4255" s="130" t="s">
        <v>2204</v>
      </c>
      <c r="F4255" s="78" t="s">
        <v>2203</v>
      </c>
      <c r="G4255" s="117" t="s">
        <v>2205</v>
      </c>
      <c r="H4255" s="93"/>
      <c r="I4255" s="235">
        <v>0</v>
      </c>
      <c r="J4255" s="235">
        <v>1</v>
      </c>
      <c r="K4255" s="235">
        <v>0</v>
      </c>
      <c r="L4255" s="235">
        <v>0</v>
      </c>
      <c r="M4255" s="235">
        <f t="shared" si="159"/>
        <v>0</v>
      </c>
      <c r="N4255" s="235">
        <v>1011</v>
      </c>
      <c r="O4255" s="13">
        <v>104352</v>
      </c>
      <c r="P4255" s="14">
        <v>0.28399999999999997</v>
      </c>
      <c r="Q4255" s="15" t="s">
        <v>14</v>
      </c>
      <c r="R4255" s="71" t="s">
        <v>18</v>
      </c>
      <c r="S4255" s="245">
        <v>450000</v>
      </c>
      <c r="T4255" s="245">
        <v>270000</v>
      </c>
      <c r="U4255" s="14">
        <f t="shared" si="158"/>
        <v>0.6</v>
      </c>
    </row>
    <row r="4256" spans="1:21" ht="25.5" x14ac:dyDescent="0.25">
      <c r="A4256" s="1"/>
      <c r="B4256" s="19" t="s">
        <v>1644</v>
      </c>
      <c r="C4256" s="17" t="s">
        <v>1730</v>
      </c>
      <c r="D4256" s="73" t="s">
        <v>2217</v>
      </c>
      <c r="E4256" s="107" t="s">
        <v>2218</v>
      </c>
      <c r="F4256" s="78" t="s">
        <v>2217</v>
      </c>
      <c r="G4256" s="17" t="s">
        <v>2219</v>
      </c>
      <c r="H4256" s="93"/>
      <c r="I4256" s="235">
        <v>0</v>
      </c>
      <c r="J4256" s="235">
        <v>1</v>
      </c>
      <c r="K4256" s="235">
        <v>0</v>
      </c>
      <c r="L4256" s="235">
        <v>0</v>
      </c>
      <c r="M4256" s="235">
        <f t="shared" si="159"/>
        <v>0</v>
      </c>
      <c r="N4256" s="235">
        <v>327</v>
      </c>
      <c r="O4256" s="13">
        <v>11191</v>
      </c>
      <c r="P4256" s="14">
        <v>0.18679999999999999</v>
      </c>
      <c r="Q4256" s="15" t="s">
        <v>14</v>
      </c>
      <c r="R4256" s="71" t="s">
        <v>18</v>
      </c>
      <c r="S4256" s="246">
        <v>60000</v>
      </c>
      <c r="T4256" s="246">
        <v>28200</v>
      </c>
      <c r="U4256" s="14">
        <f t="shared" si="158"/>
        <v>0.47</v>
      </c>
    </row>
    <row r="4257" spans="1:21" ht="25.5" x14ac:dyDescent="0.25">
      <c r="A4257" s="1"/>
      <c r="B4257" s="19" t="s">
        <v>1644</v>
      </c>
      <c r="C4257" s="17" t="s">
        <v>1730</v>
      </c>
      <c r="D4257" s="73" t="s">
        <v>2230</v>
      </c>
      <c r="E4257" s="107" t="s">
        <v>2231</v>
      </c>
      <c r="F4257" s="78" t="s">
        <v>2230</v>
      </c>
      <c r="G4257" s="17" t="s">
        <v>2232</v>
      </c>
      <c r="H4257" s="93"/>
      <c r="I4257" s="235">
        <v>0</v>
      </c>
      <c r="J4257" s="235">
        <v>1</v>
      </c>
      <c r="K4257" s="235">
        <v>0</v>
      </c>
      <c r="L4257" s="235">
        <v>1</v>
      </c>
      <c r="M4257" s="235">
        <f t="shared" si="159"/>
        <v>0</v>
      </c>
      <c r="N4257" s="235">
        <v>104</v>
      </c>
      <c r="O4257" s="12" t="s">
        <v>13</v>
      </c>
      <c r="P4257" s="14">
        <v>0.82</v>
      </c>
      <c r="Q4257" s="15" t="s">
        <v>14</v>
      </c>
      <c r="R4257" s="71" t="s">
        <v>18</v>
      </c>
      <c r="S4257" s="249">
        <v>167614</v>
      </c>
      <c r="T4257" s="246">
        <v>57146</v>
      </c>
      <c r="U4257" s="14">
        <f t="shared" si="158"/>
        <v>0.34093810779529155</v>
      </c>
    </row>
    <row r="4258" spans="1:21" ht="25.5" x14ac:dyDescent="0.25">
      <c r="A4258" s="1"/>
      <c r="B4258" s="19" t="s">
        <v>1644</v>
      </c>
      <c r="C4258" s="8" t="s">
        <v>1730</v>
      </c>
      <c r="D4258" s="73" t="s">
        <v>2250</v>
      </c>
      <c r="E4258" s="130" t="s">
        <v>2251</v>
      </c>
      <c r="F4258" s="78" t="s">
        <v>2250</v>
      </c>
      <c r="G4258" s="117" t="s">
        <v>2252</v>
      </c>
      <c r="H4258" s="93"/>
      <c r="I4258" s="235">
        <v>0</v>
      </c>
      <c r="J4258" s="235">
        <v>1</v>
      </c>
      <c r="K4258" s="235">
        <v>0</v>
      </c>
      <c r="L4258" s="235">
        <v>0</v>
      </c>
      <c r="M4258" s="235">
        <f t="shared" si="159"/>
        <v>0</v>
      </c>
      <c r="N4258" s="235">
        <v>150</v>
      </c>
      <c r="O4258" s="13">
        <v>51038</v>
      </c>
      <c r="P4258" s="14">
        <v>0.75700000000000001</v>
      </c>
      <c r="Q4258" s="15" t="s">
        <v>14</v>
      </c>
      <c r="R4258" s="71" t="s">
        <v>18</v>
      </c>
      <c r="S4258" s="245">
        <v>267912</v>
      </c>
      <c r="T4258" s="245">
        <v>58442.99</v>
      </c>
      <c r="U4258" s="14">
        <f t="shared" si="158"/>
        <v>0.21814248708531159</v>
      </c>
    </row>
    <row r="4259" spans="1:21" ht="25.5" x14ac:dyDescent="0.25">
      <c r="A4259" s="1"/>
      <c r="B4259" s="19" t="s">
        <v>1644</v>
      </c>
      <c r="C4259" s="17" t="s">
        <v>1730</v>
      </c>
      <c r="D4259" s="73" t="s">
        <v>2278</v>
      </c>
      <c r="E4259" s="107" t="s">
        <v>2279</v>
      </c>
      <c r="F4259" s="78" t="s">
        <v>2278</v>
      </c>
      <c r="G4259" s="17" t="s">
        <v>1061</v>
      </c>
      <c r="H4259" s="93"/>
      <c r="I4259" s="235">
        <v>0</v>
      </c>
      <c r="J4259" s="235">
        <v>1</v>
      </c>
      <c r="K4259" s="235">
        <v>0</v>
      </c>
      <c r="L4259" s="235">
        <v>0</v>
      </c>
      <c r="M4259" s="235">
        <f t="shared" si="159"/>
        <v>0</v>
      </c>
      <c r="N4259" s="235">
        <v>98</v>
      </c>
      <c r="O4259" s="13">
        <v>15619</v>
      </c>
      <c r="P4259" s="14">
        <v>0.87570000000000003</v>
      </c>
      <c r="Q4259" s="15" t="s">
        <v>14</v>
      </c>
      <c r="R4259" s="71" t="s">
        <v>18</v>
      </c>
      <c r="S4259" s="249">
        <v>160773</v>
      </c>
      <c r="T4259" s="246">
        <v>48232</v>
      </c>
      <c r="U4259" s="14">
        <f t="shared" si="158"/>
        <v>0.30000062199498673</v>
      </c>
    </row>
    <row r="4260" spans="1:21" x14ac:dyDescent="0.25">
      <c r="A4260" s="1"/>
      <c r="B4260" s="17" t="s">
        <v>5079</v>
      </c>
      <c r="C4260" s="17" t="s">
        <v>5088</v>
      </c>
      <c r="D4260" s="73" t="s">
        <v>5486</v>
      </c>
      <c r="E4260" s="130" t="s">
        <v>5487</v>
      </c>
      <c r="F4260" s="78" t="s">
        <v>5486</v>
      </c>
      <c r="G4260" s="117" t="s">
        <v>5488</v>
      </c>
      <c r="H4260" s="93" t="s">
        <v>5083</v>
      </c>
      <c r="I4260" s="235">
        <v>0</v>
      </c>
      <c r="J4260" s="235">
        <v>1</v>
      </c>
      <c r="K4260" s="235">
        <v>0</v>
      </c>
      <c r="L4260" s="235">
        <v>0</v>
      </c>
      <c r="M4260" s="235">
        <f t="shared" si="159"/>
        <v>0</v>
      </c>
      <c r="N4260" s="235">
        <v>212</v>
      </c>
      <c r="O4260" s="13">
        <v>35000</v>
      </c>
      <c r="P4260" s="14">
        <v>0.3</v>
      </c>
      <c r="Q4260" s="15" t="s">
        <v>14</v>
      </c>
      <c r="R4260" s="71" t="s">
        <v>18</v>
      </c>
      <c r="S4260" s="245">
        <v>86676.83</v>
      </c>
      <c r="T4260" s="245">
        <v>34671</v>
      </c>
      <c r="U4260" s="14">
        <f t="shared" si="158"/>
        <v>0.40000309194510225</v>
      </c>
    </row>
    <row r="4261" spans="1:21" x14ac:dyDescent="0.25">
      <c r="A4261" s="1"/>
      <c r="B4261" s="17" t="s">
        <v>5079</v>
      </c>
      <c r="C4261" s="17" t="s">
        <v>5088</v>
      </c>
      <c r="D4261" s="73" t="s">
        <v>5612</v>
      </c>
      <c r="E4261" s="106" t="s">
        <v>5613</v>
      </c>
      <c r="F4261" s="78" t="s">
        <v>5612</v>
      </c>
      <c r="G4261" s="18" t="s">
        <v>5614</v>
      </c>
      <c r="H4261" s="93" t="s">
        <v>5083</v>
      </c>
      <c r="I4261" s="235">
        <v>0</v>
      </c>
      <c r="J4261" s="235">
        <v>1</v>
      </c>
      <c r="K4261" s="235">
        <v>0</v>
      </c>
      <c r="L4261" s="235">
        <v>1</v>
      </c>
      <c r="M4261" s="235">
        <f t="shared" si="159"/>
        <v>0</v>
      </c>
      <c r="N4261" s="235">
        <v>2100</v>
      </c>
      <c r="O4261" s="13">
        <v>78666</v>
      </c>
      <c r="P4261" s="14">
        <v>0.28999999999999998</v>
      </c>
      <c r="Q4261" s="15" t="s">
        <v>14</v>
      </c>
      <c r="R4261" s="71" t="s">
        <v>14406</v>
      </c>
      <c r="S4261" s="251">
        <v>276275</v>
      </c>
      <c r="T4261" s="251">
        <v>138138</v>
      </c>
      <c r="U4261" s="14">
        <f t="shared" si="158"/>
        <v>0.5000018097909692</v>
      </c>
    </row>
    <row r="4262" spans="1:21" x14ac:dyDescent="0.25">
      <c r="A4262" s="1"/>
      <c r="B4262" s="18" t="s">
        <v>6496</v>
      </c>
      <c r="C4262" s="19" t="s">
        <v>6513</v>
      </c>
      <c r="D4262" s="73" t="s">
        <v>6647</v>
      </c>
      <c r="E4262" s="106" t="s">
        <v>6648</v>
      </c>
      <c r="F4262" s="78" t="s">
        <v>6647</v>
      </c>
      <c r="G4262" s="18" t="s">
        <v>6649</v>
      </c>
      <c r="H4262" s="94"/>
      <c r="I4262" s="235">
        <v>0</v>
      </c>
      <c r="J4262" s="235">
        <v>0</v>
      </c>
      <c r="K4262" s="235">
        <v>0</v>
      </c>
      <c r="L4262" s="235">
        <v>1</v>
      </c>
      <c r="M4262" s="235">
        <f t="shared" si="159"/>
        <v>0</v>
      </c>
      <c r="N4262" s="235" t="s">
        <v>13</v>
      </c>
      <c r="O4262" s="12" t="s">
        <v>13</v>
      </c>
      <c r="P4262" s="14" t="s">
        <v>13</v>
      </c>
      <c r="Q4262" s="15" t="s">
        <v>15195</v>
      </c>
      <c r="R4262" s="71" t="s">
        <v>14405</v>
      </c>
      <c r="S4262" s="251">
        <v>922855</v>
      </c>
      <c r="T4262" s="251">
        <v>50000</v>
      </c>
      <c r="U4262" s="14">
        <f t="shared" si="158"/>
        <v>5.4179692367706735E-2</v>
      </c>
    </row>
    <row r="4263" spans="1:21" x14ac:dyDescent="0.25">
      <c r="A4263" s="1"/>
      <c r="B4263" s="18" t="s">
        <v>6496</v>
      </c>
      <c r="C4263" s="19" t="s">
        <v>6513</v>
      </c>
      <c r="D4263" s="73" t="s">
        <v>6656</v>
      </c>
      <c r="E4263" s="106" t="s">
        <v>6657</v>
      </c>
      <c r="F4263" s="78" t="s">
        <v>6656</v>
      </c>
      <c r="G4263" s="18" t="s">
        <v>6658</v>
      </c>
      <c r="H4263" s="94"/>
      <c r="I4263" s="235">
        <v>0</v>
      </c>
      <c r="J4263" s="235">
        <v>1</v>
      </c>
      <c r="K4263" s="235">
        <v>0</v>
      </c>
      <c r="L4263" s="235">
        <v>0</v>
      </c>
      <c r="M4263" s="235">
        <f t="shared" si="159"/>
        <v>0</v>
      </c>
      <c r="N4263" s="235">
        <v>147</v>
      </c>
      <c r="O4263" s="12">
        <v>7848</v>
      </c>
      <c r="P4263" s="14">
        <v>0.4</v>
      </c>
      <c r="Q4263" s="15" t="s">
        <v>15195</v>
      </c>
      <c r="R4263" s="71" t="s">
        <v>18</v>
      </c>
      <c r="S4263" s="251">
        <v>388000</v>
      </c>
      <c r="T4263" s="251">
        <v>60000</v>
      </c>
      <c r="U4263" s="14">
        <f t="shared" si="158"/>
        <v>0.15463917525773196</v>
      </c>
    </row>
    <row r="4264" spans="1:21" x14ac:dyDescent="0.25">
      <c r="A4264" s="1"/>
      <c r="B4264" s="17" t="s">
        <v>5079</v>
      </c>
      <c r="C4264" s="17" t="s">
        <v>5088</v>
      </c>
      <c r="D4264" s="73" t="s">
        <v>5455</v>
      </c>
      <c r="E4264" s="130" t="s">
        <v>5456</v>
      </c>
      <c r="F4264" s="78" t="s">
        <v>5455</v>
      </c>
      <c r="G4264" s="117" t="s">
        <v>5457</v>
      </c>
      <c r="H4264" s="93" t="s">
        <v>5083</v>
      </c>
      <c r="I4264" s="235">
        <v>0</v>
      </c>
      <c r="J4264" s="235">
        <v>1</v>
      </c>
      <c r="K4264" s="235">
        <v>0</v>
      </c>
      <c r="L4264" s="235">
        <v>0</v>
      </c>
      <c r="M4264" s="235">
        <f t="shared" si="159"/>
        <v>0</v>
      </c>
      <c r="N4264" s="235">
        <v>590</v>
      </c>
      <c r="O4264" s="13">
        <v>37201</v>
      </c>
      <c r="P4264" s="14">
        <v>0.25</v>
      </c>
      <c r="Q4264" s="15" t="s">
        <v>14</v>
      </c>
      <c r="R4264" s="71" t="s">
        <v>14405</v>
      </c>
      <c r="S4264" s="245">
        <v>41956</v>
      </c>
      <c r="T4264" s="245">
        <v>12587</v>
      </c>
      <c r="U4264" s="14">
        <f t="shared" si="158"/>
        <v>0.30000476689865574</v>
      </c>
    </row>
    <row r="4265" spans="1:21" x14ac:dyDescent="0.25">
      <c r="A4265" s="1"/>
      <c r="B4265" s="17" t="s">
        <v>5079</v>
      </c>
      <c r="C4265" s="17" t="s">
        <v>5088</v>
      </c>
      <c r="D4265" s="73" t="s">
        <v>5770</v>
      </c>
      <c r="E4265" s="107" t="s">
        <v>5771</v>
      </c>
      <c r="F4265" s="78" t="s">
        <v>5770</v>
      </c>
      <c r="G4265" s="17" t="s">
        <v>5772</v>
      </c>
      <c r="H4265" s="93" t="s">
        <v>5083</v>
      </c>
      <c r="I4265" s="235">
        <v>0</v>
      </c>
      <c r="J4265" s="235">
        <v>1</v>
      </c>
      <c r="K4265" s="235">
        <v>0</v>
      </c>
      <c r="L4265" s="235">
        <v>1</v>
      </c>
      <c r="M4265" s="235">
        <f t="shared" si="159"/>
        <v>0</v>
      </c>
      <c r="N4265" s="235">
        <v>400</v>
      </c>
      <c r="O4265" s="13">
        <v>60100</v>
      </c>
      <c r="P4265" s="14">
        <v>0.76</v>
      </c>
      <c r="Q4265" s="15" t="s">
        <v>14</v>
      </c>
      <c r="R4265" s="71" t="s">
        <v>18</v>
      </c>
      <c r="S4265" s="249">
        <v>322600</v>
      </c>
      <c r="T4265" s="246">
        <v>129040</v>
      </c>
      <c r="U4265" s="14">
        <f t="shared" si="158"/>
        <v>0.4</v>
      </c>
    </row>
    <row r="4266" spans="1:21" x14ac:dyDescent="0.25">
      <c r="A4266" s="1"/>
      <c r="B4266" s="17" t="s">
        <v>5079</v>
      </c>
      <c r="C4266" s="8" t="s">
        <v>5100</v>
      </c>
      <c r="D4266" s="73" t="s">
        <v>5167</v>
      </c>
      <c r="E4266" s="130" t="s">
        <v>5168</v>
      </c>
      <c r="F4266" s="78" t="s">
        <v>5167</v>
      </c>
      <c r="G4266" s="17" t="s">
        <v>5169</v>
      </c>
      <c r="H4266" s="93" t="s">
        <v>5083</v>
      </c>
      <c r="I4266" s="235">
        <v>0</v>
      </c>
      <c r="J4266" s="235">
        <v>1</v>
      </c>
      <c r="K4266" s="235">
        <v>0</v>
      </c>
      <c r="L4266" s="235">
        <v>1</v>
      </c>
      <c r="M4266" s="235">
        <f t="shared" si="159"/>
        <v>0</v>
      </c>
      <c r="N4266" s="235">
        <v>400</v>
      </c>
      <c r="O4266" s="13">
        <v>155200</v>
      </c>
      <c r="P4266" s="14">
        <v>0.8</v>
      </c>
      <c r="Q4266" s="15" t="s">
        <v>15195</v>
      </c>
      <c r="R4266" s="71" t="s">
        <v>18</v>
      </c>
      <c r="S4266" s="245">
        <v>266827</v>
      </c>
      <c r="T4266" s="245">
        <v>53200</v>
      </c>
      <c r="U4266" s="14">
        <f t="shared" si="158"/>
        <v>0.19938012270122588</v>
      </c>
    </row>
    <row r="4267" spans="1:21" x14ac:dyDescent="0.25">
      <c r="A4267" s="1"/>
      <c r="B4267" s="18" t="s">
        <v>6496</v>
      </c>
      <c r="C4267" s="19" t="s">
        <v>6513</v>
      </c>
      <c r="D4267" s="73" t="s">
        <v>6520</v>
      </c>
      <c r="E4267" s="106" t="s">
        <v>6521</v>
      </c>
      <c r="F4267" s="78" t="s">
        <v>6520</v>
      </c>
      <c r="G4267" s="18" t="s">
        <v>6523</v>
      </c>
      <c r="H4267" s="94"/>
      <c r="I4267" s="235">
        <v>0</v>
      </c>
      <c r="J4267" s="235">
        <v>1</v>
      </c>
      <c r="K4267" s="235">
        <v>0</v>
      </c>
      <c r="L4267" s="235">
        <v>0</v>
      </c>
      <c r="M4267" s="235">
        <f t="shared" si="159"/>
        <v>0</v>
      </c>
      <c r="N4267" s="235" t="s">
        <v>13</v>
      </c>
      <c r="O4267" s="12" t="s">
        <v>13</v>
      </c>
      <c r="P4267" s="14" t="s">
        <v>13</v>
      </c>
      <c r="Q4267" s="15" t="s">
        <v>15195</v>
      </c>
      <c r="R4267" s="71" t="s">
        <v>18</v>
      </c>
      <c r="S4267" s="251">
        <v>14532</v>
      </c>
      <c r="T4267" s="251">
        <v>6000</v>
      </c>
      <c r="U4267" s="14">
        <f t="shared" si="158"/>
        <v>0.41288191577208916</v>
      </c>
    </row>
    <row r="4268" spans="1:21" x14ac:dyDescent="0.25">
      <c r="A4268" s="1"/>
      <c r="B4268" s="18" t="s">
        <v>6496</v>
      </c>
      <c r="C4268" s="19" t="s">
        <v>6513</v>
      </c>
      <c r="D4268" s="73" t="s">
        <v>6524</v>
      </c>
      <c r="E4268" s="106" t="s">
        <v>6525</v>
      </c>
      <c r="F4268" s="78" t="s">
        <v>6524</v>
      </c>
      <c r="G4268" s="18" t="s">
        <v>6526</v>
      </c>
      <c r="H4268" s="94"/>
      <c r="I4268" s="235">
        <v>0</v>
      </c>
      <c r="J4268" s="235">
        <v>0</v>
      </c>
      <c r="K4268" s="235">
        <v>0</v>
      </c>
      <c r="L4268" s="235">
        <v>1</v>
      </c>
      <c r="M4268" s="235">
        <f t="shared" si="159"/>
        <v>0</v>
      </c>
      <c r="N4268" s="235">
        <v>274</v>
      </c>
      <c r="O4268" s="12">
        <v>17291.349999999999</v>
      </c>
      <c r="P4268" s="14">
        <v>0.29699999999999999</v>
      </c>
      <c r="Q4268" s="15" t="s">
        <v>15195</v>
      </c>
      <c r="R4268" s="71" t="s">
        <v>18</v>
      </c>
      <c r="S4268" s="251">
        <v>22841.31</v>
      </c>
      <c r="T4268" s="251">
        <v>4344</v>
      </c>
      <c r="U4268" s="14">
        <f t="shared" si="158"/>
        <v>0.19018173651160988</v>
      </c>
    </row>
    <row r="4269" spans="1:21" x14ac:dyDescent="0.25">
      <c r="A4269" s="1"/>
      <c r="B4269" s="17" t="s">
        <v>5079</v>
      </c>
      <c r="C4269" s="18" t="s">
        <v>5137</v>
      </c>
      <c r="D4269" s="73" t="s">
        <v>5368</v>
      </c>
      <c r="E4269" s="106" t="s">
        <v>5369</v>
      </c>
      <c r="F4269" s="78" t="s">
        <v>5368</v>
      </c>
      <c r="G4269" s="18" t="s">
        <v>5370</v>
      </c>
      <c r="H4269" s="93" t="s">
        <v>5083</v>
      </c>
      <c r="I4269" s="235">
        <v>0</v>
      </c>
      <c r="J4269" s="235">
        <v>1</v>
      </c>
      <c r="K4269" s="235">
        <v>0</v>
      </c>
      <c r="L4269" s="235">
        <v>0</v>
      </c>
      <c r="M4269" s="235">
        <f t="shared" si="159"/>
        <v>0</v>
      </c>
      <c r="N4269" s="235">
        <v>410</v>
      </c>
      <c r="O4269" s="13">
        <v>53141</v>
      </c>
      <c r="P4269" s="14">
        <v>0.51039999999999996</v>
      </c>
      <c r="Q4269" s="15" t="s">
        <v>14</v>
      </c>
      <c r="R4269" s="71" t="s">
        <v>18</v>
      </c>
      <c r="S4269" s="244">
        <v>58846</v>
      </c>
      <c r="T4269" s="244">
        <v>23538</v>
      </c>
      <c r="U4269" s="14">
        <f t="shared" si="158"/>
        <v>0.39999320259660809</v>
      </c>
    </row>
    <row r="4270" spans="1:21" x14ac:dyDescent="0.25">
      <c r="A4270" s="1"/>
      <c r="B4270" s="17" t="s">
        <v>5079</v>
      </c>
      <c r="C4270" s="17" t="s">
        <v>5088</v>
      </c>
      <c r="D4270" s="73" t="s">
        <v>5896</v>
      </c>
      <c r="E4270" s="133" t="s">
        <v>5897</v>
      </c>
      <c r="F4270" s="78" t="s">
        <v>5896</v>
      </c>
      <c r="G4270" s="26" t="s">
        <v>5898</v>
      </c>
      <c r="H4270" s="93" t="s">
        <v>5083</v>
      </c>
      <c r="I4270" s="235">
        <v>0</v>
      </c>
      <c r="J4270" s="235">
        <v>1</v>
      </c>
      <c r="K4270" s="235">
        <v>1</v>
      </c>
      <c r="L4270" s="235">
        <v>0</v>
      </c>
      <c r="M4270" s="235">
        <f t="shared" si="159"/>
        <v>0</v>
      </c>
      <c r="N4270" s="235">
        <v>300</v>
      </c>
      <c r="O4270" s="13">
        <v>22380</v>
      </c>
      <c r="P4270" s="14">
        <v>0.4</v>
      </c>
      <c r="Q4270" s="15" t="s">
        <v>14</v>
      </c>
      <c r="R4270" s="71" t="s">
        <v>18</v>
      </c>
      <c r="S4270" s="259">
        <v>65481.120000000003</v>
      </c>
      <c r="T4270" s="259">
        <v>19644</v>
      </c>
      <c r="U4270" s="14">
        <f t="shared" si="158"/>
        <v>0.29999486874995418</v>
      </c>
    </row>
    <row r="4271" spans="1:21" x14ac:dyDescent="0.25">
      <c r="A4271" s="1"/>
      <c r="B4271" s="17" t="s">
        <v>5079</v>
      </c>
      <c r="C4271" s="8" t="s">
        <v>5088</v>
      </c>
      <c r="D4271" s="73" t="s">
        <v>5676</v>
      </c>
      <c r="E4271" s="130" t="s">
        <v>5677</v>
      </c>
      <c r="F4271" s="78" t="s">
        <v>5676</v>
      </c>
      <c r="G4271" s="117" t="s">
        <v>5678</v>
      </c>
      <c r="H4271" s="93" t="s">
        <v>5083</v>
      </c>
      <c r="I4271" s="235">
        <v>0</v>
      </c>
      <c r="J4271" s="235">
        <v>1</v>
      </c>
      <c r="K4271" s="235">
        <v>0</v>
      </c>
      <c r="L4271" s="235">
        <v>0</v>
      </c>
      <c r="M4271" s="235">
        <f t="shared" si="159"/>
        <v>0</v>
      </c>
      <c r="N4271" s="235">
        <v>49.2</v>
      </c>
      <c r="O4271" s="13">
        <v>5025</v>
      </c>
      <c r="P4271" s="14">
        <v>0.25</v>
      </c>
      <c r="Q4271" s="15" t="s">
        <v>14</v>
      </c>
      <c r="R4271" s="71" t="s">
        <v>14406</v>
      </c>
      <c r="S4271" s="245">
        <v>17465.45</v>
      </c>
      <c r="T4271" s="245">
        <v>8733</v>
      </c>
      <c r="U4271" s="14">
        <f t="shared" si="158"/>
        <v>0.50001574537157645</v>
      </c>
    </row>
    <row r="4272" spans="1:21" x14ac:dyDescent="0.25">
      <c r="A4272" s="1"/>
      <c r="B4272" s="17" t="s">
        <v>5079</v>
      </c>
      <c r="C4272" s="17" t="s">
        <v>5080</v>
      </c>
      <c r="D4272" s="73" t="s">
        <v>5591</v>
      </c>
      <c r="E4272" s="107" t="s">
        <v>5592</v>
      </c>
      <c r="F4272" s="78" t="s">
        <v>5591</v>
      </c>
      <c r="G4272" s="17" t="s">
        <v>5593</v>
      </c>
      <c r="H4272" s="93" t="s">
        <v>5083</v>
      </c>
      <c r="I4272" s="235">
        <v>0</v>
      </c>
      <c r="J4272" s="235">
        <v>1</v>
      </c>
      <c r="K4272" s="235">
        <v>0</v>
      </c>
      <c r="L4272" s="235">
        <v>1</v>
      </c>
      <c r="M4272" s="235">
        <f t="shared" si="159"/>
        <v>0</v>
      </c>
      <c r="N4272" s="235">
        <v>10259</v>
      </c>
      <c r="O4272" s="13">
        <v>37805</v>
      </c>
      <c r="P4272" s="14">
        <v>0.12</v>
      </c>
      <c r="Q4272" s="15" t="s">
        <v>15195</v>
      </c>
      <c r="R4272" s="71" t="s">
        <v>14405</v>
      </c>
      <c r="S4272" s="248">
        <v>213718</v>
      </c>
      <c r="T4272" s="248">
        <v>85487</v>
      </c>
      <c r="U4272" s="14">
        <f t="shared" si="158"/>
        <v>0.39999906418738712</v>
      </c>
    </row>
    <row r="4273" spans="1:21" x14ac:dyDescent="0.25">
      <c r="A4273" s="1"/>
      <c r="B4273" s="18" t="s">
        <v>6496</v>
      </c>
      <c r="C4273" s="19" t="s">
        <v>6513</v>
      </c>
      <c r="D4273" s="73" t="s">
        <v>6653</v>
      </c>
      <c r="E4273" s="106" t="s">
        <v>6654</v>
      </c>
      <c r="F4273" s="78" t="s">
        <v>6653</v>
      </c>
      <c r="G4273" s="18" t="s">
        <v>6655</v>
      </c>
      <c r="H4273" s="94"/>
      <c r="I4273" s="235">
        <v>0</v>
      </c>
      <c r="J4273" s="235">
        <v>1</v>
      </c>
      <c r="K4273" s="235">
        <v>0</v>
      </c>
      <c r="L4273" s="235">
        <v>1</v>
      </c>
      <c r="M4273" s="235">
        <f t="shared" si="159"/>
        <v>0</v>
      </c>
      <c r="N4273" s="235">
        <v>280</v>
      </c>
      <c r="O4273" s="12">
        <v>42679</v>
      </c>
      <c r="P4273" s="14">
        <v>0.82399999999999995</v>
      </c>
      <c r="Q4273" s="15" t="s">
        <v>15195</v>
      </c>
      <c r="R4273" s="71" t="s">
        <v>18</v>
      </c>
      <c r="S4273" s="251">
        <v>39800</v>
      </c>
      <c r="T4273" s="251">
        <v>19900</v>
      </c>
      <c r="U4273" s="14">
        <f t="shared" si="158"/>
        <v>0.5</v>
      </c>
    </row>
    <row r="4274" spans="1:21" x14ac:dyDescent="0.25">
      <c r="A4274" s="1"/>
      <c r="B4274" s="18" t="s">
        <v>6496</v>
      </c>
      <c r="C4274" s="19" t="s">
        <v>6513</v>
      </c>
      <c r="D4274" s="73" t="s">
        <v>6667</v>
      </c>
      <c r="E4274" s="106" t="s">
        <v>6668</v>
      </c>
      <c r="F4274" s="78" t="s">
        <v>6667</v>
      </c>
      <c r="G4274" s="18" t="s">
        <v>6669</v>
      </c>
      <c r="H4274" s="94"/>
      <c r="I4274" s="235">
        <v>0</v>
      </c>
      <c r="J4274" s="235">
        <v>1</v>
      </c>
      <c r="K4274" s="235">
        <v>0</v>
      </c>
      <c r="L4274" s="235">
        <v>0</v>
      </c>
      <c r="M4274" s="235">
        <f t="shared" si="159"/>
        <v>0</v>
      </c>
      <c r="N4274" s="235" t="s">
        <v>13</v>
      </c>
      <c r="O4274" s="12">
        <v>10366</v>
      </c>
      <c r="P4274" s="14">
        <v>0.31</v>
      </c>
      <c r="Q4274" s="15" t="s">
        <v>15195</v>
      </c>
      <c r="R4274" s="71" t="s">
        <v>14405</v>
      </c>
      <c r="S4274" s="251">
        <v>30690</v>
      </c>
      <c r="T4274" s="251">
        <v>11000</v>
      </c>
      <c r="U4274" s="14">
        <f t="shared" si="158"/>
        <v>0.35842293906810035</v>
      </c>
    </row>
    <row r="4275" spans="1:21" ht="25.5" x14ac:dyDescent="0.25">
      <c r="A4275" s="1"/>
      <c r="B4275" s="19" t="s">
        <v>1644</v>
      </c>
      <c r="C4275" s="17" t="s">
        <v>1657</v>
      </c>
      <c r="D4275" s="73" t="s">
        <v>2067</v>
      </c>
      <c r="E4275" s="107" t="s">
        <v>2068</v>
      </c>
      <c r="F4275" s="78" t="s">
        <v>2067</v>
      </c>
      <c r="G4275" s="17" t="s">
        <v>2069</v>
      </c>
      <c r="H4275" s="93"/>
      <c r="I4275" s="235">
        <v>0</v>
      </c>
      <c r="J4275" s="235">
        <v>1</v>
      </c>
      <c r="K4275" s="235">
        <v>0</v>
      </c>
      <c r="L4275" s="235">
        <v>0</v>
      </c>
      <c r="M4275" s="235">
        <f t="shared" si="159"/>
        <v>0</v>
      </c>
      <c r="N4275" s="235">
        <v>290</v>
      </c>
      <c r="O4275" s="12" t="s">
        <v>13</v>
      </c>
      <c r="P4275" s="14">
        <v>0.82</v>
      </c>
      <c r="Q4275" s="15" t="s">
        <v>15195</v>
      </c>
      <c r="R4275" s="71" t="s">
        <v>18</v>
      </c>
      <c r="S4275" s="246">
        <v>293822</v>
      </c>
      <c r="T4275" s="246">
        <v>77052</v>
      </c>
      <c r="U4275" s="14">
        <f t="shared" si="158"/>
        <v>0.26224040405415522</v>
      </c>
    </row>
    <row r="4276" spans="1:21" x14ac:dyDescent="0.25">
      <c r="A4276" s="1"/>
      <c r="B4276" s="17" t="s">
        <v>5079</v>
      </c>
      <c r="C4276" s="17" t="s">
        <v>5084</v>
      </c>
      <c r="D4276" s="73" t="s">
        <v>6146</v>
      </c>
      <c r="E4276" s="107" t="s">
        <v>6147</v>
      </c>
      <c r="F4276" s="78" t="s">
        <v>6146</v>
      </c>
      <c r="G4276" s="17" t="s">
        <v>6148</v>
      </c>
      <c r="H4276" s="93" t="s">
        <v>5083</v>
      </c>
      <c r="I4276" s="235">
        <v>0</v>
      </c>
      <c r="J4276" s="235">
        <v>1</v>
      </c>
      <c r="K4276" s="235">
        <v>0</v>
      </c>
      <c r="L4276" s="235">
        <v>0</v>
      </c>
      <c r="M4276" s="235">
        <f t="shared" si="159"/>
        <v>0</v>
      </c>
      <c r="N4276" s="235">
        <v>146</v>
      </c>
      <c r="O4276" s="13">
        <v>1925</v>
      </c>
      <c r="P4276" s="14">
        <v>0.05</v>
      </c>
      <c r="Q4276" s="15" t="s">
        <v>15195</v>
      </c>
      <c r="R4276" s="71" t="s">
        <v>18</v>
      </c>
      <c r="S4276" s="248">
        <v>14350</v>
      </c>
      <c r="T4276" s="248">
        <v>5740</v>
      </c>
      <c r="U4276" s="14">
        <f t="shared" si="158"/>
        <v>0.4</v>
      </c>
    </row>
    <row r="4277" spans="1:21" x14ac:dyDescent="0.25">
      <c r="A4277" s="1"/>
      <c r="B4277" s="18" t="s">
        <v>6496</v>
      </c>
      <c r="C4277" s="19" t="s">
        <v>6513</v>
      </c>
      <c r="D4277" s="73" t="s">
        <v>6697</v>
      </c>
      <c r="E4277" s="106" t="s">
        <v>6698</v>
      </c>
      <c r="F4277" s="78" t="s">
        <v>6697</v>
      </c>
      <c r="G4277" s="18" t="s">
        <v>6699</v>
      </c>
      <c r="H4277" s="94"/>
      <c r="I4277" s="235">
        <v>0</v>
      </c>
      <c r="J4277" s="235">
        <v>1</v>
      </c>
      <c r="K4277" s="235">
        <v>0</v>
      </c>
      <c r="L4277" s="235">
        <v>0</v>
      </c>
      <c r="M4277" s="235">
        <f t="shared" si="159"/>
        <v>0</v>
      </c>
      <c r="N4277" s="235" t="s">
        <v>13</v>
      </c>
      <c r="O4277" s="12" t="s">
        <v>13</v>
      </c>
      <c r="P4277" s="14">
        <v>0.63300000000000001</v>
      </c>
      <c r="Q4277" s="15" t="s">
        <v>15195</v>
      </c>
      <c r="R4277" s="71" t="s">
        <v>18</v>
      </c>
      <c r="S4277" s="251">
        <v>1059990</v>
      </c>
      <c r="T4277" s="251">
        <v>283940</v>
      </c>
      <c r="U4277" s="14">
        <f t="shared" si="158"/>
        <v>0.26787045160803402</v>
      </c>
    </row>
    <row r="4278" spans="1:21" x14ac:dyDescent="0.25">
      <c r="A4278" s="1"/>
      <c r="B4278" s="17" t="s">
        <v>5079</v>
      </c>
      <c r="C4278" s="17" t="s">
        <v>5088</v>
      </c>
      <c r="D4278" s="73" t="s">
        <v>6412</v>
      </c>
      <c r="E4278" s="130" t="s">
        <v>6413</v>
      </c>
      <c r="F4278" s="78" t="s">
        <v>6412</v>
      </c>
      <c r="G4278" s="117" t="s">
        <v>6414</v>
      </c>
      <c r="H4278" s="93" t="s">
        <v>5083</v>
      </c>
      <c r="I4278" s="235">
        <v>0</v>
      </c>
      <c r="J4278" s="235">
        <v>1</v>
      </c>
      <c r="K4278" s="235">
        <v>0</v>
      </c>
      <c r="L4278" s="235">
        <v>0</v>
      </c>
      <c r="M4278" s="235">
        <f t="shared" si="159"/>
        <v>0</v>
      </c>
      <c r="N4278" s="235">
        <v>430</v>
      </c>
      <c r="O4278" s="13">
        <v>60000</v>
      </c>
      <c r="P4278" s="14">
        <v>0.5</v>
      </c>
      <c r="Q4278" s="15" t="s">
        <v>14</v>
      </c>
      <c r="R4278" s="71" t="s">
        <v>18</v>
      </c>
      <c r="S4278" s="245">
        <v>86570</v>
      </c>
      <c r="T4278" s="245">
        <v>43285</v>
      </c>
      <c r="U4278" s="14">
        <f t="shared" si="158"/>
        <v>0.5</v>
      </c>
    </row>
    <row r="4279" spans="1:21" x14ac:dyDescent="0.25">
      <c r="A4279" s="1"/>
      <c r="B4279" s="17" t="s">
        <v>5079</v>
      </c>
      <c r="C4279" s="17" t="s">
        <v>5080</v>
      </c>
      <c r="D4279" s="73" t="s">
        <v>6278</v>
      </c>
      <c r="E4279" s="107" t="s">
        <v>6279</v>
      </c>
      <c r="F4279" s="78" t="s">
        <v>6278</v>
      </c>
      <c r="G4279" s="36" t="s">
        <v>6280</v>
      </c>
      <c r="H4279" s="93" t="s">
        <v>5083</v>
      </c>
      <c r="I4279" s="235">
        <v>0</v>
      </c>
      <c r="J4279" s="235">
        <v>1</v>
      </c>
      <c r="K4279" s="235">
        <v>0</v>
      </c>
      <c r="L4279" s="235">
        <v>0</v>
      </c>
      <c r="M4279" s="235">
        <f t="shared" si="159"/>
        <v>0</v>
      </c>
      <c r="N4279" s="235">
        <v>236</v>
      </c>
      <c r="O4279" s="13">
        <v>60000</v>
      </c>
      <c r="P4279" s="14">
        <v>0.27</v>
      </c>
      <c r="Q4279" s="15" t="s">
        <v>14</v>
      </c>
      <c r="R4279" s="71" t="s">
        <v>18</v>
      </c>
      <c r="S4279" s="248">
        <v>45429</v>
      </c>
      <c r="T4279" s="248">
        <v>18172</v>
      </c>
      <c r="U4279" s="14">
        <f t="shared" si="158"/>
        <v>0.40000880494838098</v>
      </c>
    </row>
    <row r="4280" spans="1:21" x14ac:dyDescent="0.25">
      <c r="A4280" s="1"/>
      <c r="B4280" s="18" t="s">
        <v>6496</v>
      </c>
      <c r="C4280" s="19" t="s">
        <v>6513</v>
      </c>
      <c r="D4280" s="73" t="s">
        <v>6712</v>
      </c>
      <c r="E4280" s="106" t="s">
        <v>6713</v>
      </c>
      <c r="F4280" s="78" t="s">
        <v>6712</v>
      </c>
      <c r="G4280" s="18" t="s">
        <v>6714</v>
      </c>
      <c r="H4280" s="94"/>
      <c r="I4280" s="235">
        <v>0</v>
      </c>
      <c r="J4280" s="235">
        <v>1</v>
      </c>
      <c r="K4280" s="235">
        <v>0</v>
      </c>
      <c r="L4280" s="235">
        <v>0</v>
      </c>
      <c r="M4280" s="235">
        <f t="shared" si="159"/>
        <v>0</v>
      </c>
      <c r="N4280" s="235" t="s">
        <v>13</v>
      </c>
      <c r="O4280" s="12">
        <v>2670</v>
      </c>
      <c r="P4280" s="14">
        <v>0.318</v>
      </c>
      <c r="Q4280" s="15" t="s">
        <v>15195</v>
      </c>
      <c r="R4280" s="71" t="s">
        <v>18</v>
      </c>
      <c r="S4280" s="251">
        <v>20000</v>
      </c>
      <c r="T4280" s="251">
        <v>8000</v>
      </c>
      <c r="U4280" s="14">
        <f t="shared" si="158"/>
        <v>0.4</v>
      </c>
    </row>
    <row r="4281" spans="1:21" x14ac:dyDescent="0.25">
      <c r="A4281" s="1"/>
      <c r="B4281" s="18" t="s">
        <v>6496</v>
      </c>
      <c r="C4281" s="19" t="s">
        <v>6513</v>
      </c>
      <c r="D4281" s="73" t="s">
        <v>6724</v>
      </c>
      <c r="E4281" s="106" t="s">
        <v>6725</v>
      </c>
      <c r="F4281" s="78" t="s">
        <v>6724</v>
      </c>
      <c r="G4281" s="18" t="s">
        <v>6726</v>
      </c>
      <c r="H4281" s="94"/>
      <c r="I4281" s="235">
        <v>0</v>
      </c>
      <c r="J4281" s="235">
        <v>0</v>
      </c>
      <c r="K4281" s="235">
        <v>0</v>
      </c>
      <c r="L4281" s="235">
        <v>1</v>
      </c>
      <c r="M4281" s="235">
        <f t="shared" si="159"/>
        <v>0</v>
      </c>
      <c r="N4281" s="235">
        <v>1200</v>
      </c>
      <c r="O4281" s="12">
        <v>17846.400000000001</v>
      </c>
      <c r="P4281" s="21">
        <v>0.25569999999999998</v>
      </c>
      <c r="Q4281" s="15" t="s">
        <v>15195</v>
      </c>
      <c r="R4281" s="71" t="s">
        <v>18</v>
      </c>
      <c r="S4281" s="251">
        <v>27762</v>
      </c>
      <c r="T4281" s="251">
        <v>10200</v>
      </c>
      <c r="U4281" s="14">
        <f t="shared" si="158"/>
        <v>0.36740868813486061</v>
      </c>
    </row>
    <row r="4282" spans="1:21" ht="25.5" x14ac:dyDescent="0.25">
      <c r="A4282" s="1"/>
      <c r="B4282" s="19" t="s">
        <v>1644</v>
      </c>
      <c r="C4282" s="17" t="s">
        <v>1730</v>
      </c>
      <c r="D4282" s="73" t="s">
        <v>2048</v>
      </c>
      <c r="E4282" s="107" t="s">
        <v>2049</v>
      </c>
      <c r="F4282" s="78" t="s">
        <v>2048</v>
      </c>
      <c r="G4282" s="17" t="s">
        <v>2050</v>
      </c>
      <c r="H4282" s="93"/>
      <c r="I4282" s="235">
        <v>0</v>
      </c>
      <c r="J4282" s="235">
        <v>1</v>
      </c>
      <c r="K4282" s="235">
        <v>0</v>
      </c>
      <c r="L4282" s="235">
        <v>0</v>
      </c>
      <c r="M4282" s="235">
        <f t="shared" si="159"/>
        <v>0</v>
      </c>
      <c r="N4282" s="235">
        <v>330</v>
      </c>
      <c r="O4282" s="13">
        <v>20919</v>
      </c>
      <c r="P4282" s="14">
        <v>0.24</v>
      </c>
      <c r="Q4282" s="15" t="s">
        <v>15195</v>
      </c>
      <c r="R4282" s="71" t="s">
        <v>18</v>
      </c>
      <c r="S4282" s="249">
        <v>696350</v>
      </c>
      <c r="T4282" s="246">
        <v>201175</v>
      </c>
      <c r="U4282" s="14">
        <f t="shared" si="158"/>
        <v>0.2888992604293818</v>
      </c>
    </row>
    <row r="4283" spans="1:21" x14ac:dyDescent="0.25">
      <c r="A4283" s="1"/>
      <c r="B4283" s="10" t="s">
        <v>3058</v>
      </c>
      <c r="C4283" s="17" t="s">
        <v>3095</v>
      </c>
      <c r="D4283" s="73" t="s">
        <v>3939</v>
      </c>
      <c r="E4283" s="107" t="s">
        <v>3940</v>
      </c>
      <c r="F4283" s="78" t="s">
        <v>3939</v>
      </c>
      <c r="G4283" s="103" t="s">
        <v>3941</v>
      </c>
      <c r="H4283" s="98" t="s">
        <v>3942</v>
      </c>
      <c r="I4283" s="235">
        <v>0</v>
      </c>
      <c r="J4283" s="235">
        <v>1</v>
      </c>
      <c r="K4283" s="235">
        <v>0</v>
      </c>
      <c r="L4283" s="235">
        <v>0</v>
      </c>
      <c r="M4283" s="235">
        <f t="shared" si="159"/>
        <v>0</v>
      </c>
      <c r="N4283" s="235">
        <v>173</v>
      </c>
      <c r="O4283" s="12" t="s">
        <v>13</v>
      </c>
      <c r="P4283" s="14">
        <v>0.59919999999999995</v>
      </c>
      <c r="Q4283" s="15" t="s">
        <v>14</v>
      </c>
      <c r="R4283" s="71" t="s">
        <v>18</v>
      </c>
      <c r="S4283" s="245">
        <v>51567.69</v>
      </c>
      <c r="T4283" s="245">
        <v>41254.15</v>
      </c>
      <c r="U4283" s="14">
        <f t="shared" si="158"/>
        <v>0.79999996121602501</v>
      </c>
    </row>
    <row r="4284" spans="1:21" x14ac:dyDescent="0.25">
      <c r="A4284" s="1"/>
      <c r="B4284" s="10" t="s">
        <v>3058</v>
      </c>
      <c r="C4284" s="45" t="s">
        <v>3059</v>
      </c>
      <c r="D4284" s="73" t="s">
        <v>4539</v>
      </c>
      <c r="E4284" s="111" t="s">
        <v>4540</v>
      </c>
      <c r="F4284" s="78" t="s">
        <v>4539</v>
      </c>
      <c r="G4284" s="45" t="s">
        <v>4541</v>
      </c>
      <c r="H4284" s="94" t="s">
        <v>4542</v>
      </c>
      <c r="I4284" s="235">
        <v>0</v>
      </c>
      <c r="J4284" s="235">
        <v>1</v>
      </c>
      <c r="K4284" s="235">
        <v>0</v>
      </c>
      <c r="L4284" s="235">
        <v>0</v>
      </c>
      <c r="M4284" s="235">
        <f t="shared" si="159"/>
        <v>0</v>
      </c>
      <c r="N4284" s="235">
        <v>190</v>
      </c>
      <c r="O4284" s="12" t="s">
        <v>13</v>
      </c>
      <c r="P4284" s="14">
        <v>0.38</v>
      </c>
      <c r="Q4284" s="15" t="s">
        <v>14</v>
      </c>
      <c r="R4284" s="71" t="s">
        <v>18</v>
      </c>
      <c r="S4284" s="279">
        <v>66856</v>
      </c>
      <c r="T4284" s="244">
        <v>26742</v>
      </c>
      <c r="U4284" s="14">
        <f t="shared" si="158"/>
        <v>0.39999401699174347</v>
      </c>
    </row>
    <row r="4285" spans="1:21" x14ac:dyDescent="0.25">
      <c r="A4285" s="1"/>
      <c r="B4285" s="17" t="s">
        <v>5079</v>
      </c>
      <c r="C4285" s="8" t="s">
        <v>5137</v>
      </c>
      <c r="D4285" s="73" t="s">
        <v>5208</v>
      </c>
      <c r="E4285" s="130" t="s">
        <v>5209</v>
      </c>
      <c r="F4285" s="78" t="s">
        <v>5208</v>
      </c>
      <c r="G4285" s="17" t="s">
        <v>1966</v>
      </c>
      <c r="H4285" s="93" t="s">
        <v>5083</v>
      </c>
      <c r="I4285" s="235">
        <v>0</v>
      </c>
      <c r="J4285" s="235">
        <v>1</v>
      </c>
      <c r="K4285" s="235">
        <v>0</v>
      </c>
      <c r="L4285" s="235">
        <v>0</v>
      </c>
      <c r="M4285" s="235">
        <f t="shared" si="159"/>
        <v>0</v>
      </c>
      <c r="N4285" s="235">
        <v>237</v>
      </c>
      <c r="O4285" s="13">
        <v>47400</v>
      </c>
      <c r="P4285" s="14">
        <v>0.6522</v>
      </c>
      <c r="Q4285" s="15" t="s">
        <v>14</v>
      </c>
      <c r="R4285" s="71" t="s">
        <v>14405</v>
      </c>
      <c r="S4285" s="245">
        <v>140000</v>
      </c>
      <c r="T4285" s="245">
        <v>52800</v>
      </c>
      <c r="U4285" s="14">
        <f t="shared" si="158"/>
        <v>0.37714285714285717</v>
      </c>
    </row>
    <row r="4286" spans="1:21" x14ac:dyDescent="0.25">
      <c r="A4286" s="1"/>
      <c r="B4286" s="18" t="s">
        <v>6496</v>
      </c>
      <c r="C4286" s="19" t="s">
        <v>6540</v>
      </c>
      <c r="D4286" s="73" t="s">
        <v>6564</v>
      </c>
      <c r="E4286" s="106" t="s">
        <v>6565</v>
      </c>
      <c r="F4286" s="78" t="s">
        <v>6564</v>
      </c>
      <c r="G4286" s="18" t="s">
        <v>1966</v>
      </c>
      <c r="H4286" s="94"/>
      <c r="I4286" s="235">
        <v>0</v>
      </c>
      <c r="J4286" s="235">
        <v>1</v>
      </c>
      <c r="K4286" s="235">
        <v>0</v>
      </c>
      <c r="L4286" s="235">
        <v>1</v>
      </c>
      <c r="M4286" s="235">
        <f t="shared" si="159"/>
        <v>0</v>
      </c>
      <c r="N4286" s="235">
        <v>151</v>
      </c>
      <c r="O4286" s="12">
        <v>45210</v>
      </c>
      <c r="P4286" s="14">
        <v>0.5</v>
      </c>
      <c r="Q4286" s="15" t="s">
        <v>15195</v>
      </c>
      <c r="R4286" s="71" t="s">
        <v>14405</v>
      </c>
      <c r="S4286" s="251">
        <v>89123</v>
      </c>
      <c r="T4286" s="251">
        <v>44651.37</v>
      </c>
      <c r="U4286" s="14">
        <f t="shared" si="158"/>
        <v>0.50100838167476414</v>
      </c>
    </row>
    <row r="4287" spans="1:21" x14ac:dyDescent="0.25">
      <c r="A4287" s="1"/>
      <c r="B4287" s="18" t="s">
        <v>6496</v>
      </c>
      <c r="C4287" s="19" t="s">
        <v>6513</v>
      </c>
      <c r="D4287" s="73" t="s">
        <v>6937</v>
      </c>
      <c r="E4287" s="106" t="s">
        <v>6938</v>
      </c>
      <c r="F4287" s="78" t="s">
        <v>6937</v>
      </c>
      <c r="G4287" s="18" t="s">
        <v>6939</v>
      </c>
      <c r="H4287" s="94"/>
      <c r="I4287" s="235">
        <v>0</v>
      </c>
      <c r="J4287" s="235">
        <v>1</v>
      </c>
      <c r="K4287" s="235">
        <v>0</v>
      </c>
      <c r="L4287" s="235">
        <v>0</v>
      </c>
      <c r="M4287" s="235">
        <f t="shared" si="159"/>
        <v>0</v>
      </c>
      <c r="N4287" s="235">
        <v>2917</v>
      </c>
      <c r="O4287" s="13">
        <v>41130</v>
      </c>
      <c r="P4287" s="14">
        <v>0.71299999999999997</v>
      </c>
      <c r="Q4287" s="15" t="s">
        <v>15195</v>
      </c>
      <c r="R4287" s="71" t="s">
        <v>18</v>
      </c>
      <c r="S4287" s="251">
        <v>82000</v>
      </c>
      <c r="T4287" s="251">
        <v>41000</v>
      </c>
      <c r="U4287" s="14">
        <f t="shared" ref="U4287:U4350" si="160">T4287/S4287</f>
        <v>0.5</v>
      </c>
    </row>
    <row r="4288" spans="1:21" x14ac:dyDescent="0.25">
      <c r="A4288" s="1"/>
      <c r="B4288" s="17" t="s">
        <v>5079</v>
      </c>
      <c r="C4288" s="49" t="s">
        <v>5170</v>
      </c>
      <c r="D4288" s="73" t="s">
        <v>6295</v>
      </c>
      <c r="E4288" s="161" t="s">
        <v>6296</v>
      </c>
      <c r="F4288" s="8" t="s">
        <v>15113</v>
      </c>
      <c r="G4288" s="123" t="s">
        <v>6297</v>
      </c>
      <c r="H4288" s="93" t="s">
        <v>5083</v>
      </c>
      <c r="I4288" s="235">
        <v>0</v>
      </c>
      <c r="J4288" s="235">
        <v>1</v>
      </c>
      <c r="K4288" s="235">
        <v>0</v>
      </c>
      <c r="L4288" s="235">
        <v>1</v>
      </c>
      <c r="M4288" s="235">
        <f t="shared" si="159"/>
        <v>0</v>
      </c>
      <c r="N4288" s="235">
        <v>902.6</v>
      </c>
      <c r="O4288" s="13">
        <v>87183</v>
      </c>
      <c r="P4288" s="14">
        <v>0.78469999999999995</v>
      </c>
      <c r="Q4288" s="15" t="s">
        <v>14</v>
      </c>
      <c r="R4288" s="71" t="s">
        <v>14405</v>
      </c>
      <c r="S4288" s="256">
        <v>784146</v>
      </c>
      <c r="T4288" s="256">
        <v>265302</v>
      </c>
      <c r="U4288" s="14">
        <f t="shared" si="160"/>
        <v>0.33833240238424989</v>
      </c>
    </row>
    <row r="4289" spans="1:21" x14ac:dyDescent="0.25">
      <c r="A4289" s="1"/>
      <c r="B4289" s="18" t="s">
        <v>6496</v>
      </c>
      <c r="C4289" s="19" t="s">
        <v>6513</v>
      </c>
      <c r="D4289" s="73" t="s">
        <v>7077</v>
      </c>
      <c r="E4289" s="106" t="s">
        <v>7078</v>
      </c>
      <c r="F4289" s="78" t="s">
        <v>7077</v>
      </c>
      <c r="G4289" s="18" t="s">
        <v>7079</v>
      </c>
      <c r="H4289" s="94"/>
      <c r="I4289" s="235">
        <v>0</v>
      </c>
      <c r="J4289" s="235">
        <v>0</v>
      </c>
      <c r="K4289" s="235">
        <v>0</v>
      </c>
      <c r="L4289" s="235">
        <v>0</v>
      </c>
      <c r="M4289" s="235">
        <f t="shared" si="159"/>
        <v>1</v>
      </c>
      <c r="N4289" s="235">
        <v>237</v>
      </c>
      <c r="O4289" s="12" t="s">
        <v>13</v>
      </c>
      <c r="P4289" s="14" t="s">
        <v>13</v>
      </c>
      <c r="Q4289" s="15" t="s">
        <v>15195</v>
      </c>
      <c r="R4289" s="71" t="s">
        <v>14405</v>
      </c>
      <c r="S4289" s="251">
        <v>378700</v>
      </c>
      <c r="T4289" s="251">
        <v>30000</v>
      </c>
      <c r="U4289" s="14">
        <f t="shared" si="160"/>
        <v>7.9218378663850009E-2</v>
      </c>
    </row>
    <row r="4290" spans="1:21" ht="25.5" x14ac:dyDescent="0.25">
      <c r="A4290" s="1"/>
      <c r="B4290" s="19" t="s">
        <v>1644</v>
      </c>
      <c r="C4290" s="17" t="s">
        <v>1657</v>
      </c>
      <c r="D4290" s="73" t="s">
        <v>2091</v>
      </c>
      <c r="E4290" s="107" t="s">
        <v>2092</v>
      </c>
      <c r="F4290" s="78" t="s">
        <v>2091</v>
      </c>
      <c r="G4290" s="17" t="s">
        <v>2094</v>
      </c>
      <c r="H4290" s="93"/>
      <c r="I4290" s="235">
        <v>0</v>
      </c>
      <c r="J4290" s="235">
        <v>1</v>
      </c>
      <c r="K4290" s="235">
        <v>0</v>
      </c>
      <c r="L4290" s="235">
        <v>0</v>
      </c>
      <c r="M4290" s="235">
        <f t="shared" si="159"/>
        <v>0</v>
      </c>
      <c r="N4290" s="235">
        <v>140</v>
      </c>
      <c r="O4290" s="12" t="s">
        <v>13</v>
      </c>
      <c r="P4290" s="14">
        <v>0.46</v>
      </c>
      <c r="Q4290" s="15" t="s">
        <v>14</v>
      </c>
      <c r="R4290" s="71" t="s">
        <v>14405</v>
      </c>
      <c r="S4290" s="246">
        <v>89500</v>
      </c>
      <c r="T4290" s="246">
        <v>26495</v>
      </c>
      <c r="U4290" s="14">
        <f t="shared" si="160"/>
        <v>0.29603351955307261</v>
      </c>
    </row>
    <row r="4291" spans="1:21" x14ac:dyDescent="0.25">
      <c r="A4291" s="1"/>
      <c r="B4291" s="18" t="s">
        <v>10477</v>
      </c>
      <c r="C4291" s="18" t="s">
        <v>10541</v>
      </c>
      <c r="D4291" s="73" t="s">
        <v>10872</v>
      </c>
      <c r="E4291" s="106" t="s">
        <v>11198</v>
      </c>
      <c r="F4291" s="78" t="s">
        <v>10872</v>
      </c>
      <c r="G4291" s="18" t="s">
        <v>11199</v>
      </c>
      <c r="H4291" s="94"/>
      <c r="I4291" s="235">
        <v>0</v>
      </c>
      <c r="J4291" s="235">
        <v>1</v>
      </c>
      <c r="K4291" s="235">
        <v>0</v>
      </c>
      <c r="L4291" s="235">
        <v>0</v>
      </c>
      <c r="M4291" s="235">
        <f t="shared" si="159"/>
        <v>0</v>
      </c>
      <c r="N4291" s="235">
        <v>1850</v>
      </c>
      <c r="O4291" s="13">
        <v>197577</v>
      </c>
      <c r="P4291" s="14">
        <v>0.45</v>
      </c>
      <c r="Q4291" s="15" t="s">
        <v>15195</v>
      </c>
      <c r="R4291" s="71" t="s">
        <v>14405</v>
      </c>
      <c r="S4291" s="244">
        <v>1162000</v>
      </c>
      <c r="T4291" s="244">
        <v>406700</v>
      </c>
      <c r="U4291" s="14">
        <f t="shared" si="160"/>
        <v>0.35</v>
      </c>
    </row>
    <row r="4292" spans="1:21" x14ac:dyDescent="0.25">
      <c r="A4292" s="1"/>
      <c r="B4292" s="17" t="s">
        <v>7309</v>
      </c>
      <c r="C4292" s="17" t="s">
        <v>7310</v>
      </c>
      <c r="D4292" s="73" t="s">
        <v>7311</v>
      </c>
      <c r="E4292" s="107" t="s">
        <v>7312</v>
      </c>
      <c r="F4292" s="78" t="s">
        <v>7311</v>
      </c>
      <c r="G4292" s="17" t="s">
        <v>7313</v>
      </c>
      <c r="H4292" s="93" t="s">
        <v>7314</v>
      </c>
      <c r="I4292" s="235">
        <v>0</v>
      </c>
      <c r="J4292" s="235">
        <v>1</v>
      </c>
      <c r="K4292" s="235">
        <v>0</v>
      </c>
      <c r="L4292" s="235">
        <v>0</v>
      </c>
      <c r="M4292" s="235">
        <f t="shared" si="159"/>
        <v>0</v>
      </c>
      <c r="N4292" s="235">
        <v>1790</v>
      </c>
      <c r="O4292" s="13">
        <v>47000</v>
      </c>
      <c r="P4292" s="14">
        <v>0.4</v>
      </c>
      <c r="Q4292" s="15" t="s">
        <v>15195</v>
      </c>
      <c r="R4292" s="71" t="s">
        <v>14405</v>
      </c>
      <c r="S4292" s="248">
        <v>1934880</v>
      </c>
      <c r="T4292" s="248">
        <v>300000</v>
      </c>
      <c r="U4292" s="14">
        <f t="shared" si="160"/>
        <v>0.15504837509302902</v>
      </c>
    </row>
    <row r="4293" spans="1:21" x14ac:dyDescent="0.25">
      <c r="A4293" s="1"/>
      <c r="B4293" s="18" t="s">
        <v>6496</v>
      </c>
      <c r="C4293" s="19" t="s">
        <v>6513</v>
      </c>
      <c r="D4293" s="73" t="s">
        <v>6953</v>
      </c>
      <c r="E4293" s="106" t="s">
        <v>6954</v>
      </c>
      <c r="F4293" s="78" t="s">
        <v>6953</v>
      </c>
      <c r="G4293" s="18" t="s">
        <v>6955</v>
      </c>
      <c r="H4293" s="94"/>
      <c r="I4293" s="235">
        <v>0</v>
      </c>
      <c r="J4293" s="235">
        <v>1</v>
      </c>
      <c r="K4293" s="235">
        <v>0</v>
      </c>
      <c r="L4293" s="235">
        <v>0</v>
      </c>
      <c r="M4293" s="235">
        <f t="shared" si="159"/>
        <v>0</v>
      </c>
      <c r="N4293" s="235" t="s">
        <v>13</v>
      </c>
      <c r="O4293" s="13">
        <v>24932</v>
      </c>
      <c r="P4293" s="14">
        <v>0.57999999999999996</v>
      </c>
      <c r="Q4293" s="15" t="s">
        <v>15195</v>
      </c>
      <c r="R4293" s="71" t="s">
        <v>18</v>
      </c>
      <c r="S4293" s="251">
        <v>181910</v>
      </c>
      <c r="T4293" s="251">
        <v>74000</v>
      </c>
      <c r="U4293" s="14">
        <f t="shared" si="160"/>
        <v>0.40679456874278491</v>
      </c>
    </row>
    <row r="4294" spans="1:21" ht="25.5" x14ac:dyDescent="0.25">
      <c r="A4294" s="1"/>
      <c r="B4294" s="19" t="s">
        <v>1644</v>
      </c>
      <c r="C4294" s="17" t="s">
        <v>1657</v>
      </c>
      <c r="D4294" s="73" t="s">
        <v>1932</v>
      </c>
      <c r="E4294" s="107" t="s">
        <v>1933</v>
      </c>
      <c r="F4294" s="78" t="s">
        <v>1932</v>
      </c>
      <c r="G4294" s="17" t="s">
        <v>1934</v>
      </c>
      <c r="H4294" s="93"/>
      <c r="I4294" s="235">
        <v>0</v>
      </c>
      <c r="J4294" s="235">
        <v>1</v>
      </c>
      <c r="K4294" s="235">
        <v>0</v>
      </c>
      <c r="L4294" s="235">
        <v>1</v>
      </c>
      <c r="M4294" s="235">
        <f t="shared" ref="M4294:M4357" si="161">IF(SUM(I4294:L4294)=0,1,)</f>
        <v>0</v>
      </c>
      <c r="N4294" s="235">
        <v>339</v>
      </c>
      <c r="O4294" s="12" t="s">
        <v>13</v>
      </c>
      <c r="P4294" s="14">
        <v>0.33</v>
      </c>
      <c r="Q4294" s="15" t="s">
        <v>14</v>
      </c>
      <c r="R4294" s="71" t="s">
        <v>14405</v>
      </c>
      <c r="S4294" s="246">
        <v>57642</v>
      </c>
      <c r="T4294" s="246">
        <v>34585</v>
      </c>
      <c r="U4294" s="14">
        <f t="shared" si="160"/>
        <v>0.59999653030776168</v>
      </c>
    </row>
    <row r="4295" spans="1:21" x14ac:dyDescent="0.25">
      <c r="A4295" s="1"/>
      <c r="B4295" s="18" t="s">
        <v>6496</v>
      </c>
      <c r="C4295" s="19" t="s">
        <v>6513</v>
      </c>
      <c r="D4295" s="73" t="s">
        <v>7011</v>
      </c>
      <c r="E4295" s="106" t="s">
        <v>7012</v>
      </c>
      <c r="F4295" s="78" t="s">
        <v>7011</v>
      </c>
      <c r="G4295" s="18" t="s">
        <v>7013</v>
      </c>
      <c r="H4295" s="94"/>
      <c r="I4295" s="235">
        <v>0</v>
      </c>
      <c r="J4295" s="235">
        <v>1</v>
      </c>
      <c r="K4295" s="235">
        <v>0</v>
      </c>
      <c r="L4295" s="235">
        <v>0</v>
      </c>
      <c r="M4295" s="235">
        <f t="shared" si="161"/>
        <v>0</v>
      </c>
      <c r="N4295" s="235">
        <v>296</v>
      </c>
      <c r="O4295" s="13">
        <v>18510</v>
      </c>
      <c r="P4295" s="14">
        <v>0.33</v>
      </c>
      <c r="Q4295" s="15" t="s">
        <v>15195</v>
      </c>
      <c r="R4295" s="71" t="s">
        <v>18</v>
      </c>
      <c r="S4295" s="251">
        <v>15906.25</v>
      </c>
      <c r="T4295" s="251">
        <v>3377</v>
      </c>
      <c r="U4295" s="14">
        <f t="shared" si="160"/>
        <v>0.2123064833005894</v>
      </c>
    </row>
    <row r="4296" spans="1:21" ht="25.5" x14ac:dyDescent="0.25">
      <c r="A4296" s="1"/>
      <c r="B4296" s="19" t="s">
        <v>1644</v>
      </c>
      <c r="C4296" s="17" t="s">
        <v>1657</v>
      </c>
      <c r="D4296" s="73" t="s">
        <v>2025</v>
      </c>
      <c r="E4296" s="107" t="s">
        <v>2026</v>
      </c>
      <c r="F4296" s="78" t="s">
        <v>2025</v>
      </c>
      <c r="G4296" s="17" t="s">
        <v>1934</v>
      </c>
      <c r="H4296" s="93"/>
      <c r="I4296" s="235">
        <v>0</v>
      </c>
      <c r="J4296" s="235">
        <v>1</v>
      </c>
      <c r="K4296" s="235">
        <v>0</v>
      </c>
      <c r="L4296" s="235">
        <v>0</v>
      </c>
      <c r="M4296" s="235">
        <f t="shared" si="161"/>
        <v>0</v>
      </c>
      <c r="N4296" s="235">
        <v>67</v>
      </c>
      <c r="O4296" s="12" t="s">
        <v>13</v>
      </c>
      <c r="P4296" s="14">
        <v>0.44</v>
      </c>
      <c r="Q4296" s="15" t="s">
        <v>14</v>
      </c>
      <c r="R4296" s="71" t="s">
        <v>14405</v>
      </c>
      <c r="S4296" s="246">
        <v>113253</v>
      </c>
      <c r="T4296" s="246">
        <v>50904.68</v>
      </c>
      <c r="U4296" s="14">
        <f t="shared" si="160"/>
        <v>0.44947754143378099</v>
      </c>
    </row>
    <row r="4297" spans="1:21" x14ac:dyDescent="0.25">
      <c r="A4297" s="1"/>
      <c r="B4297" s="18" t="s">
        <v>6496</v>
      </c>
      <c r="C4297" s="19" t="s">
        <v>6513</v>
      </c>
      <c r="D4297" s="73" t="s">
        <v>7108</v>
      </c>
      <c r="E4297" s="106" t="s">
        <v>7109</v>
      </c>
      <c r="F4297" s="78" t="s">
        <v>7108</v>
      </c>
      <c r="G4297" s="18" t="s">
        <v>7110</v>
      </c>
      <c r="H4297" s="94"/>
      <c r="I4297" s="235">
        <v>0</v>
      </c>
      <c r="J4297" s="235">
        <v>1</v>
      </c>
      <c r="K4297" s="235">
        <v>0</v>
      </c>
      <c r="L4297" s="235">
        <v>0</v>
      </c>
      <c r="M4297" s="235">
        <f t="shared" si="161"/>
        <v>0</v>
      </c>
      <c r="N4297" s="235">
        <v>1304</v>
      </c>
      <c r="O4297" s="13">
        <v>1424.23</v>
      </c>
      <c r="P4297" s="14">
        <v>0.23</v>
      </c>
      <c r="Q4297" s="15" t="s">
        <v>15195</v>
      </c>
      <c r="R4297" s="71" t="s">
        <v>18</v>
      </c>
      <c r="S4297" s="251">
        <v>51533.79</v>
      </c>
      <c r="T4297" s="251">
        <v>15460</v>
      </c>
      <c r="U4297" s="14">
        <f t="shared" si="160"/>
        <v>0.29999734155007812</v>
      </c>
    </row>
    <row r="4298" spans="1:21" ht="25.5" x14ac:dyDescent="0.25">
      <c r="A4298" s="1"/>
      <c r="B4298" s="19" t="s">
        <v>1644</v>
      </c>
      <c r="C4298" s="17" t="s">
        <v>1730</v>
      </c>
      <c r="D4298" s="73" t="s">
        <v>2150</v>
      </c>
      <c r="E4298" s="107" t="s">
        <v>2151</v>
      </c>
      <c r="F4298" s="78" t="s">
        <v>2150</v>
      </c>
      <c r="G4298" s="17" t="s">
        <v>1934</v>
      </c>
      <c r="H4298" s="100"/>
      <c r="I4298" s="235">
        <v>0</v>
      </c>
      <c r="J4298" s="235">
        <v>1</v>
      </c>
      <c r="K4298" s="235">
        <v>0</v>
      </c>
      <c r="L4298" s="235">
        <v>0</v>
      </c>
      <c r="M4298" s="235">
        <f t="shared" si="161"/>
        <v>0</v>
      </c>
      <c r="N4298" s="235">
        <v>616</v>
      </c>
      <c r="O4298" s="13">
        <v>91846</v>
      </c>
      <c r="P4298" s="14">
        <v>0.81100000000000005</v>
      </c>
      <c r="Q4298" s="15" t="s">
        <v>14</v>
      </c>
      <c r="R4298" s="71" t="s">
        <v>14405</v>
      </c>
      <c r="S4298" s="246">
        <v>655528</v>
      </c>
      <c r="T4298" s="244">
        <v>327764</v>
      </c>
      <c r="U4298" s="14">
        <f t="shared" si="160"/>
        <v>0.5</v>
      </c>
    </row>
    <row r="4299" spans="1:21" x14ac:dyDescent="0.25">
      <c r="A4299" s="1"/>
      <c r="B4299" s="10" t="s">
        <v>3058</v>
      </c>
      <c r="C4299" s="45" t="s">
        <v>3059</v>
      </c>
      <c r="D4299" s="73" t="s">
        <v>3172</v>
      </c>
      <c r="E4299" s="111" t="s">
        <v>3173</v>
      </c>
      <c r="F4299" s="78" t="s">
        <v>3172</v>
      </c>
      <c r="G4299" s="45" t="s">
        <v>3174</v>
      </c>
      <c r="H4299" s="94" t="s">
        <v>3175</v>
      </c>
      <c r="I4299" s="235">
        <v>0</v>
      </c>
      <c r="J4299" s="235">
        <v>1</v>
      </c>
      <c r="K4299" s="235">
        <v>0</v>
      </c>
      <c r="L4299" s="235">
        <v>0</v>
      </c>
      <c r="M4299" s="235">
        <f t="shared" si="161"/>
        <v>0</v>
      </c>
      <c r="N4299" s="235">
        <v>192</v>
      </c>
      <c r="O4299" s="33">
        <v>14220</v>
      </c>
      <c r="P4299" s="14">
        <v>0.30199999999999999</v>
      </c>
      <c r="Q4299" s="15" t="s">
        <v>14</v>
      </c>
      <c r="R4299" s="71" t="s">
        <v>14405</v>
      </c>
      <c r="S4299" s="279">
        <v>141507.57999999999</v>
      </c>
      <c r="T4299" s="244">
        <v>104806.27</v>
      </c>
      <c r="U4299" s="14">
        <f t="shared" si="160"/>
        <v>0.74064067804707012</v>
      </c>
    </row>
    <row r="4300" spans="1:21" x14ac:dyDescent="0.25">
      <c r="A4300" s="1"/>
      <c r="B4300" s="9" t="s">
        <v>959</v>
      </c>
      <c r="C4300" s="9" t="s">
        <v>1007</v>
      </c>
      <c r="D4300" s="73" t="s">
        <v>1614</v>
      </c>
      <c r="E4300" s="107" t="s">
        <v>1615</v>
      </c>
      <c r="F4300" s="78" t="s">
        <v>1614</v>
      </c>
      <c r="G4300" s="17" t="s">
        <v>1618</v>
      </c>
      <c r="H4300" s="93" t="s">
        <v>1619</v>
      </c>
      <c r="I4300" s="235">
        <v>0</v>
      </c>
      <c r="J4300" s="235">
        <v>1</v>
      </c>
      <c r="K4300" s="235">
        <v>0</v>
      </c>
      <c r="L4300" s="235">
        <v>0</v>
      </c>
      <c r="M4300" s="235">
        <f t="shared" si="161"/>
        <v>0</v>
      </c>
      <c r="N4300" s="235">
        <v>811</v>
      </c>
      <c r="O4300" s="12" t="s">
        <v>13</v>
      </c>
      <c r="P4300" s="14">
        <v>0.56000000000000005</v>
      </c>
      <c r="Q4300" s="15" t="s">
        <v>48</v>
      </c>
      <c r="R4300" s="71" t="s">
        <v>14405</v>
      </c>
      <c r="S4300" s="245">
        <v>710000</v>
      </c>
      <c r="T4300" s="245">
        <v>355000</v>
      </c>
      <c r="U4300" s="14">
        <f t="shared" si="160"/>
        <v>0.5</v>
      </c>
    </row>
    <row r="4301" spans="1:21" x14ac:dyDescent="0.25">
      <c r="A4301" s="1"/>
      <c r="B4301" s="17" t="s">
        <v>7309</v>
      </c>
      <c r="C4301" s="17" t="s">
        <v>7319</v>
      </c>
      <c r="D4301" s="73" t="s">
        <v>7454</v>
      </c>
      <c r="E4301" s="107" t="s">
        <v>7455</v>
      </c>
      <c r="F4301" s="78" t="s">
        <v>7454</v>
      </c>
      <c r="G4301" s="17" t="s">
        <v>7456</v>
      </c>
      <c r="H4301" s="93"/>
      <c r="I4301" s="235">
        <v>0</v>
      </c>
      <c r="J4301" s="235">
        <v>1</v>
      </c>
      <c r="K4301" s="235">
        <v>0</v>
      </c>
      <c r="L4301" s="235">
        <v>0</v>
      </c>
      <c r="M4301" s="235">
        <f t="shared" si="161"/>
        <v>0</v>
      </c>
      <c r="N4301" s="235">
        <v>1603</v>
      </c>
      <c r="O4301" s="13">
        <v>70195</v>
      </c>
      <c r="P4301" s="14">
        <v>0.41</v>
      </c>
      <c r="Q4301" s="15" t="s">
        <v>15195</v>
      </c>
      <c r="R4301" s="71" t="s">
        <v>14405</v>
      </c>
      <c r="S4301" s="248">
        <v>709017</v>
      </c>
      <c r="T4301" s="248">
        <v>280000</v>
      </c>
      <c r="U4301" s="14">
        <f t="shared" si="160"/>
        <v>0.39491295695307727</v>
      </c>
    </row>
    <row r="4302" spans="1:21" x14ac:dyDescent="0.25">
      <c r="A4302" s="1"/>
      <c r="B4302" s="17" t="s">
        <v>5079</v>
      </c>
      <c r="C4302" s="17" t="s">
        <v>5088</v>
      </c>
      <c r="D4302" s="73" t="s">
        <v>5670</v>
      </c>
      <c r="E4302" s="107" t="s">
        <v>5671</v>
      </c>
      <c r="F4302" s="78" t="s">
        <v>5670</v>
      </c>
      <c r="G4302" s="17" t="s">
        <v>5672</v>
      </c>
      <c r="H4302" s="93" t="s">
        <v>5083</v>
      </c>
      <c r="I4302" s="235">
        <v>0</v>
      </c>
      <c r="J4302" s="235">
        <v>1</v>
      </c>
      <c r="K4302" s="235">
        <v>0</v>
      </c>
      <c r="L4302" s="235">
        <v>1</v>
      </c>
      <c r="M4302" s="235">
        <f t="shared" si="161"/>
        <v>0</v>
      </c>
      <c r="N4302" s="235">
        <v>594.57000000000005</v>
      </c>
      <c r="O4302" s="13">
        <v>55700</v>
      </c>
      <c r="P4302" s="14">
        <v>0.66</v>
      </c>
      <c r="Q4302" s="15" t="s">
        <v>14</v>
      </c>
      <c r="R4302" s="71" t="s">
        <v>14405</v>
      </c>
      <c r="S4302" s="249">
        <v>404960</v>
      </c>
      <c r="T4302" s="246">
        <v>161984</v>
      </c>
      <c r="U4302" s="14">
        <f t="shared" si="160"/>
        <v>0.4</v>
      </c>
    </row>
    <row r="4303" spans="1:21" x14ac:dyDescent="0.25">
      <c r="A4303" s="1"/>
      <c r="B4303" s="18" t="s">
        <v>6496</v>
      </c>
      <c r="C4303" s="19" t="s">
        <v>6513</v>
      </c>
      <c r="D4303" s="73" t="s">
        <v>7178</v>
      </c>
      <c r="E4303" s="106" t="s">
        <v>7179</v>
      </c>
      <c r="F4303" s="78" t="s">
        <v>7178</v>
      </c>
      <c r="G4303" s="18" t="s">
        <v>7180</v>
      </c>
      <c r="H4303" s="94"/>
      <c r="I4303" s="235">
        <v>0</v>
      </c>
      <c r="J4303" s="235">
        <v>1</v>
      </c>
      <c r="K4303" s="235">
        <v>0</v>
      </c>
      <c r="L4303" s="235">
        <v>0</v>
      </c>
      <c r="M4303" s="235">
        <f t="shared" si="161"/>
        <v>0</v>
      </c>
      <c r="N4303" s="235" t="s">
        <v>13</v>
      </c>
      <c r="O4303" s="12">
        <v>11820</v>
      </c>
      <c r="P4303" s="14">
        <v>0.45</v>
      </c>
      <c r="Q4303" s="15" t="s">
        <v>15195</v>
      </c>
      <c r="R4303" s="71" t="s">
        <v>18</v>
      </c>
      <c r="S4303" s="251">
        <v>201500</v>
      </c>
      <c r="T4303" s="251">
        <v>73200</v>
      </c>
      <c r="U4303" s="14">
        <f t="shared" si="160"/>
        <v>0.36327543424317615</v>
      </c>
    </row>
    <row r="4304" spans="1:21" ht="25.5" x14ac:dyDescent="0.25">
      <c r="A4304" s="1"/>
      <c r="B4304" s="19" t="s">
        <v>1644</v>
      </c>
      <c r="C4304" s="8" t="s">
        <v>1657</v>
      </c>
      <c r="D4304" s="73" t="s">
        <v>2262</v>
      </c>
      <c r="E4304" s="130" t="s">
        <v>2263</v>
      </c>
      <c r="F4304" s="8" t="s">
        <v>2315</v>
      </c>
      <c r="G4304" s="117" t="s">
        <v>2264</v>
      </c>
      <c r="H4304" s="93"/>
      <c r="I4304" s="235">
        <v>0</v>
      </c>
      <c r="J4304" s="235">
        <v>1</v>
      </c>
      <c r="K4304" s="235">
        <v>0</v>
      </c>
      <c r="L4304" s="235">
        <v>0</v>
      </c>
      <c r="M4304" s="235">
        <f t="shared" si="161"/>
        <v>0</v>
      </c>
      <c r="N4304" s="235">
        <v>1153</v>
      </c>
      <c r="O4304" s="12" t="s">
        <v>13</v>
      </c>
      <c r="P4304" s="14">
        <v>0.54</v>
      </c>
      <c r="Q4304" s="15" t="s">
        <v>14</v>
      </c>
      <c r="R4304" s="71" t="s">
        <v>14405</v>
      </c>
      <c r="S4304" s="245">
        <v>376370</v>
      </c>
      <c r="T4304" s="245">
        <v>204420</v>
      </c>
      <c r="U4304" s="14">
        <f t="shared" si="160"/>
        <v>0.5431357440816218</v>
      </c>
    </row>
    <row r="4305" spans="1:21" x14ac:dyDescent="0.25">
      <c r="A4305" s="1"/>
      <c r="B4305" s="18" t="s">
        <v>10477</v>
      </c>
      <c r="C4305" s="18" t="s">
        <v>10494</v>
      </c>
      <c r="D4305" s="73" t="s">
        <v>11312</v>
      </c>
      <c r="E4305" s="106" t="s">
        <v>11313</v>
      </c>
      <c r="F4305" s="78" t="s">
        <v>11312</v>
      </c>
      <c r="G4305" s="18" t="s">
        <v>11314</v>
      </c>
      <c r="H4305" s="94"/>
      <c r="I4305" s="235">
        <v>0</v>
      </c>
      <c r="J4305" s="235">
        <v>1</v>
      </c>
      <c r="K4305" s="235">
        <v>0</v>
      </c>
      <c r="L4305" s="235">
        <v>0</v>
      </c>
      <c r="M4305" s="235">
        <f t="shared" si="161"/>
        <v>0</v>
      </c>
      <c r="N4305" s="235" t="s">
        <v>13</v>
      </c>
      <c r="O4305" s="12" t="s">
        <v>13</v>
      </c>
      <c r="P4305" s="14" t="s">
        <v>13</v>
      </c>
      <c r="Q4305" s="15" t="s">
        <v>14</v>
      </c>
      <c r="R4305" s="71" t="s">
        <v>18</v>
      </c>
      <c r="S4305" s="244">
        <v>318597.5</v>
      </c>
      <c r="T4305" s="244">
        <v>30000</v>
      </c>
      <c r="U4305" s="14">
        <f t="shared" si="160"/>
        <v>9.4162697447406213E-2</v>
      </c>
    </row>
    <row r="4306" spans="1:21" x14ac:dyDescent="0.25">
      <c r="A4306" s="1"/>
      <c r="B4306" s="10" t="s">
        <v>3058</v>
      </c>
      <c r="C4306" s="10" t="s">
        <v>3091</v>
      </c>
      <c r="D4306" s="73" t="s">
        <v>3634</v>
      </c>
      <c r="E4306" s="160" t="s">
        <v>3635</v>
      </c>
      <c r="F4306" s="78" t="s">
        <v>3634</v>
      </c>
      <c r="G4306" s="122" t="s">
        <v>3637</v>
      </c>
      <c r="H4306" s="96"/>
      <c r="I4306" s="235">
        <v>0</v>
      </c>
      <c r="J4306" s="235">
        <v>1</v>
      </c>
      <c r="K4306" s="235">
        <v>0</v>
      </c>
      <c r="L4306" s="235">
        <v>1</v>
      </c>
      <c r="M4306" s="235">
        <f t="shared" si="161"/>
        <v>0</v>
      </c>
      <c r="N4306" s="235">
        <v>1163.77</v>
      </c>
      <c r="O4306" s="13">
        <v>67770</v>
      </c>
      <c r="P4306" s="14">
        <v>0.3</v>
      </c>
      <c r="Q4306" s="15" t="s">
        <v>15195</v>
      </c>
      <c r="R4306" s="71" t="s">
        <v>14405</v>
      </c>
      <c r="S4306" s="245">
        <v>249565.5</v>
      </c>
      <c r="T4306" s="245">
        <v>132270</v>
      </c>
      <c r="U4306" s="14">
        <f t="shared" si="160"/>
        <v>0.53000114198476955</v>
      </c>
    </row>
    <row r="4307" spans="1:21" x14ac:dyDescent="0.25">
      <c r="A4307" s="1"/>
      <c r="B4307" s="17" t="s">
        <v>5079</v>
      </c>
      <c r="C4307" s="17" t="s">
        <v>5080</v>
      </c>
      <c r="D4307" s="73" t="s">
        <v>5550</v>
      </c>
      <c r="E4307" s="107" t="s">
        <v>5551</v>
      </c>
      <c r="F4307" s="78" t="s">
        <v>5550</v>
      </c>
      <c r="G4307" s="17" t="s">
        <v>5554</v>
      </c>
      <c r="H4307" s="93" t="s">
        <v>5083</v>
      </c>
      <c r="I4307" s="235">
        <v>0</v>
      </c>
      <c r="J4307" s="235">
        <v>1</v>
      </c>
      <c r="K4307" s="235">
        <v>0</v>
      </c>
      <c r="L4307" s="235">
        <v>0</v>
      </c>
      <c r="M4307" s="235">
        <f t="shared" si="161"/>
        <v>0</v>
      </c>
      <c r="N4307" s="235">
        <v>887</v>
      </c>
      <c r="O4307" s="13">
        <v>89506</v>
      </c>
      <c r="P4307" s="14">
        <v>0.73599999999999999</v>
      </c>
      <c r="Q4307" s="15" t="s">
        <v>15195</v>
      </c>
      <c r="R4307" s="71" t="s">
        <v>14405</v>
      </c>
      <c r="S4307" s="248">
        <v>290000</v>
      </c>
      <c r="T4307" s="248">
        <v>116000</v>
      </c>
      <c r="U4307" s="14">
        <f t="shared" si="160"/>
        <v>0.4</v>
      </c>
    </row>
    <row r="4308" spans="1:21" x14ac:dyDescent="0.25">
      <c r="A4308" s="1"/>
      <c r="B4308" s="17" t="s">
        <v>270</v>
      </c>
      <c r="C4308" s="17" t="s">
        <v>271</v>
      </c>
      <c r="D4308" s="73" t="s">
        <v>698</v>
      </c>
      <c r="E4308" s="107" t="s">
        <v>699</v>
      </c>
      <c r="F4308" s="78" t="s">
        <v>698</v>
      </c>
      <c r="G4308" s="17" t="s">
        <v>700</v>
      </c>
      <c r="H4308" s="197">
        <v>44439</v>
      </c>
      <c r="I4308" s="235">
        <v>0</v>
      </c>
      <c r="J4308" s="235">
        <v>1</v>
      </c>
      <c r="K4308" s="235">
        <v>0</v>
      </c>
      <c r="L4308" s="235">
        <v>0</v>
      </c>
      <c r="M4308" s="235">
        <f t="shared" si="161"/>
        <v>0</v>
      </c>
      <c r="N4308" s="235">
        <v>203</v>
      </c>
      <c r="O4308" s="13">
        <v>13259</v>
      </c>
      <c r="P4308" s="14">
        <v>0.3</v>
      </c>
      <c r="Q4308" s="15" t="s">
        <v>14</v>
      </c>
      <c r="R4308" s="71" t="s">
        <v>14405</v>
      </c>
      <c r="S4308" s="246">
        <v>41055</v>
      </c>
      <c r="T4308" s="244">
        <v>13000</v>
      </c>
      <c r="U4308" s="14">
        <f t="shared" si="160"/>
        <v>0.31664839848983073</v>
      </c>
    </row>
    <row r="4309" spans="1:21" x14ac:dyDescent="0.25">
      <c r="A4309" s="1"/>
      <c r="B4309" s="18" t="s">
        <v>10477</v>
      </c>
      <c r="C4309" s="18" t="s">
        <v>10494</v>
      </c>
      <c r="D4309" s="73" t="s">
        <v>10737</v>
      </c>
      <c r="E4309" s="106" t="s">
        <v>10738</v>
      </c>
      <c r="F4309" s="78" t="s">
        <v>10737</v>
      </c>
      <c r="G4309" s="18" t="s">
        <v>10739</v>
      </c>
      <c r="H4309" s="94" t="s">
        <v>10498</v>
      </c>
      <c r="I4309" s="235">
        <v>0</v>
      </c>
      <c r="J4309" s="235">
        <v>1</v>
      </c>
      <c r="K4309" s="235">
        <v>0</v>
      </c>
      <c r="L4309" s="235">
        <v>0</v>
      </c>
      <c r="M4309" s="235">
        <f t="shared" si="161"/>
        <v>0</v>
      </c>
      <c r="N4309" s="235" t="s">
        <v>13</v>
      </c>
      <c r="O4309" s="12" t="s">
        <v>13</v>
      </c>
      <c r="P4309" s="14">
        <v>0.3</v>
      </c>
      <c r="Q4309" s="15" t="s">
        <v>15195</v>
      </c>
      <c r="R4309" s="71" t="s">
        <v>14405</v>
      </c>
      <c r="S4309" s="244">
        <v>532000</v>
      </c>
      <c r="T4309" s="244">
        <v>120000</v>
      </c>
      <c r="U4309" s="14">
        <f t="shared" si="160"/>
        <v>0.22556390977443608</v>
      </c>
    </row>
    <row r="4310" spans="1:21" x14ac:dyDescent="0.25">
      <c r="A4310" s="1"/>
      <c r="B4310" s="17" t="s">
        <v>5079</v>
      </c>
      <c r="C4310" s="17" t="s">
        <v>5080</v>
      </c>
      <c r="D4310" s="73" t="s">
        <v>5591</v>
      </c>
      <c r="E4310" s="107" t="s">
        <v>6201</v>
      </c>
      <c r="F4310" s="78" t="s">
        <v>5591</v>
      </c>
      <c r="G4310" s="17" t="s">
        <v>6202</v>
      </c>
      <c r="H4310" s="93" t="s">
        <v>5083</v>
      </c>
      <c r="I4310" s="235">
        <v>0</v>
      </c>
      <c r="J4310" s="235">
        <v>1</v>
      </c>
      <c r="K4310" s="235">
        <v>0</v>
      </c>
      <c r="L4310" s="235">
        <v>0</v>
      </c>
      <c r="M4310" s="235">
        <f t="shared" si="161"/>
        <v>0</v>
      </c>
      <c r="N4310" s="235">
        <v>3060</v>
      </c>
      <c r="O4310" s="13">
        <v>200000</v>
      </c>
      <c r="P4310" s="14">
        <v>0.4</v>
      </c>
      <c r="Q4310" s="15" t="s">
        <v>15195</v>
      </c>
      <c r="R4310" s="71" t="s">
        <v>14405</v>
      </c>
      <c r="S4310" s="248">
        <v>970980</v>
      </c>
      <c r="T4310" s="248">
        <v>311294</v>
      </c>
      <c r="U4310" s="14">
        <f t="shared" si="160"/>
        <v>0.32059774660652124</v>
      </c>
    </row>
    <row r="4311" spans="1:21" x14ac:dyDescent="0.25">
      <c r="A4311" s="1"/>
      <c r="B4311" s="17" t="s">
        <v>5079</v>
      </c>
      <c r="C4311" s="17" t="s">
        <v>5163</v>
      </c>
      <c r="D4311" s="73" t="s">
        <v>6260</v>
      </c>
      <c r="E4311" s="107" t="s">
        <v>6261</v>
      </c>
      <c r="F4311" s="78" t="s">
        <v>6260</v>
      </c>
      <c r="G4311" s="17" t="s">
        <v>6262</v>
      </c>
      <c r="H4311" s="93" t="s">
        <v>5083</v>
      </c>
      <c r="I4311" s="235">
        <v>0</v>
      </c>
      <c r="J4311" s="235">
        <v>1</v>
      </c>
      <c r="K4311" s="235">
        <v>0</v>
      </c>
      <c r="L4311" s="235">
        <v>0</v>
      </c>
      <c r="M4311" s="235">
        <f t="shared" si="161"/>
        <v>0</v>
      </c>
      <c r="N4311" s="235">
        <v>1800</v>
      </c>
      <c r="O4311" s="13">
        <v>165</v>
      </c>
      <c r="P4311" s="14">
        <v>0.3</v>
      </c>
      <c r="Q4311" s="15" t="s">
        <v>15195</v>
      </c>
      <c r="R4311" s="71" t="s">
        <v>18</v>
      </c>
      <c r="S4311" s="248">
        <v>725000</v>
      </c>
      <c r="T4311" s="248">
        <v>362500</v>
      </c>
      <c r="U4311" s="14">
        <f t="shared" si="160"/>
        <v>0.5</v>
      </c>
    </row>
    <row r="4312" spans="1:21" x14ac:dyDescent="0.25">
      <c r="A4312" s="1"/>
      <c r="B4312" s="18" t="s">
        <v>10477</v>
      </c>
      <c r="C4312" s="18" t="s">
        <v>10494</v>
      </c>
      <c r="D4312" s="73" t="s">
        <v>11055</v>
      </c>
      <c r="E4312" s="106" t="s">
        <v>11056</v>
      </c>
      <c r="F4312" s="78" t="s">
        <v>11055</v>
      </c>
      <c r="G4312" s="18" t="s">
        <v>11057</v>
      </c>
      <c r="H4312" s="94"/>
      <c r="I4312" s="235">
        <v>0</v>
      </c>
      <c r="J4312" s="235">
        <v>1</v>
      </c>
      <c r="K4312" s="235">
        <v>0</v>
      </c>
      <c r="L4312" s="235">
        <v>1</v>
      </c>
      <c r="M4312" s="235">
        <f t="shared" si="161"/>
        <v>0</v>
      </c>
      <c r="N4312" s="235">
        <v>500</v>
      </c>
      <c r="O4312" s="12">
        <v>97500</v>
      </c>
      <c r="P4312" s="14">
        <v>0.43</v>
      </c>
      <c r="Q4312" s="15" t="s">
        <v>14</v>
      </c>
      <c r="R4312" s="71" t="s">
        <v>14405</v>
      </c>
      <c r="S4312" s="244">
        <v>187250</v>
      </c>
      <c r="T4312" s="244">
        <v>38000</v>
      </c>
      <c r="U4312" s="14">
        <f t="shared" si="160"/>
        <v>0.20293724966622162</v>
      </c>
    </row>
    <row r="4313" spans="1:21" x14ac:dyDescent="0.25">
      <c r="A4313" s="1"/>
      <c r="B4313" s="18" t="s">
        <v>10477</v>
      </c>
      <c r="C4313" s="18" t="s">
        <v>10494</v>
      </c>
      <c r="D4313" s="73" t="s">
        <v>11140</v>
      </c>
      <c r="E4313" s="106" t="s">
        <v>11141</v>
      </c>
      <c r="F4313" s="78" t="s">
        <v>11140</v>
      </c>
      <c r="G4313" s="18" t="s">
        <v>11142</v>
      </c>
      <c r="H4313" s="94"/>
      <c r="I4313" s="235">
        <v>0</v>
      </c>
      <c r="J4313" s="235">
        <v>1</v>
      </c>
      <c r="K4313" s="235">
        <v>0</v>
      </c>
      <c r="L4313" s="235">
        <v>0</v>
      </c>
      <c r="M4313" s="235">
        <f t="shared" si="161"/>
        <v>0</v>
      </c>
      <c r="N4313" s="235">
        <v>172</v>
      </c>
      <c r="O4313" s="13">
        <v>37370</v>
      </c>
      <c r="P4313" s="14">
        <v>0.4</v>
      </c>
      <c r="Q4313" s="15" t="s">
        <v>14</v>
      </c>
      <c r="R4313" s="71" t="s">
        <v>14405</v>
      </c>
      <c r="S4313" s="244">
        <v>128600</v>
      </c>
      <c r="T4313" s="244">
        <v>30000</v>
      </c>
      <c r="U4313" s="14">
        <f t="shared" si="160"/>
        <v>0.23328149300155521</v>
      </c>
    </row>
    <row r="4314" spans="1:21" x14ac:dyDescent="0.25">
      <c r="A4314" s="1"/>
      <c r="B4314" s="18" t="s">
        <v>13134</v>
      </c>
      <c r="C4314" s="18" t="s">
        <v>14410</v>
      </c>
      <c r="D4314" s="73" t="s">
        <v>14645</v>
      </c>
      <c r="E4314" s="106" t="s">
        <v>13275</v>
      </c>
      <c r="F4314" s="78" t="s">
        <v>14645</v>
      </c>
      <c r="G4314" s="23" t="s">
        <v>1470</v>
      </c>
      <c r="H4314" s="94"/>
      <c r="I4314" s="235">
        <v>0</v>
      </c>
      <c r="J4314" s="235">
        <v>1</v>
      </c>
      <c r="K4314" s="235">
        <v>0</v>
      </c>
      <c r="L4314" s="235">
        <v>0</v>
      </c>
      <c r="M4314" s="235">
        <f t="shared" si="161"/>
        <v>0</v>
      </c>
      <c r="N4314" s="235">
        <v>376</v>
      </c>
      <c r="O4314" s="12">
        <v>67.72</v>
      </c>
      <c r="P4314" s="21">
        <v>0.3</v>
      </c>
      <c r="Q4314" s="25" t="s">
        <v>14</v>
      </c>
      <c r="R4314" s="71" t="s">
        <v>18</v>
      </c>
      <c r="S4314" s="244">
        <v>7163</v>
      </c>
      <c r="T4314" s="244">
        <v>26051</v>
      </c>
      <c r="U4314" s="14">
        <f t="shared" si="160"/>
        <v>3.6368839871562195</v>
      </c>
    </row>
    <row r="4315" spans="1:21" x14ac:dyDescent="0.25">
      <c r="A4315" s="1"/>
      <c r="B4315" s="18" t="s">
        <v>10477</v>
      </c>
      <c r="C4315" s="18" t="s">
        <v>10494</v>
      </c>
      <c r="D4315" s="73" t="s">
        <v>11468</v>
      </c>
      <c r="E4315" s="106" t="s">
        <v>11469</v>
      </c>
      <c r="F4315" s="78" t="s">
        <v>11468</v>
      </c>
      <c r="G4315" s="18" t="s">
        <v>11470</v>
      </c>
      <c r="H4315" s="94"/>
      <c r="I4315" s="235">
        <v>0</v>
      </c>
      <c r="J4315" s="235">
        <v>1</v>
      </c>
      <c r="K4315" s="235">
        <v>0</v>
      </c>
      <c r="L4315" s="235">
        <v>0</v>
      </c>
      <c r="M4315" s="235">
        <f t="shared" si="161"/>
        <v>0</v>
      </c>
      <c r="N4315" s="235">
        <v>995</v>
      </c>
      <c r="O4315" s="13">
        <v>35835</v>
      </c>
      <c r="P4315" s="14">
        <v>0.2</v>
      </c>
      <c r="Q4315" s="15" t="s">
        <v>15195</v>
      </c>
      <c r="R4315" s="71" t="s">
        <v>18</v>
      </c>
      <c r="S4315" s="244">
        <v>284310</v>
      </c>
      <c r="T4315" s="244">
        <v>100000</v>
      </c>
      <c r="U4315" s="14">
        <f t="shared" si="160"/>
        <v>0.35172874679047517</v>
      </c>
    </row>
    <row r="4316" spans="1:21" x14ac:dyDescent="0.25">
      <c r="A4316" s="1"/>
      <c r="B4316" s="18" t="s">
        <v>10477</v>
      </c>
      <c r="C4316" s="18" t="s">
        <v>10494</v>
      </c>
      <c r="D4316" s="73" t="s">
        <v>11489</v>
      </c>
      <c r="E4316" s="106" t="s">
        <v>11490</v>
      </c>
      <c r="F4316" s="78" t="s">
        <v>11489</v>
      </c>
      <c r="G4316" s="18" t="s">
        <v>11491</v>
      </c>
      <c r="H4316" s="94"/>
      <c r="I4316" s="235">
        <v>0</v>
      </c>
      <c r="J4316" s="235">
        <v>1</v>
      </c>
      <c r="K4316" s="235">
        <v>0</v>
      </c>
      <c r="L4316" s="235">
        <v>0</v>
      </c>
      <c r="M4316" s="235">
        <f t="shared" si="161"/>
        <v>0</v>
      </c>
      <c r="N4316" s="235">
        <v>150</v>
      </c>
      <c r="O4316" s="12" t="s">
        <v>13</v>
      </c>
      <c r="P4316" s="14" t="s">
        <v>13</v>
      </c>
      <c r="Q4316" s="15" t="s">
        <v>14</v>
      </c>
      <c r="R4316" s="71" t="s">
        <v>18</v>
      </c>
      <c r="S4316" s="244">
        <v>44947.22</v>
      </c>
      <c r="T4316" s="244">
        <v>10000</v>
      </c>
      <c r="U4316" s="14">
        <f t="shared" si="160"/>
        <v>0.22248317026058564</v>
      </c>
    </row>
    <row r="4317" spans="1:21" ht="25.5" x14ac:dyDescent="0.25">
      <c r="A4317" s="1"/>
      <c r="B4317" s="19" t="s">
        <v>1644</v>
      </c>
      <c r="C4317" s="17" t="s">
        <v>1657</v>
      </c>
      <c r="D4317" s="73" t="s">
        <v>1944</v>
      </c>
      <c r="E4317" s="107" t="s">
        <v>1945</v>
      </c>
      <c r="F4317" s="78" t="s">
        <v>1944</v>
      </c>
      <c r="G4317" s="17" t="s">
        <v>1176</v>
      </c>
      <c r="H4317" s="93"/>
      <c r="I4317" s="235">
        <v>0</v>
      </c>
      <c r="J4317" s="235">
        <v>1</v>
      </c>
      <c r="K4317" s="235">
        <v>0</v>
      </c>
      <c r="L4317" s="235">
        <v>1</v>
      </c>
      <c r="M4317" s="235">
        <f t="shared" si="161"/>
        <v>0</v>
      </c>
      <c r="N4317" s="235">
        <v>283</v>
      </c>
      <c r="O4317" s="12" t="s">
        <v>13</v>
      </c>
      <c r="P4317" s="14">
        <v>0.3</v>
      </c>
      <c r="Q4317" s="15" t="s">
        <v>14</v>
      </c>
      <c r="R4317" s="71" t="s">
        <v>18</v>
      </c>
      <c r="S4317" s="246">
        <v>32313</v>
      </c>
      <c r="T4317" s="246">
        <v>9694</v>
      </c>
      <c r="U4317" s="14">
        <f t="shared" si="160"/>
        <v>0.30000309472967535</v>
      </c>
    </row>
    <row r="4318" spans="1:21" x14ac:dyDescent="0.25">
      <c r="A4318" s="1"/>
      <c r="B4318" s="10" t="s">
        <v>3058</v>
      </c>
      <c r="C4318" s="45" t="s">
        <v>3059</v>
      </c>
      <c r="D4318" s="73" t="s">
        <v>4251</v>
      </c>
      <c r="E4318" s="111" t="s">
        <v>4252</v>
      </c>
      <c r="F4318" s="78" t="s">
        <v>4251</v>
      </c>
      <c r="G4318" s="45" t="s">
        <v>1470</v>
      </c>
      <c r="H4318" s="94"/>
      <c r="I4318" s="235">
        <v>0</v>
      </c>
      <c r="J4318" s="235">
        <v>1</v>
      </c>
      <c r="K4318" s="235">
        <v>0</v>
      </c>
      <c r="L4318" s="235">
        <v>0</v>
      </c>
      <c r="M4318" s="235">
        <f t="shared" si="161"/>
        <v>0</v>
      </c>
      <c r="N4318" s="235">
        <v>65.95</v>
      </c>
      <c r="O4318" s="12" t="s">
        <v>13</v>
      </c>
      <c r="P4318" s="14">
        <v>0.4</v>
      </c>
      <c r="Q4318" s="15" t="s">
        <v>14</v>
      </c>
      <c r="R4318" s="71" t="s">
        <v>18</v>
      </c>
      <c r="S4318" s="279">
        <v>170435.7</v>
      </c>
      <c r="T4318" s="244">
        <v>64138.11</v>
      </c>
      <c r="U4318" s="14">
        <f t="shared" si="160"/>
        <v>0.37631851777532521</v>
      </c>
    </row>
    <row r="4319" spans="1:21" x14ac:dyDescent="0.25">
      <c r="A4319" s="1"/>
      <c r="B4319" s="9" t="s">
        <v>959</v>
      </c>
      <c r="C4319" s="17" t="s">
        <v>1012</v>
      </c>
      <c r="D4319" s="73" t="s">
        <v>1396</v>
      </c>
      <c r="E4319" s="107" t="s">
        <v>1397</v>
      </c>
      <c r="F4319" s="78" t="s">
        <v>1396</v>
      </c>
      <c r="G4319" s="17" t="s">
        <v>1176</v>
      </c>
      <c r="H4319" s="93" t="s">
        <v>1398</v>
      </c>
      <c r="I4319" s="235">
        <v>0</v>
      </c>
      <c r="J4319" s="235">
        <v>1</v>
      </c>
      <c r="K4319" s="235">
        <v>0</v>
      </c>
      <c r="L4319" s="235">
        <v>1</v>
      </c>
      <c r="M4319" s="235">
        <f t="shared" si="161"/>
        <v>0</v>
      </c>
      <c r="N4319" s="235">
        <v>290</v>
      </c>
      <c r="O4319" s="12" t="s">
        <v>13</v>
      </c>
      <c r="P4319" s="14">
        <v>0.5</v>
      </c>
      <c r="Q4319" s="15" t="s">
        <v>14</v>
      </c>
      <c r="R4319" s="71" t="s">
        <v>18</v>
      </c>
      <c r="S4319" s="245">
        <v>83120</v>
      </c>
      <c r="T4319" s="245">
        <v>66496</v>
      </c>
      <c r="U4319" s="14">
        <f t="shared" si="160"/>
        <v>0.8</v>
      </c>
    </row>
    <row r="4320" spans="1:21" x14ac:dyDescent="0.25">
      <c r="A4320" s="1"/>
      <c r="B4320" s="18" t="s">
        <v>10477</v>
      </c>
      <c r="C4320" s="18" t="s">
        <v>10494</v>
      </c>
      <c r="D4320" s="73" t="s">
        <v>11848</v>
      </c>
      <c r="E4320" s="106" t="s">
        <v>11849</v>
      </c>
      <c r="F4320" s="78" t="s">
        <v>11848</v>
      </c>
      <c r="G4320" s="18" t="s">
        <v>11850</v>
      </c>
      <c r="H4320" s="94"/>
      <c r="I4320" s="235">
        <v>0</v>
      </c>
      <c r="J4320" s="235">
        <v>1</v>
      </c>
      <c r="K4320" s="235">
        <v>0</v>
      </c>
      <c r="L4320" s="235">
        <v>0</v>
      </c>
      <c r="M4320" s="235">
        <f t="shared" si="161"/>
        <v>0</v>
      </c>
      <c r="N4320" s="235">
        <v>1270</v>
      </c>
      <c r="O4320" s="13">
        <v>15000</v>
      </c>
      <c r="P4320" s="14">
        <v>0.08</v>
      </c>
      <c r="Q4320" s="15" t="s">
        <v>15195</v>
      </c>
      <c r="R4320" s="71" t="s">
        <v>14405</v>
      </c>
      <c r="S4320" s="244">
        <v>498000</v>
      </c>
      <c r="T4320" s="244">
        <v>99600</v>
      </c>
      <c r="U4320" s="14">
        <f t="shared" si="160"/>
        <v>0.2</v>
      </c>
    </row>
    <row r="4321" spans="1:21" x14ac:dyDescent="0.25">
      <c r="A4321" s="1"/>
      <c r="B4321" s="9" t="s">
        <v>959</v>
      </c>
      <c r="C4321" s="17" t="s">
        <v>982</v>
      </c>
      <c r="D4321" s="73" t="s">
        <v>1468</v>
      </c>
      <c r="E4321" s="107" t="s">
        <v>1469</v>
      </c>
      <c r="F4321" s="78" t="s">
        <v>1468</v>
      </c>
      <c r="G4321" s="17" t="s">
        <v>1470</v>
      </c>
      <c r="H4321" s="93" t="s">
        <v>1471</v>
      </c>
      <c r="I4321" s="235">
        <v>0</v>
      </c>
      <c r="J4321" s="235">
        <v>1</v>
      </c>
      <c r="K4321" s="235">
        <v>0</v>
      </c>
      <c r="L4321" s="235">
        <v>1</v>
      </c>
      <c r="M4321" s="235">
        <f t="shared" si="161"/>
        <v>0</v>
      </c>
      <c r="N4321" s="235">
        <v>217</v>
      </c>
      <c r="O4321" s="13">
        <v>43763</v>
      </c>
      <c r="P4321" s="14">
        <v>0.39</v>
      </c>
      <c r="Q4321" s="15" t="s">
        <v>14</v>
      </c>
      <c r="R4321" s="71" t="s">
        <v>18</v>
      </c>
      <c r="S4321" s="245">
        <v>97604.78</v>
      </c>
      <c r="T4321" s="245">
        <v>78084</v>
      </c>
      <c r="U4321" s="14">
        <f t="shared" si="160"/>
        <v>0.8000018031903765</v>
      </c>
    </row>
    <row r="4322" spans="1:21" x14ac:dyDescent="0.25">
      <c r="A4322" s="1"/>
      <c r="B4322" s="9" t="s">
        <v>959</v>
      </c>
      <c r="C4322" s="17" t="s">
        <v>1021</v>
      </c>
      <c r="D4322" s="73" t="s">
        <v>1493</v>
      </c>
      <c r="E4322" s="164" t="s">
        <v>1494</v>
      </c>
      <c r="F4322" s="78" t="s">
        <v>1493</v>
      </c>
      <c r="G4322" s="124" t="s">
        <v>1176</v>
      </c>
      <c r="H4322" s="93"/>
      <c r="I4322" s="235">
        <v>0</v>
      </c>
      <c r="J4322" s="235">
        <v>1</v>
      </c>
      <c r="K4322" s="235">
        <v>0</v>
      </c>
      <c r="L4322" s="235">
        <v>0</v>
      </c>
      <c r="M4322" s="235">
        <f t="shared" si="161"/>
        <v>0</v>
      </c>
      <c r="N4322" s="235">
        <v>230</v>
      </c>
      <c r="O4322" s="13">
        <v>6477</v>
      </c>
      <c r="P4322" s="14">
        <v>0.747</v>
      </c>
      <c r="Q4322" s="15" t="s">
        <v>14</v>
      </c>
      <c r="R4322" s="71" t="s">
        <v>18</v>
      </c>
      <c r="S4322" s="245">
        <v>287253.2</v>
      </c>
      <c r="T4322" s="245">
        <v>151569</v>
      </c>
      <c r="U4322" s="14">
        <f t="shared" si="160"/>
        <v>0.52764947440098142</v>
      </c>
    </row>
    <row r="4323" spans="1:21" x14ac:dyDescent="0.25">
      <c r="A4323" s="1"/>
      <c r="B4323" s="9" t="s">
        <v>959</v>
      </c>
      <c r="C4323" s="17" t="s">
        <v>1021</v>
      </c>
      <c r="D4323" s="73" t="s">
        <v>1538</v>
      </c>
      <c r="E4323" s="164" t="s">
        <v>1539</v>
      </c>
      <c r="F4323" s="78" t="s">
        <v>1538</v>
      </c>
      <c r="G4323" s="124" t="s">
        <v>1176</v>
      </c>
      <c r="H4323" s="93"/>
      <c r="I4323" s="235">
        <v>0</v>
      </c>
      <c r="J4323" s="235">
        <v>1</v>
      </c>
      <c r="K4323" s="235">
        <v>0</v>
      </c>
      <c r="L4323" s="235">
        <v>0</v>
      </c>
      <c r="M4323" s="235">
        <f t="shared" si="161"/>
        <v>0</v>
      </c>
      <c r="N4323" s="235">
        <v>265</v>
      </c>
      <c r="O4323" s="12" t="s">
        <v>13</v>
      </c>
      <c r="P4323" s="14">
        <v>0.46</v>
      </c>
      <c r="Q4323" s="15" t="s">
        <v>14</v>
      </c>
      <c r="R4323" s="71" t="s">
        <v>18</v>
      </c>
      <c r="S4323" s="245">
        <v>105000</v>
      </c>
      <c r="T4323" s="245">
        <v>84000</v>
      </c>
      <c r="U4323" s="14">
        <f t="shared" si="160"/>
        <v>0.8</v>
      </c>
    </row>
    <row r="4324" spans="1:21" x14ac:dyDescent="0.25">
      <c r="A4324" s="1"/>
      <c r="B4324" s="10" t="s">
        <v>2326</v>
      </c>
      <c r="C4324" s="17" t="s">
        <v>2351</v>
      </c>
      <c r="D4324" s="73" t="s">
        <v>2994</v>
      </c>
      <c r="E4324" s="107" t="s">
        <v>2995</v>
      </c>
      <c r="F4324" s="78" t="s">
        <v>2994</v>
      </c>
      <c r="G4324" s="17" t="s">
        <v>1176</v>
      </c>
      <c r="H4324" s="93"/>
      <c r="I4324" s="235">
        <v>0</v>
      </c>
      <c r="J4324" s="235">
        <v>1</v>
      </c>
      <c r="K4324" s="235">
        <v>0</v>
      </c>
      <c r="L4324" s="235">
        <v>0</v>
      </c>
      <c r="M4324" s="235">
        <f t="shared" si="161"/>
        <v>0</v>
      </c>
      <c r="N4324" s="235">
        <v>92</v>
      </c>
      <c r="O4324" s="13">
        <v>23184</v>
      </c>
      <c r="P4324" s="14">
        <v>0.5</v>
      </c>
      <c r="Q4324" s="15" t="s">
        <v>14</v>
      </c>
      <c r="R4324" s="71" t="s">
        <v>18</v>
      </c>
      <c r="S4324" s="249">
        <v>58051.97</v>
      </c>
      <c r="T4324" s="246">
        <v>23220.79</v>
      </c>
      <c r="U4324" s="14">
        <f t="shared" si="160"/>
        <v>0.40000003445188853</v>
      </c>
    </row>
    <row r="4325" spans="1:21" ht="25.5" x14ac:dyDescent="0.25">
      <c r="A4325" s="1"/>
      <c r="B4325" s="19" t="s">
        <v>1644</v>
      </c>
      <c r="C4325" s="17" t="s">
        <v>1730</v>
      </c>
      <c r="D4325" s="73" t="s">
        <v>2321</v>
      </c>
      <c r="E4325" s="107" t="s">
        <v>2322</v>
      </c>
      <c r="F4325" s="78" t="s">
        <v>2321</v>
      </c>
      <c r="G4325" s="17" t="s">
        <v>1176</v>
      </c>
      <c r="H4325" s="93"/>
      <c r="I4325" s="235">
        <v>0</v>
      </c>
      <c r="J4325" s="235">
        <v>1</v>
      </c>
      <c r="K4325" s="235">
        <v>0</v>
      </c>
      <c r="L4325" s="235">
        <v>0</v>
      </c>
      <c r="M4325" s="235">
        <f t="shared" si="161"/>
        <v>0</v>
      </c>
      <c r="N4325" s="235">
        <v>137</v>
      </c>
      <c r="O4325" s="13">
        <v>22877</v>
      </c>
      <c r="P4325" s="14">
        <v>0.79300000000000004</v>
      </c>
      <c r="Q4325" s="15" t="s">
        <v>14</v>
      </c>
      <c r="R4325" s="71" t="s">
        <v>18</v>
      </c>
      <c r="S4325" s="249">
        <v>26570</v>
      </c>
      <c r="T4325" s="246">
        <v>13285</v>
      </c>
      <c r="U4325" s="14">
        <f t="shared" si="160"/>
        <v>0.5</v>
      </c>
    </row>
    <row r="4326" spans="1:21" x14ac:dyDescent="0.25">
      <c r="A4326" s="1"/>
      <c r="B4326" s="18" t="s">
        <v>10477</v>
      </c>
      <c r="C4326" s="18" t="s">
        <v>10511</v>
      </c>
      <c r="D4326" s="73" t="s">
        <v>10526</v>
      </c>
      <c r="E4326" s="106" t="s">
        <v>10527</v>
      </c>
      <c r="F4326" s="78" t="s">
        <v>10526</v>
      </c>
      <c r="G4326" s="18" t="s">
        <v>10528</v>
      </c>
      <c r="H4326" s="94" t="s">
        <v>10529</v>
      </c>
      <c r="I4326" s="235">
        <v>0</v>
      </c>
      <c r="J4326" s="235">
        <v>0</v>
      </c>
      <c r="K4326" s="235">
        <v>0</v>
      </c>
      <c r="L4326" s="235">
        <v>1</v>
      </c>
      <c r="M4326" s="235">
        <f t="shared" si="161"/>
        <v>0</v>
      </c>
      <c r="N4326" s="235" t="s">
        <v>13</v>
      </c>
      <c r="O4326" s="12">
        <v>30995</v>
      </c>
      <c r="P4326" s="14">
        <v>0.3</v>
      </c>
      <c r="Q4326" s="15" t="s">
        <v>15195</v>
      </c>
      <c r="R4326" s="71" t="s">
        <v>18</v>
      </c>
      <c r="S4326" s="244">
        <v>105883</v>
      </c>
      <c r="T4326" s="244">
        <v>31765</v>
      </c>
      <c r="U4326" s="14">
        <f t="shared" si="160"/>
        <v>0.30000094443867287</v>
      </c>
    </row>
    <row r="4327" spans="1:21" x14ac:dyDescent="0.25">
      <c r="A4327" s="1"/>
      <c r="B4327" s="10" t="s">
        <v>3058</v>
      </c>
      <c r="C4327" s="45" t="s">
        <v>3059</v>
      </c>
      <c r="D4327" s="73" t="s">
        <v>4372</v>
      </c>
      <c r="E4327" s="111" t="s">
        <v>4373</v>
      </c>
      <c r="F4327" s="78" t="s">
        <v>4372</v>
      </c>
      <c r="G4327" s="45" t="s">
        <v>4374</v>
      </c>
      <c r="H4327" s="94" t="s">
        <v>4375</v>
      </c>
      <c r="I4327" s="235">
        <v>0</v>
      </c>
      <c r="J4327" s="235">
        <v>1</v>
      </c>
      <c r="K4327" s="235">
        <v>0</v>
      </c>
      <c r="L4327" s="235">
        <v>0</v>
      </c>
      <c r="M4327" s="235">
        <f t="shared" si="161"/>
        <v>0</v>
      </c>
      <c r="N4327" s="235">
        <v>98</v>
      </c>
      <c r="O4327" s="13">
        <v>1276</v>
      </c>
      <c r="P4327" s="14">
        <v>0.28999999999999998</v>
      </c>
      <c r="Q4327" s="15" t="s">
        <v>14</v>
      </c>
      <c r="R4327" s="71" t="s">
        <v>18</v>
      </c>
      <c r="S4327" s="279">
        <v>37575</v>
      </c>
      <c r="T4327" s="244">
        <v>18787</v>
      </c>
      <c r="U4327" s="14">
        <f t="shared" si="160"/>
        <v>0.49998669328010648</v>
      </c>
    </row>
    <row r="4328" spans="1:21" x14ac:dyDescent="0.25">
      <c r="A4328" s="1"/>
      <c r="B4328" s="18" t="s">
        <v>10477</v>
      </c>
      <c r="C4328" s="18" t="s">
        <v>10511</v>
      </c>
      <c r="D4328" s="73" t="s">
        <v>10526</v>
      </c>
      <c r="E4328" s="106" t="s">
        <v>11281</v>
      </c>
      <c r="F4328" s="78" t="s">
        <v>10526</v>
      </c>
      <c r="G4328" s="18" t="s">
        <v>11282</v>
      </c>
      <c r="H4328" s="102" t="s">
        <v>11283</v>
      </c>
      <c r="I4328" s="235">
        <v>0</v>
      </c>
      <c r="J4328" s="235">
        <v>0</v>
      </c>
      <c r="K4328" s="235">
        <v>0</v>
      </c>
      <c r="L4328" s="235">
        <v>0</v>
      </c>
      <c r="M4328" s="235">
        <f t="shared" si="161"/>
        <v>1</v>
      </c>
      <c r="N4328" s="235" t="s">
        <v>13</v>
      </c>
      <c r="O4328" s="12" t="s">
        <v>13</v>
      </c>
      <c r="P4328" s="14" t="s">
        <v>13</v>
      </c>
      <c r="Q4328" s="15" t="s">
        <v>15195</v>
      </c>
      <c r="R4328" s="71" t="s">
        <v>18</v>
      </c>
      <c r="S4328" s="244">
        <v>1000000</v>
      </c>
      <c r="T4328" s="244">
        <v>337499</v>
      </c>
      <c r="U4328" s="14">
        <f t="shared" si="160"/>
        <v>0.33749899999999999</v>
      </c>
    </row>
    <row r="4329" spans="1:21" x14ac:dyDescent="0.25">
      <c r="A4329" s="1"/>
      <c r="B4329" s="9" t="s">
        <v>959</v>
      </c>
      <c r="C4329" s="17" t="s">
        <v>960</v>
      </c>
      <c r="D4329" s="73" t="s">
        <v>1154</v>
      </c>
      <c r="E4329" s="107" t="s">
        <v>1155</v>
      </c>
      <c r="F4329" s="78" t="s">
        <v>1154</v>
      </c>
      <c r="G4329" s="17" t="s">
        <v>1156</v>
      </c>
      <c r="H4329" s="93" t="s">
        <v>1157</v>
      </c>
      <c r="I4329" s="235">
        <v>0</v>
      </c>
      <c r="J4329" s="235">
        <v>1</v>
      </c>
      <c r="K4329" s="235">
        <v>0</v>
      </c>
      <c r="L4329" s="235">
        <v>0</v>
      </c>
      <c r="M4329" s="235">
        <f t="shared" si="161"/>
        <v>0</v>
      </c>
      <c r="N4329" s="235">
        <v>300</v>
      </c>
      <c r="O4329" s="13">
        <v>19344</v>
      </c>
      <c r="P4329" s="14">
        <v>0.3</v>
      </c>
      <c r="Q4329" s="15" t="s">
        <v>14</v>
      </c>
      <c r="R4329" s="71" t="s">
        <v>18</v>
      </c>
      <c r="S4329" s="245">
        <v>43494</v>
      </c>
      <c r="T4329" s="245">
        <v>21747.360000000001</v>
      </c>
      <c r="U4329" s="14">
        <f t="shared" si="160"/>
        <v>0.50000827700372463</v>
      </c>
    </row>
    <row r="4330" spans="1:21" x14ac:dyDescent="0.25">
      <c r="A4330" s="1"/>
      <c r="B4330" s="9" t="s">
        <v>959</v>
      </c>
      <c r="C4330" s="17" t="s">
        <v>960</v>
      </c>
      <c r="D4330" s="73" t="s">
        <v>1457</v>
      </c>
      <c r="E4330" s="108" t="s">
        <v>1458</v>
      </c>
      <c r="F4330" s="78" t="s">
        <v>1457</v>
      </c>
      <c r="G4330" s="103" t="s">
        <v>1459</v>
      </c>
      <c r="H4330" s="93" t="s">
        <v>1070</v>
      </c>
      <c r="I4330" s="235">
        <v>0</v>
      </c>
      <c r="J4330" s="235">
        <v>1</v>
      </c>
      <c r="K4330" s="235">
        <v>0</v>
      </c>
      <c r="L4330" s="235">
        <v>0</v>
      </c>
      <c r="M4330" s="235">
        <f t="shared" si="161"/>
        <v>0</v>
      </c>
      <c r="N4330" s="235">
        <v>350</v>
      </c>
      <c r="O4330" s="13">
        <v>21291</v>
      </c>
      <c r="P4330" s="14">
        <v>0.3</v>
      </c>
      <c r="Q4330" s="15" t="s">
        <v>14</v>
      </c>
      <c r="R4330" s="71" t="s">
        <v>18</v>
      </c>
      <c r="S4330" s="245">
        <v>54715</v>
      </c>
      <c r="T4330" s="245">
        <v>27078</v>
      </c>
      <c r="U4330" s="14">
        <f t="shared" si="160"/>
        <v>0.49489171159645434</v>
      </c>
    </row>
    <row r="4331" spans="1:21" x14ac:dyDescent="0.25">
      <c r="A4331" s="1"/>
      <c r="B4331" s="18" t="s">
        <v>10477</v>
      </c>
      <c r="C4331" s="18" t="s">
        <v>10511</v>
      </c>
      <c r="D4331" s="73" t="s">
        <v>10568</v>
      </c>
      <c r="E4331" s="106" t="s">
        <v>10569</v>
      </c>
      <c r="F4331" s="78" t="s">
        <v>10568</v>
      </c>
      <c r="G4331" s="18" t="s">
        <v>10570</v>
      </c>
      <c r="H4331" s="94" t="s">
        <v>10571</v>
      </c>
      <c r="I4331" s="235">
        <v>0</v>
      </c>
      <c r="J4331" s="235">
        <v>1</v>
      </c>
      <c r="K4331" s="235">
        <v>0</v>
      </c>
      <c r="L4331" s="235">
        <v>0</v>
      </c>
      <c r="M4331" s="235">
        <f t="shared" si="161"/>
        <v>0</v>
      </c>
      <c r="N4331" s="235">
        <v>322</v>
      </c>
      <c r="O4331" s="12" t="s">
        <v>13</v>
      </c>
      <c r="P4331" s="14">
        <v>0.3</v>
      </c>
      <c r="Q4331" s="15" t="s">
        <v>14</v>
      </c>
      <c r="R4331" s="71" t="s">
        <v>18</v>
      </c>
      <c r="S4331" s="244">
        <v>46250</v>
      </c>
      <c r="T4331" s="244">
        <v>9250</v>
      </c>
      <c r="U4331" s="14">
        <f t="shared" si="160"/>
        <v>0.2</v>
      </c>
    </row>
    <row r="4332" spans="1:21" x14ac:dyDescent="0.25">
      <c r="A4332" s="1"/>
      <c r="B4332" s="18" t="s">
        <v>10477</v>
      </c>
      <c r="C4332" s="18" t="s">
        <v>10511</v>
      </c>
      <c r="D4332" s="73" t="s">
        <v>10704</v>
      </c>
      <c r="E4332" s="106" t="s">
        <v>10705</v>
      </c>
      <c r="F4332" s="78" t="s">
        <v>10704</v>
      </c>
      <c r="G4332" s="18" t="s">
        <v>10706</v>
      </c>
      <c r="H4332" s="199">
        <v>210</v>
      </c>
      <c r="I4332" s="235">
        <v>0</v>
      </c>
      <c r="J4332" s="235">
        <v>1</v>
      </c>
      <c r="K4332" s="235">
        <v>0</v>
      </c>
      <c r="L4332" s="235">
        <v>0</v>
      </c>
      <c r="M4332" s="235">
        <f t="shared" si="161"/>
        <v>0</v>
      </c>
      <c r="N4332" s="235" t="s">
        <v>13</v>
      </c>
      <c r="O4332" s="12" t="s">
        <v>13</v>
      </c>
      <c r="P4332" s="14">
        <v>0.11</v>
      </c>
      <c r="Q4332" s="15" t="s">
        <v>15195</v>
      </c>
      <c r="R4332" s="71" t="s">
        <v>18</v>
      </c>
      <c r="S4332" s="244">
        <v>135482</v>
      </c>
      <c r="T4332" s="244">
        <v>54193</v>
      </c>
      <c r="U4332" s="14">
        <f t="shared" si="160"/>
        <v>0.40000147621086196</v>
      </c>
    </row>
    <row r="4333" spans="1:21" x14ac:dyDescent="0.25">
      <c r="A4333" s="1"/>
      <c r="B4333" s="18" t="s">
        <v>10477</v>
      </c>
      <c r="C4333" s="18" t="s">
        <v>10511</v>
      </c>
      <c r="D4333" s="73" t="s">
        <v>10833</v>
      </c>
      <c r="E4333" s="106" t="s">
        <v>10834</v>
      </c>
      <c r="F4333" s="78" t="s">
        <v>10833</v>
      </c>
      <c r="G4333" s="18" t="s">
        <v>10835</v>
      </c>
      <c r="H4333" s="94" t="s">
        <v>10571</v>
      </c>
      <c r="I4333" s="235">
        <v>0</v>
      </c>
      <c r="J4333" s="235">
        <v>1</v>
      </c>
      <c r="K4333" s="235">
        <v>0</v>
      </c>
      <c r="L4333" s="235">
        <v>0</v>
      </c>
      <c r="M4333" s="235">
        <f t="shared" si="161"/>
        <v>0</v>
      </c>
      <c r="N4333" s="235" t="s">
        <v>13</v>
      </c>
      <c r="O4333" s="12" t="s">
        <v>13</v>
      </c>
      <c r="P4333" s="14" t="s">
        <v>13</v>
      </c>
      <c r="Q4333" s="15" t="s">
        <v>15195</v>
      </c>
      <c r="R4333" s="71" t="s">
        <v>18</v>
      </c>
      <c r="S4333" s="244">
        <v>42000</v>
      </c>
      <c r="T4333" s="244">
        <v>8400</v>
      </c>
      <c r="U4333" s="14">
        <f t="shared" si="160"/>
        <v>0.2</v>
      </c>
    </row>
    <row r="4334" spans="1:21" x14ac:dyDescent="0.25">
      <c r="A4334" s="1"/>
      <c r="B4334" s="18" t="s">
        <v>10477</v>
      </c>
      <c r="C4334" s="18" t="s">
        <v>10511</v>
      </c>
      <c r="D4334" s="73" t="s">
        <v>10833</v>
      </c>
      <c r="E4334" s="106" t="s">
        <v>10834</v>
      </c>
      <c r="F4334" s="78" t="s">
        <v>10833</v>
      </c>
      <c r="G4334" s="18" t="s">
        <v>10836</v>
      </c>
      <c r="H4334" s="94" t="s">
        <v>10571</v>
      </c>
      <c r="I4334" s="235">
        <v>0</v>
      </c>
      <c r="J4334" s="235">
        <v>1</v>
      </c>
      <c r="K4334" s="235">
        <v>0</v>
      </c>
      <c r="L4334" s="235">
        <v>0</v>
      </c>
      <c r="M4334" s="235">
        <f t="shared" si="161"/>
        <v>0</v>
      </c>
      <c r="N4334" s="235" t="s">
        <v>13</v>
      </c>
      <c r="O4334" s="12" t="s">
        <v>13</v>
      </c>
      <c r="P4334" s="14" t="s">
        <v>13</v>
      </c>
      <c r="Q4334" s="15" t="s">
        <v>15195</v>
      </c>
      <c r="R4334" s="71" t="s">
        <v>18</v>
      </c>
      <c r="S4334" s="244">
        <v>66600</v>
      </c>
      <c r="T4334" s="244">
        <v>13320</v>
      </c>
      <c r="U4334" s="14">
        <f t="shared" si="160"/>
        <v>0.2</v>
      </c>
    </row>
    <row r="4335" spans="1:21" x14ac:dyDescent="0.25">
      <c r="A4335" s="1"/>
      <c r="B4335" s="18" t="s">
        <v>10477</v>
      </c>
      <c r="C4335" s="18" t="s">
        <v>10511</v>
      </c>
      <c r="D4335" s="73" t="s">
        <v>10833</v>
      </c>
      <c r="E4335" s="106" t="s">
        <v>10834</v>
      </c>
      <c r="F4335" s="78" t="s">
        <v>10833</v>
      </c>
      <c r="G4335" s="18" t="s">
        <v>10837</v>
      </c>
      <c r="H4335" s="94" t="s">
        <v>10571</v>
      </c>
      <c r="I4335" s="235">
        <v>0</v>
      </c>
      <c r="J4335" s="235">
        <v>1</v>
      </c>
      <c r="K4335" s="235">
        <v>0</v>
      </c>
      <c r="L4335" s="235">
        <v>0</v>
      </c>
      <c r="M4335" s="235">
        <f t="shared" si="161"/>
        <v>0</v>
      </c>
      <c r="N4335" s="235" t="s">
        <v>13</v>
      </c>
      <c r="O4335" s="12" t="s">
        <v>13</v>
      </c>
      <c r="P4335" s="14" t="s">
        <v>13</v>
      </c>
      <c r="Q4335" s="15" t="s">
        <v>15195</v>
      </c>
      <c r="R4335" s="71" t="s">
        <v>14405</v>
      </c>
      <c r="S4335" s="244">
        <v>74993</v>
      </c>
      <c r="T4335" s="244">
        <v>14999</v>
      </c>
      <c r="U4335" s="14">
        <f t="shared" si="160"/>
        <v>0.20000533383115757</v>
      </c>
    </row>
    <row r="4336" spans="1:21" x14ac:dyDescent="0.25">
      <c r="A4336" s="1"/>
      <c r="B4336" s="18" t="s">
        <v>10477</v>
      </c>
      <c r="C4336" s="18" t="s">
        <v>10511</v>
      </c>
      <c r="D4336" s="73" t="s">
        <v>10916</v>
      </c>
      <c r="E4336" s="106" t="s">
        <v>10917</v>
      </c>
      <c r="F4336" s="78" t="s">
        <v>10916</v>
      </c>
      <c r="G4336" s="18" t="s">
        <v>10918</v>
      </c>
      <c r="H4336" s="94" t="s">
        <v>10571</v>
      </c>
      <c r="I4336" s="235">
        <v>0</v>
      </c>
      <c r="J4336" s="235">
        <v>1</v>
      </c>
      <c r="K4336" s="235">
        <v>0</v>
      </c>
      <c r="L4336" s="235">
        <v>0</v>
      </c>
      <c r="M4336" s="235">
        <f t="shared" si="161"/>
        <v>0</v>
      </c>
      <c r="N4336" s="235">
        <v>1250</v>
      </c>
      <c r="O4336" s="12">
        <v>59194</v>
      </c>
      <c r="P4336" s="14">
        <v>0.2</v>
      </c>
      <c r="Q4336" s="15" t="s">
        <v>14</v>
      </c>
      <c r="R4336" s="71" t="s">
        <v>18</v>
      </c>
      <c r="S4336" s="244">
        <v>125989</v>
      </c>
      <c r="T4336" s="244">
        <v>25198</v>
      </c>
      <c r="U4336" s="14">
        <f t="shared" si="160"/>
        <v>0.20000158744017335</v>
      </c>
    </row>
    <row r="4337" spans="1:21" x14ac:dyDescent="0.25">
      <c r="A4337" s="1"/>
      <c r="B4337" s="9" t="s">
        <v>959</v>
      </c>
      <c r="C4337" s="17" t="s">
        <v>960</v>
      </c>
      <c r="D4337" s="73" t="s">
        <v>1487</v>
      </c>
      <c r="E4337" s="107" t="s">
        <v>1488</v>
      </c>
      <c r="F4337" s="78" t="s">
        <v>1487</v>
      </c>
      <c r="G4337" s="17" t="s">
        <v>1489</v>
      </c>
      <c r="H4337" s="93" t="s">
        <v>1070</v>
      </c>
      <c r="I4337" s="235">
        <v>0</v>
      </c>
      <c r="J4337" s="235">
        <v>1</v>
      </c>
      <c r="K4337" s="235">
        <v>0</v>
      </c>
      <c r="L4337" s="235">
        <v>0</v>
      </c>
      <c r="M4337" s="235">
        <f t="shared" si="161"/>
        <v>0</v>
      </c>
      <c r="N4337" s="235">
        <v>1028</v>
      </c>
      <c r="O4337" s="13">
        <v>2805</v>
      </c>
      <c r="P4337" s="14">
        <v>0.3</v>
      </c>
      <c r="Q4337" s="15" t="s">
        <v>14</v>
      </c>
      <c r="R4337" s="71" t="s">
        <v>18</v>
      </c>
      <c r="S4337" s="245">
        <v>139855</v>
      </c>
      <c r="T4337" s="245">
        <v>69927</v>
      </c>
      <c r="U4337" s="14">
        <f t="shared" si="160"/>
        <v>0.4999964248686139</v>
      </c>
    </row>
    <row r="4338" spans="1:21" x14ac:dyDescent="0.25">
      <c r="A4338" s="1"/>
      <c r="B4338" s="18" t="s">
        <v>10477</v>
      </c>
      <c r="C4338" s="18" t="s">
        <v>10511</v>
      </c>
      <c r="D4338" s="73" t="s">
        <v>11067</v>
      </c>
      <c r="E4338" s="106" t="s">
        <v>11068</v>
      </c>
      <c r="F4338" s="78" t="s">
        <v>11067</v>
      </c>
      <c r="G4338" s="18" t="s">
        <v>11069</v>
      </c>
      <c r="H4338" s="199">
        <v>462</v>
      </c>
      <c r="I4338" s="235">
        <v>0</v>
      </c>
      <c r="J4338" s="235">
        <v>1</v>
      </c>
      <c r="K4338" s="235">
        <v>0</v>
      </c>
      <c r="L4338" s="235">
        <v>0</v>
      </c>
      <c r="M4338" s="235">
        <f t="shared" si="161"/>
        <v>0</v>
      </c>
      <c r="N4338" s="235" t="s">
        <v>13</v>
      </c>
      <c r="O4338" s="12" t="s">
        <v>13</v>
      </c>
      <c r="P4338" s="14" t="s">
        <v>13</v>
      </c>
      <c r="Q4338" s="15" t="s">
        <v>15195</v>
      </c>
      <c r="R4338" s="71" t="s">
        <v>14405</v>
      </c>
      <c r="S4338" s="244">
        <v>1000000</v>
      </c>
      <c r="T4338" s="244">
        <v>200000</v>
      </c>
      <c r="U4338" s="14">
        <f t="shared" si="160"/>
        <v>0.2</v>
      </c>
    </row>
    <row r="4339" spans="1:21" x14ac:dyDescent="0.25">
      <c r="A4339" s="1"/>
      <c r="B4339" s="17" t="s">
        <v>5079</v>
      </c>
      <c r="C4339" s="17" t="s">
        <v>5084</v>
      </c>
      <c r="D4339" s="73" t="s">
        <v>5871</v>
      </c>
      <c r="E4339" s="107" t="s">
        <v>5872</v>
      </c>
      <c r="F4339" s="78" t="s">
        <v>5871</v>
      </c>
      <c r="G4339" s="17" t="s">
        <v>5873</v>
      </c>
      <c r="H4339" s="93" t="s">
        <v>5083</v>
      </c>
      <c r="I4339" s="235">
        <v>0</v>
      </c>
      <c r="J4339" s="235">
        <v>1</v>
      </c>
      <c r="K4339" s="235">
        <v>0</v>
      </c>
      <c r="L4339" s="235">
        <v>0</v>
      </c>
      <c r="M4339" s="235">
        <f t="shared" si="161"/>
        <v>0</v>
      </c>
      <c r="N4339" s="235">
        <v>318</v>
      </c>
      <c r="O4339" s="13">
        <v>17000</v>
      </c>
      <c r="P4339" s="14">
        <v>0.22</v>
      </c>
      <c r="Q4339" s="15" t="s">
        <v>15195</v>
      </c>
      <c r="R4339" s="71" t="s">
        <v>14405</v>
      </c>
      <c r="S4339" s="248">
        <v>195500</v>
      </c>
      <c r="T4339" s="248">
        <v>78200</v>
      </c>
      <c r="U4339" s="14">
        <f t="shared" si="160"/>
        <v>0.4</v>
      </c>
    </row>
    <row r="4340" spans="1:21" x14ac:dyDescent="0.25">
      <c r="A4340" s="1"/>
      <c r="B4340" s="18" t="s">
        <v>10477</v>
      </c>
      <c r="C4340" s="18" t="s">
        <v>10511</v>
      </c>
      <c r="D4340" s="73" t="s">
        <v>11070</v>
      </c>
      <c r="E4340" s="106" t="s">
        <v>11071</v>
      </c>
      <c r="F4340" s="78" t="s">
        <v>11070</v>
      </c>
      <c r="G4340" s="18" t="s">
        <v>11072</v>
      </c>
      <c r="H4340" s="94" t="s">
        <v>11073</v>
      </c>
      <c r="I4340" s="235">
        <v>0</v>
      </c>
      <c r="J4340" s="235">
        <v>0</v>
      </c>
      <c r="K4340" s="235">
        <v>0</v>
      </c>
      <c r="L4340" s="235">
        <v>1</v>
      </c>
      <c r="M4340" s="235">
        <f t="shared" si="161"/>
        <v>0</v>
      </c>
      <c r="N4340" s="235" t="s">
        <v>13</v>
      </c>
      <c r="O4340" s="12" t="s">
        <v>13</v>
      </c>
      <c r="P4340" s="14" t="s">
        <v>13</v>
      </c>
      <c r="Q4340" s="15" t="s">
        <v>15195</v>
      </c>
      <c r="R4340" s="71" t="s">
        <v>18</v>
      </c>
      <c r="S4340" s="244">
        <v>94566</v>
      </c>
      <c r="T4340" s="244">
        <v>28370</v>
      </c>
      <c r="U4340" s="14">
        <f t="shared" si="160"/>
        <v>0.30000211492502593</v>
      </c>
    </row>
    <row r="4341" spans="1:21" x14ac:dyDescent="0.25">
      <c r="A4341" s="1"/>
      <c r="B4341" s="18" t="s">
        <v>10477</v>
      </c>
      <c r="C4341" s="18" t="s">
        <v>10511</v>
      </c>
      <c r="D4341" s="73" t="s">
        <v>11070</v>
      </c>
      <c r="E4341" s="106" t="s">
        <v>11071</v>
      </c>
      <c r="F4341" s="78" t="s">
        <v>11070</v>
      </c>
      <c r="G4341" s="18" t="s">
        <v>11074</v>
      </c>
      <c r="H4341" s="94" t="s">
        <v>11075</v>
      </c>
      <c r="I4341" s="235">
        <v>0</v>
      </c>
      <c r="J4341" s="235">
        <v>1</v>
      </c>
      <c r="K4341" s="235">
        <v>0</v>
      </c>
      <c r="L4341" s="235">
        <v>0</v>
      </c>
      <c r="M4341" s="235">
        <f t="shared" si="161"/>
        <v>0</v>
      </c>
      <c r="N4341" s="235" t="s">
        <v>13</v>
      </c>
      <c r="O4341" s="12" t="s">
        <v>13</v>
      </c>
      <c r="P4341" s="14" t="s">
        <v>13</v>
      </c>
      <c r="Q4341" s="15" t="s">
        <v>15195</v>
      </c>
      <c r="R4341" s="71" t="s">
        <v>18</v>
      </c>
      <c r="S4341" s="244">
        <v>181600</v>
      </c>
      <c r="T4341" s="244">
        <v>37513</v>
      </c>
      <c r="U4341" s="14">
        <f t="shared" si="160"/>
        <v>0.20656938325991189</v>
      </c>
    </row>
    <row r="4342" spans="1:21" x14ac:dyDescent="0.25">
      <c r="A4342" s="1"/>
      <c r="B4342" s="18" t="s">
        <v>10477</v>
      </c>
      <c r="C4342" s="18" t="s">
        <v>10511</v>
      </c>
      <c r="D4342" s="73" t="s">
        <v>11134</v>
      </c>
      <c r="E4342" s="106" t="s">
        <v>11135</v>
      </c>
      <c r="F4342" s="78" t="s">
        <v>11134</v>
      </c>
      <c r="G4342" s="18" t="s">
        <v>11136</v>
      </c>
      <c r="H4342" s="211">
        <v>2907</v>
      </c>
      <c r="I4342" s="235">
        <v>0</v>
      </c>
      <c r="J4342" s="235">
        <v>1</v>
      </c>
      <c r="K4342" s="235">
        <v>0</v>
      </c>
      <c r="L4342" s="235">
        <v>0</v>
      </c>
      <c r="M4342" s="235">
        <f t="shared" si="161"/>
        <v>0</v>
      </c>
      <c r="N4342" s="235" t="s">
        <v>13</v>
      </c>
      <c r="O4342" s="13">
        <v>16780</v>
      </c>
      <c r="P4342" s="14">
        <v>0.43</v>
      </c>
      <c r="Q4342" s="15" t="s">
        <v>14</v>
      </c>
      <c r="R4342" s="71" t="s">
        <v>18</v>
      </c>
      <c r="S4342" s="244">
        <v>325400</v>
      </c>
      <c r="T4342" s="244">
        <v>195240</v>
      </c>
      <c r="U4342" s="14">
        <f t="shared" si="160"/>
        <v>0.6</v>
      </c>
    </row>
    <row r="4343" spans="1:21" x14ac:dyDescent="0.25">
      <c r="A4343" s="1"/>
      <c r="B4343" s="18" t="s">
        <v>10477</v>
      </c>
      <c r="C4343" s="18" t="s">
        <v>10511</v>
      </c>
      <c r="D4343" s="73" t="s">
        <v>11137</v>
      </c>
      <c r="E4343" s="106" t="s">
        <v>11138</v>
      </c>
      <c r="F4343" s="78" t="s">
        <v>11137</v>
      </c>
      <c r="G4343" s="18" t="s">
        <v>11139</v>
      </c>
      <c r="H4343" s="199">
        <v>498</v>
      </c>
      <c r="I4343" s="235">
        <v>0</v>
      </c>
      <c r="J4343" s="235">
        <v>1</v>
      </c>
      <c r="K4343" s="235">
        <v>0</v>
      </c>
      <c r="L4343" s="235">
        <v>0</v>
      </c>
      <c r="M4343" s="235">
        <f t="shared" si="161"/>
        <v>0</v>
      </c>
      <c r="N4343" s="235" t="s">
        <v>13</v>
      </c>
      <c r="O4343" s="13">
        <v>115974</v>
      </c>
      <c r="P4343" s="14">
        <v>0.59</v>
      </c>
      <c r="Q4343" s="15" t="s">
        <v>15195</v>
      </c>
      <c r="R4343" s="71" t="s">
        <v>18</v>
      </c>
      <c r="S4343" s="244">
        <v>743500</v>
      </c>
      <c r="T4343" s="244">
        <v>172169</v>
      </c>
      <c r="U4343" s="14">
        <f t="shared" si="160"/>
        <v>0.23156556825823807</v>
      </c>
    </row>
    <row r="4344" spans="1:21" x14ac:dyDescent="0.25">
      <c r="A4344" s="1"/>
      <c r="B4344" s="18" t="s">
        <v>10477</v>
      </c>
      <c r="C4344" s="18" t="s">
        <v>10511</v>
      </c>
      <c r="D4344" s="73" t="s">
        <v>11322</v>
      </c>
      <c r="E4344" s="106" t="s">
        <v>11323</v>
      </c>
      <c r="F4344" s="78" t="s">
        <v>11322</v>
      </c>
      <c r="G4344" s="18" t="s">
        <v>11324</v>
      </c>
      <c r="H4344" s="199" t="s">
        <v>11325</v>
      </c>
      <c r="I4344" s="235">
        <v>0</v>
      </c>
      <c r="J4344" s="235">
        <v>1</v>
      </c>
      <c r="K4344" s="235">
        <v>0</v>
      </c>
      <c r="L4344" s="235">
        <v>0</v>
      </c>
      <c r="M4344" s="235">
        <f t="shared" si="161"/>
        <v>0</v>
      </c>
      <c r="N4344" s="235" t="s">
        <v>13</v>
      </c>
      <c r="O4344" s="13">
        <v>30576</v>
      </c>
      <c r="P4344" s="14">
        <v>0.4</v>
      </c>
      <c r="Q4344" s="15" t="s">
        <v>15195</v>
      </c>
      <c r="R4344" s="71" t="s">
        <v>18</v>
      </c>
      <c r="S4344" s="244">
        <v>275000</v>
      </c>
      <c r="T4344" s="244">
        <v>55000</v>
      </c>
      <c r="U4344" s="14">
        <f t="shared" si="160"/>
        <v>0.2</v>
      </c>
    </row>
    <row r="4345" spans="1:21" x14ac:dyDescent="0.25">
      <c r="A4345" s="1"/>
      <c r="B4345" s="18" t="s">
        <v>10477</v>
      </c>
      <c r="C4345" s="18" t="s">
        <v>10511</v>
      </c>
      <c r="D4345" s="73" t="s">
        <v>11326</v>
      </c>
      <c r="E4345" s="106" t="s">
        <v>11327</v>
      </c>
      <c r="F4345" s="78" t="s">
        <v>11326</v>
      </c>
      <c r="G4345" s="18" t="s">
        <v>11328</v>
      </c>
      <c r="H4345" s="199">
        <v>130</v>
      </c>
      <c r="I4345" s="235">
        <v>0</v>
      </c>
      <c r="J4345" s="235">
        <v>1</v>
      </c>
      <c r="K4345" s="235">
        <v>0</v>
      </c>
      <c r="L4345" s="235">
        <v>0</v>
      </c>
      <c r="M4345" s="235">
        <f t="shared" si="161"/>
        <v>0</v>
      </c>
      <c r="N4345" s="235" t="s">
        <v>13</v>
      </c>
      <c r="O4345" s="13">
        <v>18466</v>
      </c>
      <c r="P4345" s="14">
        <v>0.22</v>
      </c>
      <c r="Q4345" s="15" t="s">
        <v>14</v>
      </c>
      <c r="R4345" s="71" t="s">
        <v>14405</v>
      </c>
      <c r="S4345" s="244">
        <v>250121</v>
      </c>
      <c r="T4345" s="244">
        <v>93472</v>
      </c>
      <c r="U4345" s="14">
        <f t="shared" si="160"/>
        <v>0.37370712575113646</v>
      </c>
    </row>
    <row r="4346" spans="1:21" x14ac:dyDescent="0.25">
      <c r="A4346" s="1"/>
      <c r="B4346" s="10" t="s">
        <v>3058</v>
      </c>
      <c r="C4346" s="27" t="s">
        <v>3095</v>
      </c>
      <c r="D4346" s="73" t="s">
        <v>4082</v>
      </c>
      <c r="E4346" s="108" t="s">
        <v>4083</v>
      </c>
      <c r="F4346" s="78" t="s">
        <v>4082</v>
      </c>
      <c r="G4346" s="103" t="s">
        <v>4084</v>
      </c>
      <c r="H4346" s="97" t="s">
        <v>4085</v>
      </c>
      <c r="I4346" s="235">
        <v>1</v>
      </c>
      <c r="J4346" s="235">
        <v>1</v>
      </c>
      <c r="K4346" s="235">
        <v>0</v>
      </c>
      <c r="L4346" s="235">
        <v>1</v>
      </c>
      <c r="M4346" s="235">
        <f t="shared" si="161"/>
        <v>0</v>
      </c>
      <c r="N4346" s="235">
        <v>2471</v>
      </c>
      <c r="O4346" s="13">
        <v>163507</v>
      </c>
      <c r="P4346" s="14">
        <v>0.67</v>
      </c>
      <c r="Q4346" s="15" t="s">
        <v>15195</v>
      </c>
      <c r="R4346" s="71" t="s">
        <v>18</v>
      </c>
      <c r="S4346" s="245">
        <v>268720</v>
      </c>
      <c r="T4346" s="245">
        <v>185416.8</v>
      </c>
      <c r="U4346" s="14">
        <f t="shared" si="160"/>
        <v>0.69</v>
      </c>
    </row>
    <row r="4347" spans="1:21" x14ac:dyDescent="0.25">
      <c r="A4347" s="1"/>
      <c r="B4347" s="18" t="s">
        <v>10477</v>
      </c>
      <c r="C4347" s="18" t="s">
        <v>10511</v>
      </c>
      <c r="D4347" s="73" t="s">
        <v>11418</v>
      </c>
      <c r="E4347" s="106" t="s">
        <v>11419</v>
      </c>
      <c r="F4347" s="78" t="s">
        <v>11418</v>
      </c>
      <c r="G4347" s="18" t="s">
        <v>11420</v>
      </c>
      <c r="H4347" s="199">
        <v>418</v>
      </c>
      <c r="I4347" s="235">
        <v>0</v>
      </c>
      <c r="J4347" s="235">
        <v>1</v>
      </c>
      <c r="K4347" s="235">
        <v>0</v>
      </c>
      <c r="L4347" s="235">
        <v>0</v>
      </c>
      <c r="M4347" s="235">
        <f t="shared" si="161"/>
        <v>0</v>
      </c>
      <c r="N4347" s="235" t="s">
        <v>13</v>
      </c>
      <c r="O4347" s="13">
        <v>29239</v>
      </c>
      <c r="P4347" s="14">
        <v>0.88</v>
      </c>
      <c r="Q4347" s="15" t="s">
        <v>14</v>
      </c>
      <c r="R4347" s="71" t="s">
        <v>18</v>
      </c>
      <c r="S4347" s="244">
        <v>300000</v>
      </c>
      <c r="T4347" s="244">
        <v>135000</v>
      </c>
      <c r="U4347" s="14">
        <f t="shared" si="160"/>
        <v>0.45</v>
      </c>
    </row>
    <row r="4348" spans="1:21" x14ac:dyDescent="0.25">
      <c r="A4348" s="1"/>
      <c r="B4348" s="18" t="s">
        <v>10477</v>
      </c>
      <c r="C4348" s="18" t="s">
        <v>10511</v>
      </c>
      <c r="D4348" s="73" t="s">
        <v>11195</v>
      </c>
      <c r="E4348" s="106" t="s">
        <v>11196</v>
      </c>
      <c r="F4348" s="78" t="s">
        <v>11195</v>
      </c>
      <c r="G4348" s="18" t="s">
        <v>11197</v>
      </c>
      <c r="H4348" s="94" t="s">
        <v>10571</v>
      </c>
      <c r="I4348" s="235">
        <v>0</v>
      </c>
      <c r="J4348" s="235">
        <v>1</v>
      </c>
      <c r="K4348" s="235">
        <v>0</v>
      </c>
      <c r="L4348" s="235">
        <v>0</v>
      </c>
      <c r="M4348" s="235">
        <f t="shared" si="161"/>
        <v>0</v>
      </c>
      <c r="N4348" s="235" t="s">
        <v>13</v>
      </c>
      <c r="O4348" s="12" t="s">
        <v>13</v>
      </c>
      <c r="P4348" s="14" t="s">
        <v>13</v>
      </c>
      <c r="Q4348" s="15" t="s">
        <v>15195</v>
      </c>
      <c r="R4348" s="71" t="s">
        <v>18</v>
      </c>
      <c r="S4348" s="244">
        <v>56769</v>
      </c>
      <c r="T4348" s="244">
        <v>18921</v>
      </c>
      <c r="U4348" s="14">
        <f t="shared" si="160"/>
        <v>0.33329810283781641</v>
      </c>
    </row>
    <row r="4349" spans="1:21" x14ac:dyDescent="0.25">
      <c r="A4349" s="1"/>
      <c r="B4349" s="17" t="s">
        <v>7309</v>
      </c>
      <c r="C4349" s="17" t="s">
        <v>7347</v>
      </c>
      <c r="D4349" s="73" t="s">
        <v>7756</v>
      </c>
      <c r="E4349" s="107" t="s">
        <v>7757</v>
      </c>
      <c r="F4349" s="78" t="s">
        <v>7756</v>
      </c>
      <c r="G4349" s="17" t="s">
        <v>7758</v>
      </c>
      <c r="H4349" s="93"/>
      <c r="I4349" s="235">
        <v>0</v>
      </c>
      <c r="J4349" s="235">
        <v>1</v>
      </c>
      <c r="K4349" s="235">
        <v>0</v>
      </c>
      <c r="L4349" s="235">
        <v>1</v>
      </c>
      <c r="M4349" s="235">
        <f t="shared" si="161"/>
        <v>0</v>
      </c>
      <c r="N4349" s="235">
        <v>200</v>
      </c>
      <c r="O4349" s="13">
        <v>20880</v>
      </c>
      <c r="P4349" s="38">
        <v>0.3</v>
      </c>
      <c r="Q4349" s="15" t="s">
        <v>14</v>
      </c>
      <c r="R4349" s="71" t="s">
        <v>18</v>
      </c>
      <c r="S4349" s="248">
        <v>553337</v>
      </c>
      <c r="T4349" s="248">
        <v>184400</v>
      </c>
      <c r="U4349" s="14">
        <f t="shared" si="160"/>
        <v>0.33325080375973415</v>
      </c>
    </row>
    <row r="4350" spans="1:21" x14ac:dyDescent="0.25">
      <c r="A4350" s="1"/>
      <c r="B4350" s="18" t="s">
        <v>10477</v>
      </c>
      <c r="C4350" s="18" t="s">
        <v>10511</v>
      </c>
      <c r="D4350" s="73" t="s">
        <v>11633</v>
      </c>
      <c r="E4350" s="106" t="s">
        <v>11634</v>
      </c>
      <c r="F4350" s="78" t="s">
        <v>11633</v>
      </c>
      <c r="G4350" s="18" t="s">
        <v>11635</v>
      </c>
      <c r="H4350" s="199">
        <v>415</v>
      </c>
      <c r="I4350" s="235">
        <v>0</v>
      </c>
      <c r="J4350" s="235">
        <v>1</v>
      </c>
      <c r="K4350" s="235">
        <v>0</v>
      </c>
      <c r="L4350" s="235">
        <v>0</v>
      </c>
      <c r="M4350" s="235">
        <f t="shared" si="161"/>
        <v>0</v>
      </c>
      <c r="N4350" s="235" t="s">
        <v>13</v>
      </c>
      <c r="O4350" s="13">
        <v>201044</v>
      </c>
      <c r="P4350" s="14">
        <v>0.66</v>
      </c>
      <c r="Q4350" s="15" t="s">
        <v>15195</v>
      </c>
      <c r="R4350" s="71" t="s">
        <v>14405</v>
      </c>
      <c r="S4350" s="244">
        <v>805416</v>
      </c>
      <c r="T4350" s="244">
        <v>161083</v>
      </c>
      <c r="U4350" s="14">
        <f t="shared" si="160"/>
        <v>0.19999975168111883</v>
      </c>
    </row>
    <row r="4351" spans="1:21" x14ac:dyDescent="0.25">
      <c r="A4351" s="1"/>
      <c r="B4351" s="18" t="s">
        <v>10477</v>
      </c>
      <c r="C4351" s="18" t="s">
        <v>10511</v>
      </c>
      <c r="D4351" s="73" t="s">
        <v>11702</v>
      </c>
      <c r="E4351" s="106" t="s">
        <v>11703</v>
      </c>
      <c r="F4351" s="78" t="s">
        <v>11702</v>
      </c>
      <c r="G4351" s="18" t="s">
        <v>11704</v>
      </c>
      <c r="H4351" s="199" t="s">
        <v>11705</v>
      </c>
      <c r="I4351" s="235">
        <v>0</v>
      </c>
      <c r="J4351" s="235">
        <v>0</v>
      </c>
      <c r="K4351" s="235">
        <v>0</v>
      </c>
      <c r="L4351" s="235">
        <v>1</v>
      </c>
      <c r="M4351" s="235">
        <f t="shared" si="161"/>
        <v>0</v>
      </c>
      <c r="N4351" s="235" t="s">
        <v>13</v>
      </c>
      <c r="O4351" s="13">
        <v>24496</v>
      </c>
      <c r="P4351" s="14">
        <v>0.11</v>
      </c>
      <c r="Q4351" s="15" t="s">
        <v>15195</v>
      </c>
      <c r="R4351" s="71" t="s">
        <v>14406</v>
      </c>
      <c r="S4351" s="244">
        <v>215335</v>
      </c>
      <c r="T4351" s="244">
        <v>50574</v>
      </c>
      <c r="U4351" s="14">
        <f t="shared" ref="U4351:U4414" si="162">T4351/S4351</f>
        <v>0.23486195927276105</v>
      </c>
    </row>
    <row r="4352" spans="1:21" x14ac:dyDescent="0.25">
      <c r="A4352" s="1"/>
      <c r="B4352" s="17" t="s">
        <v>7309</v>
      </c>
      <c r="C4352" s="17" t="s">
        <v>7323</v>
      </c>
      <c r="D4352" s="73" t="s">
        <v>7848</v>
      </c>
      <c r="E4352" s="107" t="s">
        <v>7849</v>
      </c>
      <c r="F4352" s="78" t="s">
        <v>7848</v>
      </c>
      <c r="G4352" s="17" t="s">
        <v>7850</v>
      </c>
      <c r="H4352" s="93"/>
      <c r="I4352" s="235">
        <v>0</v>
      </c>
      <c r="J4352" s="235">
        <v>1</v>
      </c>
      <c r="K4352" s="235">
        <v>0</v>
      </c>
      <c r="L4352" s="235">
        <v>0</v>
      </c>
      <c r="M4352" s="235">
        <f t="shared" si="161"/>
        <v>0</v>
      </c>
      <c r="N4352" s="235">
        <v>390</v>
      </c>
      <c r="O4352" s="13">
        <v>14471</v>
      </c>
      <c r="P4352" s="14">
        <v>0.36</v>
      </c>
      <c r="Q4352" s="15" t="s">
        <v>14</v>
      </c>
      <c r="R4352" s="71" t="s">
        <v>18</v>
      </c>
      <c r="S4352" s="248">
        <v>255383</v>
      </c>
      <c r="T4352" s="248">
        <v>66650</v>
      </c>
      <c r="U4352" s="14">
        <f t="shared" si="162"/>
        <v>0.26098056644334194</v>
      </c>
    </row>
    <row r="4353" spans="1:21" x14ac:dyDescent="0.25">
      <c r="A4353" s="1"/>
      <c r="B4353" s="18" t="s">
        <v>10477</v>
      </c>
      <c r="C4353" s="18" t="s">
        <v>10511</v>
      </c>
      <c r="D4353" s="73" t="s">
        <v>11955</v>
      </c>
      <c r="E4353" s="106" t="s">
        <v>11956</v>
      </c>
      <c r="F4353" s="78" t="s">
        <v>11955</v>
      </c>
      <c r="G4353" s="18" t="s">
        <v>11957</v>
      </c>
      <c r="H4353" s="199">
        <v>484</v>
      </c>
      <c r="I4353" s="235">
        <v>0</v>
      </c>
      <c r="J4353" s="235">
        <v>1</v>
      </c>
      <c r="K4353" s="235">
        <v>0</v>
      </c>
      <c r="L4353" s="235">
        <v>0</v>
      </c>
      <c r="M4353" s="235">
        <f t="shared" si="161"/>
        <v>0</v>
      </c>
      <c r="N4353" s="235" t="s">
        <v>13</v>
      </c>
      <c r="O4353" s="12">
        <v>44460</v>
      </c>
      <c r="P4353" s="14">
        <v>0.53</v>
      </c>
      <c r="Q4353" s="15" t="s">
        <v>15195</v>
      </c>
      <c r="R4353" s="71" t="s">
        <v>18</v>
      </c>
      <c r="S4353" s="244">
        <v>407000</v>
      </c>
      <c r="T4353" s="244">
        <v>122100</v>
      </c>
      <c r="U4353" s="14">
        <f t="shared" si="162"/>
        <v>0.3</v>
      </c>
    </row>
    <row r="4354" spans="1:21" x14ac:dyDescent="0.25">
      <c r="A4354" s="1"/>
      <c r="B4354" s="17" t="s">
        <v>5079</v>
      </c>
      <c r="C4354" s="17" t="s">
        <v>5080</v>
      </c>
      <c r="D4354" s="73" t="s">
        <v>6375</v>
      </c>
      <c r="E4354" s="107" t="s">
        <v>6376</v>
      </c>
      <c r="F4354" s="78" t="s">
        <v>6375</v>
      </c>
      <c r="G4354" s="36" t="s">
        <v>6377</v>
      </c>
      <c r="H4354" s="93" t="s">
        <v>5083</v>
      </c>
      <c r="I4354" s="235">
        <v>0</v>
      </c>
      <c r="J4354" s="235">
        <v>1</v>
      </c>
      <c r="K4354" s="235">
        <v>0</v>
      </c>
      <c r="L4354" s="235">
        <v>0</v>
      </c>
      <c r="M4354" s="235">
        <f t="shared" si="161"/>
        <v>0</v>
      </c>
      <c r="N4354" s="235">
        <v>500</v>
      </c>
      <c r="O4354" s="13">
        <v>12000</v>
      </c>
      <c r="P4354" s="14">
        <v>0.16200000000000001</v>
      </c>
      <c r="Q4354" s="15" t="s">
        <v>14</v>
      </c>
      <c r="R4354" s="71" t="s">
        <v>18</v>
      </c>
      <c r="S4354" s="248">
        <v>35301.629999999997</v>
      </c>
      <c r="T4354" s="248">
        <v>14121</v>
      </c>
      <c r="U4354" s="14">
        <f t="shared" si="162"/>
        <v>0.40000985790174565</v>
      </c>
    </row>
    <row r="4355" spans="1:21" x14ac:dyDescent="0.25">
      <c r="A4355" s="1"/>
      <c r="B4355" s="18" t="s">
        <v>10477</v>
      </c>
      <c r="C4355" s="18" t="s">
        <v>10511</v>
      </c>
      <c r="D4355" s="73" t="s">
        <v>12092</v>
      </c>
      <c r="E4355" s="106" t="s">
        <v>12093</v>
      </c>
      <c r="F4355" s="78" t="s">
        <v>12092</v>
      </c>
      <c r="G4355" s="18" t="s">
        <v>12094</v>
      </c>
      <c r="H4355" s="199">
        <v>815</v>
      </c>
      <c r="I4355" s="235">
        <v>0</v>
      </c>
      <c r="J4355" s="235">
        <v>1</v>
      </c>
      <c r="K4355" s="235">
        <v>0</v>
      </c>
      <c r="L4355" s="235">
        <v>0</v>
      </c>
      <c r="M4355" s="235">
        <f t="shared" si="161"/>
        <v>0</v>
      </c>
      <c r="N4355" s="235" t="s">
        <v>13</v>
      </c>
      <c r="O4355" s="12">
        <v>366480</v>
      </c>
      <c r="P4355" s="14">
        <v>0.49</v>
      </c>
      <c r="Q4355" s="15" t="s">
        <v>15195</v>
      </c>
      <c r="R4355" s="71" t="s">
        <v>14406</v>
      </c>
      <c r="S4355" s="244">
        <v>542000</v>
      </c>
      <c r="T4355" s="244">
        <v>108400</v>
      </c>
      <c r="U4355" s="14">
        <f t="shared" si="162"/>
        <v>0.2</v>
      </c>
    </row>
    <row r="4356" spans="1:21" x14ac:dyDescent="0.25">
      <c r="A4356" s="1"/>
      <c r="B4356" s="18" t="s">
        <v>10477</v>
      </c>
      <c r="C4356" s="18" t="s">
        <v>10511</v>
      </c>
      <c r="D4356" s="73" t="s">
        <v>11080</v>
      </c>
      <c r="E4356" s="106" t="s">
        <v>11081</v>
      </c>
      <c r="F4356" s="78" t="s">
        <v>11080</v>
      </c>
      <c r="G4356" s="18" t="s">
        <v>11082</v>
      </c>
      <c r="H4356" s="199">
        <v>5736</v>
      </c>
      <c r="I4356" s="235">
        <v>0</v>
      </c>
      <c r="J4356" s="235">
        <v>1</v>
      </c>
      <c r="K4356" s="235">
        <v>0</v>
      </c>
      <c r="L4356" s="235">
        <v>0</v>
      </c>
      <c r="M4356" s="235">
        <f t="shared" si="161"/>
        <v>0</v>
      </c>
      <c r="N4356" s="235" t="s">
        <v>13</v>
      </c>
      <c r="O4356" s="12">
        <v>19813</v>
      </c>
      <c r="P4356" s="14">
        <v>0.41</v>
      </c>
      <c r="Q4356" s="15" t="s">
        <v>14</v>
      </c>
      <c r="R4356" s="71" t="s">
        <v>14405</v>
      </c>
      <c r="S4356" s="244">
        <v>288750</v>
      </c>
      <c r="T4356" s="244">
        <v>144375</v>
      </c>
      <c r="U4356" s="14">
        <f t="shared" si="162"/>
        <v>0.5</v>
      </c>
    </row>
    <row r="4357" spans="1:21" x14ac:dyDescent="0.25">
      <c r="A4357" s="1"/>
      <c r="B4357" s="9" t="s">
        <v>959</v>
      </c>
      <c r="C4357" s="9" t="s">
        <v>1007</v>
      </c>
      <c r="D4357" s="73" t="s">
        <v>1092</v>
      </c>
      <c r="E4357" s="107" t="s">
        <v>1093</v>
      </c>
      <c r="F4357" s="78" t="s">
        <v>14544</v>
      </c>
      <c r="G4357" s="17" t="s">
        <v>1094</v>
      </c>
      <c r="H4357" s="93" t="s">
        <v>1095</v>
      </c>
      <c r="I4357" s="235">
        <v>0</v>
      </c>
      <c r="J4357" s="235">
        <v>1</v>
      </c>
      <c r="K4357" s="235">
        <v>0</v>
      </c>
      <c r="L4357" s="235">
        <v>0</v>
      </c>
      <c r="M4357" s="235">
        <f t="shared" si="161"/>
        <v>0</v>
      </c>
      <c r="N4357" s="235">
        <v>789</v>
      </c>
      <c r="O4357" s="13">
        <v>181609</v>
      </c>
      <c r="P4357" s="14">
        <v>0.62</v>
      </c>
      <c r="Q4357" s="15" t="s">
        <v>15195</v>
      </c>
      <c r="R4357" s="71" t="s">
        <v>18</v>
      </c>
      <c r="S4357" s="245">
        <v>641000</v>
      </c>
      <c r="T4357" s="245">
        <v>192300</v>
      </c>
      <c r="U4357" s="14">
        <f t="shared" si="162"/>
        <v>0.3</v>
      </c>
    </row>
    <row r="4358" spans="1:21" x14ac:dyDescent="0.25">
      <c r="A4358" s="1"/>
      <c r="B4358" s="17" t="s">
        <v>5079</v>
      </c>
      <c r="C4358" s="17" t="s">
        <v>5088</v>
      </c>
      <c r="D4358" s="73" t="s">
        <v>5291</v>
      </c>
      <c r="E4358" s="106" t="s">
        <v>5292</v>
      </c>
      <c r="F4358" s="8" t="s">
        <v>6219</v>
      </c>
      <c r="G4358" s="18" t="s">
        <v>5293</v>
      </c>
      <c r="H4358" s="93" t="s">
        <v>5083</v>
      </c>
      <c r="I4358" s="235">
        <v>0</v>
      </c>
      <c r="J4358" s="235">
        <v>1</v>
      </c>
      <c r="K4358" s="235">
        <v>0</v>
      </c>
      <c r="L4358" s="235">
        <v>0</v>
      </c>
      <c r="M4358" s="235">
        <f t="shared" ref="M4358:M4421" si="163">IF(SUM(I4358:L4358)=0,1,)</f>
        <v>0</v>
      </c>
      <c r="N4358" s="235">
        <v>1000</v>
      </c>
      <c r="O4358" s="12" t="s">
        <v>13</v>
      </c>
      <c r="P4358" s="14">
        <v>0.16200000000000001</v>
      </c>
      <c r="Q4358" s="15" t="s">
        <v>14</v>
      </c>
      <c r="R4358" s="71" t="s">
        <v>14406</v>
      </c>
      <c r="S4358" s="251">
        <v>266500</v>
      </c>
      <c r="T4358" s="251">
        <v>133250</v>
      </c>
      <c r="U4358" s="14">
        <f t="shared" si="162"/>
        <v>0.5</v>
      </c>
    </row>
    <row r="4359" spans="1:21" x14ac:dyDescent="0.25">
      <c r="A4359" s="1"/>
      <c r="B4359" s="18" t="s">
        <v>10477</v>
      </c>
      <c r="C4359" s="18" t="s">
        <v>10511</v>
      </c>
      <c r="D4359" s="73" t="s">
        <v>12282</v>
      </c>
      <c r="E4359" s="106" t="s">
        <v>12283</v>
      </c>
      <c r="F4359" s="78" t="s">
        <v>12282</v>
      </c>
      <c r="G4359" s="18" t="s">
        <v>12284</v>
      </c>
      <c r="H4359" s="199">
        <v>162</v>
      </c>
      <c r="I4359" s="235">
        <v>0</v>
      </c>
      <c r="J4359" s="235">
        <v>1</v>
      </c>
      <c r="K4359" s="235">
        <v>0</v>
      </c>
      <c r="L4359" s="235">
        <v>0</v>
      </c>
      <c r="M4359" s="235">
        <f t="shared" si="163"/>
        <v>0</v>
      </c>
      <c r="N4359" s="235" t="s">
        <v>13</v>
      </c>
      <c r="O4359" s="12">
        <v>30000</v>
      </c>
      <c r="P4359" s="14">
        <v>0.4</v>
      </c>
      <c r="Q4359" s="15" t="s">
        <v>15195</v>
      </c>
      <c r="R4359" s="71" t="s">
        <v>18</v>
      </c>
      <c r="S4359" s="244">
        <v>435250</v>
      </c>
      <c r="T4359" s="244">
        <v>156690</v>
      </c>
      <c r="U4359" s="14">
        <f t="shared" si="162"/>
        <v>0.36</v>
      </c>
    </row>
    <row r="4360" spans="1:21" x14ac:dyDescent="0.25">
      <c r="A4360" s="1"/>
      <c r="B4360" s="17" t="s">
        <v>5079</v>
      </c>
      <c r="C4360" s="8" t="s">
        <v>5170</v>
      </c>
      <c r="D4360" s="73" t="s">
        <v>5232</v>
      </c>
      <c r="E4360" s="106" t="s">
        <v>5233</v>
      </c>
      <c r="F4360" s="78" t="s">
        <v>5232</v>
      </c>
      <c r="G4360" s="16" t="s">
        <v>5234</v>
      </c>
      <c r="H4360" s="93" t="s">
        <v>5083</v>
      </c>
      <c r="I4360" s="235">
        <v>0</v>
      </c>
      <c r="J4360" s="235">
        <v>1</v>
      </c>
      <c r="K4360" s="235">
        <v>0</v>
      </c>
      <c r="L4360" s="235">
        <v>1</v>
      </c>
      <c r="M4360" s="235">
        <f t="shared" si="163"/>
        <v>0</v>
      </c>
      <c r="N4360" s="235">
        <v>582</v>
      </c>
      <c r="O4360" s="12" t="s">
        <v>13</v>
      </c>
      <c r="P4360" s="14">
        <v>0.3</v>
      </c>
      <c r="Q4360" s="15" t="s">
        <v>14</v>
      </c>
      <c r="R4360" s="71" t="s">
        <v>18</v>
      </c>
      <c r="S4360" s="244">
        <v>4587</v>
      </c>
      <c r="T4360" s="244">
        <v>1835</v>
      </c>
      <c r="U4360" s="14">
        <f t="shared" si="162"/>
        <v>0.40004360148245038</v>
      </c>
    </row>
    <row r="4361" spans="1:21" x14ac:dyDescent="0.25">
      <c r="A4361" s="1"/>
      <c r="B4361" s="17" t="s">
        <v>5079</v>
      </c>
      <c r="C4361" s="17" t="s">
        <v>5080</v>
      </c>
      <c r="D4361" s="73" t="s">
        <v>5153</v>
      </c>
      <c r="E4361" s="107" t="s">
        <v>5154</v>
      </c>
      <c r="F4361" s="78" t="s">
        <v>5153</v>
      </c>
      <c r="G4361" s="17" t="s">
        <v>3721</v>
      </c>
      <c r="H4361" s="93" t="s">
        <v>5083</v>
      </c>
      <c r="I4361" s="235">
        <v>0</v>
      </c>
      <c r="J4361" s="235">
        <v>1</v>
      </c>
      <c r="K4361" s="235">
        <v>0</v>
      </c>
      <c r="L4361" s="235">
        <v>0</v>
      </c>
      <c r="M4361" s="235">
        <f t="shared" si="163"/>
        <v>0</v>
      </c>
      <c r="N4361" s="235">
        <v>790</v>
      </c>
      <c r="O4361" s="13">
        <v>18787</v>
      </c>
      <c r="P4361" s="14">
        <v>0.37</v>
      </c>
      <c r="Q4361" s="15" t="s">
        <v>14</v>
      </c>
      <c r="R4361" s="71" t="s">
        <v>18</v>
      </c>
      <c r="S4361" s="248">
        <v>604764</v>
      </c>
      <c r="T4361" s="248">
        <v>241906</v>
      </c>
      <c r="U4361" s="14">
        <f t="shared" si="162"/>
        <v>0.40000066141503132</v>
      </c>
    </row>
    <row r="4362" spans="1:21" x14ac:dyDescent="0.25">
      <c r="A4362" s="1"/>
      <c r="B4362" s="10" t="s">
        <v>2326</v>
      </c>
      <c r="C4362" s="27" t="s">
        <v>2327</v>
      </c>
      <c r="D4362" s="73" t="s">
        <v>2345</v>
      </c>
      <c r="E4362" s="108" t="s">
        <v>2346</v>
      </c>
      <c r="F4362" s="78" t="s">
        <v>2345</v>
      </c>
      <c r="G4362" s="103" t="s">
        <v>2347</v>
      </c>
      <c r="H4362" s="98"/>
      <c r="I4362" s="235">
        <v>0</v>
      </c>
      <c r="J4362" s="235">
        <v>1</v>
      </c>
      <c r="K4362" s="235">
        <v>0</v>
      </c>
      <c r="L4362" s="235">
        <v>0</v>
      </c>
      <c r="M4362" s="235">
        <f t="shared" si="163"/>
        <v>0</v>
      </c>
      <c r="N4362" s="235">
        <v>275</v>
      </c>
      <c r="O4362" s="12" t="s">
        <v>13</v>
      </c>
      <c r="P4362" s="14">
        <v>0.31130063965884902</v>
      </c>
      <c r="Q4362" s="35" t="s">
        <v>48</v>
      </c>
      <c r="R4362" s="71" t="s">
        <v>18</v>
      </c>
      <c r="S4362" s="246">
        <v>109107.39</v>
      </c>
      <c r="T4362" s="244">
        <v>27276.85</v>
      </c>
      <c r="U4362" s="14">
        <f t="shared" si="162"/>
        <v>0.25000002291320506</v>
      </c>
    </row>
    <row r="4363" spans="1:21" x14ac:dyDescent="0.25">
      <c r="A4363" s="1"/>
      <c r="B4363" s="10" t="s">
        <v>2326</v>
      </c>
      <c r="C4363" s="27" t="s">
        <v>2327</v>
      </c>
      <c r="D4363" s="73" t="s">
        <v>2358</v>
      </c>
      <c r="E4363" s="108" t="s">
        <v>2356</v>
      </c>
      <c r="F4363" s="78" t="s">
        <v>2358</v>
      </c>
      <c r="G4363" s="103" t="s">
        <v>2359</v>
      </c>
      <c r="H4363" s="98"/>
      <c r="I4363" s="235">
        <v>0</v>
      </c>
      <c r="J4363" s="235">
        <v>0</v>
      </c>
      <c r="K4363" s="235">
        <v>0</v>
      </c>
      <c r="L4363" s="235">
        <v>1</v>
      </c>
      <c r="M4363" s="235">
        <f t="shared" si="163"/>
        <v>0</v>
      </c>
      <c r="N4363" s="235">
        <v>740.35</v>
      </c>
      <c r="O4363" s="13">
        <v>1031</v>
      </c>
      <c r="P4363" s="14">
        <v>0.30005820721769499</v>
      </c>
      <c r="Q4363" s="15" t="s">
        <v>14</v>
      </c>
      <c r="R4363" s="71" t="s">
        <v>14405</v>
      </c>
      <c r="S4363" s="246">
        <v>38828.370000000003</v>
      </c>
      <c r="T4363" s="244">
        <v>11648.51</v>
      </c>
      <c r="U4363" s="14">
        <f t="shared" si="162"/>
        <v>0.29999997424563535</v>
      </c>
    </row>
    <row r="4364" spans="1:21" x14ac:dyDescent="0.25">
      <c r="A4364" s="1"/>
      <c r="B4364" s="10" t="s">
        <v>2326</v>
      </c>
      <c r="C4364" s="27" t="s">
        <v>2327</v>
      </c>
      <c r="D4364" s="73" t="s">
        <v>2760</v>
      </c>
      <c r="E4364" s="107" t="s">
        <v>2761</v>
      </c>
      <c r="F4364" s="78" t="s">
        <v>2760</v>
      </c>
      <c r="G4364" s="17" t="s">
        <v>2762</v>
      </c>
      <c r="H4364" s="198"/>
      <c r="I4364" s="235">
        <v>0</v>
      </c>
      <c r="J4364" s="235">
        <v>0</v>
      </c>
      <c r="K4364" s="235">
        <v>0</v>
      </c>
      <c r="L4364" s="235">
        <v>1</v>
      </c>
      <c r="M4364" s="235">
        <f t="shared" si="163"/>
        <v>0</v>
      </c>
      <c r="N4364" s="235">
        <v>351.5</v>
      </c>
      <c r="O4364" s="13">
        <v>9000</v>
      </c>
      <c r="P4364" s="14">
        <v>0.33292642326045901</v>
      </c>
      <c r="Q4364" s="15" t="s">
        <v>14</v>
      </c>
      <c r="R4364" s="71" t="s">
        <v>18</v>
      </c>
      <c r="S4364" s="254">
        <v>54174</v>
      </c>
      <c r="T4364" s="254">
        <v>16255.2</v>
      </c>
      <c r="U4364" s="14">
        <f t="shared" si="162"/>
        <v>0.30005537711817476</v>
      </c>
    </row>
    <row r="4365" spans="1:21" x14ac:dyDescent="0.25">
      <c r="A4365" s="1"/>
      <c r="B4365" s="18" t="s">
        <v>6496</v>
      </c>
      <c r="C4365" s="19" t="s">
        <v>6540</v>
      </c>
      <c r="D4365" s="73" t="s">
        <v>6555</v>
      </c>
      <c r="E4365" s="106" t="s">
        <v>6556</v>
      </c>
      <c r="F4365" s="78" t="s">
        <v>6555</v>
      </c>
      <c r="G4365" s="18" t="s">
        <v>3721</v>
      </c>
      <c r="H4365" s="94"/>
      <c r="I4365" s="235">
        <v>0</v>
      </c>
      <c r="J4365" s="235">
        <v>1</v>
      </c>
      <c r="K4365" s="235">
        <v>0</v>
      </c>
      <c r="L4365" s="235">
        <v>0</v>
      </c>
      <c r="M4365" s="235">
        <f t="shared" si="163"/>
        <v>0</v>
      </c>
      <c r="N4365" s="235">
        <v>390</v>
      </c>
      <c r="O4365" s="12">
        <v>44098</v>
      </c>
      <c r="P4365" s="14">
        <v>0.4</v>
      </c>
      <c r="Q4365" s="15" t="s">
        <v>15195</v>
      </c>
      <c r="R4365" s="71" t="s">
        <v>18</v>
      </c>
      <c r="S4365" s="251">
        <v>141191</v>
      </c>
      <c r="T4365" s="251">
        <v>70595.570000000007</v>
      </c>
      <c r="U4365" s="14">
        <f t="shared" si="162"/>
        <v>0.5000004957823091</v>
      </c>
    </row>
    <row r="4366" spans="1:21" ht="25.5" x14ac:dyDescent="0.25">
      <c r="A4366" s="1"/>
      <c r="B4366" s="19" t="s">
        <v>1644</v>
      </c>
      <c r="C4366" s="19" t="s">
        <v>1657</v>
      </c>
      <c r="D4366" s="73" t="s">
        <v>1876</v>
      </c>
      <c r="E4366" s="106" t="s">
        <v>1877</v>
      </c>
      <c r="F4366" s="78" t="s">
        <v>1876</v>
      </c>
      <c r="G4366" s="18" t="s">
        <v>1878</v>
      </c>
      <c r="H4366" s="94"/>
      <c r="I4366" s="235">
        <v>0</v>
      </c>
      <c r="J4366" s="235">
        <v>1</v>
      </c>
      <c r="K4366" s="235">
        <v>0</v>
      </c>
      <c r="L4366" s="235">
        <v>0</v>
      </c>
      <c r="M4366" s="235">
        <f t="shared" si="163"/>
        <v>0</v>
      </c>
      <c r="N4366" s="235">
        <v>312</v>
      </c>
      <c r="O4366" s="12">
        <v>508</v>
      </c>
      <c r="P4366" s="14">
        <v>0.78</v>
      </c>
      <c r="Q4366" s="15" t="s">
        <v>14</v>
      </c>
      <c r="R4366" s="71" t="s">
        <v>18</v>
      </c>
      <c r="S4366" s="251">
        <v>105140</v>
      </c>
      <c r="T4366" s="251">
        <v>42056</v>
      </c>
      <c r="U4366" s="14">
        <f t="shared" si="162"/>
        <v>0.4</v>
      </c>
    </row>
    <row r="4367" spans="1:21" x14ac:dyDescent="0.25">
      <c r="A4367" s="1"/>
      <c r="B4367" s="10" t="s">
        <v>2326</v>
      </c>
      <c r="C4367" s="26" t="s">
        <v>2327</v>
      </c>
      <c r="D4367" s="73" t="s">
        <v>2391</v>
      </c>
      <c r="E4367" s="133" t="s">
        <v>2392</v>
      </c>
      <c r="F4367" s="78" t="s">
        <v>2391</v>
      </c>
      <c r="G4367" s="26" t="s">
        <v>2393</v>
      </c>
      <c r="H4367" s="100"/>
      <c r="I4367" s="235">
        <v>0</v>
      </c>
      <c r="J4367" s="235">
        <v>1</v>
      </c>
      <c r="K4367" s="235">
        <v>0</v>
      </c>
      <c r="L4367" s="235">
        <v>0</v>
      </c>
      <c r="M4367" s="235">
        <f t="shared" si="163"/>
        <v>0</v>
      </c>
      <c r="N4367" s="235">
        <v>526</v>
      </c>
      <c r="O4367" s="30">
        <v>30902</v>
      </c>
      <c r="P4367" s="14">
        <v>0.3</v>
      </c>
      <c r="Q4367" s="15" t="s">
        <v>14</v>
      </c>
      <c r="R4367" s="71" t="s">
        <v>18</v>
      </c>
      <c r="S4367" s="259">
        <v>23323</v>
      </c>
      <c r="T4367" s="259">
        <v>6997.13</v>
      </c>
      <c r="U4367" s="14">
        <f t="shared" si="162"/>
        <v>0.30000986151009734</v>
      </c>
    </row>
    <row r="4368" spans="1:21" x14ac:dyDescent="0.25">
      <c r="A4368" s="1"/>
      <c r="B4368" s="10" t="s">
        <v>2326</v>
      </c>
      <c r="C4368" s="27" t="s">
        <v>2327</v>
      </c>
      <c r="D4368" s="73" t="s">
        <v>2394</v>
      </c>
      <c r="E4368" s="108" t="s">
        <v>2395</v>
      </c>
      <c r="F4368" s="78" t="s">
        <v>2394</v>
      </c>
      <c r="G4368" s="103" t="s">
        <v>2396</v>
      </c>
      <c r="H4368" s="98"/>
      <c r="I4368" s="235">
        <v>0</v>
      </c>
      <c r="J4368" s="235">
        <v>0</v>
      </c>
      <c r="K4368" s="235">
        <v>0</v>
      </c>
      <c r="L4368" s="235">
        <v>1</v>
      </c>
      <c r="M4368" s="235">
        <f t="shared" si="163"/>
        <v>0</v>
      </c>
      <c r="N4368" s="235">
        <v>454.5</v>
      </c>
      <c r="O4368" s="13">
        <v>26773.8</v>
      </c>
      <c r="P4368" s="14">
        <v>0.60000188244321395</v>
      </c>
      <c r="Q4368" s="15" t="s">
        <v>14</v>
      </c>
      <c r="R4368" s="71" t="s">
        <v>14405</v>
      </c>
      <c r="S4368" s="246">
        <v>29377.42</v>
      </c>
      <c r="T4368" s="244">
        <v>17626.452000000001</v>
      </c>
      <c r="U4368" s="14">
        <f t="shared" si="162"/>
        <v>0.60000000000000009</v>
      </c>
    </row>
    <row r="4369" spans="1:21" x14ac:dyDescent="0.25">
      <c r="A4369" s="1"/>
      <c r="B4369" s="10" t="s">
        <v>3058</v>
      </c>
      <c r="C4369" s="45" t="s">
        <v>3059</v>
      </c>
      <c r="D4369" s="73" t="s">
        <v>3719</v>
      </c>
      <c r="E4369" s="111" t="s">
        <v>3720</v>
      </c>
      <c r="F4369" s="78" t="s">
        <v>3719</v>
      </c>
      <c r="G4369" s="120" t="s">
        <v>3721</v>
      </c>
      <c r="H4369" s="94" t="s">
        <v>3722</v>
      </c>
      <c r="I4369" s="235">
        <v>1</v>
      </c>
      <c r="J4369" s="235">
        <v>1</v>
      </c>
      <c r="K4369" s="235">
        <v>0</v>
      </c>
      <c r="L4369" s="235">
        <v>0</v>
      </c>
      <c r="M4369" s="235">
        <f t="shared" si="163"/>
        <v>0</v>
      </c>
      <c r="N4369" s="235">
        <v>455</v>
      </c>
      <c r="O4369" s="33">
        <v>13364</v>
      </c>
      <c r="P4369" s="14">
        <v>0.49</v>
      </c>
      <c r="Q4369" s="15" t="s">
        <v>14</v>
      </c>
      <c r="R4369" s="71" t="s">
        <v>18</v>
      </c>
      <c r="S4369" s="279">
        <v>261844.98</v>
      </c>
      <c r="T4369" s="244">
        <v>209475.98</v>
      </c>
      <c r="U4369" s="14">
        <f t="shared" si="162"/>
        <v>0.79999998472378586</v>
      </c>
    </row>
    <row r="4370" spans="1:21" ht="25.5" x14ac:dyDescent="0.25">
      <c r="A4370" s="1"/>
      <c r="B4370" s="19" t="s">
        <v>1644</v>
      </c>
      <c r="C4370" s="17" t="s">
        <v>1730</v>
      </c>
      <c r="D4370" s="73" t="s">
        <v>1999</v>
      </c>
      <c r="E4370" s="107" t="s">
        <v>2000</v>
      </c>
      <c r="F4370" s="78" t="s">
        <v>1999</v>
      </c>
      <c r="G4370" s="17" t="s">
        <v>1878</v>
      </c>
      <c r="H4370" s="93"/>
      <c r="I4370" s="235">
        <v>0</v>
      </c>
      <c r="J4370" s="235">
        <v>1</v>
      </c>
      <c r="K4370" s="235">
        <v>0</v>
      </c>
      <c r="L4370" s="235">
        <v>0</v>
      </c>
      <c r="M4370" s="235">
        <f t="shared" si="163"/>
        <v>0</v>
      </c>
      <c r="N4370" s="235">
        <v>854</v>
      </c>
      <c r="O4370" s="12" t="s">
        <v>13</v>
      </c>
      <c r="P4370" s="14">
        <v>0.62</v>
      </c>
      <c r="Q4370" s="15" t="s">
        <v>14</v>
      </c>
      <c r="R4370" s="71" t="s">
        <v>18</v>
      </c>
      <c r="S4370" s="249">
        <v>718432</v>
      </c>
      <c r="T4370" s="246">
        <v>280000</v>
      </c>
      <c r="U4370" s="14">
        <f t="shared" si="162"/>
        <v>0.38973765088414769</v>
      </c>
    </row>
    <row r="4371" spans="1:21" ht="25.5" x14ac:dyDescent="0.25">
      <c r="A4371" s="1"/>
      <c r="B4371" s="19" t="s">
        <v>1644</v>
      </c>
      <c r="C4371" s="17" t="s">
        <v>1661</v>
      </c>
      <c r="D4371" s="73" t="s">
        <v>2168</v>
      </c>
      <c r="E4371" s="107" t="s">
        <v>2169</v>
      </c>
      <c r="F4371" s="78" t="s">
        <v>2168</v>
      </c>
      <c r="G4371" s="17" t="s">
        <v>1878</v>
      </c>
      <c r="H4371" s="93"/>
      <c r="I4371" s="235">
        <v>0</v>
      </c>
      <c r="J4371" s="235">
        <v>1</v>
      </c>
      <c r="K4371" s="235">
        <v>0</v>
      </c>
      <c r="L4371" s="235">
        <v>0</v>
      </c>
      <c r="M4371" s="235">
        <f t="shared" si="163"/>
        <v>0</v>
      </c>
      <c r="N4371" s="235">
        <v>164</v>
      </c>
      <c r="O4371" s="13">
        <v>55924</v>
      </c>
      <c r="P4371" s="14">
        <v>0.62</v>
      </c>
      <c r="Q4371" s="15" t="s">
        <v>14</v>
      </c>
      <c r="R4371" s="71" t="s">
        <v>18</v>
      </c>
      <c r="S4371" s="246">
        <v>182720.06</v>
      </c>
      <c r="T4371" s="246">
        <v>45119.3</v>
      </c>
      <c r="U4371" s="14">
        <f t="shared" si="162"/>
        <v>0.24693128931765895</v>
      </c>
    </row>
    <row r="4372" spans="1:21" x14ac:dyDescent="0.25">
      <c r="A4372" s="1"/>
      <c r="B4372" s="10" t="s">
        <v>2326</v>
      </c>
      <c r="C4372" s="17" t="s">
        <v>2327</v>
      </c>
      <c r="D4372" s="73" t="s">
        <v>2410</v>
      </c>
      <c r="E4372" s="107" t="s">
        <v>2411</v>
      </c>
      <c r="F4372" s="78" t="s">
        <v>2410</v>
      </c>
      <c r="G4372" s="103" t="s">
        <v>2412</v>
      </c>
      <c r="H4372" s="98"/>
      <c r="I4372" s="235">
        <v>1</v>
      </c>
      <c r="J4372" s="235">
        <v>0</v>
      </c>
      <c r="K4372" s="235">
        <v>0</v>
      </c>
      <c r="L4372" s="235">
        <v>0</v>
      </c>
      <c r="M4372" s="235">
        <f t="shared" si="163"/>
        <v>0</v>
      </c>
      <c r="N4372" s="235">
        <v>1240</v>
      </c>
      <c r="O4372" s="13">
        <v>5008.3999999999996</v>
      </c>
      <c r="P4372" s="14">
        <v>0.3</v>
      </c>
      <c r="Q4372" s="15" t="s">
        <v>14</v>
      </c>
      <c r="R4372" s="71" t="s">
        <v>14405</v>
      </c>
      <c r="S4372" s="245">
        <v>6369</v>
      </c>
      <c r="T4372" s="245">
        <v>1592.5</v>
      </c>
      <c r="U4372" s="14">
        <f t="shared" si="162"/>
        <v>0.25003925262992621</v>
      </c>
    </row>
    <row r="4373" spans="1:21" x14ac:dyDescent="0.25">
      <c r="A4373" s="1"/>
      <c r="B4373" s="10" t="s">
        <v>2326</v>
      </c>
      <c r="C4373" s="17" t="s">
        <v>2327</v>
      </c>
      <c r="D4373" s="73" t="s">
        <v>2410</v>
      </c>
      <c r="E4373" s="107" t="s">
        <v>2411</v>
      </c>
      <c r="F4373" s="78" t="s">
        <v>2410</v>
      </c>
      <c r="G4373" s="103" t="s">
        <v>2413</v>
      </c>
      <c r="H4373" s="98"/>
      <c r="I4373" s="235">
        <v>0</v>
      </c>
      <c r="J4373" s="235">
        <v>0</v>
      </c>
      <c r="K4373" s="235">
        <v>0</v>
      </c>
      <c r="L4373" s="235">
        <v>1</v>
      </c>
      <c r="M4373" s="235">
        <f t="shared" si="163"/>
        <v>0</v>
      </c>
      <c r="N4373" s="235">
        <v>300</v>
      </c>
      <c r="O4373" s="13">
        <v>272348</v>
      </c>
      <c r="P4373" s="14">
        <v>0.4</v>
      </c>
      <c r="Q4373" s="15" t="s">
        <v>14</v>
      </c>
      <c r="R4373" s="71" t="s">
        <v>18</v>
      </c>
      <c r="S4373" s="245">
        <v>8785.66</v>
      </c>
      <c r="T4373" s="245">
        <v>1757.13</v>
      </c>
      <c r="U4373" s="14">
        <f t="shared" si="162"/>
        <v>0.19999977235631702</v>
      </c>
    </row>
    <row r="4374" spans="1:21" x14ac:dyDescent="0.25">
      <c r="A4374" s="1"/>
      <c r="B4374" s="10" t="s">
        <v>2326</v>
      </c>
      <c r="C4374" s="27" t="s">
        <v>2327</v>
      </c>
      <c r="D4374" s="73" t="s">
        <v>2696</v>
      </c>
      <c r="E4374" s="107" t="s">
        <v>2697</v>
      </c>
      <c r="F4374" s="78" t="s">
        <v>2696</v>
      </c>
      <c r="G4374" s="17" t="s">
        <v>2698</v>
      </c>
      <c r="H4374" s="198"/>
      <c r="I4374" s="235">
        <v>0</v>
      </c>
      <c r="J4374" s="235">
        <v>1</v>
      </c>
      <c r="K4374" s="235">
        <v>0</v>
      </c>
      <c r="L4374" s="235">
        <v>0</v>
      </c>
      <c r="M4374" s="235">
        <f t="shared" si="163"/>
        <v>0</v>
      </c>
      <c r="N4374" s="235">
        <v>416</v>
      </c>
      <c r="O4374" s="13">
        <v>53899</v>
      </c>
      <c r="P4374" s="14">
        <v>0.54</v>
      </c>
      <c r="Q4374" s="15" t="s">
        <v>14</v>
      </c>
      <c r="R4374" s="71" t="s">
        <v>18</v>
      </c>
      <c r="S4374" s="246">
        <v>145377.19</v>
      </c>
      <c r="T4374" s="246">
        <v>87226.313999999998</v>
      </c>
      <c r="U4374" s="14">
        <f t="shared" si="162"/>
        <v>0.6</v>
      </c>
    </row>
    <row r="4375" spans="1:21" x14ac:dyDescent="0.25">
      <c r="A4375" s="1"/>
      <c r="B4375" s="10" t="s">
        <v>2326</v>
      </c>
      <c r="C4375" s="27" t="s">
        <v>2327</v>
      </c>
      <c r="D4375" s="73" t="s">
        <v>2422</v>
      </c>
      <c r="E4375" s="107" t="s">
        <v>2423</v>
      </c>
      <c r="F4375" s="78" t="s">
        <v>2422</v>
      </c>
      <c r="G4375" s="17" t="s">
        <v>2424</v>
      </c>
      <c r="H4375" s="198"/>
      <c r="I4375" s="235">
        <v>0</v>
      </c>
      <c r="J4375" s="235">
        <v>1</v>
      </c>
      <c r="K4375" s="235">
        <v>0</v>
      </c>
      <c r="L4375" s="235">
        <v>0</v>
      </c>
      <c r="M4375" s="235">
        <f t="shared" si="163"/>
        <v>0</v>
      </c>
      <c r="N4375" s="235">
        <v>1588.5</v>
      </c>
      <c r="O4375" s="13">
        <v>654</v>
      </c>
      <c r="P4375" s="14">
        <v>0.50009999999999999</v>
      </c>
      <c r="Q4375" s="15" t="s">
        <v>14</v>
      </c>
      <c r="R4375" s="71" t="s">
        <v>18</v>
      </c>
      <c r="S4375" s="246">
        <v>23957</v>
      </c>
      <c r="T4375" s="246">
        <v>4791.3999999999996</v>
      </c>
      <c r="U4375" s="14">
        <f t="shared" si="162"/>
        <v>0.19999999999999998</v>
      </c>
    </row>
    <row r="4376" spans="1:21" x14ac:dyDescent="0.25">
      <c r="A4376" s="1"/>
      <c r="B4376" s="10" t="s">
        <v>2326</v>
      </c>
      <c r="C4376" s="27" t="s">
        <v>2327</v>
      </c>
      <c r="D4376" s="73" t="s">
        <v>2422</v>
      </c>
      <c r="E4376" s="107" t="s">
        <v>2423</v>
      </c>
      <c r="F4376" s="78" t="s">
        <v>2422</v>
      </c>
      <c r="G4376" s="122" t="s">
        <v>2425</v>
      </c>
      <c r="H4376" s="198"/>
      <c r="I4376" s="235">
        <v>0</v>
      </c>
      <c r="J4376" s="235">
        <v>1</v>
      </c>
      <c r="K4376" s="235">
        <v>0</v>
      </c>
      <c r="L4376" s="235">
        <v>0</v>
      </c>
      <c r="M4376" s="235">
        <f t="shared" si="163"/>
        <v>0</v>
      </c>
      <c r="N4376" s="235">
        <v>490</v>
      </c>
      <c r="O4376" s="13">
        <v>2359</v>
      </c>
      <c r="P4376" s="14">
        <v>0.3</v>
      </c>
      <c r="Q4376" s="15" t="s">
        <v>14</v>
      </c>
      <c r="R4376" s="71" t="s">
        <v>14405</v>
      </c>
      <c r="S4376" s="254">
        <v>8145</v>
      </c>
      <c r="T4376" s="254">
        <v>2036.25</v>
      </c>
      <c r="U4376" s="14">
        <f t="shared" si="162"/>
        <v>0.25</v>
      </c>
    </row>
    <row r="4377" spans="1:21" x14ac:dyDescent="0.25">
      <c r="A4377" s="1"/>
      <c r="B4377" s="10" t="s">
        <v>2326</v>
      </c>
      <c r="C4377" s="17" t="s">
        <v>2327</v>
      </c>
      <c r="D4377" s="73" t="s">
        <v>2429</v>
      </c>
      <c r="E4377" s="108" t="s">
        <v>2430</v>
      </c>
      <c r="F4377" s="78" t="s">
        <v>2429</v>
      </c>
      <c r="G4377" s="103" t="s">
        <v>2431</v>
      </c>
      <c r="H4377" s="98"/>
      <c r="I4377" s="235">
        <v>0</v>
      </c>
      <c r="J4377" s="235">
        <v>1</v>
      </c>
      <c r="K4377" s="235">
        <v>0</v>
      </c>
      <c r="L4377" s="235">
        <v>0</v>
      </c>
      <c r="M4377" s="235">
        <f t="shared" si="163"/>
        <v>0</v>
      </c>
      <c r="N4377" s="235">
        <v>250</v>
      </c>
      <c r="O4377" s="12" t="s">
        <v>13</v>
      </c>
      <c r="P4377" s="14">
        <v>0.3</v>
      </c>
      <c r="Q4377" s="15" t="s">
        <v>14</v>
      </c>
      <c r="R4377" s="71" t="s">
        <v>18</v>
      </c>
      <c r="S4377" s="246">
        <v>9884</v>
      </c>
      <c r="T4377" s="245">
        <v>1976.8</v>
      </c>
      <c r="U4377" s="14">
        <f t="shared" si="162"/>
        <v>0.19999999999999998</v>
      </c>
    </row>
    <row r="4378" spans="1:21" x14ac:dyDescent="0.25">
      <c r="A4378" s="1"/>
      <c r="B4378" s="17" t="s">
        <v>270</v>
      </c>
      <c r="C4378" s="17" t="s">
        <v>282</v>
      </c>
      <c r="D4378" s="73" t="s">
        <v>686</v>
      </c>
      <c r="E4378" s="133" t="s">
        <v>687</v>
      </c>
      <c r="F4378" s="78" t="s">
        <v>686</v>
      </c>
      <c r="G4378" s="26" t="s">
        <v>688</v>
      </c>
      <c r="H4378" s="197">
        <v>44804</v>
      </c>
      <c r="I4378" s="235">
        <v>0</v>
      </c>
      <c r="J4378" s="235">
        <v>1</v>
      </c>
      <c r="K4378" s="235">
        <v>0</v>
      </c>
      <c r="L4378" s="235">
        <v>0</v>
      </c>
      <c r="M4378" s="235">
        <f t="shared" si="163"/>
        <v>0</v>
      </c>
      <c r="N4378" s="235">
        <v>448.05</v>
      </c>
      <c r="O4378" s="12" t="s">
        <v>13</v>
      </c>
      <c r="P4378" s="14">
        <v>0.32790000000000002</v>
      </c>
      <c r="Q4378" s="15" t="s">
        <v>15195</v>
      </c>
      <c r="R4378" s="71" t="s">
        <v>18</v>
      </c>
      <c r="S4378" s="247">
        <v>1184155.27</v>
      </c>
      <c r="T4378" s="251">
        <v>592078</v>
      </c>
      <c r="U4378" s="14">
        <f t="shared" si="162"/>
        <v>0.5000003082366048</v>
      </c>
    </row>
    <row r="4379" spans="1:21" x14ac:dyDescent="0.25">
      <c r="A4379" s="1"/>
      <c r="B4379" s="10" t="s">
        <v>2326</v>
      </c>
      <c r="C4379" s="27" t="s">
        <v>2327</v>
      </c>
      <c r="D4379" s="73" t="s">
        <v>2503</v>
      </c>
      <c r="E4379" s="108" t="s">
        <v>2504</v>
      </c>
      <c r="F4379" s="78" t="s">
        <v>2503</v>
      </c>
      <c r="G4379" s="103" t="s">
        <v>2505</v>
      </c>
      <c r="H4379" s="98"/>
      <c r="I4379" s="235">
        <v>1</v>
      </c>
      <c r="J4379" s="235">
        <v>0</v>
      </c>
      <c r="K4379" s="235">
        <v>0</v>
      </c>
      <c r="L4379" s="235">
        <v>0</v>
      </c>
      <c r="M4379" s="235">
        <f t="shared" si="163"/>
        <v>0</v>
      </c>
      <c r="N4379" s="235" t="s">
        <v>13</v>
      </c>
      <c r="O4379" s="12">
        <v>1881</v>
      </c>
      <c r="P4379" s="14">
        <v>0.39995747395279602</v>
      </c>
      <c r="Q4379" s="15" t="s">
        <v>14</v>
      </c>
      <c r="R4379" s="71" t="s">
        <v>18</v>
      </c>
      <c r="S4379" s="246">
        <v>14612.85</v>
      </c>
      <c r="T4379" s="244">
        <v>7306.43</v>
      </c>
      <c r="U4379" s="14">
        <f t="shared" si="162"/>
        <v>0.50000034216460176</v>
      </c>
    </row>
    <row r="4380" spans="1:21" x14ac:dyDescent="0.25">
      <c r="A4380" s="1"/>
      <c r="B4380" s="10" t="s">
        <v>2326</v>
      </c>
      <c r="C4380" s="27" t="s">
        <v>2327</v>
      </c>
      <c r="D4380" s="73" t="s">
        <v>2534</v>
      </c>
      <c r="E4380" s="108" t="s">
        <v>2535</v>
      </c>
      <c r="F4380" s="78" t="s">
        <v>2534</v>
      </c>
      <c r="G4380" s="103" t="s">
        <v>2536</v>
      </c>
      <c r="H4380" s="98"/>
      <c r="I4380" s="235">
        <v>0</v>
      </c>
      <c r="J4380" s="235">
        <v>1</v>
      </c>
      <c r="K4380" s="235">
        <v>0</v>
      </c>
      <c r="L4380" s="235">
        <v>0</v>
      </c>
      <c r="M4380" s="235">
        <f t="shared" si="163"/>
        <v>0</v>
      </c>
      <c r="N4380" s="235">
        <v>190</v>
      </c>
      <c r="O4380" s="13">
        <v>13359</v>
      </c>
      <c r="P4380" s="14">
        <v>0.31</v>
      </c>
      <c r="Q4380" s="15" t="s">
        <v>14</v>
      </c>
      <c r="R4380" s="71" t="s">
        <v>18</v>
      </c>
      <c r="S4380" s="246">
        <v>467083</v>
      </c>
      <c r="T4380" s="244">
        <v>70062.000000000204</v>
      </c>
      <c r="U4380" s="14">
        <f t="shared" si="162"/>
        <v>0.14999903657379995</v>
      </c>
    </row>
    <row r="4381" spans="1:21" x14ac:dyDescent="0.25">
      <c r="A4381" s="1"/>
      <c r="B4381" s="10" t="s">
        <v>2326</v>
      </c>
      <c r="C4381" s="27" t="s">
        <v>2327</v>
      </c>
      <c r="D4381" s="73" t="s">
        <v>2543</v>
      </c>
      <c r="E4381" s="107" t="s">
        <v>2544</v>
      </c>
      <c r="F4381" s="78" t="s">
        <v>2543</v>
      </c>
      <c r="G4381" s="17" t="s">
        <v>2545</v>
      </c>
      <c r="H4381" s="198" t="s">
        <v>2546</v>
      </c>
      <c r="I4381" s="235">
        <v>0</v>
      </c>
      <c r="J4381" s="235">
        <v>1</v>
      </c>
      <c r="K4381" s="235">
        <v>0</v>
      </c>
      <c r="L4381" s="235">
        <v>1</v>
      </c>
      <c r="M4381" s="235">
        <f t="shared" si="163"/>
        <v>0</v>
      </c>
      <c r="N4381" s="235">
        <v>200</v>
      </c>
      <c r="O4381" s="12" t="s">
        <v>13</v>
      </c>
      <c r="P4381" s="14">
        <v>0.3</v>
      </c>
      <c r="Q4381" s="15" t="s">
        <v>14</v>
      </c>
      <c r="R4381" s="71" t="s">
        <v>18</v>
      </c>
      <c r="S4381" s="246">
        <v>255546.55</v>
      </c>
      <c r="T4381" s="245">
        <v>63886.64</v>
      </c>
      <c r="U4381" s="14">
        <f t="shared" si="162"/>
        <v>0.25000000978295345</v>
      </c>
    </row>
    <row r="4382" spans="1:21" x14ac:dyDescent="0.25">
      <c r="A4382" s="1"/>
      <c r="B4382" s="17" t="s">
        <v>7309</v>
      </c>
      <c r="C4382" s="17" t="s">
        <v>7323</v>
      </c>
      <c r="D4382" s="73" t="s">
        <v>8000</v>
      </c>
      <c r="E4382" s="107" t="s">
        <v>8001</v>
      </c>
      <c r="F4382" s="78" t="s">
        <v>8000</v>
      </c>
      <c r="G4382" s="17" t="s">
        <v>8002</v>
      </c>
      <c r="H4382" s="93" t="s">
        <v>8003</v>
      </c>
      <c r="I4382" s="235">
        <v>0</v>
      </c>
      <c r="J4382" s="235">
        <v>1</v>
      </c>
      <c r="K4382" s="235">
        <v>0</v>
      </c>
      <c r="L4382" s="235">
        <v>0</v>
      </c>
      <c r="M4382" s="235">
        <f t="shared" si="163"/>
        <v>0</v>
      </c>
      <c r="N4382" s="235">
        <v>1786</v>
      </c>
      <c r="O4382" s="13">
        <v>36440</v>
      </c>
      <c r="P4382" s="14">
        <v>0.56999999999999995</v>
      </c>
      <c r="Q4382" s="15" t="s">
        <v>14</v>
      </c>
      <c r="R4382" s="71" t="s">
        <v>18</v>
      </c>
      <c r="S4382" s="248">
        <v>805000</v>
      </c>
      <c r="T4382" s="248">
        <v>100000</v>
      </c>
      <c r="U4382" s="14">
        <f t="shared" si="162"/>
        <v>0.12422360248447205</v>
      </c>
    </row>
    <row r="4383" spans="1:21" x14ac:dyDescent="0.25">
      <c r="A4383" s="1"/>
      <c r="B4383" s="18" t="s">
        <v>13134</v>
      </c>
      <c r="C4383" s="18" t="s">
        <v>14417</v>
      </c>
      <c r="D4383" s="73" t="s">
        <v>14767</v>
      </c>
      <c r="E4383" s="106" t="s">
        <v>13579</v>
      </c>
      <c r="F4383" s="78" t="s">
        <v>14767</v>
      </c>
      <c r="G4383" s="23" t="s">
        <v>3297</v>
      </c>
      <c r="H4383" s="94"/>
      <c r="I4383" s="235">
        <v>0</v>
      </c>
      <c r="J4383" s="235">
        <v>1</v>
      </c>
      <c r="K4383" s="235">
        <v>0</v>
      </c>
      <c r="L4383" s="235">
        <v>0</v>
      </c>
      <c r="M4383" s="235">
        <f t="shared" si="163"/>
        <v>0</v>
      </c>
      <c r="N4383" s="235">
        <v>310</v>
      </c>
      <c r="O4383" s="12">
        <v>21418</v>
      </c>
      <c r="P4383" s="21">
        <v>0.35</v>
      </c>
      <c r="Q4383" s="25" t="s">
        <v>14</v>
      </c>
      <c r="R4383" s="71" t="s">
        <v>18</v>
      </c>
      <c r="S4383" s="244">
        <v>22935</v>
      </c>
      <c r="T4383" s="244">
        <v>9174</v>
      </c>
      <c r="U4383" s="14">
        <f t="shared" si="162"/>
        <v>0.4</v>
      </c>
    </row>
    <row r="4384" spans="1:21" x14ac:dyDescent="0.25">
      <c r="A4384" s="1"/>
      <c r="B4384" s="10" t="s">
        <v>2326</v>
      </c>
      <c r="C4384" s="27" t="s">
        <v>2327</v>
      </c>
      <c r="D4384" s="73" t="s">
        <v>2559</v>
      </c>
      <c r="E4384" s="108" t="s">
        <v>2560</v>
      </c>
      <c r="F4384" s="78" t="s">
        <v>2559</v>
      </c>
      <c r="G4384" s="103" t="s">
        <v>2561</v>
      </c>
      <c r="H4384" s="98"/>
      <c r="I4384" s="235">
        <v>0</v>
      </c>
      <c r="J4384" s="235">
        <v>0</v>
      </c>
      <c r="K4384" s="235">
        <v>0</v>
      </c>
      <c r="L4384" s="235">
        <v>1</v>
      </c>
      <c r="M4384" s="235">
        <f t="shared" si="163"/>
        <v>0</v>
      </c>
      <c r="N4384" s="235">
        <v>51</v>
      </c>
      <c r="O4384" s="13">
        <v>9410</v>
      </c>
      <c r="P4384" s="14">
        <v>0.53560248164380397</v>
      </c>
      <c r="Q4384" s="15" t="s">
        <v>14</v>
      </c>
      <c r="R4384" s="71" t="s">
        <v>18</v>
      </c>
      <c r="S4384" s="246">
        <v>1644</v>
      </c>
      <c r="T4384" s="244">
        <v>1315</v>
      </c>
      <c r="U4384" s="14">
        <f t="shared" si="162"/>
        <v>0.79987834549878345</v>
      </c>
    </row>
    <row r="4385" spans="1:21" x14ac:dyDescent="0.25">
      <c r="A4385" s="1"/>
      <c r="B4385" s="17" t="s">
        <v>5079</v>
      </c>
      <c r="C4385" s="19" t="s">
        <v>5137</v>
      </c>
      <c r="D4385" s="73" t="s">
        <v>5226</v>
      </c>
      <c r="E4385" s="106" t="s">
        <v>5227</v>
      </c>
      <c r="F4385" s="78" t="s">
        <v>5226</v>
      </c>
      <c r="G4385" s="18" t="s">
        <v>5228</v>
      </c>
      <c r="H4385" s="93" t="s">
        <v>5083</v>
      </c>
      <c r="I4385" s="235">
        <v>0</v>
      </c>
      <c r="J4385" s="235">
        <v>1</v>
      </c>
      <c r="K4385" s="235">
        <v>0</v>
      </c>
      <c r="L4385" s="235">
        <v>0</v>
      </c>
      <c r="M4385" s="235">
        <f t="shared" si="163"/>
        <v>0</v>
      </c>
      <c r="N4385" s="235">
        <v>675</v>
      </c>
      <c r="O4385" s="13">
        <v>24300</v>
      </c>
      <c r="P4385" s="14">
        <v>0.2</v>
      </c>
      <c r="Q4385" s="15" t="s">
        <v>14</v>
      </c>
      <c r="R4385" s="71" t="s">
        <v>18</v>
      </c>
      <c r="S4385" s="251">
        <v>267993</v>
      </c>
      <c r="T4385" s="251">
        <v>139822</v>
      </c>
      <c r="U4385" s="14">
        <f t="shared" si="162"/>
        <v>0.52173750806924057</v>
      </c>
    </row>
    <row r="4386" spans="1:21" x14ac:dyDescent="0.25">
      <c r="A4386" s="1"/>
      <c r="B4386" s="10" t="s">
        <v>2326</v>
      </c>
      <c r="C4386" s="17" t="s">
        <v>2327</v>
      </c>
      <c r="D4386" s="73" t="s">
        <v>2575</v>
      </c>
      <c r="E4386" s="108" t="s">
        <v>2576</v>
      </c>
      <c r="F4386" s="78" t="s">
        <v>2575</v>
      </c>
      <c r="G4386" s="103" t="s">
        <v>2577</v>
      </c>
      <c r="H4386" s="98"/>
      <c r="I4386" s="235">
        <v>0</v>
      </c>
      <c r="J4386" s="235">
        <v>1</v>
      </c>
      <c r="K4386" s="235">
        <v>0</v>
      </c>
      <c r="L4386" s="235">
        <v>0</v>
      </c>
      <c r="M4386" s="235">
        <f t="shared" si="163"/>
        <v>0</v>
      </c>
      <c r="N4386" s="235">
        <v>102</v>
      </c>
      <c r="O4386" s="12" t="s">
        <v>13</v>
      </c>
      <c r="P4386" s="14">
        <v>0.30030000000000001</v>
      </c>
      <c r="Q4386" s="15" t="s">
        <v>14</v>
      </c>
      <c r="R4386" s="71" t="s">
        <v>18</v>
      </c>
      <c r="S4386" s="246">
        <v>16905.259999999998</v>
      </c>
      <c r="T4386" s="245">
        <v>5071.58</v>
      </c>
      <c r="U4386" s="14">
        <f t="shared" si="162"/>
        <v>0.3000001183063733</v>
      </c>
    </row>
    <row r="4387" spans="1:21" x14ac:dyDescent="0.25">
      <c r="A4387" s="1"/>
      <c r="B4387" s="10" t="s">
        <v>2326</v>
      </c>
      <c r="C4387" s="27" t="s">
        <v>2327</v>
      </c>
      <c r="D4387" s="73" t="s">
        <v>2581</v>
      </c>
      <c r="E4387" s="107" t="s">
        <v>2582</v>
      </c>
      <c r="F4387" s="78" t="s">
        <v>2581</v>
      </c>
      <c r="G4387" s="122" t="s">
        <v>2583</v>
      </c>
      <c r="H4387" s="198"/>
      <c r="I4387" s="235">
        <v>0</v>
      </c>
      <c r="J4387" s="235">
        <v>1</v>
      </c>
      <c r="K4387" s="235">
        <v>0</v>
      </c>
      <c r="L4387" s="235">
        <v>0</v>
      </c>
      <c r="M4387" s="235">
        <f t="shared" si="163"/>
        <v>0</v>
      </c>
      <c r="N4387" s="235">
        <v>120</v>
      </c>
      <c r="O4387" s="13">
        <v>2305</v>
      </c>
      <c r="P4387" s="14">
        <v>0.31059999999999999</v>
      </c>
      <c r="Q4387" s="15" t="s">
        <v>14</v>
      </c>
      <c r="R4387" s="71" t="s">
        <v>18</v>
      </c>
      <c r="S4387" s="254">
        <v>36225.800000000003</v>
      </c>
      <c r="T4387" s="254">
        <v>9055.9999999999909</v>
      </c>
      <c r="U4387" s="14">
        <f t="shared" si="162"/>
        <v>0.24998757791408305</v>
      </c>
    </row>
    <row r="4388" spans="1:21" x14ac:dyDescent="0.25">
      <c r="A4388" s="1"/>
      <c r="B4388" s="10" t="s">
        <v>2326</v>
      </c>
      <c r="C4388" s="27" t="s">
        <v>2327</v>
      </c>
      <c r="D4388" s="73" t="s">
        <v>2581</v>
      </c>
      <c r="E4388" s="107" t="s">
        <v>2582</v>
      </c>
      <c r="F4388" s="78" t="s">
        <v>2581</v>
      </c>
      <c r="G4388" s="36" t="s">
        <v>2584</v>
      </c>
      <c r="H4388" s="198"/>
      <c r="I4388" s="235">
        <v>0</v>
      </c>
      <c r="J4388" s="235">
        <v>0</v>
      </c>
      <c r="K4388" s="235">
        <v>1</v>
      </c>
      <c r="L4388" s="235">
        <v>0</v>
      </c>
      <c r="M4388" s="235">
        <f t="shared" si="163"/>
        <v>0</v>
      </c>
      <c r="N4388" s="235">
        <v>350</v>
      </c>
      <c r="O4388" s="13">
        <v>9300</v>
      </c>
      <c r="P4388" s="14">
        <v>0.3</v>
      </c>
      <c r="Q4388" s="15" t="s">
        <v>14</v>
      </c>
      <c r="R4388" s="71" t="s">
        <v>14405</v>
      </c>
      <c r="S4388" s="246">
        <v>15564.28</v>
      </c>
      <c r="T4388" s="245">
        <v>5447.5</v>
      </c>
      <c r="U4388" s="14">
        <f t="shared" si="162"/>
        <v>0.3500001284993588</v>
      </c>
    </row>
    <row r="4389" spans="1:21" x14ac:dyDescent="0.25">
      <c r="A4389" s="1"/>
      <c r="B4389" s="18" t="s">
        <v>6496</v>
      </c>
      <c r="C4389" s="19" t="s">
        <v>6513</v>
      </c>
      <c r="D4389" s="73" t="s">
        <v>6727</v>
      </c>
      <c r="E4389" s="106" t="s">
        <v>6728</v>
      </c>
      <c r="F4389" s="78" t="s">
        <v>6727</v>
      </c>
      <c r="G4389" s="18" t="s">
        <v>5228</v>
      </c>
      <c r="H4389" s="94"/>
      <c r="I4389" s="235">
        <v>0</v>
      </c>
      <c r="J4389" s="235">
        <v>1</v>
      </c>
      <c r="K4389" s="235">
        <v>0</v>
      </c>
      <c r="L4389" s="235">
        <v>0</v>
      </c>
      <c r="M4389" s="235">
        <f t="shared" si="163"/>
        <v>0</v>
      </c>
      <c r="N4389" s="235" t="s">
        <v>13</v>
      </c>
      <c r="O4389" s="12">
        <v>79200</v>
      </c>
      <c r="P4389" s="14">
        <v>0.4</v>
      </c>
      <c r="Q4389" s="15" t="s">
        <v>15195</v>
      </c>
      <c r="R4389" s="71" t="s">
        <v>18</v>
      </c>
      <c r="S4389" s="251">
        <v>382967</v>
      </c>
      <c r="T4389" s="251">
        <v>177564</v>
      </c>
      <c r="U4389" s="14">
        <f t="shared" si="162"/>
        <v>0.46365352628294343</v>
      </c>
    </row>
    <row r="4390" spans="1:21" x14ac:dyDescent="0.25">
      <c r="A4390" s="1"/>
      <c r="B4390" s="17" t="s">
        <v>5079</v>
      </c>
      <c r="C4390" s="18" t="s">
        <v>5170</v>
      </c>
      <c r="D4390" s="73" t="s">
        <v>6107</v>
      </c>
      <c r="E4390" s="106" t="s">
        <v>6108</v>
      </c>
      <c r="F4390" s="78" t="s">
        <v>6107</v>
      </c>
      <c r="G4390" s="18" t="s">
        <v>6109</v>
      </c>
      <c r="H4390" s="93" t="s">
        <v>5083</v>
      </c>
      <c r="I4390" s="235">
        <v>0</v>
      </c>
      <c r="J4390" s="235">
        <v>1</v>
      </c>
      <c r="K4390" s="235">
        <v>0</v>
      </c>
      <c r="L4390" s="235">
        <v>1</v>
      </c>
      <c r="M4390" s="235">
        <f t="shared" si="163"/>
        <v>0</v>
      </c>
      <c r="N4390" s="235">
        <v>1195</v>
      </c>
      <c r="O4390" s="13">
        <v>38979</v>
      </c>
      <c r="P4390" s="14">
        <v>0.57637343973514366</v>
      </c>
      <c r="Q4390" s="15" t="s">
        <v>14</v>
      </c>
      <c r="R4390" s="71" t="s">
        <v>18</v>
      </c>
      <c r="S4390" s="244">
        <v>315353</v>
      </c>
      <c r="T4390" s="244">
        <v>126141</v>
      </c>
      <c r="U4390" s="14">
        <f t="shared" si="162"/>
        <v>0.39999936579008288</v>
      </c>
    </row>
    <row r="4391" spans="1:21" x14ac:dyDescent="0.25">
      <c r="A4391" s="1"/>
      <c r="B4391" s="10" t="s">
        <v>2326</v>
      </c>
      <c r="C4391" s="17" t="s">
        <v>2327</v>
      </c>
      <c r="D4391" s="73" t="s">
        <v>2597</v>
      </c>
      <c r="E4391" s="108" t="s">
        <v>2598</v>
      </c>
      <c r="F4391" s="78" t="s">
        <v>2597</v>
      </c>
      <c r="G4391" s="103" t="s">
        <v>2599</v>
      </c>
      <c r="H4391" s="98"/>
      <c r="I4391" s="235">
        <v>0</v>
      </c>
      <c r="J4391" s="235">
        <v>1</v>
      </c>
      <c r="K4391" s="235">
        <v>0</v>
      </c>
      <c r="L4391" s="235">
        <v>0</v>
      </c>
      <c r="M4391" s="235">
        <f t="shared" si="163"/>
        <v>0</v>
      </c>
      <c r="N4391" s="235">
        <v>144</v>
      </c>
      <c r="O4391" s="13">
        <v>1000</v>
      </c>
      <c r="P4391" s="14">
        <v>0.31</v>
      </c>
      <c r="Q4391" s="15" t="s">
        <v>14</v>
      </c>
      <c r="R4391" s="71" t="s">
        <v>14405</v>
      </c>
      <c r="S4391" s="245">
        <v>7530.39</v>
      </c>
      <c r="T4391" s="245">
        <v>3765.1950000000002</v>
      </c>
      <c r="U4391" s="14">
        <f t="shared" si="162"/>
        <v>0.5</v>
      </c>
    </row>
    <row r="4392" spans="1:21" x14ac:dyDescent="0.25">
      <c r="A4392" s="1"/>
      <c r="B4392" s="10" t="s">
        <v>2326</v>
      </c>
      <c r="C4392" s="27" t="s">
        <v>2327</v>
      </c>
      <c r="D4392" s="73" t="s">
        <v>2608</v>
      </c>
      <c r="E4392" s="108" t="s">
        <v>2609</v>
      </c>
      <c r="F4392" s="78" t="s">
        <v>2608</v>
      </c>
      <c r="G4392" s="103" t="s">
        <v>2610</v>
      </c>
      <c r="H4392" s="98"/>
      <c r="I4392" s="235">
        <v>0</v>
      </c>
      <c r="J4392" s="235">
        <v>1</v>
      </c>
      <c r="K4392" s="235">
        <v>0</v>
      </c>
      <c r="L4392" s="235">
        <v>0</v>
      </c>
      <c r="M4392" s="235">
        <f t="shared" si="163"/>
        <v>0</v>
      </c>
      <c r="N4392" s="235">
        <v>398</v>
      </c>
      <c r="O4392" s="12" t="s">
        <v>13</v>
      </c>
      <c r="P4392" s="14">
        <v>0.32</v>
      </c>
      <c r="Q4392" s="15" t="s">
        <v>15195</v>
      </c>
      <c r="R4392" s="71" t="s">
        <v>18</v>
      </c>
      <c r="S4392" s="246">
        <v>199816.55</v>
      </c>
      <c r="T4392" s="246">
        <v>49954.14</v>
      </c>
      <c r="U4392" s="14">
        <f t="shared" si="162"/>
        <v>0.25000001251147619</v>
      </c>
    </row>
    <row r="4393" spans="1:21" x14ac:dyDescent="0.25">
      <c r="A4393" s="1"/>
      <c r="B4393" s="10" t="s">
        <v>2326</v>
      </c>
      <c r="C4393" s="27" t="s">
        <v>2327</v>
      </c>
      <c r="D4393" s="73" t="s">
        <v>2608</v>
      </c>
      <c r="E4393" s="108" t="s">
        <v>2609</v>
      </c>
      <c r="F4393" s="78" t="s">
        <v>2608</v>
      </c>
      <c r="G4393" s="103" t="s">
        <v>2611</v>
      </c>
      <c r="H4393" s="98"/>
      <c r="I4393" s="235">
        <v>0</v>
      </c>
      <c r="J4393" s="235">
        <v>1</v>
      </c>
      <c r="K4393" s="235">
        <v>0</v>
      </c>
      <c r="L4393" s="235">
        <v>0</v>
      </c>
      <c r="M4393" s="235">
        <f t="shared" si="163"/>
        <v>0</v>
      </c>
      <c r="N4393" s="235">
        <v>71.5</v>
      </c>
      <c r="O4393" s="12" t="s">
        <v>13</v>
      </c>
      <c r="P4393" s="14">
        <v>0.3</v>
      </c>
      <c r="Q4393" s="15" t="s">
        <v>14</v>
      </c>
      <c r="R4393" s="71" t="s">
        <v>14405</v>
      </c>
      <c r="S4393" s="246">
        <v>27530.45</v>
      </c>
      <c r="T4393" s="246">
        <v>6882.61</v>
      </c>
      <c r="U4393" s="14">
        <f t="shared" si="162"/>
        <v>0.2499999091914589</v>
      </c>
    </row>
    <row r="4394" spans="1:21" x14ac:dyDescent="0.25">
      <c r="A4394" s="1"/>
      <c r="B4394" s="10" t="s">
        <v>2326</v>
      </c>
      <c r="C4394" s="17" t="s">
        <v>2327</v>
      </c>
      <c r="D4394" s="73" t="s">
        <v>2618</v>
      </c>
      <c r="E4394" s="108" t="s">
        <v>2619</v>
      </c>
      <c r="F4394" s="78" t="s">
        <v>2618</v>
      </c>
      <c r="G4394" s="103" t="s">
        <v>2620</v>
      </c>
      <c r="H4394" s="98"/>
      <c r="I4394" s="235">
        <v>0</v>
      </c>
      <c r="J4394" s="235">
        <v>0</v>
      </c>
      <c r="K4394" s="235">
        <v>0</v>
      </c>
      <c r="L4394" s="235">
        <v>1</v>
      </c>
      <c r="M4394" s="235">
        <f t="shared" si="163"/>
        <v>0</v>
      </c>
      <c r="N4394" s="235">
        <v>250</v>
      </c>
      <c r="O4394" s="13">
        <v>18738</v>
      </c>
      <c r="P4394" s="14">
        <v>0.30030000000000001</v>
      </c>
      <c r="Q4394" s="15" t="s">
        <v>14</v>
      </c>
      <c r="R4394" s="71" t="s">
        <v>18</v>
      </c>
      <c r="S4394" s="245">
        <v>15995</v>
      </c>
      <c r="T4394" s="245">
        <v>7998</v>
      </c>
      <c r="U4394" s="14">
        <f t="shared" si="162"/>
        <v>0.50003125976867768</v>
      </c>
    </row>
    <row r="4395" spans="1:21" x14ac:dyDescent="0.25">
      <c r="A4395" s="1"/>
      <c r="B4395" s="17" t="s">
        <v>5079</v>
      </c>
      <c r="C4395" s="19" t="s">
        <v>5088</v>
      </c>
      <c r="D4395" s="73" t="s">
        <v>5089</v>
      </c>
      <c r="E4395" s="106" t="s">
        <v>5086</v>
      </c>
      <c r="F4395" s="78" t="s">
        <v>5089</v>
      </c>
      <c r="G4395" s="18" t="s">
        <v>5090</v>
      </c>
      <c r="H4395" s="93" t="s">
        <v>5083</v>
      </c>
      <c r="I4395" s="235">
        <v>0</v>
      </c>
      <c r="J4395" s="235">
        <v>1</v>
      </c>
      <c r="K4395" s="235">
        <v>0</v>
      </c>
      <c r="L4395" s="235">
        <v>1</v>
      </c>
      <c r="M4395" s="235">
        <f t="shared" si="163"/>
        <v>0</v>
      </c>
      <c r="N4395" s="235">
        <v>301.36</v>
      </c>
      <c r="O4395" s="13">
        <v>29405</v>
      </c>
      <c r="P4395" s="14">
        <v>0.68</v>
      </c>
      <c r="Q4395" s="15" t="s">
        <v>14</v>
      </c>
      <c r="R4395" s="71" t="s">
        <v>18</v>
      </c>
      <c r="S4395" s="244">
        <v>314000</v>
      </c>
      <c r="T4395" s="244">
        <v>157000</v>
      </c>
      <c r="U4395" s="14">
        <f t="shared" si="162"/>
        <v>0.5</v>
      </c>
    </row>
    <row r="4396" spans="1:21" x14ac:dyDescent="0.25">
      <c r="A4396" s="1"/>
      <c r="B4396" s="10" t="s">
        <v>2326</v>
      </c>
      <c r="C4396" s="27" t="s">
        <v>2327</v>
      </c>
      <c r="D4396" s="73" t="s">
        <v>2925</v>
      </c>
      <c r="E4396" s="108" t="s">
        <v>2926</v>
      </c>
      <c r="F4396" s="78" t="s">
        <v>2925</v>
      </c>
      <c r="G4396" s="103" t="s">
        <v>2927</v>
      </c>
      <c r="H4396" s="98"/>
      <c r="I4396" s="235">
        <v>0</v>
      </c>
      <c r="J4396" s="235">
        <v>0</v>
      </c>
      <c r="K4396" s="235">
        <v>0</v>
      </c>
      <c r="L4396" s="235">
        <v>1</v>
      </c>
      <c r="M4396" s="235">
        <f t="shared" si="163"/>
        <v>0</v>
      </c>
      <c r="N4396" s="235">
        <v>134</v>
      </c>
      <c r="O4396" s="13">
        <v>29894</v>
      </c>
      <c r="P4396" s="14">
        <v>0.49149978626155</v>
      </c>
      <c r="Q4396" s="15" t="s">
        <v>14</v>
      </c>
      <c r="R4396" s="71" t="s">
        <v>18</v>
      </c>
      <c r="S4396" s="244">
        <v>14702.54</v>
      </c>
      <c r="T4396" s="244">
        <v>11762.04</v>
      </c>
      <c r="U4396" s="14">
        <f t="shared" si="162"/>
        <v>0.80000054412366839</v>
      </c>
    </row>
    <row r="4397" spans="1:21" x14ac:dyDescent="0.25">
      <c r="A4397" s="1"/>
      <c r="B4397" s="10" t="s">
        <v>2326</v>
      </c>
      <c r="C4397" s="27" t="s">
        <v>2327</v>
      </c>
      <c r="D4397" s="73" t="s">
        <v>2355</v>
      </c>
      <c r="E4397" s="108" t="s">
        <v>2356</v>
      </c>
      <c r="F4397" s="78" t="s">
        <v>2355</v>
      </c>
      <c r="G4397" s="103" t="s">
        <v>2357</v>
      </c>
      <c r="H4397" s="98"/>
      <c r="I4397" s="235">
        <v>0</v>
      </c>
      <c r="J4397" s="235">
        <v>0</v>
      </c>
      <c r="K4397" s="235">
        <v>0</v>
      </c>
      <c r="L4397" s="235">
        <v>1</v>
      </c>
      <c r="M4397" s="235">
        <f t="shared" si="163"/>
        <v>0</v>
      </c>
      <c r="N4397" s="235">
        <v>327.94</v>
      </c>
      <c r="O4397" s="13">
        <v>139014</v>
      </c>
      <c r="P4397" s="14">
        <v>0.4</v>
      </c>
      <c r="Q4397" s="15" t="s">
        <v>14</v>
      </c>
      <c r="R4397" s="71" t="s">
        <v>14406</v>
      </c>
      <c r="S4397" s="246">
        <v>34286.17</v>
      </c>
      <c r="T4397" s="244">
        <v>10285.85</v>
      </c>
      <c r="U4397" s="14">
        <f t="shared" si="162"/>
        <v>0.29999997083372104</v>
      </c>
    </row>
    <row r="4398" spans="1:21" x14ac:dyDescent="0.25">
      <c r="A4398" s="1"/>
      <c r="B4398" s="17" t="s">
        <v>7309</v>
      </c>
      <c r="C4398" s="17" t="s">
        <v>7319</v>
      </c>
      <c r="D4398" s="73" t="s">
        <v>7338</v>
      </c>
      <c r="E4398" s="107" t="s">
        <v>7339</v>
      </c>
      <c r="F4398" s="78" t="s">
        <v>7338</v>
      </c>
      <c r="G4398" s="17" t="s">
        <v>7342</v>
      </c>
      <c r="H4398" s="93" t="s">
        <v>7341</v>
      </c>
      <c r="I4398" s="235">
        <v>0</v>
      </c>
      <c r="J4398" s="235">
        <v>1</v>
      </c>
      <c r="K4398" s="235">
        <v>0</v>
      </c>
      <c r="L4398" s="235">
        <v>0</v>
      </c>
      <c r="M4398" s="235">
        <f t="shared" si="163"/>
        <v>0</v>
      </c>
      <c r="N4398" s="235" t="s">
        <v>13</v>
      </c>
      <c r="O4398" s="12" t="s">
        <v>13</v>
      </c>
      <c r="P4398" s="14">
        <v>0.52</v>
      </c>
      <c r="Q4398" s="15" t="s">
        <v>14</v>
      </c>
      <c r="R4398" s="71" t="s">
        <v>18</v>
      </c>
      <c r="S4398" s="248">
        <v>878300</v>
      </c>
      <c r="T4398" s="248">
        <v>221356</v>
      </c>
      <c r="U4398" s="14">
        <f t="shared" si="162"/>
        <v>0.25202778094045314</v>
      </c>
    </row>
    <row r="4399" spans="1:21" x14ac:dyDescent="0.25">
      <c r="A4399" s="1"/>
      <c r="B4399" s="10" t="s">
        <v>2326</v>
      </c>
      <c r="C4399" s="17" t="s">
        <v>2327</v>
      </c>
      <c r="D4399" s="73" t="s">
        <v>2649</v>
      </c>
      <c r="E4399" s="107" t="s">
        <v>2650</v>
      </c>
      <c r="F4399" s="78" t="s">
        <v>2649</v>
      </c>
      <c r="G4399" s="103" t="s">
        <v>2651</v>
      </c>
      <c r="H4399" s="98"/>
      <c r="I4399" s="235">
        <v>1</v>
      </c>
      <c r="J4399" s="235">
        <v>0</v>
      </c>
      <c r="K4399" s="235">
        <v>0</v>
      </c>
      <c r="L4399" s="235">
        <v>0</v>
      </c>
      <c r="M4399" s="235">
        <f t="shared" si="163"/>
        <v>0</v>
      </c>
      <c r="N4399" s="235" t="s">
        <v>13</v>
      </c>
      <c r="O4399" s="13">
        <v>11755</v>
      </c>
      <c r="P4399" s="14">
        <v>0.31</v>
      </c>
      <c r="Q4399" s="15" t="s">
        <v>14</v>
      </c>
      <c r="R4399" s="71" t="s">
        <v>18</v>
      </c>
      <c r="S4399" s="245">
        <v>79600</v>
      </c>
      <c r="T4399" s="245">
        <v>23880</v>
      </c>
      <c r="U4399" s="14">
        <f t="shared" si="162"/>
        <v>0.3</v>
      </c>
    </row>
    <row r="4400" spans="1:21" x14ac:dyDescent="0.25">
      <c r="A4400" s="1"/>
      <c r="B4400" s="10" t="s">
        <v>2326</v>
      </c>
      <c r="C4400" s="27" t="s">
        <v>2327</v>
      </c>
      <c r="D4400" s="73" t="s">
        <v>2652</v>
      </c>
      <c r="E4400" s="107" t="s">
        <v>2653</v>
      </c>
      <c r="F4400" s="78" t="s">
        <v>2652</v>
      </c>
      <c r="G4400" s="122" t="s">
        <v>2654</v>
      </c>
      <c r="H4400" s="198"/>
      <c r="I4400" s="235">
        <v>0</v>
      </c>
      <c r="J4400" s="235">
        <v>1</v>
      </c>
      <c r="K4400" s="235">
        <v>0</v>
      </c>
      <c r="L4400" s="235">
        <v>0</v>
      </c>
      <c r="M4400" s="235">
        <f t="shared" si="163"/>
        <v>0</v>
      </c>
      <c r="N4400" s="235">
        <v>300</v>
      </c>
      <c r="O4400" s="13">
        <v>13799</v>
      </c>
      <c r="P4400" s="14">
        <v>0.3</v>
      </c>
      <c r="Q4400" s="15" t="s">
        <v>14</v>
      </c>
      <c r="R4400" s="71" t="s">
        <v>14405</v>
      </c>
      <c r="S4400" s="246">
        <v>17206.34</v>
      </c>
      <c r="T4400" s="245">
        <v>12044.438</v>
      </c>
      <c r="U4400" s="14">
        <f t="shared" si="162"/>
        <v>0.7</v>
      </c>
    </row>
    <row r="4401" spans="1:21" x14ac:dyDescent="0.25">
      <c r="A4401" s="1"/>
      <c r="B4401" s="10" t="s">
        <v>2326</v>
      </c>
      <c r="C4401" s="27" t="s">
        <v>2327</v>
      </c>
      <c r="D4401" s="73" t="s">
        <v>2652</v>
      </c>
      <c r="E4401" s="107" t="s">
        <v>2653</v>
      </c>
      <c r="F4401" s="78" t="s">
        <v>2652</v>
      </c>
      <c r="G4401" s="17" t="s">
        <v>2655</v>
      </c>
      <c r="H4401" s="198"/>
      <c r="I4401" s="235">
        <v>0</v>
      </c>
      <c r="J4401" s="235">
        <v>0</v>
      </c>
      <c r="K4401" s="235">
        <v>0</v>
      </c>
      <c r="L4401" s="235">
        <v>1</v>
      </c>
      <c r="M4401" s="235">
        <f t="shared" si="163"/>
        <v>0</v>
      </c>
      <c r="N4401" s="235">
        <v>300</v>
      </c>
      <c r="O4401" s="13">
        <v>13799</v>
      </c>
      <c r="P4401" s="14">
        <v>0.3</v>
      </c>
      <c r="Q4401" s="15" t="s">
        <v>14</v>
      </c>
      <c r="R4401" s="71" t="s">
        <v>14405</v>
      </c>
      <c r="S4401" s="245">
        <v>10599.2</v>
      </c>
      <c r="T4401" s="245">
        <v>7451.2376000000004</v>
      </c>
      <c r="U4401" s="14">
        <f t="shared" si="162"/>
        <v>0.70299999999999996</v>
      </c>
    </row>
    <row r="4402" spans="1:21" x14ac:dyDescent="0.25">
      <c r="A4402" s="1"/>
      <c r="B4402" s="10" t="s">
        <v>2326</v>
      </c>
      <c r="C4402" s="27" t="s">
        <v>2327</v>
      </c>
      <c r="D4402" s="73" t="s">
        <v>2659</v>
      </c>
      <c r="E4402" s="107" t="s">
        <v>2660</v>
      </c>
      <c r="F4402" s="78" t="s">
        <v>2659</v>
      </c>
      <c r="G4402" s="17" t="s">
        <v>2661</v>
      </c>
      <c r="H4402" s="198"/>
      <c r="I4402" s="235">
        <v>0</v>
      </c>
      <c r="J4402" s="235">
        <v>0</v>
      </c>
      <c r="K4402" s="235">
        <v>0</v>
      </c>
      <c r="L4402" s="235">
        <v>1</v>
      </c>
      <c r="M4402" s="235">
        <f t="shared" si="163"/>
        <v>0</v>
      </c>
      <c r="N4402" s="235">
        <v>158</v>
      </c>
      <c r="O4402" s="12" t="s">
        <v>13</v>
      </c>
      <c r="P4402" s="14">
        <v>0.59540000000000004</v>
      </c>
      <c r="Q4402" s="15" t="s">
        <v>14</v>
      </c>
      <c r="R4402" s="71" t="s">
        <v>18</v>
      </c>
      <c r="S4402" s="246">
        <v>20073</v>
      </c>
      <c r="T4402" s="246">
        <v>5017.99999999999</v>
      </c>
      <c r="U4402" s="14">
        <f t="shared" si="162"/>
        <v>0.24998754545907387</v>
      </c>
    </row>
    <row r="4403" spans="1:21" x14ac:dyDescent="0.25">
      <c r="A4403" s="1"/>
      <c r="B4403" s="10" t="s">
        <v>2326</v>
      </c>
      <c r="C4403" s="27" t="s">
        <v>2327</v>
      </c>
      <c r="D4403" s="73" t="s">
        <v>2662</v>
      </c>
      <c r="E4403" s="108" t="s">
        <v>2663</v>
      </c>
      <c r="F4403" s="78" t="s">
        <v>2662</v>
      </c>
      <c r="G4403" s="103" t="s">
        <v>2664</v>
      </c>
      <c r="H4403" s="98"/>
      <c r="I4403" s="235">
        <v>0</v>
      </c>
      <c r="J4403" s="235">
        <v>1</v>
      </c>
      <c r="K4403" s="235">
        <v>0</v>
      </c>
      <c r="L4403" s="235">
        <v>0</v>
      </c>
      <c r="M4403" s="235">
        <f t="shared" si="163"/>
        <v>0</v>
      </c>
      <c r="N4403" s="235">
        <v>1800</v>
      </c>
      <c r="O4403" s="13">
        <v>24993</v>
      </c>
      <c r="P4403" s="14">
        <v>0.3</v>
      </c>
      <c r="Q4403" s="35" t="s">
        <v>48</v>
      </c>
      <c r="R4403" s="71" t="s">
        <v>18</v>
      </c>
      <c r="S4403" s="246">
        <v>91907</v>
      </c>
      <c r="T4403" s="244">
        <v>45953.5</v>
      </c>
      <c r="U4403" s="14">
        <f t="shared" si="162"/>
        <v>0.5</v>
      </c>
    </row>
    <row r="4404" spans="1:21" x14ac:dyDescent="0.25">
      <c r="A4404" s="1"/>
      <c r="B4404" s="17" t="s">
        <v>7309</v>
      </c>
      <c r="C4404" s="17" t="s">
        <v>7323</v>
      </c>
      <c r="D4404" s="73" t="s">
        <v>7612</v>
      </c>
      <c r="E4404" s="107" t="s">
        <v>7613</v>
      </c>
      <c r="F4404" s="78" t="s">
        <v>7612</v>
      </c>
      <c r="G4404" s="17" t="s">
        <v>7614</v>
      </c>
      <c r="H4404" s="93" t="s">
        <v>7615</v>
      </c>
      <c r="I4404" s="235">
        <v>0</v>
      </c>
      <c r="J4404" s="235">
        <v>1</v>
      </c>
      <c r="K4404" s="235">
        <v>0</v>
      </c>
      <c r="L4404" s="235">
        <v>0</v>
      </c>
      <c r="M4404" s="235">
        <f t="shared" si="163"/>
        <v>0</v>
      </c>
      <c r="N4404" s="235">
        <v>720</v>
      </c>
      <c r="O4404" s="13">
        <v>28553</v>
      </c>
      <c r="P4404" s="14">
        <v>0.62</v>
      </c>
      <c r="Q4404" s="15" t="s">
        <v>14</v>
      </c>
      <c r="R4404" s="71" t="s">
        <v>14405</v>
      </c>
      <c r="S4404" s="248">
        <v>146667</v>
      </c>
      <c r="T4404" s="248">
        <v>70000</v>
      </c>
      <c r="U4404" s="14">
        <f t="shared" si="162"/>
        <v>0.47727164256444871</v>
      </c>
    </row>
    <row r="4405" spans="1:21" x14ac:dyDescent="0.25">
      <c r="A4405" s="1"/>
      <c r="B4405" s="17" t="s">
        <v>270</v>
      </c>
      <c r="C4405" s="17" t="s">
        <v>271</v>
      </c>
      <c r="D4405" s="73" t="s">
        <v>542</v>
      </c>
      <c r="E4405" s="107" t="s">
        <v>543</v>
      </c>
      <c r="F4405" s="78" t="s">
        <v>542</v>
      </c>
      <c r="G4405" s="17" t="s">
        <v>544</v>
      </c>
      <c r="H4405" s="197">
        <v>44896</v>
      </c>
      <c r="I4405" s="235">
        <v>0</v>
      </c>
      <c r="J4405" s="235">
        <v>1</v>
      </c>
      <c r="K4405" s="235">
        <v>0</v>
      </c>
      <c r="L4405" s="235">
        <v>1</v>
      </c>
      <c r="M4405" s="235">
        <f t="shared" si="163"/>
        <v>0</v>
      </c>
      <c r="N4405" s="235">
        <v>1025</v>
      </c>
      <c r="O4405" s="12" t="s">
        <v>13</v>
      </c>
      <c r="P4405" s="14">
        <v>0.4</v>
      </c>
      <c r="Q4405" s="15" t="s">
        <v>14</v>
      </c>
      <c r="R4405" s="71" t="s">
        <v>14405</v>
      </c>
      <c r="S4405" s="245">
        <v>188562.5</v>
      </c>
      <c r="T4405" s="244">
        <v>60000</v>
      </c>
      <c r="U4405" s="14">
        <f t="shared" si="162"/>
        <v>0.31819688432217436</v>
      </c>
    </row>
    <row r="4406" spans="1:21" x14ac:dyDescent="0.25">
      <c r="A4406" s="1"/>
      <c r="B4406" s="17" t="s">
        <v>5079</v>
      </c>
      <c r="C4406" s="17" t="s">
        <v>5127</v>
      </c>
      <c r="D4406" s="73" t="s">
        <v>6180</v>
      </c>
      <c r="E4406" s="107" t="s">
        <v>6181</v>
      </c>
      <c r="F4406" s="78" t="s">
        <v>6180</v>
      </c>
      <c r="G4406" s="17" t="s">
        <v>3011</v>
      </c>
      <c r="H4406" s="93" t="s">
        <v>5083</v>
      </c>
      <c r="I4406" s="235">
        <v>0</v>
      </c>
      <c r="J4406" s="235">
        <v>1</v>
      </c>
      <c r="K4406" s="235">
        <v>0</v>
      </c>
      <c r="L4406" s="235">
        <v>0</v>
      </c>
      <c r="M4406" s="235">
        <f t="shared" si="163"/>
        <v>0</v>
      </c>
      <c r="N4406" s="235">
        <v>896</v>
      </c>
      <c r="O4406" s="13">
        <v>365568</v>
      </c>
      <c r="P4406" s="14">
        <v>0.46</v>
      </c>
      <c r="Q4406" s="15" t="s">
        <v>15195</v>
      </c>
      <c r="R4406" s="71" t="s">
        <v>14405</v>
      </c>
      <c r="S4406" s="248">
        <v>263988</v>
      </c>
      <c r="T4406" s="248">
        <v>105595</v>
      </c>
      <c r="U4406" s="14">
        <f t="shared" si="162"/>
        <v>0.39999924238980561</v>
      </c>
    </row>
    <row r="4407" spans="1:21" x14ac:dyDescent="0.25">
      <c r="A4407" s="1"/>
      <c r="B4407" s="17" t="s">
        <v>5079</v>
      </c>
      <c r="C4407" s="17" t="s">
        <v>5088</v>
      </c>
      <c r="D4407" s="73" t="s">
        <v>5595</v>
      </c>
      <c r="E4407" s="130" t="s">
        <v>5596</v>
      </c>
      <c r="F4407" s="78" t="s">
        <v>5595</v>
      </c>
      <c r="G4407" s="117" t="s">
        <v>5597</v>
      </c>
      <c r="H4407" s="93" t="s">
        <v>5083</v>
      </c>
      <c r="I4407" s="235">
        <v>0</v>
      </c>
      <c r="J4407" s="235">
        <v>1</v>
      </c>
      <c r="K4407" s="235">
        <v>0</v>
      </c>
      <c r="L4407" s="235">
        <v>0</v>
      </c>
      <c r="M4407" s="235">
        <f t="shared" si="163"/>
        <v>0</v>
      </c>
      <c r="N4407" s="235">
        <v>3039</v>
      </c>
      <c r="O4407" s="13">
        <v>1185000</v>
      </c>
      <c r="P4407" s="14">
        <v>0.25</v>
      </c>
      <c r="Q4407" s="15" t="s">
        <v>14</v>
      </c>
      <c r="R4407" s="71" t="s">
        <v>15222</v>
      </c>
      <c r="S4407" s="245">
        <v>403675</v>
      </c>
      <c r="T4407" s="245">
        <v>121103</v>
      </c>
      <c r="U4407" s="14">
        <f t="shared" si="162"/>
        <v>0.30000123862017714</v>
      </c>
    </row>
    <row r="4408" spans="1:21" x14ac:dyDescent="0.25">
      <c r="A4408" s="1"/>
      <c r="B4408" s="18" t="s">
        <v>6496</v>
      </c>
      <c r="C4408" s="19" t="s">
        <v>6540</v>
      </c>
      <c r="D4408" s="73" t="s">
        <v>7253</v>
      </c>
      <c r="E4408" s="106" t="s">
        <v>7254</v>
      </c>
      <c r="F4408" s="78" t="s">
        <v>7253</v>
      </c>
      <c r="G4408" s="18" t="s">
        <v>7255</v>
      </c>
      <c r="H4408" s="94"/>
      <c r="I4408" s="235">
        <v>0</v>
      </c>
      <c r="J4408" s="235">
        <v>1</v>
      </c>
      <c r="K4408" s="235">
        <v>0</v>
      </c>
      <c r="L4408" s="235">
        <v>1</v>
      </c>
      <c r="M4408" s="235">
        <f t="shared" si="163"/>
        <v>0</v>
      </c>
      <c r="N4408" s="235">
        <v>346</v>
      </c>
      <c r="O4408" s="33">
        <v>57663</v>
      </c>
      <c r="P4408" s="14">
        <v>0.56999999999999995</v>
      </c>
      <c r="Q4408" s="15" t="s">
        <v>15195</v>
      </c>
      <c r="R4408" s="71" t="s">
        <v>14405</v>
      </c>
      <c r="S4408" s="251">
        <v>208695</v>
      </c>
      <c r="T4408" s="251">
        <v>104400</v>
      </c>
      <c r="U4408" s="14">
        <f t="shared" si="162"/>
        <v>0.50025156328613529</v>
      </c>
    </row>
    <row r="4409" spans="1:21" x14ac:dyDescent="0.25">
      <c r="A4409" s="1"/>
      <c r="B4409" s="18" t="s">
        <v>8618</v>
      </c>
      <c r="C4409" s="17" t="s">
        <v>8622</v>
      </c>
      <c r="D4409" s="73" t="s">
        <v>9811</v>
      </c>
      <c r="E4409" s="133" t="s">
        <v>9812</v>
      </c>
      <c r="F4409" s="78" t="s">
        <v>9811</v>
      </c>
      <c r="G4409" s="26" t="s">
        <v>2006</v>
      </c>
      <c r="H4409" s="205"/>
      <c r="I4409" s="235">
        <v>0</v>
      </c>
      <c r="J4409" s="235">
        <v>1</v>
      </c>
      <c r="K4409" s="235">
        <v>0</v>
      </c>
      <c r="L4409" s="235">
        <v>0</v>
      </c>
      <c r="M4409" s="235">
        <f t="shared" si="163"/>
        <v>0</v>
      </c>
      <c r="N4409" s="235">
        <v>400</v>
      </c>
      <c r="O4409" s="12" t="s">
        <v>13</v>
      </c>
      <c r="P4409" s="14">
        <v>0.13</v>
      </c>
      <c r="Q4409" s="15" t="s">
        <v>14</v>
      </c>
      <c r="R4409" s="71" t="s">
        <v>18</v>
      </c>
      <c r="S4409" s="285">
        <v>23765</v>
      </c>
      <c r="T4409" s="251">
        <v>19012</v>
      </c>
      <c r="U4409" s="14">
        <f t="shared" si="162"/>
        <v>0.8</v>
      </c>
    </row>
    <row r="4410" spans="1:21" x14ac:dyDescent="0.25">
      <c r="A4410" s="1"/>
      <c r="B4410" s="10" t="s">
        <v>3058</v>
      </c>
      <c r="C4410" s="10" t="s">
        <v>3091</v>
      </c>
      <c r="D4410" s="73" t="s">
        <v>4118</v>
      </c>
      <c r="E4410" s="160" t="s">
        <v>4119</v>
      </c>
      <c r="F4410" s="78" t="s">
        <v>4118</v>
      </c>
      <c r="G4410" s="122" t="s">
        <v>4120</v>
      </c>
      <c r="H4410" s="96"/>
      <c r="I4410" s="235">
        <v>0</v>
      </c>
      <c r="J4410" s="235">
        <v>1</v>
      </c>
      <c r="K4410" s="235">
        <v>0</v>
      </c>
      <c r="L4410" s="235">
        <v>0</v>
      </c>
      <c r="M4410" s="235">
        <f t="shared" si="163"/>
        <v>0</v>
      </c>
      <c r="N4410" s="235">
        <v>3350</v>
      </c>
      <c r="O4410" s="13">
        <v>15600</v>
      </c>
      <c r="P4410" s="14">
        <v>0.1</v>
      </c>
      <c r="Q4410" s="15" t="s">
        <v>15195</v>
      </c>
      <c r="R4410" s="71" t="s">
        <v>14405</v>
      </c>
      <c r="S4410" s="245">
        <v>200328</v>
      </c>
      <c r="T4410" s="245">
        <v>78400</v>
      </c>
      <c r="U4410" s="14">
        <f t="shared" si="162"/>
        <v>0.391358172596941</v>
      </c>
    </row>
    <row r="4411" spans="1:21" x14ac:dyDescent="0.25">
      <c r="A4411" s="1"/>
      <c r="B4411" s="17" t="s">
        <v>7309</v>
      </c>
      <c r="C4411" s="17" t="s">
        <v>7323</v>
      </c>
      <c r="D4411" s="73" t="s">
        <v>8185</v>
      </c>
      <c r="E4411" s="112" t="s">
        <v>8186</v>
      </c>
      <c r="F4411" s="78" t="s">
        <v>8185</v>
      </c>
      <c r="G4411" s="105" t="s">
        <v>8187</v>
      </c>
      <c r="H4411" s="93" t="s">
        <v>7778</v>
      </c>
      <c r="I4411" s="235">
        <v>0</v>
      </c>
      <c r="J4411" s="235">
        <v>1</v>
      </c>
      <c r="K4411" s="235">
        <v>0</v>
      </c>
      <c r="L4411" s="235">
        <v>0</v>
      </c>
      <c r="M4411" s="235">
        <f t="shared" si="163"/>
        <v>0</v>
      </c>
      <c r="N4411" s="235">
        <v>2809</v>
      </c>
      <c r="O4411" s="13">
        <v>96197</v>
      </c>
      <c r="P4411" s="14">
        <v>0.32</v>
      </c>
      <c r="Q4411" s="15" t="s">
        <v>15195</v>
      </c>
      <c r="R4411" s="71" t="s">
        <v>14406</v>
      </c>
      <c r="S4411" s="248">
        <v>450000</v>
      </c>
      <c r="T4411" s="248">
        <v>352200</v>
      </c>
      <c r="U4411" s="14">
        <f t="shared" si="162"/>
        <v>0.78266666666666662</v>
      </c>
    </row>
    <row r="4412" spans="1:21" x14ac:dyDescent="0.25">
      <c r="A4412" s="1"/>
      <c r="B4412" s="10" t="s">
        <v>3058</v>
      </c>
      <c r="C4412" s="10" t="s">
        <v>3091</v>
      </c>
      <c r="D4412" s="73" t="s">
        <v>4205</v>
      </c>
      <c r="E4412" s="160" t="s">
        <v>4206</v>
      </c>
      <c r="F4412" s="78" t="s">
        <v>4205</v>
      </c>
      <c r="G4412" s="122" t="s">
        <v>4213</v>
      </c>
      <c r="H4412" s="96"/>
      <c r="I4412" s="235">
        <v>0</v>
      </c>
      <c r="J4412" s="235">
        <v>1</v>
      </c>
      <c r="K4412" s="235">
        <v>0</v>
      </c>
      <c r="L4412" s="235">
        <v>0</v>
      </c>
      <c r="M4412" s="235">
        <f t="shared" si="163"/>
        <v>0</v>
      </c>
      <c r="N4412" s="235">
        <v>2831</v>
      </c>
      <c r="O4412" s="13">
        <v>23500</v>
      </c>
      <c r="P4412" s="14">
        <v>0.31</v>
      </c>
      <c r="Q4412" s="37" t="s">
        <v>48</v>
      </c>
      <c r="R4412" s="71" t="s">
        <v>18</v>
      </c>
      <c r="S4412" s="245">
        <v>387500</v>
      </c>
      <c r="T4412" s="245">
        <v>155000</v>
      </c>
      <c r="U4412" s="14">
        <f t="shared" si="162"/>
        <v>0.4</v>
      </c>
    </row>
    <row r="4413" spans="1:21" x14ac:dyDescent="0.25">
      <c r="A4413" s="1"/>
      <c r="B4413" s="10" t="s">
        <v>2326</v>
      </c>
      <c r="C4413" s="17" t="s">
        <v>2327</v>
      </c>
      <c r="D4413" s="73" t="s">
        <v>2666</v>
      </c>
      <c r="E4413" s="108" t="s">
        <v>2667</v>
      </c>
      <c r="F4413" s="78" t="s">
        <v>2666</v>
      </c>
      <c r="G4413" s="103" t="s">
        <v>2668</v>
      </c>
      <c r="H4413" s="98"/>
      <c r="I4413" s="235">
        <v>0</v>
      </c>
      <c r="J4413" s="235">
        <v>0</v>
      </c>
      <c r="K4413" s="235">
        <v>0</v>
      </c>
      <c r="L4413" s="235">
        <v>1</v>
      </c>
      <c r="M4413" s="235">
        <f t="shared" si="163"/>
        <v>0</v>
      </c>
      <c r="N4413" s="235">
        <v>300</v>
      </c>
      <c r="O4413" s="13">
        <v>77484</v>
      </c>
      <c r="P4413" s="14">
        <v>0.70440000000000003</v>
      </c>
      <c r="Q4413" s="15" t="s">
        <v>14</v>
      </c>
      <c r="R4413" s="71" t="s">
        <v>14405</v>
      </c>
      <c r="S4413" s="245">
        <v>47424.34</v>
      </c>
      <c r="T4413" s="245">
        <v>9484.8700000000008</v>
      </c>
      <c r="U4413" s="14">
        <f t="shared" si="162"/>
        <v>0.20000004217243722</v>
      </c>
    </row>
    <row r="4414" spans="1:21" x14ac:dyDescent="0.25">
      <c r="A4414" s="1"/>
      <c r="B4414" s="18" t="s">
        <v>13134</v>
      </c>
      <c r="C4414" s="18" t="s">
        <v>14416</v>
      </c>
      <c r="D4414" s="73" t="s">
        <v>14963</v>
      </c>
      <c r="E4414" s="106" t="s">
        <v>14188</v>
      </c>
      <c r="F4414" s="78" t="s">
        <v>14963</v>
      </c>
      <c r="G4414" s="23" t="s">
        <v>14189</v>
      </c>
      <c r="H4414" s="94"/>
      <c r="I4414" s="235">
        <v>0</v>
      </c>
      <c r="J4414" s="235">
        <v>1</v>
      </c>
      <c r="K4414" s="235">
        <v>0</v>
      </c>
      <c r="L4414" s="235">
        <v>0</v>
      </c>
      <c r="M4414" s="235">
        <f t="shared" si="163"/>
        <v>0</v>
      </c>
      <c r="N4414" s="235" t="s">
        <v>13</v>
      </c>
      <c r="O4414" s="12" t="s">
        <v>13</v>
      </c>
      <c r="P4414" s="21">
        <v>0.5</v>
      </c>
      <c r="Q4414" s="25" t="s">
        <v>14158</v>
      </c>
      <c r="R4414" s="71" t="s">
        <v>18</v>
      </c>
      <c r="S4414" s="244">
        <v>215000</v>
      </c>
      <c r="T4414" s="244">
        <v>112109</v>
      </c>
      <c r="U4414" s="14">
        <f t="shared" si="162"/>
        <v>0.52143720930232562</v>
      </c>
    </row>
    <row r="4415" spans="1:21" x14ac:dyDescent="0.25">
      <c r="A4415" s="1"/>
      <c r="B4415" s="10" t="s">
        <v>2326</v>
      </c>
      <c r="C4415" s="27" t="s">
        <v>2327</v>
      </c>
      <c r="D4415" s="73" t="s">
        <v>2778</v>
      </c>
      <c r="E4415" s="108" t="s">
        <v>2779</v>
      </c>
      <c r="F4415" s="78" t="s">
        <v>2778</v>
      </c>
      <c r="G4415" s="103" t="s">
        <v>2402</v>
      </c>
      <c r="H4415" s="98"/>
      <c r="I4415" s="235">
        <v>0</v>
      </c>
      <c r="J4415" s="235">
        <v>1</v>
      </c>
      <c r="K4415" s="235">
        <v>0</v>
      </c>
      <c r="L4415" s="235">
        <v>0</v>
      </c>
      <c r="M4415" s="235">
        <f t="shared" si="163"/>
        <v>0</v>
      </c>
      <c r="N4415" s="235">
        <v>192.1</v>
      </c>
      <c r="O4415" s="12" t="s">
        <v>13</v>
      </c>
      <c r="P4415" s="14">
        <v>0.3</v>
      </c>
      <c r="Q4415" s="15" t="s">
        <v>14</v>
      </c>
      <c r="R4415" s="71" t="s">
        <v>18</v>
      </c>
      <c r="S4415" s="246">
        <v>27289.78</v>
      </c>
      <c r="T4415" s="244">
        <v>6819.44</v>
      </c>
      <c r="U4415" s="14">
        <f t="shared" ref="U4415:U4478" si="164">T4415/S4415</f>
        <v>0.24988988551758204</v>
      </c>
    </row>
    <row r="4416" spans="1:21" x14ac:dyDescent="0.25">
      <c r="A4416" s="1"/>
      <c r="B4416" s="10" t="s">
        <v>2326</v>
      </c>
      <c r="C4416" s="27" t="s">
        <v>2327</v>
      </c>
      <c r="D4416" s="73" t="s">
        <v>2778</v>
      </c>
      <c r="E4416" s="108" t="s">
        <v>2779</v>
      </c>
      <c r="F4416" s="78" t="s">
        <v>2778</v>
      </c>
      <c r="G4416" s="103" t="s">
        <v>2780</v>
      </c>
      <c r="H4416" s="98"/>
      <c r="I4416" s="235">
        <v>0</v>
      </c>
      <c r="J4416" s="235">
        <v>1</v>
      </c>
      <c r="K4416" s="235">
        <v>0</v>
      </c>
      <c r="L4416" s="235">
        <v>0</v>
      </c>
      <c r="M4416" s="235">
        <f t="shared" si="163"/>
        <v>0</v>
      </c>
      <c r="N4416" s="235">
        <v>300</v>
      </c>
      <c r="O4416" s="67">
        <v>15111</v>
      </c>
      <c r="P4416" s="68">
        <v>0.64690269275225798</v>
      </c>
      <c r="Q4416" s="15" t="s">
        <v>14</v>
      </c>
      <c r="R4416" s="71" t="s">
        <v>18</v>
      </c>
      <c r="S4416" s="246">
        <v>5549.54</v>
      </c>
      <c r="T4416" s="244">
        <v>1387.38</v>
      </c>
      <c r="U4416" s="14">
        <f t="shared" si="164"/>
        <v>0.24999909902442366</v>
      </c>
    </row>
    <row r="4417" spans="1:21" x14ac:dyDescent="0.25">
      <c r="A4417" s="1"/>
      <c r="B4417" s="10" t="s">
        <v>2326</v>
      </c>
      <c r="C4417" s="27" t="s">
        <v>2327</v>
      </c>
      <c r="D4417" s="73" t="s">
        <v>2796</v>
      </c>
      <c r="E4417" s="107" t="s">
        <v>2797</v>
      </c>
      <c r="F4417" s="78" t="s">
        <v>2796</v>
      </c>
      <c r="G4417" s="17" t="s">
        <v>2798</v>
      </c>
      <c r="H4417" s="198"/>
      <c r="I4417" s="235">
        <v>0</v>
      </c>
      <c r="J4417" s="235">
        <v>1</v>
      </c>
      <c r="K4417" s="235">
        <v>0</v>
      </c>
      <c r="L4417" s="235">
        <v>0</v>
      </c>
      <c r="M4417" s="235">
        <f t="shared" si="163"/>
        <v>0</v>
      </c>
      <c r="N4417" s="235">
        <v>661</v>
      </c>
      <c r="O4417" s="13">
        <v>79717</v>
      </c>
      <c r="P4417" s="14">
        <v>0.76</v>
      </c>
      <c r="Q4417" s="15" t="s">
        <v>14</v>
      </c>
      <c r="R4417" s="71" t="s">
        <v>18</v>
      </c>
      <c r="S4417" s="246">
        <v>601790</v>
      </c>
      <c r="T4417" s="246">
        <v>120358</v>
      </c>
      <c r="U4417" s="14">
        <f t="shared" si="164"/>
        <v>0.2</v>
      </c>
    </row>
    <row r="4418" spans="1:21" x14ac:dyDescent="0.25">
      <c r="A4418" s="1"/>
      <c r="B4418" s="17" t="s">
        <v>5079</v>
      </c>
      <c r="C4418" s="8" t="s">
        <v>5088</v>
      </c>
      <c r="D4418" s="73" t="s">
        <v>5917</v>
      </c>
      <c r="E4418" s="107" t="s">
        <v>5918</v>
      </c>
      <c r="F4418" s="78" t="s">
        <v>5917</v>
      </c>
      <c r="G4418" s="17" t="s">
        <v>5919</v>
      </c>
      <c r="H4418" s="93" t="s">
        <v>5083</v>
      </c>
      <c r="I4418" s="235">
        <v>0</v>
      </c>
      <c r="J4418" s="235">
        <v>1</v>
      </c>
      <c r="K4418" s="235">
        <v>0</v>
      </c>
      <c r="L4418" s="235">
        <v>0</v>
      </c>
      <c r="M4418" s="235">
        <f t="shared" si="163"/>
        <v>0</v>
      </c>
      <c r="N4418" s="235">
        <v>2500</v>
      </c>
      <c r="O4418" s="13">
        <v>431520</v>
      </c>
      <c r="P4418" s="14">
        <v>0.5</v>
      </c>
      <c r="Q4418" s="15" t="s">
        <v>15195</v>
      </c>
      <c r="R4418" s="71" t="s">
        <v>18</v>
      </c>
      <c r="S4418" s="249">
        <v>296653</v>
      </c>
      <c r="T4418" s="246">
        <v>148327</v>
      </c>
      <c r="U4418" s="14">
        <f t="shared" si="164"/>
        <v>0.50000168547090373</v>
      </c>
    </row>
    <row r="4419" spans="1:21" x14ac:dyDescent="0.25">
      <c r="A4419" s="1"/>
      <c r="B4419" s="10" t="s">
        <v>2326</v>
      </c>
      <c r="C4419" s="27" t="s">
        <v>2327</v>
      </c>
      <c r="D4419" s="73" t="s">
        <v>2328</v>
      </c>
      <c r="E4419" s="108" t="s">
        <v>14575</v>
      </c>
      <c r="F4419" s="78" t="s">
        <v>2328</v>
      </c>
      <c r="G4419" s="103" t="s">
        <v>2329</v>
      </c>
      <c r="H4419" s="98"/>
      <c r="I4419" s="235">
        <v>0</v>
      </c>
      <c r="J4419" s="235">
        <v>1</v>
      </c>
      <c r="K4419" s="235">
        <v>0</v>
      </c>
      <c r="L4419" s="235">
        <v>0</v>
      </c>
      <c r="M4419" s="235">
        <f t="shared" si="163"/>
        <v>0</v>
      </c>
      <c r="N4419" s="235">
        <v>107</v>
      </c>
      <c r="O4419" s="13">
        <v>9410</v>
      </c>
      <c r="P4419" s="14">
        <v>0.53560248164380397</v>
      </c>
      <c r="Q4419" s="15" t="s">
        <v>14</v>
      </c>
      <c r="R4419" s="71" t="s">
        <v>18</v>
      </c>
      <c r="S4419" s="246">
        <v>16649.900000000001</v>
      </c>
      <c r="T4419" s="244">
        <v>8324.9500000000007</v>
      </c>
      <c r="U4419" s="14">
        <f t="shared" si="164"/>
        <v>0.5</v>
      </c>
    </row>
    <row r="4420" spans="1:21" x14ac:dyDescent="0.25">
      <c r="A4420" s="1"/>
      <c r="B4420" s="10" t="s">
        <v>2326</v>
      </c>
      <c r="C4420" s="17" t="s">
        <v>2327</v>
      </c>
      <c r="D4420" s="73" t="s">
        <v>2809</v>
      </c>
      <c r="E4420" s="108" t="s">
        <v>2810</v>
      </c>
      <c r="F4420" s="78" t="s">
        <v>2809</v>
      </c>
      <c r="G4420" s="103" t="s">
        <v>2811</v>
      </c>
      <c r="H4420" s="98"/>
      <c r="I4420" s="235">
        <v>0</v>
      </c>
      <c r="J4420" s="235">
        <v>1</v>
      </c>
      <c r="K4420" s="235">
        <v>0</v>
      </c>
      <c r="L4420" s="235">
        <v>0</v>
      </c>
      <c r="M4420" s="235">
        <f t="shared" si="163"/>
        <v>0</v>
      </c>
      <c r="N4420" s="235">
        <v>85</v>
      </c>
      <c r="O4420" s="12" t="s">
        <v>13</v>
      </c>
      <c r="P4420" s="14">
        <v>0.6</v>
      </c>
      <c r="Q4420" s="15" t="s">
        <v>14</v>
      </c>
      <c r="R4420" s="71" t="s">
        <v>18</v>
      </c>
      <c r="S4420" s="245">
        <v>180735.33</v>
      </c>
      <c r="T4420" s="245">
        <v>36147.06</v>
      </c>
      <c r="U4420" s="14">
        <f t="shared" si="164"/>
        <v>0.19999996680228488</v>
      </c>
    </row>
    <row r="4421" spans="1:21" x14ac:dyDescent="0.25">
      <c r="A4421" s="1"/>
      <c r="B4421" s="10" t="s">
        <v>2326</v>
      </c>
      <c r="C4421" s="17" t="s">
        <v>2327</v>
      </c>
      <c r="D4421" s="73" t="s">
        <v>2812</v>
      </c>
      <c r="E4421" s="107" t="s">
        <v>2813</v>
      </c>
      <c r="F4421" s="78" t="s">
        <v>2812</v>
      </c>
      <c r="G4421" s="103" t="s">
        <v>2814</v>
      </c>
      <c r="H4421" s="98"/>
      <c r="I4421" s="235">
        <v>0</v>
      </c>
      <c r="J4421" s="235">
        <v>0</v>
      </c>
      <c r="K4421" s="235">
        <v>0</v>
      </c>
      <c r="L4421" s="235">
        <v>1</v>
      </c>
      <c r="M4421" s="235">
        <f t="shared" si="163"/>
        <v>0</v>
      </c>
      <c r="N4421" s="235">
        <v>120</v>
      </c>
      <c r="O4421" s="13">
        <v>34206</v>
      </c>
      <c r="P4421" s="14">
        <v>0.80458202004045698</v>
      </c>
      <c r="Q4421" s="15" t="s">
        <v>14</v>
      </c>
      <c r="R4421" s="71" t="s">
        <v>18</v>
      </c>
      <c r="S4421" s="245">
        <v>17925.73</v>
      </c>
      <c r="T4421" s="245">
        <v>8962.8600000000097</v>
      </c>
      <c r="U4421" s="14">
        <f t="shared" si="164"/>
        <v>0.49999972107133211</v>
      </c>
    </row>
    <row r="4422" spans="1:21" x14ac:dyDescent="0.25">
      <c r="A4422" s="1"/>
      <c r="B4422" s="10" t="s">
        <v>2326</v>
      </c>
      <c r="C4422" s="27" t="s">
        <v>2327</v>
      </c>
      <c r="D4422" s="73" t="s">
        <v>2819</v>
      </c>
      <c r="E4422" s="108" t="s">
        <v>2820</v>
      </c>
      <c r="F4422" s="78" t="s">
        <v>2819</v>
      </c>
      <c r="G4422" s="103" t="s">
        <v>2821</v>
      </c>
      <c r="H4422" s="98"/>
      <c r="I4422" s="235">
        <v>0</v>
      </c>
      <c r="J4422" s="235">
        <v>1</v>
      </c>
      <c r="K4422" s="235">
        <v>0</v>
      </c>
      <c r="L4422" s="235">
        <v>0</v>
      </c>
      <c r="M4422" s="235">
        <f t="shared" ref="M4422:M4485" si="165">IF(SUM(I4422:L4422)=0,1,)</f>
        <v>0</v>
      </c>
      <c r="N4422" s="235">
        <v>100</v>
      </c>
      <c r="O4422" s="13">
        <v>800</v>
      </c>
      <c r="P4422" s="14">
        <v>0.3</v>
      </c>
      <c r="Q4422" s="15" t="s">
        <v>15195</v>
      </c>
      <c r="R4422" s="71" t="s">
        <v>18</v>
      </c>
      <c r="S4422" s="246">
        <v>8338</v>
      </c>
      <c r="T4422" s="244">
        <v>2501.4</v>
      </c>
      <c r="U4422" s="14">
        <f t="shared" si="164"/>
        <v>0.3</v>
      </c>
    </row>
    <row r="4423" spans="1:21" x14ac:dyDescent="0.25">
      <c r="A4423" s="1"/>
      <c r="B4423" s="10" t="s">
        <v>2326</v>
      </c>
      <c r="C4423" s="27" t="s">
        <v>2327</v>
      </c>
      <c r="D4423" s="73" t="s">
        <v>2829</v>
      </c>
      <c r="E4423" s="107" t="s">
        <v>2830</v>
      </c>
      <c r="F4423" s="78" t="s">
        <v>2829</v>
      </c>
      <c r="G4423" s="122" t="s">
        <v>2831</v>
      </c>
      <c r="H4423" s="198"/>
      <c r="I4423" s="235">
        <v>0</v>
      </c>
      <c r="J4423" s="235">
        <v>1</v>
      </c>
      <c r="K4423" s="235">
        <v>0</v>
      </c>
      <c r="L4423" s="235">
        <v>0</v>
      </c>
      <c r="M4423" s="235">
        <f t="shared" si="165"/>
        <v>0</v>
      </c>
      <c r="N4423" s="235">
        <v>156</v>
      </c>
      <c r="O4423" s="13">
        <v>29894</v>
      </c>
      <c r="P4423" s="14">
        <v>0.49149978626155</v>
      </c>
      <c r="Q4423" s="15" t="s">
        <v>14</v>
      </c>
      <c r="R4423" s="71" t="s">
        <v>14405</v>
      </c>
      <c r="S4423" s="246">
        <v>14368.12</v>
      </c>
      <c r="T4423" s="254">
        <v>3592.03</v>
      </c>
      <c r="U4423" s="14">
        <f t="shared" si="164"/>
        <v>0.25</v>
      </c>
    </row>
    <row r="4424" spans="1:21" x14ac:dyDescent="0.25">
      <c r="A4424" s="1"/>
      <c r="B4424" s="10" t="s">
        <v>2326</v>
      </c>
      <c r="C4424" s="27" t="s">
        <v>2327</v>
      </c>
      <c r="D4424" s="73" t="s">
        <v>2832</v>
      </c>
      <c r="E4424" s="108" t="s">
        <v>2833</v>
      </c>
      <c r="F4424" s="78" t="s">
        <v>2832</v>
      </c>
      <c r="G4424" s="103" t="s">
        <v>2834</v>
      </c>
      <c r="H4424" s="98"/>
      <c r="I4424" s="235">
        <v>1</v>
      </c>
      <c r="J4424" s="235">
        <v>0</v>
      </c>
      <c r="K4424" s="235">
        <v>0</v>
      </c>
      <c r="L4424" s="235">
        <v>0</v>
      </c>
      <c r="M4424" s="235">
        <f t="shared" si="165"/>
        <v>0</v>
      </c>
      <c r="N4424" s="235">
        <v>2200</v>
      </c>
      <c r="O4424" s="13">
        <v>2496</v>
      </c>
      <c r="P4424" s="14">
        <v>0.6</v>
      </c>
      <c r="Q4424" s="15" t="s">
        <v>14</v>
      </c>
      <c r="R4424" s="71" t="s">
        <v>18</v>
      </c>
      <c r="S4424" s="244">
        <v>5000</v>
      </c>
      <c r="T4424" s="244">
        <v>1715</v>
      </c>
      <c r="U4424" s="14">
        <f t="shared" si="164"/>
        <v>0.34300000000000003</v>
      </c>
    </row>
    <row r="4425" spans="1:21" x14ac:dyDescent="0.25">
      <c r="A4425" s="1"/>
      <c r="B4425" s="10" t="s">
        <v>2326</v>
      </c>
      <c r="C4425" s="27" t="s">
        <v>2327</v>
      </c>
      <c r="D4425" s="73" t="s">
        <v>2832</v>
      </c>
      <c r="E4425" s="108" t="s">
        <v>2833</v>
      </c>
      <c r="F4425" s="78" t="s">
        <v>2832</v>
      </c>
      <c r="G4425" s="103" t="s">
        <v>2835</v>
      </c>
      <c r="H4425" s="98"/>
      <c r="I4425" s="235">
        <v>1</v>
      </c>
      <c r="J4425" s="235">
        <v>0</v>
      </c>
      <c r="K4425" s="235">
        <v>0</v>
      </c>
      <c r="L4425" s="235">
        <v>0</v>
      </c>
      <c r="M4425" s="235">
        <f t="shared" si="165"/>
        <v>0</v>
      </c>
      <c r="N4425" s="235">
        <v>294</v>
      </c>
      <c r="O4425" s="13">
        <v>37307</v>
      </c>
      <c r="P4425" s="14">
        <v>0.6</v>
      </c>
      <c r="Q4425" s="15" t="s">
        <v>14</v>
      </c>
      <c r="R4425" s="71" t="s">
        <v>14405</v>
      </c>
      <c r="S4425" s="244">
        <v>20833.330000000002</v>
      </c>
      <c r="T4425" s="244">
        <v>6250.00000000001</v>
      </c>
      <c r="U4425" s="14">
        <f t="shared" si="164"/>
        <v>0.30000004800000812</v>
      </c>
    </row>
    <row r="4426" spans="1:21" x14ac:dyDescent="0.25">
      <c r="A4426" s="1"/>
      <c r="B4426" s="10" t="s">
        <v>2326</v>
      </c>
      <c r="C4426" s="27" t="s">
        <v>2327</v>
      </c>
      <c r="D4426" s="73" t="s">
        <v>2832</v>
      </c>
      <c r="E4426" s="108" t="s">
        <v>2833</v>
      </c>
      <c r="F4426" s="78" t="s">
        <v>2832</v>
      </c>
      <c r="G4426" s="103" t="s">
        <v>2836</v>
      </c>
      <c r="H4426" s="98"/>
      <c r="I4426" s="235">
        <v>1</v>
      </c>
      <c r="J4426" s="235">
        <v>0</v>
      </c>
      <c r="K4426" s="235">
        <v>0</v>
      </c>
      <c r="L4426" s="235">
        <v>0</v>
      </c>
      <c r="M4426" s="235">
        <f t="shared" si="165"/>
        <v>0</v>
      </c>
      <c r="N4426" s="235">
        <v>320</v>
      </c>
      <c r="O4426" s="12" t="s">
        <v>13</v>
      </c>
      <c r="P4426" s="14">
        <v>0.42759999999999998</v>
      </c>
      <c r="Q4426" s="15" t="s">
        <v>14</v>
      </c>
      <c r="R4426" s="71" t="s">
        <v>14406</v>
      </c>
      <c r="S4426" s="244">
        <v>25900</v>
      </c>
      <c r="T4426" s="244">
        <v>7770</v>
      </c>
      <c r="U4426" s="14">
        <f t="shared" si="164"/>
        <v>0.3</v>
      </c>
    </row>
    <row r="4427" spans="1:21" x14ac:dyDescent="0.25">
      <c r="A4427" s="1"/>
      <c r="B4427" s="10" t="s">
        <v>2326</v>
      </c>
      <c r="C4427" s="17" t="s">
        <v>2327</v>
      </c>
      <c r="D4427" s="73" t="s">
        <v>2850</v>
      </c>
      <c r="E4427" s="107" t="s">
        <v>2851</v>
      </c>
      <c r="F4427" s="78" t="s">
        <v>2850</v>
      </c>
      <c r="G4427" s="17" t="s">
        <v>2852</v>
      </c>
      <c r="H4427" s="98"/>
      <c r="I4427" s="235">
        <v>0</v>
      </c>
      <c r="J4427" s="235">
        <v>0</v>
      </c>
      <c r="K4427" s="235">
        <v>0</v>
      </c>
      <c r="L4427" s="235">
        <v>1</v>
      </c>
      <c r="M4427" s="235">
        <f t="shared" si="165"/>
        <v>0</v>
      </c>
      <c r="N4427" s="235">
        <v>350</v>
      </c>
      <c r="O4427" s="12" t="s">
        <v>13</v>
      </c>
      <c r="P4427" s="14">
        <v>0.46</v>
      </c>
      <c r="Q4427" s="15" t="s">
        <v>14</v>
      </c>
      <c r="R4427" s="71" t="s">
        <v>14405</v>
      </c>
      <c r="S4427" s="245">
        <v>13273.67</v>
      </c>
      <c r="T4427" s="245">
        <v>3318</v>
      </c>
      <c r="U4427" s="14">
        <f t="shared" si="164"/>
        <v>0.2499685467545901</v>
      </c>
    </row>
    <row r="4428" spans="1:21" x14ac:dyDescent="0.25">
      <c r="A4428" s="1"/>
      <c r="B4428" s="17" t="s">
        <v>270</v>
      </c>
      <c r="C4428" s="17" t="s">
        <v>316</v>
      </c>
      <c r="D4428" s="73" t="s">
        <v>716</v>
      </c>
      <c r="E4428" s="107" t="s">
        <v>717</v>
      </c>
      <c r="F4428" s="78" t="s">
        <v>716</v>
      </c>
      <c r="G4428" s="17" t="s">
        <v>718</v>
      </c>
      <c r="H4428" s="197">
        <v>44377</v>
      </c>
      <c r="I4428" s="235">
        <v>0</v>
      </c>
      <c r="J4428" s="235">
        <v>1</v>
      </c>
      <c r="K4428" s="235">
        <v>0</v>
      </c>
      <c r="L4428" s="235">
        <v>0</v>
      </c>
      <c r="M4428" s="235">
        <f t="shared" si="165"/>
        <v>0</v>
      </c>
      <c r="N4428" s="235">
        <v>10634</v>
      </c>
      <c r="O4428" s="13">
        <v>421106.4</v>
      </c>
      <c r="P4428" s="14">
        <v>0.26900000000000002</v>
      </c>
      <c r="Q4428" s="15" t="s">
        <v>48</v>
      </c>
      <c r="R4428" s="71" t="s">
        <v>14405</v>
      </c>
      <c r="S4428" s="245">
        <v>3269482.28</v>
      </c>
      <c r="T4428" s="251">
        <v>475700</v>
      </c>
      <c r="U4428" s="14">
        <f t="shared" si="164"/>
        <v>0.14549704181299311</v>
      </c>
    </row>
    <row r="4429" spans="1:21" x14ac:dyDescent="0.25">
      <c r="A4429" s="1"/>
      <c r="B4429" s="17" t="s">
        <v>5079</v>
      </c>
      <c r="C4429" s="8" t="s">
        <v>5088</v>
      </c>
      <c r="D4429" s="73" t="s">
        <v>6484</v>
      </c>
      <c r="E4429" s="130" t="s">
        <v>6485</v>
      </c>
      <c r="F4429" s="78" t="s">
        <v>6484</v>
      </c>
      <c r="G4429" s="117" t="s">
        <v>6486</v>
      </c>
      <c r="H4429" s="93" t="s">
        <v>5083</v>
      </c>
      <c r="I4429" s="235">
        <v>0</v>
      </c>
      <c r="J4429" s="235">
        <v>1</v>
      </c>
      <c r="K4429" s="235">
        <v>0</v>
      </c>
      <c r="L4429" s="235">
        <v>0</v>
      </c>
      <c r="M4429" s="235">
        <f t="shared" si="165"/>
        <v>0</v>
      </c>
      <c r="N4429" s="235">
        <v>2722</v>
      </c>
      <c r="O4429" s="13">
        <v>161150</v>
      </c>
      <c r="P4429" s="14">
        <v>0.5</v>
      </c>
      <c r="Q4429" s="15" t="s">
        <v>48</v>
      </c>
      <c r="R4429" s="71" t="s">
        <v>14405</v>
      </c>
      <c r="S4429" s="245">
        <v>493632</v>
      </c>
      <c r="T4429" s="245">
        <v>197453</v>
      </c>
      <c r="U4429" s="14">
        <f t="shared" si="164"/>
        <v>0.40000040516011925</v>
      </c>
    </row>
    <row r="4430" spans="1:21" x14ac:dyDescent="0.25">
      <c r="A4430" s="1"/>
      <c r="B4430" s="17" t="s">
        <v>5079</v>
      </c>
      <c r="C4430" s="17" t="s">
        <v>5084</v>
      </c>
      <c r="D4430" s="73" t="s">
        <v>6372</v>
      </c>
      <c r="E4430" s="107" t="s">
        <v>6373</v>
      </c>
      <c r="F4430" s="78" t="s">
        <v>6372</v>
      </c>
      <c r="G4430" s="17" t="s">
        <v>6374</v>
      </c>
      <c r="H4430" s="93" t="s">
        <v>5083</v>
      </c>
      <c r="I4430" s="235">
        <v>0</v>
      </c>
      <c r="J4430" s="235">
        <v>1</v>
      </c>
      <c r="K4430" s="235">
        <v>0</v>
      </c>
      <c r="L4430" s="235">
        <v>0</v>
      </c>
      <c r="M4430" s="235">
        <f t="shared" si="165"/>
        <v>0</v>
      </c>
      <c r="N4430" s="235">
        <v>2533</v>
      </c>
      <c r="O4430" s="13">
        <v>395148</v>
      </c>
      <c r="P4430" s="14" t="s">
        <v>510</v>
      </c>
      <c r="Q4430" s="15" t="s">
        <v>14</v>
      </c>
      <c r="R4430" s="71" t="s">
        <v>14405</v>
      </c>
      <c r="S4430" s="248">
        <v>859632</v>
      </c>
      <c r="T4430" s="248">
        <v>336163</v>
      </c>
      <c r="U4430" s="14">
        <f t="shared" si="164"/>
        <v>0.39105454427010627</v>
      </c>
    </row>
    <row r="4431" spans="1:21" x14ac:dyDescent="0.25">
      <c r="A4431" s="1"/>
      <c r="B4431" s="10" t="s">
        <v>2326</v>
      </c>
      <c r="C4431" s="27" t="s">
        <v>2327</v>
      </c>
      <c r="D4431" s="73" t="s">
        <v>2876</v>
      </c>
      <c r="E4431" s="108" t="s">
        <v>2877</v>
      </c>
      <c r="F4431" s="78" t="s">
        <v>2876</v>
      </c>
      <c r="G4431" s="103" t="s">
        <v>2878</v>
      </c>
      <c r="H4431" s="98"/>
      <c r="I4431" s="235">
        <v>0</v>
      </c>
      <c r="J4431" s="235">
        <v>1</v>
      </c>
      <c r="K4431" s="235">
        <v>0</v>
      </c>
      <c r="L4431" s="235">
        <v>0</v>
      </c>
      <c r="M4431" s="235">
        <f t="shared" si="165"/>
        <v>0</v>
      </c>
      <c r="N4431" s="235">
        <v>144</v>
      </c>
      <c r="O4431" s="12" t="s">
        <v>13</v>
      </c>
      <c r="P4431" s="14">
        <v>0.50316055625790101</v>
      </c>
      <c r="Q4431" s="15" t="s">
        <v>14</v>
      </c>
      <c r="R4431" s="71" t="s">
        <v>14405</v>
      </c>
      <c r="S4431" s="246">
        <v>72741.83</v>
      </c>
      <c r="T4431" s="244">
        <v>29095.73</v>
      </c>
      <c r="U4431" s="14">
        <f t="shared" si="164"/>
        <v>0.39998622525718697</v>
      </c>
    </row>
    <row r="4432" spans="1:21" x14ac:dyDescent="0.25">
      <c r="A4432" s="1"/>
      <c r="B4432" s="10" t="s">
        <v>2326</v>
      </c>
      <c r="C4432" s="27" t="s">
        <v>2327</v>
      </c>
      <c r="D4432" s="73" t="s">
        <v>2890</v>
      </c>
      <c r="E4432" s="107" t="s">
        <v>2891</v>
      </c>
      <c r="F4432" s="78" t="s">
        <v>2890</v>
      </c>
      <c r="G4432" s="17" t="s">
        <v>2892</v>
      </c>
      <c r="H4432" s="98"/>
      <c r="I4432" s="235">
        <v>0</v>
      </c>
      <c r="J4432" s="235">
        <v>0</v>
      </c>
      <c r="K4432" s="235">
        <v>0</v>
      </c>
      <c r="L4432" s="235">
        <v>1</v>
      </c>
      <c r="M4432" s="235">
        <f t="shared" si="165"/>
        <v>0</v>
      </c>
      <c r="N4432" s="235">
        <v>5995</v>
      </c>
      <c r="O4432" s="13">
        <v>203730</v>
      </c>
      <c r="P4432" s="14">
        <v>0.3</v>
      </c>
      <c r="Q4432" s="15" t="s">
        <v>14</v>
      </c>
      <c r="R4432" s="71" t="s">
        <v>18</v>
      </c>
      <c r="S4432" s="254">
        <v>26603</v>
      </c>
      <c r="T4432" s="254">
        <v>10642</v>
      </c>
      <c r="U4432" s="14">
        <f t="shared" si="164"/>
        <v>0.40003007179641392</v>
      </c>
    </row>
    <row r="4433" spans="1:21" ht="25.5" x14ac:dyDescent="0.25">
      <c r="A4433" s="1"/>
      <c r="B4433" s="19" t="s">
        <v>1644</v>
      </c>
      <c r="C4433" s="19" t="s">
        <v>1661</v>
      </c>
      <c r="D4433" s="73" t="s">
        <v>1672</v>
      </c>
      <c r="E4433" s="106" t="s">
        <v>1673</v>
      </c>
      <c r="F4433" s="78" t="s">
        <v>1672</v>
      </c>
      <c r="G4433" s="18" t="s">
        <v>1674</v>
      </c>
      <c r="H4433" s="94"/>
      <c r="I4433" s="235">
        <v>0</v>
      </c>
      <c r="J4433" s="235">
        <v>1</v>
      </c>
      <c r="K4433" s="235">
        <v>0</v>
      </c>
      <c r="L4433" s="235">
        <v>0</v>
      </c>
      <c r="M4433" s="235">
        <f t="shared" si="165"/>
        <v>0</v>
      </c>
      <c r="N4433" s="235">
        <v>8080.5</v>
      </c>
      <c r="O4433" s="12">
        <v>9219850.5</v>
      </c>
      <c r="P4433" s="14">
        <v>0.4</v>
      </c>
      <c r="Q4433" s="25" t="s">
        <v>48</v>
      </c>
      <c r="R4433" s="71" t="s">
        <v>14405</v>
      </c>
      <c r="S4433" s="251">
        <v>4139248.86</v>
      </c>
      <c r="T4433" s="251">
        <v>976751.72</v>
      </c>
      <c r="U4433" s="14">
        <f t="shared" si="164"/>
        <v>0.23597318089253516</v>
      </c>
    </row>
    <row r="4434" spans="1:21" x14ac:dyDescent="0.25">
      <c r="A4434" s="1"/>
      <c r="B4434" s="17" t="s">
        <v>7309</v>
      </c>
      <c r="C4434" s="17" t="s">
        <v>7319</v>
      </c>
      <c r="D4434" s="73" t="s">
        <v>8252</v>
      </c>
      <c r="E4434" s="107" t="s">
        <v>8253</v>
      </c>
      <c r="F4434" s="78" t="s">
        <v>8252</v>
      </c>
      <c r="G4434" s="17" t="s">
        <v>8254</v>
      </c>
      <c r="H4434" s="93"/>
      <c r="I4434" s="235">
        <v>0</v>
      </c>
      <c r="J4434" s="235">
        <v>1</v>
      </c>
      <c r="K4434" s="235">
        <v>0</v>
      </c>
      <c r="L4434" s="235">
        <v>0</v>
      </c>
      <c r="M4434" s="235">
        <f t="shared" si="165"/>
        <v>0</v>
      </c>
      <c r="N4434" s="235">
        <v>1455</v>
      </c>
      <c r="O4434" s="12" t="s">
        <v>13</v>
      </c>
      <c r="P4434" s="14">
        <v>0.30000000000000004</v>
      </c>
      <c r="Q4434" s="15" t="s">
        <v>15195</v>
      </c>
      <c r="R4434" s="71" t="s">
        <v>14405</v>
      </c>
      <c r="S4434" s="248">
        <v>337579</v>
      </c>
      <c r="T4434" s="248">
        <v>270063</v>
      </c>
      <c r="U4434" s="14">
        <f t="shared" si="164"/>
        <v>0.79999940754608556</v>
      </c>
    </row>
    <row r="4435" spans="1:21" x14ac:dyDescent="0.25">
      <c r="A4435" s="1"/>
      <c r="B4435" s="17" t="s">
        <v>5079</v>
      </c>
      <c r="C4435" s="16" t="s">
        <v>5137</v>
      </c>
      <c r="D4435" s="73" t="s">
        <v>6266</v>
      </c>
      <c r="E4435" s="107" t="s">
        <v>6269</v>
      </c>
      <c r="F4435" s="78" t="s">
        <v>6266</v>
      </c>
      <c r="G4435" s="17" t="s">
        <v>6271</v>
      </c>
      <c r="H4435" s="93" t="s">
        <v>5083</v>
      </c>
      <c r="I4435" s="235">
        <v>0</v>
      </c>
      <c r="J4435" s="235">
        <v>1</v>
      </c>
      <c r="K4435" s="235">
        <v>0</v>
      </c>
      <c r="L4435" s="235">
        <v>0</v>
      </c>
      <c r="M4435" s="235">
        <f t="shared" si="165"/>
        <v>0</v>
      </c>
      <c r="N4435" s="235" t="s">
        <v>13</v>
      </c>
      <c r="O4435" s="13">
        <v>881717</v>
      </c>
      <c r="P4435" s="14">
        <v>0.35</v>
      </c>
      <c r="Q4435" s="15" t="s">
        <v>15195</v>
      </c>
      <c r="R4435" s="71" t="s">
        <v>14405</v>
      </c>
      <c r="S4435" s="249">
        <v>1268933</v>
      </c>
      <c r="T4435" s="246">
        <v>306937</v>
      </c>
      <c r="U4435" s="14">
        <f t="shared" si="164"/>
        <v>0.24188589941312899</v>
      </c>
    </row>
    <row r="4436" spans="1:21" x14ac:dyDescent="0.25">
      <c r="A4436" s="1"/>
      <c r="B4436" s="10" t="s">
        <v>2326</v>
      </c>
      <c r="C4436" s="17" t="s">
        <v>2384</v>
      </c>
      <c r="D4436" s="73" t="s">
        <v>2512</v>
      </c>
      <c r="E4436" s="107" t="s">
        <v>2513</v>
      </c>
      <c r="F4436" s="8" t="s">
        <v>15064</v>
      </c>
      <c r="G4436" s="17" t="s">
        <v>2515</v>
      </c>
      <c r="H4436" s="93"/>
      <c r="I4436" s="235">
        <v>0</v>
      </c>
      <c r="J4436" s="235">
        <v>1</v>
      </c>
      <c r="K4436" s="235">
        <v>0</v>
      </c>
      <c r="L4436" s="235">
        <v>0</v>
      </c>
      <c r="M4436" s="235">
        <f t="shared" si="165"/>
        <v>0</v>
      </c>
      <c r="N4436" s="235">
        <v>250</v>
      </c>
      <c r="O4436" s="13">
        <v>27208</v>
      </c>
      <c r="P4436" s="14">
        <v>0.84030000000000005</v>
      </c>
      <c r="Q4436" s="15" t="s">
        <v>15195</v>
      </c>
      <c r="R4436" s="71" t="s">
        <v>18</v>
      </c>
      <c r="S4436" s="249">
        <v>240000</v>
      </c>
      <c r="T4436" s="246">
        <v>96000</v>
      </c>
      <c r="U4436" s="14">
        <f t="shared" si="164"/>
        <v>0.4</v>
      </c>
    </row>
    <row r="4437" spans="1:21" x14ac:dyDescent="0.25">
      <c r="A4437" s="1"/>
      <c r="B4437" s="17" t="s">
        <v>5079</v>
      </c>
      <c r="C4437" s="17" t="s">
        <v>5084</v>
      </c>
      <c r="D4437" s="73" t="s">
        <v>5983</v>
      </c>
      <c r="E4437" s="107" t="s">
        <v>5984</v>
      </c>
      <c r="F4437" s="78" t="s">
        <v>5983</v>
      </c>
      <c r="G4437" s="17" t="s">
        <v>5985</v>
      </c>
      <c r="H4437" s="93" t="s">
        <v>5083</v>
      </c>
      <c r="I4437" s="235">
        <v>0</v>
      </c>
      <c r="J4437" s="235">
        <v>1</v>
      </c>
      <c r="K4437" s="235">
        <v>0</v>
      </c>
      <c r="L4437" s="235">
        <v>0</v>
      </c>
      <c r="M4437" s="235">
        <f t="shared" si="165"/>
        <v>0</v>
      </c>
      <c r="N4437" s="235">
        <v>688</v>
      </c>
      <c r="O4437" s="13">
        <v>148600</v>
      </c>
      <c r="P4437" s="14">
        <v>0.24</v>
      </c>
      <c r="Q4437" s="15" t="s">
        <v>15195</v>
      </c>
      <c r="R4437" s="71" t="s">
        <v>14406</v>
      </c>
      <c r="S4437" s="248">
        <v>608000</v>
      </c>
      <c r="T4437" s="248">
        <v>243200</v>
      </c>
      <c r="U4437" s="14">
        <f t="shared" si="164"/>
        <v>0.4</v>
      </c>
    </row>
    <row r="4438" spans="1:21" x14ac:dyDescent="0.25">
      <c r="A4438" s="1"/>
      <c r="B4438" s="17" t="s">
        <v>270</v>
      </c>
      <c r="C4438" s="17" t="s">
        <v>271</v>
      </c>
      <c r="D4438" s="73" t="s">
        <v>345</v>
      </c>
      <c r="E4438" s="134" t="s">
        <v>346</v>
      </c>
      <c r="F4438" s="78" t="s">
        <v>345</v>
      </c>
      <c r="G4438" s="118" t="s">
        <v>347</v>
      </c>
      <c r="H4438" s="197">
        <v>44531</v>
      </c>
      <c r="I4438" s="235">
        <v>0</v>
      </c>
      <c r="J4438" s="235">
        <v>1</v>
      </c>
      <c r="K4438" s="235">
        <v>0</v>
      </c>
      <c r="L4438" s="235">
        <v>0</v>
      </c>
      <c r="M4438" s="235">
        <f t="shared" si="165"/>
        <v>0</v>
      </c>
      <c r="N4438" s="235">
        <v>1250</v>
      </c>
      <c r="O4438" s="13">
        <v>43000</v>
      </c>
      <c r="P4438" s="14">
        <v>0.2</v>
      </c>
      <c r="Q4438" s="15" t="s">
        <v>14</v>
      </c>
      <c r="R4438" s="71" t="s">
        <v>18</v>
      </c>
      <c r="S4438" s="254">
        <v>696236</v>
      </c>
      <c r="T4438" s="252">
        <v>227500</v>
      </c>
      <c r="U4438" s="14">
        <f t="shared" si="164"/>
        <v>0.32675701917166017</v>
      </c>
    </row>
    <row r="4439" spans="1:21" ht="25.5" x14ac:dyDescent="0.25">
      <c r="A4439" s="1"/>
      <c r="B4439" s="19" t="s">
        <v>1644</v>
      </c>
      <c r="C4439" s="17" t="s">
        <v>1661</v>
      </c>
      <c r="D4439" s="73" t="s">
        <v>2323</v>
      </c>
      <c r="E4439" s="107" t="s">
        <v>2324</v>
      </c>
      <c r="F4439" s="78" t="s">
        <v>2323</v>
      </c>
      <c r="G4439" s="36" t="s">
        <v>2325</v>
      </c>
      <c r="H4439" s="96"/>
      <c r="I4439" s="235">
        <v>0</v>
      </c>
      <c r="J4439" s="235">
        <v>1</v>
      </c>
      <c r="K4439" s="235">
        <v>0</v>
      </c>
      <c r="L4439" s="235">
        <v>0</v>
      </c>
      <c r="M4439" s="235">
        <f t="shared" si="165"/>
        <v>0</v>
      </c>
      <c r="N4439" s="235">
        <v>496.57</v>
      </c>
      <c r="O4439" s="13">
        <v>54622.7</v>
      </c>
      <c r="P4439" s="14">
        <v>0.4</v>
      </c>
      <c r="Q4439" s="15" t="s">
        <v>14</v>
      </c>
      <c r="R4439" s="71" t="s">
        <v>18</v>
      </c>
      <c r="S4439" s="249">
        <v>826580</v>
      </c>
      <c r="T4439" s="253">
        <v>208633.26</v>
      </c>
      <c r="U4439" s="14">
        <f t="shared" si="164"/>
        <v>0.2524054054054054</v>
      </c>
    </row>
    <row r="4440" spans="1:21" x14ac:dyDescent="0.25">
      <c r="A4440" s="1"/>
      <c r="B4440" s="10" t="s">
        <v>2326</v>
      </c>
      <c r="C4440" s="27" t="s">
        <v>2327</v>
      </c>
      <c r="D4440" s="73" t="s">
        <v>2931</v>
      </c>
      <c r="E4440" s="108" t="s">
        <v>2932</v>
      </c>
      <c r="F4440" s="78" t="s">
        <v>2931</v>
      </c>
      <c r="G4440" s="103" t="s">
        <v>2933</v>
      </c>
      <c r="H4440" s="98"/>
      <c r="I4440" s="235">
        <v>0</v>
      </c>
      <c r="J4440" s="235">
        <v>1</v>
      </c>
      <c r="K4440" s="235">
        <v>0</v>
      </c>
      <c r="L4440" s="235">
        <v>0</v>
      </c>
      <c r="M4440" s="235">
        <f t="shared" si="165"/>
        <v>0</v>
      </c>
      <c r="N4440" s="235">
        <v>250</v>
      </c>
      <c r="O4440" s="13">
        <v>13000</v>
      </c>
      <c r="P4440" s="14">
        <v>0.463127894549341</v>
      </c>
      <c r="Q4440" s="15" t="s">
        <v>14</v>
      </c>
      <c r="R4440" s="71" t="s">
        <v>18</v>
      </c>
      <c r="S4440" s="246">
        <v>286180</v>
      </c>
      <c r="T4440" s="244">
        <v>85854</v>
      </c>
      <c r="U4440" s="14">
        <f t="shared" si="164"/>
        <v>0.3</v>
      </c>
    </row>
    <row r="4441" spans="1:21" x14ac:dyDescent="0.25">
      <c r="A4441" s="1"/>
      <c r="B4441" s="10" t="s">
        <v>2326</v>
      </c>
      <c r="C4441" s="27" t="s">
        <v>2327</v>
      </c>
      <c r="D4441" s="73" t="s">
        <v>2949</v>
      </c>
      <c r="E4441" s="108" t="s">
        <v>2950</v>
      </c>
      <c r="F4441" s="78" t="s">
        <v>2949</v>
      </c>
      <c r="G4441" s="103" t="s">
        <v>2951</v>
      </c>
      <c r="H4441" s="98"/>
      <c r="I4441" s="235">
        <v>0</v>
      </c>
      <c r="J4441" s="235">
        <v>1</v>
      </c>
      <c r="K4441" s="235">
        <v>0</v>
      </c>
      <c r="L4441" s="235">
        <v>0</v>
      </c>
      <c r="M4441" s="235">
        <f t="shared" si="165"/>
        <v>0</v>
      </c>
      <c r="N4441" s="235">
        <v>585</v>
      </c>
      <c r="O4441" s="13">
        <v>27350</v>
      </c>
      <c r="P4441" s="14">
        <v>0.30054945054944998</v>
      </c>
      <c r="Q4441" s="15" t="s">
        <v>14</v>
      </c>
      <c r="R4441" s="71" t="s">
        <v>18</v>
      </c>
      <c r="S4441" s="244">
        <v>92373.91</v>
      </c>
      <c r="T4441" s="244">
        <v>36949.563999999998</v>
      </c>
      <c r="U4441" s="14">
        <f t="shared" si="164"/>
        <v>0.39999999999999997</v>
      </c>
    </row>
    <row r="4442" spans="1:21" x14ac:dyDescent="0.25">
      <c r="A4442" s="1"/>
      <c r="B4442" s="10" t="s">
        <v>2326</v>
      </c>
      <c r="C4442" s="27" t="s">
        <v>2327</v>
      </c>
      <c r="D4442" s="73" t="s">
        <v>2949</v>
      </c>
      <c r="E4442" s="108" t="s">
        <v>2950</v>
      </c>
      <c r="F4442" s="78" t="s">
        <v>2949</v>
      </c>
      <c r="G4442" s="103" t="s">
        <v>2952</v>
      </c>
      <c r="H4442" s="98"/>
      <c r="I4442" s="235">
        <v>0</v>
      </c>
      <c r="J4442" s="235">
        <v>1</v>
      </c>
      <c r="K4442" s="235">
        <v>0</v>
      </c>
      <c r="L4442" s="235">
        <v>0</v>
      </c>
      <c r="M4442" s="235">
        <f t="shared" si="165"/>
        <v>0</v>
      </c>
      <c r="N4442" s="235">
        <v>55</v>
      </c>
      <c r="O4442" s="13">
        <v>91000</v>
      </c>
      <c r="P4442" s="14">
        <v>0.3</v>
      </c>
      <c r="Q4442" s="15" t="s">
        <v>14</v>
      </c>
      <c r="R4442" s="71" t="s">
        <v>18</v>
      </c>
      <c r="S4442" s="244">
        <v>17264.169999999998</v>
      </c>
      <c r="T4442" s="244">
        <v>6906.46000000001</v>
      </c>
      <c r="U4442" s="14">
        <f t="shared" si="164"/>
        <v>0.40004587535919833</v>
      </c>
    </row>
    <row r="4443" spans="1:21" x14ac:dyDescent="0.25">
      <c r="A4443" s="1"/>
      <c r="B4443" s="10" t="s">
        <v>2326</v>
      </c>
      <c r="C4443" s="27" t="s">
        <v>2327</v>
      </c>
      <c r="D4443" s="73" t="s">
        <v>2949</v>
      </c>
      <c r="E4443" s="108" t="s">
        <v>2950</v>
      </c>
      <c r="F4443" s="78" t="s">
        <v>2949</v>
      </c>
      <c r="G4443" s="103" t="s">
        <v>2953</v>
      </c>
      <c r="H4443" s="98"/>
      <c r="I4443" s="235">
        <v>0</v>
      </c>
      <c r="J4443" s="235">
        <v>1</v>
      </c>
      <c r="K4443" s="235">
        <v>0</v>
      </c>
      <c r="L4443" s="235">
        <v>0</v>
      </c>
      <c r="M4443" s="235">
        <f t="shared" si="165"/>
        <v>0</v>
      </c>
      <c r="N4443" s="235">
        <v>265</v>
      </c>
      <c r="O4443" s="13">
        <v>78400</v>
      </c>
      <c r="P4443" s="14">
        <v>0.3</v>
      </c>
      <c r="Q4443" s="15" t="s">
        <v>14</v>
      </c>
      <c r="R4443" s="71" t="s">
        <v>18</v>
      </c>
      <c r="S4443" s="244">
        <v>4900</v>
      </c>
      <c r="T4443" s="244">
        <v>1960</v>
      </c>
      <c r="U4443" s="14">
        <f t="shared" si="164"/>
        <v>0.4</v>
      </c>
    </row>
    <row r="4444" spans="1:21" x14ac:dyDescent="0.25">
      <c r="A4444" s="1"/>
      <c r="B4444" s="10" t="s">
        <v>2326</v>
      </c>
      <c r="C4444" s="17" t="s">
        <v>2327</v>
      </c>
      <c r="D4444" s="73" t="s">
        <v>2954</v>
      </c>
      <c r="E4444" s="107" t="s">
        <v>2955</v>
      </c>
      <c r="F4444" s="78" t="s">
        <v>2954</v>
      </c>
      <c r="G4444" s="17" t="s">
        <v>2956</v>
      </c>
      <c r="H4444" s="98"/>
      <c r="I4444" s="235">
        <v>0</v>
      </c>
      <c r="J4444" s="235">
        <v>0</v>
      </c>
      <c r="K4444" s="235">
        <v>0</v>
      </c>
      <c r="L4444" s="235">
        <v>1</v>
      </c>
      <c r="M4444" s="235">
        <f t="shared" si="165"/>
        <v>0</v>
      </c>
      <c r="N4444" s="235">
        <v>400</v>
      </c>
      <c r="O4444" s="13">
        <v>19124</v>
      </c>
      <c r="P4444" s="14">
        <v>0.30000313745176199</v>
      </c>
      <c r="Q4444" s="15" t="s">
        <v>14</v>
      </c>
      <c r="R4444" s="71" t="s">
        <v>14405</v>
      </c>
      <c r="S4444" s="245">
        <v>25867.53</v>
      </c>
      <c r="T4444" s="245">
        <v>5939.1848879999998</v>
      </c>
      <c r="U4444" s="14">
        <f t="shared" si="164"/>
        <v>0.2296</v>
      </c>
    </row>
    <row r="4445" spans="1:21" x14ac:dyDescent="0.25">
      <c r="A4445" s="1"/>
      <c r="B4445" s="10" t="s">
        <v>2326</v>
      </c>
      <c r="C4445" s="27" t="s">
        <v>2327</v>
      </c>
      <c r="D4445" s="73" t="s">
        <v>2986</v>
      </c>
      <c r="E4445" s="108" t="s">
        <v>2987</v>
      </c>
      <c r="F4445" s="78" t="s">
        <v>2986</v>
      </c>
      <c r="G4445" s="103" t="s">
        <v>2329</v>
      </c>
      <c r="H4445" s="98"/>
      <c r="I4445" s="235">
        <v>0</v>
      </c>
      <c r="J4445" s="235">
        <v>1</v>
      </c>
      <c r="K4445" s="235">
        <v>0</v>
      </c>
      <c r="L4445" s="235">
        <v>0</v>
      </c>
      <c r="M4445" s="235">
        <f t="shared" si="165"/>
        <v>0</v>
      </c>
      <c r="N4445" s="235">
        <v>73</v>
      </c>
      <c r="O4445" s="12" t="s">
        <v>13</v>
      </c>
      <c r="P4445" s="14">
        <v>0.3</v>
      </c>
      <c r="Q4445" s="15" t="s">
        <v>14</v>
      </c>
      <c r="R4445" s="71" t="s">
        <v>18</v>
      </c>
      <c r="S4445" s="246">
        <v>11576.24</v>
      </c>
      <c r="T4445" s="244">
        <v>5788.12</v>
      </c>
      <c r="U4445" s="14">
        <f t="shared" si="164"/>
        <v>0.5</v>
      </c>
    </row>
    <row r="4446" spans="1:21" x14ac:dyDescent="0.25">
      <c r="A4446" s="1"/>
      <c r="B4446" s="10" t="s">
        <v>2326</v>
      </c>
      <c r="C4446" s="27" t="s">
        <v>2327</v>
      </c>
      <c r="D4446" s="73" t="s">
        <v>2988</v>
      </c>
      <c r="E4446" s="108" t="s">
        <v>2989</v>
      </c>
      <c r="F4446" s="78" t="s">
        <v>2988</v>
      </c>
      <c r="G4446" s="103" t="s">
        <v>2990</v>
      </c>
      <c r="H4446" s="98"/>
      <c r="I4446" s="235">
        <v>0</v>
      </c>
      <c r="J4446" s="235">
        <v>0</v>
      </c>
      <c r="K4446" s="235">
        <v>0</v>
      </c>
      <c r="L4446" s="235">
        <v>1</v>
      </c>
      <c r="M4446" s="235">
        <f t="shared" si="165"/>
        <v>0</v>
      </c>
      <c r="N4446" s="235">
        <v>110</v>
      </c>
      <c r="O4446" s="13">
        <v>3000</v>
      </c>
      <c r="P4446" s="14">
        <v>0.38769707934866898</v>
      </c>
      <c r="Q4446" s="15" t="s">
        <v>14</v>
      </c>
      <c r="R4446" s="71" t="s">
        <v>18</v>
      </c>
      <c r="S4446" s="244">
        <v>25584.65</v>
      </c>
      <c r="T4446" s="244">
        <v>8954.6200000000099</v>
      </c>
      <c r="U4446" s="14">
        <f t="shared" si="164"/>
        <v>0.34999970685547815</v>
      </c>
    </row>
    <row r="4447" spans="1:21" x14ac:dyDescent="0.25">
      <c r="A4447" s="1"/>
      <c r="B4447" s="10" t="s">
        <v>2326</v>
      </c>
      <c r="C4447" s="27" t="s">
        <v>2327</v>
      </c>
      <c r="D4447" s="73" t="s">
        <v>3000</v>
      </c>
      <c r="E4447" s="108" t="s">
        <v>3001</v>
      </c>
      <c r="F4447" s="78" t="s">
        <v>3000</v>
      </c>
      <c r="G4447" s="103" t="s">
        <v>3002</v>
      </c>
      <c r="H4447" s="98"/>
      <c r="I4447" s="235">
        <v>0</v>
      </c>
      <c r="J4447" s="235">
        <v>1</v>
      </c>
      <c r="K4447" s="235">
        <v>0</v>
      </c>
      <c r="L4447" s="235">
        <v>0</v>
      </c>
      <c r="M4447" s="235">
        <f t="shared" si="165"/>
        <v>0</v>
      </c>
      <c r="N4447" s="235">
        <v>350</v>
      </c>
      <c r="O4447" s="12" t="s">
        <v>13</v>
      </c>
      <c r="P4447" s="14">
        <v>0.82</v>
      </c>
      <c r="Q4447" s="15" t="s">
        <v>14</v>
      </c>
      <c r="R4447" s="71" t="s">
        <v>14405</v>
      </c>
      <c r="S4447" s="246">
        <v>36553.699999999997</v>
      </c>
      <c r="T4447" s="244">
        <v>9138.4249999999993</v>
      </c>
      <c r="U4447" s="14">
        <f t="shared" si="164"/>
        <v>0.25</v>
      </c>
    </row>
    <row r="4448" spans="1:21" ht="25.5" x14ac:dyDescent="0.25">
      <c r="A4448" s="1"/>
      <c r="B4448" s="19" t="s">
        <v>1644</v>
      </c>
      <c r="C4448" s="17" t="s">
        <v>1661</v>
      </c>
      <c r="D4448" s="73" t="s">
        <v>2004</v>
      </c>
      <c r="E4448" s="107" t="s">
        <v>2005</v>
      </c>
      <c r="F4448" s="78" t="s">
        <v>2004</v>
      </c>
      <c r="G4448" s="17" t="s">
        <v>2006</v>
      </c>
      <c r="H4448" s="93"/>
      <c r="I4448" s="235">
        <v>0</v>
      </c>
      <c r="J4448" s="235">
        <v>1</v>
      </c>
      <c r="K4448" s="235">
        <v>0</v>
      </c>
      <c r="L4448" s="235">
        <v>1</v>
      </c>
      <c r="M4448" s="235">
        <f t="shared" si="165"/>
        <v>0</v>
      </c>
      <c r="N4448" s="235">
        <v>432</v>
      </c>
      <c r="O4448" s="13">
        <v>146016</v>
      </c>
      <c r="P4448" s="14">
        <v>0.52</v>
      </c>
      <c r="Q4448" s="15" t="s">
        <v>14</v>
      </c>
      <c r="R4448" s="71" t="s">
        <v>18</v>
      </c>
      <c r="S4448" s="249">
        <v>250611.46</v>
      </c>
      <c r="T4448" s="246">
        <v>46772.29</v>
      </c>
      <c r="U4448" s="14">
        <f t="shared" si="164"/>
        <v>0.1866326863105143</v>
      </c>
    </row>
    <row r="4449" spans="1:21" x14ac:dyDescent="0.25">
      <c r="A4449" s="1"/>
      <c r="B4449" s="18" t="s">
        <v>8618</v>
      </c>
      <c r="C4449" s="19" t="s">
        <v>8784</v>
      </c>
      <c r="D4449" s="73" t="s">
        <v>9816</v>
      </c>
      <c r="E4449" s="106" t="s">
        <v>9817</v>
      </c>
      <c r="F4449" s="78" t="s">
        <v>9816</v>
      </c>
      <c r="G4449" s="18" t="s">
        <v>9818</v>
      </c>
      <c r="H4449" s="94"/>
      <c r="I4449" s="235">
        <v>0</v>
      </c>
      <c r="J4449" s="235">
        <v>1</v>
      </c>
      <c r="K4449" s="235">
        <v>0</v>
      </c>
      <c r="L4449" s="235">
        <v>0</v>
      </c>
      <c r="M4449" s="235">
        <f t="shared" si="165"/>
        <v>0</v>
      </c>
      <c r="N4449" s="235">
        <v>290</v>
      </c>
      <c r="O4449" s="13">
        <v>37846</v>
      </c>
      <c r="P4449" s="14">
        <v>0.49</v>
      </c>
      <c r="Q4449" s="15" t="s">
        <v>14</v>
      </c>
      <c r="R4449" s="71" t="s">
        <v>18</v>
      </c>
      <c r="S4449" s="251">
        <v>137040</v>
      </c>
      <c r="T4449" s="251">
        <v>47964</v>
      </c>
      <c r="U4449" s="14">
        <f t="shared" si="164"/>
        <v>0.35</v>
      </c>
    </row>
    <row r="4450" spans="1:21" x14ac:dyDescent="0.25">
      <c r="A4450" s="1"/>
      <c r="B4450" s="10" t="s">
        <v>2326</v>
      </c>
      <c r="C4450" s="27" t="s">
        <v>2327</v>
      </c>
      <c r="D4450" s="73" t="s">
        <v>2484</v>
      </c>
      <c r="E4450" s="107" t="s">
        <v>2751</v>
      </c>
      <c r="F4450" s="78" t="s">
        <v>2484</v>
      </c>
      <c r="G4450" s="17" t="s">
        <v>2753</v>
      </c>
      <c r="H4450" s="198"/>
      <c r="I4450" s="235">
        <v>0</v>
      </c>
      <c r="J4450" s="235">
        <v>1</v>
      </c>
      <c r="K4450" s="235">
        <v>0</v>
      </c>
      <c r="L4450" s="235">
        <v>0</v>
      </c>
      <c r="M4450" s="235">
        <f t="shared" si="165"/>
        <v>0</v>
      </c>
      <c r="N4450" s="235">
        <v>1264</v>
      </c>
      <c r="O4450" s="13">
        <v>14250</v>
      </c>
      <c r="P4450" s="14">
        <v>0.39</v>
      </c>
      <c r="Q4450" s="15" t="s">
        <v>15195</v>
      </c>
      <c r="R4450" s="71" t="s">
        <v>14406</v>
      </c>
      <c r="S4450" s="246">
        <v>68607.14</v>
      </c>
      <c r="T4450" s="245">
        <v>48024.998</v>
      </c>
      <c r="U4450" s="14">
        <f t="shared" si="164"/>
        <v>0.7</v>
      </c>
    </row>
    <row r="4451" spans="1:21" x14ac:dyDescent="0.25">
      <c r="A4451" s="1"/>
      <c r="B4451" s="10" t="s">
        <v>2326</v>
      </c>
      <c r="C4451" s="27" t="s">
        <v>2327</v>
      </c>
      <c r="D4451" s="73" t="s">
        <v>2754</v>
      </c>
      <c r="E4451" s="108" t="s">
        <v>2755</v>
      </c>
      <c r="F4451" s="78" t="s">
        <v>2754</v>
      </c>
      <c r="G4451" s="103" t="s">
        <v>2756</v>
      </c>
      <c r="H4451" s="98"/>
      <c r="I4451" s="235">
        <v>0</v>
      </c>
      <c r="J4451" s="235">
        <v>1</v>
      </c>
      <c r="K4451" s="235">
        <v>0</v>
      </c>
      <c r="L4451" s="235">
        <v>0</v>
      </c>
      <c r="M4451" s="235">
        <f t="shared" si="165"/>
        <v>0</v>
      </c>
      <c r="N4451" s="235">
        <v>1650</v>
      </c>
      <c r="O4451" s="13">
        <v>9084</v>
      </c>
      <c r="P4451" s="14">
        <v>0.70010943247104596</v>
      </c>
      <c r="Q4451" s="15" t="s">
        <v>15195</v>
      </c>
      <c r="R4451" s="71" t="s">
        <v>18</v>
      </c>
      <c r="S4451" s="246">
        <v>40566.15</v>
      </c>
      <c r="T4451" s="246">
        <v>12169.85</v>
      </c>
      <c r="U4451" s="14">
        <f t="shared" si="164"/>
        <v>0.30000012325547287</v>
      </c>
    </row>
    <row r="4452" spans="1:21" x14ac:dyDescent="0.25">
      <c r="A4452" s="1"/>
      <c r="B4452" s="18" t="s">
        <v>13134</v>
      </c>
      <c r="C4452" s="18" t="s">
        <v>14417</v>
      </c>
      <c r="D4452" s="73" t="s">
        <v>14710</v>
      </c>
      <c r="E4452" s="106" t="s">
        <v>13643</v>
      </c>
      <c r="F4452" s="78" t="s">
        <v>14710</v>
      </c>
      <c r="G4452" s="23" t="s">
        <v>13644</v>
      </c>
      <c r="H4452" s="94"/>
      <c r="I4452" s="235">
        <v>0</v>
      </c>
      <c r="J4452" s="235">
        <v>1</v>
      </c>
      <c r="K4452" s="235">
        <v>0</v>
      </c>
      <c r="L4452" s="235">
        <v>0</v>
      </c>
      <c r="M4452" s="235">
        <f t="shared" si="165"/>
        <v>0</v>
      </c>
      <c r="N4452" s="235">
        <v>1908</v>
      </c>
      <c r="O4452" s="12">
        <v>67000</v>
      </c>
      <c r="P4452" s="21">
        <v>0.55000000000000004</v>
      </c>
      <c r="Q4452" s="15" t="s">
        <v>15195</v>
      </c>
      <c r="R4452" s="71" t="s">
        <v>18</v>
      </c>
      <c r="S4452" s="244">
        <v>99502</v>
      </c>
      <c r="T4452" s="244">
        <v>39800</v>
      </c>
      <c r="U4452" s="14">
        <f t="shared" si="164"/>
        <v>0.39999195996060383</v>
      </c>
    </row>
    <row r="4453" spans="1:21" x14ac:dyDescent="0.25">
      <c r="A4453" s="1"/>
      <c r="B4453" s="10" t="s">
        <v>2326</v>
      </c>
      <c r="C4453" s="27" t="s">
        <v>2327</v>
      </c>
      <c r="D4453" s="73" t="s">
        <v>3039</v>
      </c>
      <c r="E4453" s="160" t="s">
        <v>3040</v>
      </c>
      <c r="F4453" s="78" t="s">
        <v>3039</v>
      </c>
      <c r="G4453" s="122" t="s">
        <v>3041</v>
      </c>
      <c r="H4453" s="198"/>
      <c r="I4453" s="235">
        <v>0</v>
      </c>
      <c r="J4453" s="235">
        <v>0</v>
      </c>
      <c r="K4453" s="235">
        <v>0</v>
      </c>
      <c r="L4453" s="235">
        <v>1</v>
      </c>
      <c r="M4453" s="235">
        <f t="shared" si="165"/>
        <v>0</v>
      </c>
      <c r="N4453" s="235">
        <v>280</v>
      </c>
      <c r="O4453" s="13">
        <v>39200</v>
      </c>
      <c r="P4453" s="14">
        <v>0.39200000000000002</v>
      </c>
      <c r="Q4453" s="15" t="s">
        <v>14</v>
      </c>
      <c r="R4453" s="71" t="s">
        <v>14405</v>
      </c>
      <c r="S4453" s="254">
        <v>39889</v>
      </c>
      <c r="T4453" s="254">
        <v>31911</v>
      </c>
      <c r="U4453" s="14">
        <f t="shared" si="164"/>
        <v>0.79999498608638975</v>
      </c>
    </row>
    <row r="4454" spans="1:21" x14ac:dyDescent="0.25">
      <c r="A4454" s="1"/>
      <c r="B4454" s="10" t="s">
        <v>2326</v>
      </c>
      <c r="C4454" s="27" t="s">
        <v>2327</v>
      </c>
      <c r="D4454" s="73" t="s">
        <v>3052</v>
      </c>
      <c r="E4454" s="108" t="s">
        <v>3053</v>
      </c>
      <c r="F4454" s="78" t="s">
        <v>3052</v>
      </c>
      <c r="G4454" s="103" t="s">
        <v>3054</v>
      </c>
      <c r="H4454" s="98"/>
      <c r="I4454" s="235">
        <v>0</v>
      </c>
      <c r="J4454" s="235">
        <v>1</v>
      </c>
      <c r="K4454" s="235">
        <v>0</v>
      </c>
      <c r="L4454" s="235">
        <v>0</v>
      </c>
      <c r="M4454" s="235">
        <f t="shared" si="165"/>
        <v>0</v>
      </c>
      <c r="N4454" s="235">
        <v>53</v>
      </c>
      <c r="O4454" s="12" t="s">
        <v>13</v>
      </c>
      <c r="P4454" s="14">
        <v>0.32918149466192198</v>
      </c>
      <c r="Q4454" s="15" t="s">
        <v>14</v>
      </c>
      <c r="R4454" s="71" t="s">
        <v>18</v>
      </c>
      <c r="S4454" s="246">
        <v>16608.04</v>
      </c>
      <c r="T4454" s="244">
        <v>2491.1999999999998</v>
      </c>
      <c r="U4454" s="14">
        <f t="shared" si="164"/>
        <v>0.14999963872919381</v>
      </c>
    </row>
    <row r="4455" spans="1:21" x14ac:dyDescent="0.25">
      <c r="A4455" s="1"/>
      <c r="B4455" s="17" t="s">
        <v>7309</v>
      </c>
      <c r="C4455" s="17" t="s">
        <v>7319</v>
      </c>
      <c r="D4455" s="73" t="s">
        <v>8310</v>
      </c>
      <c r="E4455" s="107" t="s">
        <v>8311</v>
      </c>
      <c r="F4455" s="78" t="s">
        <v>7709</v>
      </c>
      <c r="G4455" s="17" t="s">
        <v>8312</v>
      </c>
      <c r="H4455" s="93" t="s">
        <v>7341</v>
      </c>
      <c r="I4455" s="235">
        <v>0</v>
      </c>
      <c r="J4455" s="235">
        <v>1</v>
      </c>
      <c r="K4455" s="235">
        <v>0</v>
      </c>
      <c r="L4455" s="235">
        <v>1</v>
      </c>
      <c r="M4455" s="235">
        <f t="shared" si="165"/>
        <v>0</v>
      </c>
      <c r="N4455" s="235">
        <v>525</v>
      </c>
      <c r="O4455" s="12" t="s">
        <v>13</v>
      </c>
      <c r="P4455" s="14">
        <v>0.81</v>
      </c>
      <c r="Q4455" s="15" t="s">
        <v>14</v>
      </c>
      <c r="R4455" s="71" t="s">
        <v>18</v>
      </c>
      <c r="S4455" s="248">
        <v>308000</v>
      </c>
      <c r="T4455" s="248">
        <v>215600</v>
      </c>
      <c r="U4455" s="14">
        <f t="shared" si="164"/>
        <v>0.7</v>
      </c>
    </row>
    <row r="4456" spans="1:21" x14ac:dyDescent="0.25">
      <c r="A4456" s="1"/>
      <c r="B4456" s="10" t="s">
        <v>2326</v>
      </c>
      <c r="C4456" s="17" t="s">
        <v>2351</v>
      </c>
      <c r="D4456" s="73" t="s">
        <v>2612</v>
      </c>
      <c r="E4456" s="107" t="s">
        <v>2613</v>
      </c>
      <c r="F4456" s="78" t="s">
        <v>2612</v>
      </c>
      <c r="G4456" s="17" t="s">
        <v>2614</v>
      </c>
      <c r="H4456" s="93"/>
      <c r="I4456" s="235">
        <v>0</v>
      </c>
      <c r="J4456" s="235">
        <v>1</v>
      </c>
      <c r="K4456" s="235">
        <v>0</v>
      </c>
      <c r="L4456" s="235">
        <v>1</v>
      </c>
      <c r="M4456" s="235">
        <f t="shared" si="165"/>
        <v>0</v>
      </c>
      <c r="N4456" s="235">
        <v>310</v>
      </c>
      <c r="O4456" s="13">
        <v>65410</v>
      </c>
      <c r="P4456" s="14">
        <v>0.75</v>
      </c>
      <c r="Q4456" s="15" t="s">
        <v>14</v>
      </c>
      <c r="R4456" s="71" t="s">
        <v>14405</v>
      </c>
      <c r="S4456" s="249">
        <v>226898.1</v>
      </c>
      <c r="T4456" s="246">
        <v>90759.24</v>
      </c>
      <c r="U4456" s="14">
        <f t="shared" si="164"/>
        <v>0.4</v>
      </c>
    </row>
    <row r="4457" spans="1:21" x14ac:dyDescent="0.25">
      <c r="A4457" s="1"/>
      <c r="B4457" s="17" t="s">
        <v>270</v>
      </c>
      <c r="C4457" s="17" t="s">
        <v>325</v>
      </c>
      <c r="D4457" s="73" t="s">
        <v>403</v>
      </c>
      <c r="E4457" s="134" t="s">
        <v>404</v>
      </c>
      <c r="F4457" s="78" t="s">
        <v>403</v>
      </c>
      <c r="G4457" s="118" t="s">
        <v>405</v>
      </c>
      <c r="H4457" s="197">
        <v>44348</v>
      </c>
      <c r="I4457" s="235">
        <v>0</v>
      </c>
      <c r="J4457" s="235">
        <v>1</v>
      </c>
      <c r="K4457" s="235">
        <v>0</v>
      </c>
      <c r="L4457" s="235">
        <v>0</v>
      </c>
      <c r="M4457" s="235">
        <f t="shared" si="165"/>
        <v>0</v>
      </c>
      <c r="N4457" s="235">
        <v>2365</v>
      </c>
      <c r="O4457" s="13">
        <v>121750</v>
      </c>
      <c r="P4457" s="14">
        <v>0.1</v>
      </c>
      <c r="Q4457" s="15" t="s">
        <v>15195</v>
      </c>
      <c r="R4457" s="71" t="s">
        <v>14405</v>
      </c>
      <c r="S4457" s="254">
        <v>125666.05</v>
      </c>
      <c r="T4457" s="252">
        <v>100533</v>
      </c>
      <c r="U4457" s="14">
        <f t="shared" si="164"/>
        <v>0.80000127321579695</v>
      </c>
    </row>
    <row r="4458" spans="1:21" x14ac:dyDescent="0.25">
      <c r="A4458" s="1"/>
      <c r="B4458" s="17" t="s">
        <v>270</v>
      </c>
      <c r="C4458" s="17" t="s">
        <v>325</v>
      </c>
      <c r="D4458" s="73" t="s">
        <v>406</v>
      </c>
      <c r="E4458" s="133" t="s">
        <v>407</v>
      </c>
      <c r="F4458" s="78" t="s">
        <v>406</v>
      </c>
      <c r="G4458" s="17" t="s">
        <v>408</v>
      </c>
      <c r="H4458" s="197">
        <v>44440</v>
      </c>
      <c r="I4458" s="235">
        <v>1</v>
      </c>
      <c r="J4458" s="235">
        <v>0</v>
      </c>
      <c r="K4458" s="235">
        <v>0</v>
      </c>
      <c r="L4458" s="235">
        <v>0</v>
      </c>
      <c r="M4458" s="235">
        <f t="shared" si="165"/>
        <v>0</v>
      </c>
      <c r="N4458" s="235">
        <v>481</v>
      </c>
      <c r="O4458" s="13">
        <v>8756</v>
      </c>
      <c r="P4458" s="14">
        <v>0.71</v>
      </c>
      <c r="Q4458" s="15" t="s">
        <v>14</v>
      </c>
      <c r="R4458" s="71" t="s">
        <v>18</v>
      </c>
      <c r="S4458" s="245">
        <v>12424</v>
      </c>
      <c r="T4458" s="252">
        <v>9939</v>
      </c>
      <c r="U4458" s="14">
        <f t="shared" si="164"/>
        <v>0.79998390212491954</v>
      </c>
    </row>
    <row r="4459" spans="1:21" x14ac:dyDescent="0.25">
      <c r="A4459" s="1"/>
      <c r="B4459" s="17" t="s">
        <v>270</v>
      </c>
      <c r="C4459" s="17" t="s">
        <v>325</v>
      </c>
      <c r="D4459" s="73" t="s">
        <v>419</v>
      </c>
      <c r="E4459" s="134" t="s">
        <v>420</v>
      </c>
      <c r="F4459" s="78" t="s">
        <v>419</v>
      </c>
      <c r="G4459" s="118" t="s">
        <v>421</v>
      </c>
      <c r="H4459" s="197">
        <v>44287</v>
      </c>
      <c r="I4459" s="235">
        <v>0</v>
      </c>
      <c r="J4459" s="235">
        <v>1</v>
      </c>
      <c r="K4459" s="235">
        <v>0</v>
      </c>
      <c r="L4459" s="235">
        <v>0</v>
      </c>
      <c r="M4459" s="235">
        <f t="shared" si="165"/>
        <v>0</v>
      </c>
      <c r="N4459" s="235">
        <v>230</v>
      </c>
      <c r="O4459" s="12" t="s">
        <v>13</v>
      </c>
      <c r="P4459" s="14">
        <v>0.6</v>
      </c>
      <c r="Q4459" s="15" t="s">
        <v>14</v>
      </c>
      <c r="R4459" s="71" t="s">
        <v>18</v>
      </c>
      <c r="S4459" s="254">
        <v>113106.82</v>
      </c>
      <c r="T4459" s="252">
        <v>90485</v>
      </c>
      <c r="U4459" s="14">
        <f t="shared" si="164"/>
        <v>0.79999596841286846</v>
      </c>
    </row>
    <row r="4460" spans="1:21" x14ac:dyDescent="0.25">
      <c r="A4460" s="1"/>
      <c r="B4460" s="17" t="s">
        <v>5079</v>
      </c>
      <c r="C4460" s="16" t="s">
        <v>5137</v>
      </c>
      <c r="D4460" s="73" t="s">
        <v>6250</v>
      </c>
      <c r="E4460" s="162" t="s">
        <v>6251</v>
      </c>
      <c r="F4460" s="78" t="s">
        <v>6250</v>
      </c>
      <c r="G4460" s="16" t="s">
        <v>6252</v>
      </c>
      <c r="H4460" s="93" t="s">
        <v>5083</v>
      </c>
      <c r="I4460" s="235">
        <v>0</v>
      </c>
      <c r="J4460" s="235">
        <v>1</v>
      </c>
      <c r="K4460" s="235">
        <v>0</v>
      </c>
      <c r="L4460" s="235">
        <v>1</v>
      </c>
      <c r="M4460" s="235">
        <f t="shared" si="165"/>
        <v>0</v>
      </c>
      <c r="N4460" s="235">
        <v>100</v>
      </c>
      <c r="O4460" s="13">
        <v>10500</v>
      </c>
      <c r="P4460" s="14">
        <v>0.33</v>
      </c>
      <c r="Q4460" s="15" t="s">
        <v>14</v>
      </c>
      <c r="R4460" s="71" t="s">
        <v>18</v>
      </c>
      <c r="S4460" s="258">
        <v>297877</v>
      </c>
      <c r="T4460" s="244">
        <v>76520</v>
      </c>
      <c r="U4460" s="14">
        <f t="shared" si="164"/>
        <v>0.25688455302020635</v>
      </c>
    </row>
    <row r="4461" spans="1:21" x14ac:dyDescent="0.25">
      <c r="A4461" s="1"/>
      <c r="B4461" s="17" t="s">
        <v>270</v>
      </c>
      <c r="C4461" s="17" t="s">
        <v>325</v>
      </c>
      <c r="D4461" s="73" t="s">
        <v>475</v>
      </c>
      <c r="E4461" s="107" t="s">
        <v>476</v>
      </c>
      <c r="F4461" s="78" t="s">
        <v>475</v>
      </c>
      <c r="G4461" s="17" t="s">
        <v>477</v>
      </c>
      <c r="H4461" s="197">
        <v>44136</v>
      </c>
      <c r="I4461" s="235">
        <v>0</v>
      </c>
      <c r="J4461" s="235">
        <v>1</v>
      </c>
      <c r="K4461" s="235">
        <v>0</v>
      </c>
      <c r="L4461" s="235">
        <v>0</v>
      </c>
      <c r="M4461" s="235">
        <f t="shared" si="165"/>
        <v>0</v>
      </c>
      <c r="N4461" s="235">
        <v>4361</v>
      </c>
      <c r="O4461" s="12" t="s">
        <v>13</v>
      </c>
      <c r="P4461" s="14">
        <v>0.3</v>
      </c>
      <c r="Q4461" s="15" t="s">
        <v>15195</v>
      </c>
      <c r="R4461" s="71" t="s">
        <v>14405</v>
      </c>
      <c r="S4461" s="245">
        <v>268503.3</v>
      </c>
      <c r="T4461" s="252">
        <v>214803</v>
      </c>
      <c r="U4461" s="14">
        <f t="shared" si="164"/>
        <v>0.80000134076564422</v>
      </c>
    </row>
    <row r="4462" spans="1:21" x14ac:dyDescent="0.25">
      <c r="A4462" s="1"/>
      <c r="B4462" s="17" t="s">
        <v>270</v>
      </c>
      <c r="C4462" s="17" t="s">
        <v>325</v>
      </c>
      <c r="D4462" s="73" t="s">
        <v>475</v>
      </c>
      <c r="E4462" s="107" t="s">
        <v>476</v>
      </c>
      <c r="F4462" s="78" t="s">
        <v>475</v>
      </c>
      <c r="G4462" s="17" t="s">
        <v>478</v>
      </c>
      <c r="H4462" s="197">
        <v>44256</v>
      </c>
      <c r="I4462" s="235">
        <v>0</v>
      </c>
      <c r="J4462" s="235">
        <v>1</v>
      </c>
      <c r="K4462" s="235">
        <v>0</v>
      </c>
      <c r="L4462" s="235">
        <v>0</v>
      </c>
      <c r="M4462" s="235">
        <f t="shared" si="165"/>
        <v>0</v>
      </c>
      <c r="N4462" s="235">
        <v>3942</v>
      </c>
      <c r="O4462" s="12" t="s">
        <v>13</v>
      </c>
      <c r="P4462" s="14">
        <v>0.19570000000000001</v>
      </c>
      <c r="Q4462" s="15" t="s">
        <v>15195</v>
      </c>
      <c r="R4462" s="71" t="s">
        <v>14405</v>
      </c>
      <c r="S4462" s="245">
        <v>336155.96</v>
      </c>
      <c r="T4462" s="252">
        <v>268925</v>
      </c>
      <c r="U4462" s="14">
        <f t="shared" si="164"/>
        <v>0.80000069015584307</v>
      </c>
    </row>
    <row r="4463" spans="1:21" x14ac:dyDescent="0.25">
      <c r="A4463" s="1"/>
      <c r="B4463" s="17" t="s">
        <v>5079</v>
      </c>
      <c r="C4463" s="8" t="s">
        <v>5170</v>
      </c>
      <c r="D4463" s="73" t="s">
        <v>5521</v>
      </c>
      <c r="E4463" s="130" t="s">
        <v>5522</v>
      </c>
      <c r="F4463" s="78" t="s">
        <v>5521</v>
      </c>
      <c r="G4463" s="17" t="s">
        <v>5523</v>
      </c>
      <c r="H4463" s="93" t="s">
        <v>5083</v>
      </c>
      <c r="I4463" s="235">
        <v>0</v>
      </c>
      <c r="J4463" s="235">
        <v>1</v>
      </c>
      <c r="K4463" s="235">
        <v>0</v>
      </c>
      <c r="L4463" s="235">
        <v>1</v>
      </c>
      <c r="M4463" s="235">
        <f t="shared" si="165"/>
        <v>0</v>
      </c>
      <c r="N4463" s="235">
        <v>300</v>
      </c>
      <c r="O4463" s="12" t="s">
        <v>13</v>
      </c>
      <c r="P4463" s="14">
        <v>0.3</v>
      </c>
      <c r="Q4463" s="15" t="s">
        <v>14</v>
      </c>
      <c r="R4463" s="71" t="s">
        <v>14405</v>
      </c>
      <c r="S4463" s="254">
        <v>52654.239999999998</v>
      </c>
      <c r="T4463" s="254">
        <v>21062</v>
      </c>
      <c r="U4463" s="14">
        <f t="shared" si="164"/>
        <v>0.40000577351415578</v>
      </c>
    </row>
    <row r="4464" spans="1:21" x14ac:dyDescent="0.25">
      <c r="A4464" s="1"/>
      <c r="B4464" s="17" t="s">
        <v>270</v>
      </c>
      <c r="C4464" s="17" t="s">
        <v>325</v>
      </c>
      <c r="D4464" s="73" t="s">
        <v>517</v>
      </c>
      <c r="E4464" s="133" t="s">
        <v>518</v>
      </c>
      <c r="F4464" s="78" t="s">
        <v>517</v>
      </c>
      <c r="G4464" s="26" t="s">
        <v>519</v>
      </c>
      <c r="H4464" s="197">
        <v>44531</v>
      </c>
      <c r="I4464" s="235">
        <v>0</v>
      </c>
      <c r="J4464" s="235">
        <v>1</v>
      </c>
      <c r="K4464" s="235">
        <v>0</v>
      </c>
      <c r="L4464" s="235">
        <v>1</v>
      </c>
      <c r="M4464" s="235">
        <f t="shared" si="165"/>
        <v>0</v>
      </c>
      <c r="N4464" s="235">
        <v>2594</v>
      </c>
      <c r="O4464" s="13">
        <v>80792.98</v>
      </c>
      <c r="P4464" s="14" t="s">
        <v>456</v>
      </c>
      <c r="Q4464" s="15" t="s">
        <v>15195</v>
      </c>
      <c r="R4464" s="71" t="s">
        <v>14405</v>
      </c>
      <c r="S4464" s="245">
        <v>124246</v>
      </c>
      <c r="T4464" s="252">
        <v>99397</v>
      </c>
      <c r="U4464" s="14">
        <f t="shared" si="164"/>
        <v>0.8000016097097693</v>
      </c>
    </row>
    <row r="4465" spans="1:21" x14ac:dyDescent="0.25">
      <c r="A4465" s="1"/>
      <c r="B4465" s="17" t="s">
        <v>270</v>
      </c>
      <c r="C4465" s="17" t="s">
        <v>325</v>
      </c>
      <c r="D4465" s="73" t="s">
        <v>545</v>
      </c>
      <c r="E4465" s="134" t="s">
        <v>546</v>
      </c>
      <c r="F4465" s="78" t="s">
        <v>545</v>
      </c>
      <c r="G4465" s="26" t="s">
        <v>547</v>
      </c>
      <c r="H4465" s="197">
        <v>44531</v>
      </c>
      <c r="I4465" s="235">
        <v>0</v>
      </c>
      <c r="J4465" s="235">
        <v>1</v>
      </c>
      <c r="K4465" s="235">
        <v>0</v>
      </c>
      <c r="L4465" s="235">
        <v>1</v>
      </c>
      <c r="M4465" s="235">
        <f t="shared" si="165"/>
        <v>0</v>
      </c>
      <c r="N4465" s="235">
        <v>780</v>
      </c>
      <c r="O4465" s="13">
        <v>210883</v>
      </c>
      <c r="P4465" s="14">
        <v>0.20799999999999999</v>
      </c>
      <c r="Q4465" s="15" t="s">
        <v>14</v>
      </c>
      <c r="R4465" s="71" t="s">
        <v>18</v>
      </c>
      <c r="S4465" s="245">
        <v>400000</v>
      </c>
      <c r="T4465" s="252">
        <v>320000</v>
      </c>
      <c r="U4465" s="14">
        <f t="shared" si="164"/>
        <v>0.8</v>
      </c>
    </row>
    <row r="4466" spans="1:21" x14ac:dyDescent="0.25">
      <c r="A4466" s="1"/>
      <c r="B4466" s="17" t="s">
        <v>270</v>
      </c>
      <c r="C4466" s="17" t="s">
        <v>325</v>
      </c>
      <c r="D4466" s="73" t="s">
        <v>640</v>
      </c>
      <c r="E4466" s="133" t="s">
        <v>641</v>
      </c>
      <c r="F4466" s="78" t="s">
        <v>640</v>
      </c>
      <c r="G4466" s="118" t="s">
        <v>642</v>
      </c>
      <c r="H4466" s="197">
        <v>44256</v>
      </c>
      <c r="I4466" s="235">
        <v>0</v>
      </c>
      <c r="J4466" s="235">
        <v>1</v>
      </c>
      <c r="K4466" s="235">
        <v>0</v>
      </c>
      <c r="L4466" s="235">
        <v>0</v>
      </c>
      <c r="M4466" s="235">
        <f t="shared" si="165"/>
        <v>0</v>
      </c>
      <c r="N4466" s="235">
        <v>96.78</v>
      </c>
      <c r="O4466" s="13">
        <v>19502.099999999999</v>
      </c>
      <c r="P4466" s="14">
        <v>0.55000000000000004</v>
      </c>
      <c r="Q4466" s="15" t="s">
        <v>14</v>
      </c>
      <c r="R4466" s="71" t="s">
        <v>14405</v>
      </c>
      <c r="S4466" s="254">
        <v>57521.38</v>
      </c>
      <c r="T4466" s="252">
        <v>28761</v>
      </c>
      <c r="U4466" s="14">
        <f t="shared" si="164"/>
        <v>0.50000538930046534</v>
      </c>
    </row>
    <row r="4467" spans="1:21" x14ac:dyDescent="0.25">
      <c r="A4467" s="1"/>
      <c r="B4467" s="17" t="s">
        <v>270</v>
      </c>
      <c r="C4467" s="17" t="s">
        <v>325</v>
      </c>
      <c r="D4467" s="73" t="s">
        <v>643</v>
      </c>
      <c r="E4467" s="107" t="s">
        <v>644</v>
      </c>
      <c r="F4467" s="78" t="s">
        <v>643</v>
      </c>
      <c r="G4467" s="17" t="s">
        <v>645</v>
      </c>
      <c r="H4467" s="197">
        <v>44531</v>
      </c>
      <c r="I4467" s="235">
        <v>1</v>
      </c>
      <c r="J4467" s="235">
        <v>1</v>
      </c>
      <c r="K4467" s="235">
        <v>0</v>
      </c>
      <c r="L4467" s="235">
        <v>0</v>
      </c>
      <c r="M4467" s="235">
        <f t="shared" si="165"/>
        <v>0</v>
      </c>
      <c r="N4467" s="235">
        <v>3647</v>
      </c>
      <c r="O4467" s="12" t="s">
        <v>13</v>
      </c>
      <c r="P4467" s="14">
        <v>0.25</v>
      </c>
      <c r="Q4467" s="15" t="s">
        <v>15195</v>
      </c>
      <c r="R4467" s="71" t="s">
        <v>14405</v>
      </c>
      <c r="S4467" s="245">
        <v>422840</v>
      </c>
      <c r="T4467" s="252">
        <v>126852</v>
      </c>
      <c r="U4467" s="14">
        <f t="shared" si="164"/>
        <v>0.3</v>
      </c>
    </row>
    <row r="4468" spans="1:21" x14ac:dyDescent="0.25">
      <c r="A4468" s="1"/>
      <c r="B4468" s="17" t="s">
        <v>270</v>
      </c>
      <c r="C4468" s="17" t="s">
        <v>325</v>
      </c>
      <c r="D4468" s="73" t="s">
        <v>674</v>
      </c>
      <c r="E4468" s="165" t="s">
        <v>675</v>
      </c>
      <c r="F4468" s="78" t="s">
        <v>674</v>
      </c>
      <c r="G4468" s="125" t="s">
        <v>676</v>
      </c>
      <c r="H4468" s="197">
        <v>44409</v>
      </c>
      <c r="I4468" s="235">
        <v>0</v>
      </c>
      <c r="J4468" s="235">
        <v>1</v>
      </c>
      <c r="K4468" s="235">
        <v>0</v>
      </c>
      <c r="L4468" s="235">
        <v>0</v>
      </c>
      <c r="M4468" s="235">
        <f t="shared" si="165"/>
        <v>0</v>
      </c>
      <c r="N4468" s="235">
        <v>366</v>
      </c>
      <c r="O4468" s="13">
        <v>61854</v>
      </c>
      <c r="P4468" s="14">
        <v>0.2</v>
      </c>
      <c r="Q4468" s="15" t="s">
        <v>14</v>
      </c>
      <c r="R4468" s="71" t="s">
        <v>18</v>
      </c>
      <c r="S4468" s="254">
        <v>104080.62</v>
      </c>
      <c r="T4468" s="252">
        <v>83265</v>
      </c>
      <c r="U4468" s="14">
        <f t="shared" si="164"/>
        <v>0.80000484240005487</v>
      </c>
    </row>
    <row r="4469" spans="1:21" x14ac:dyDescent="0.25">
      <c r="A4469" s="1"/>
      <c r="B4469" s="17" t="s">
        <v>270</v>
      </c>
      <c r="C4469" s="17" t="s">
        <v>325</v>
      </c>
      <c r="D4469" s="73" t="s">
        <v>680</v>
      </c>
      <c r="E4469" s="134" t="s">
        <v>681</v>
      </c>
      <c r="F4469" s="78" t="s">
        <v>680</v>
      </c>
      <c r="G4469" s="118" t="s">
        <v>682</v>
      </c>
      <c r="H4469" s="197">
        <v>44287</v>
      </c>
      <c r="I4469" s="235">
        <v>0</v>
      </c>
      <c r="J4469" s="235">
        <v>1</v>
      </c>
      <c r="K4469" s="235">
        <v>0</v>
      </c>
      <c r="L4469" s="235">
        <v>0</v>
      </c>
      <c r="M4469" s="235">
        <f t="shared" si="165"/>
        <v>0</v>
      </c>
      <c r="N4469" s="235">
        <v>1200</v>
      </c>
      <c r="O4469" s="12" t="s">
        <v>13</v>
      </c>
      <c r="P4469" s="14">
        <v>0.252</v>
      </c>
      <c r="Q4469" s="15" t="s">
        <v>48</v>
      </c>
      <c r="R4469" s="71" t="s">
        <v>14406</v>
      </c>
      <c r="S4469" s="254">
        <v>81589.09</v>
      </c>
      <c r="T4469" s="252">
        <v>65271</v>
      </c>
      <c r="U4469" s="14">
        <f t="shared" si="164"/>
        <v>0.79999666622093712</v>
      </c>
    </row>
    <row r="4470" spans="1:21" x14ac:dyDescent="0.25">
      <c r="A4470" s="1"/>
      <c r="B4470" s="10" t="s">
        <v>3058</v>
      </c>
      <c r="C4470" s="45" t="s">
        <v>3059</v>
      </c>
      <c r="D4470" s="73" t="s">
        <v>3957</v>
      </c>
      <c r="E4470" s="111" t="s">
        <v>3958</v>
      </c>
      <c r="F4470" s="78" t="s">
        <v>3957</v>
      </c>
      <c r="G4470" s="45" t="s">
        <v>3959</v>
      </c>
      <c r="H4470" s="94" t="s">
        <v>3960</v>
      </c>
      <c r="I4470" s="235">
        <v>0</v>
      </c>
      <c r="J4470" s="235">
        <v>1</v>
      </c>
      <c r="K4470" s="235">
        <v>0</v>
      </c>
      <c r="L4470" s="235">
        <v>0</v>
      </c>
      <c r="M4470" s="235">
        <f t="shared" si="165"/>
        <v>0</v>
      </c>
      <c r="N4470" s="235">
        <v>271</v>
      </c>
      <c r="O4470" s="13">
        <v>21391</v>
      </c>
      <c r="P4470" s="14">
        <v>0.48499999999999999</v>
      </c>
      <c r="Q4470" s="15" t="s">
        <v>14</v>
      </c>
      <c r="R4470" s="71" t="s">
        <v>14405</v>
      </c>
      <c r="S4470" s="279">
        <v>27876</v>
      </c>
      <c r="T4470" s="244">
        <v>22300.799999999999</v>
      </c>
      <c r="U4470" s="14">
        <f t="shared" si="164"/>
        <v>0.79999999999999993</v>
      </c>
    </row>
    <row r="4471" spans="1:21" x14ac:dyDescent="0.25">
      <c r="A4471" s="1"/>
      <c r="B4471" s="17" t="s">
        <v>270</v>
      </c>
      <c r="C4471" s="17" t="s">
        <v>325</v>
      </c>
      <c r="D4471" s="73" t="s">
        <v>701</v>
      </c>
      <c r="E4471" s="133" t="s">
        <v>702</v>
      </c>
      <c r="F4471" s="78" t="s">
        <v>701</v>
      </c>
      <c r="G4471" s="118" t="s">
        <v>703</v>
      </c>
      <c r="H4471" s="197">
        <v>44228</v>
      </c>
      <c r="I4471" s="235">
        <v>0</v>
      </c>
      <c r="J4471" s="235">
        <v>1</v>
      </c>
      <c r="K4471" s="235">
        <v>0</v>
      </c>
      <c r="L4471" s="235">
        <v>1</v>
      </c>
      <c r="M4471" s="235">
        <f t="shared" si="165"/>
        <v>0</v>
      </c>
      <c r="N4471" s="235">
        <v>73</v>
      </c>
      <c r="O4471" s="13">
        <v>6134.67</v>
      </c>
      <c r="P4471" s="14">
        <v>0.3</v>
      </c>
      <c r="Q4471" s="15" t="s">
        <v>15195</v>
      </c>
      <c r="R4471" s="71" t="s">
        <v>18</v>
      </c>
      <c r="S4471" s="254">
        <v>66665</v>
      </c>
      <c r="T4471" s="252">
        <v>53332</v>
      </c>
      <c r="U4471" s="14">
        <f t="shared" si="164"/>
        <v>0.8</v>
      </c>
    </row>
    <row r="4472" spans="1:21" x14ac:dyDescent="0.25">
      <c r="A4472" s="1"/>
      <c r="B4472" s="17" t="s">
        <v>270</v>
      </c>
      <c r="C4472" s="17" t="s">
        <v>325</v>
      </c>
      <c r="D4472" s="73" t="s">
        <v>701</v>
      </c>
      <c r="E4472" s="133" t="s">
        <v>702</v>
      </c>
      <c r="F4472" s="78" t="s">
        <v>701</v>
      </c>
      <c r="G4472" s="118" t="s">
        <v>704</v>
      </c>
      <c r="H4472" s="197">
        <v>44075</v>
      </c>
      <c r="I4472" s="235">
        <v>0</v>
      </c>
      <c r="J4472" s="235">
        <v>1</v>
      </c>
      <c r="K4472" s="235">
        <v>0</v>
      </c>
      <c r="L4472" s="235">
        <v>0</v>
      </c>
      <c r="M4472" s="235">
        <f t="shared" si="165"/>
        <v>0</v>
      </c>
      <c r="N4472" s="235">
        <v>151</v>
      </c>
      <c r="O4472" s="13">
        <v>4490</v>
      </c>
      <c r="P4472" s="14">
        <v>0.375</v>
      </c>
      <c r="Q4472" s="15" t="s">
        <v>15195</v>
      </c>
      <c r="R4472" s="71" t="s">
        <v>14405</v>
      </c>
      <c r="S4472" s="254">
        <v>87993.45</v>
      </c>
      <c r="T4472" s="252">
        <v>70395</v>
      </c>
      <c r="U4472" s="14">
        <f t="shared" si="164"/>
        <v>0.80000272747573831</v>
      </c>
    </row>
    <row r="4473" spans="1:21" x14ac:dyDescent="0.25">
      <c r="A4473" s="1"/>
      <c r="B4473" s="17" t="s">
        <v>270</v>
      </c>
      <c r="C4473" s="17" t="s">
        <v>325</v>
      </c>
      <c r="D4473" s="73" t="s">
        <v>701</v>
      </c>
      <c r="E4473" s="165" t="s">
        <v>702</v>
      </c>
      <c r="F4473" s="78" t="s">
        <v>701</v>
      </c>
      <c r="G4473" s="125" t="s">
        <v>705</v>
      </c>
      <c r="H4473" s="197">
        <v>44774</v>
      </c>
      <c r="I4473" s="235">
        <v>0</v>
      </c>
      <c r="J4473" s="235">
        <v>1</v>
      </c>
      <c r="K4473" s="235">
        <v>0</v>
      </c>
      <c r="L4473" s="235">
        <v>0</v>
      </c>
      <c r="M4473" s="235">
        <f t="shared" si="165"/>
        <v>0</v>
      </c>
      <c r="N4473" s="235">
        <v>680</v>
      </c>
      <c r="O4473" s="13">
        <v>35588</v>
      </c>
      <c r="P4473" s="14">
        <v>0.15</v>
      </c>
      <c r="Q4473" s="15" t="s">
        <v>15195</v>
      </c>
      <c r="R4473" s="71" t="s">
        <v>14405</v>
      </c>
      <c r="S4473" s="254">
        <v>715227.78</v>
      </c>
      <c r="T4473" s="252">
        <v>500660</v>
      </c>
      <c r="U4473" s="14">
        <f t="shared" si="164"/>
        <v>0.7000007745784147</v>
      </c>
    </row>
    <row r="4474" spans="1:21" x14ac:dyDescent="0.25">
      <c r="A4474" s="1"/>
      <c r="B4474" s="17" t="s">
        <v>5079</v>
      </c>
      <c r="C4474" s="8" t="s">
        <v>5088</v>
      </c>
      <c r="D4474" s="73" t="s">
        <v>5917</v>
      </c>
      <c r="E4474" s="106" t="s">
        <v>5918</v>
      </c>
      <c r="F4474" s="78" t="s">
        <v>5917</v>
      </c>
      <c r="G4474" s="18" t="s">
        <v>5920</v>
      </c>
      <c r="H4474" s="93" t="s">
        <v>5083</v>
      </c>
      <c r="I4474" s="235">
        <v>0</v>
      </c>
      <c r="J4474" s="235">
        <v>1</v>
      </c>
      <c r="K4474" s="235">
        <v>0</v>
      </c>
      <c r="L4474" s="235">
        <v>0</v>
      </c>
      <c r="M4474" s="235">
        <f t="shared" si="165"/>
        <v>0</v>
      </c>
      <c r="N4474" s="235">
        <v>930</v>
      </c>
      <c r="O4474" s="13">
        <v>407470</v>
      </c>
      <c r="P4474" s="14">
        <v>0.5</v>
      </c>
      <c r="Q4474" s="15" t="s">
        <v>15195</v>
      </c>
      <c r="R4474" s="71" t="s">
        <v>18</v>
      </c>
      <c r="S4474" s="244">
        <v>215906.02</v>
      </c>
      <c r="T4474" s="244">
        <v>107953</v>
      </c>
      <c r="U4474" s="14">
        <f t="shared" si="164"/>
        <v>0.49999995368355177</v>
      </c>
    </row>
    <row r="4475" spans="1:21" x14ac:dyDescent="0.25">
      <c r="A4475" s="1"/>
      <c r="B4475" s="10" t="s">
        <v>2326</v>
      </c>
      <c r="C4475" s="17" t="s">
        <v>2384</v>
      </c>
      <c r="D4475" s="73" t="s">
        <v>2527</v>
      </c>
      <c r="E4475" s="107" t="s">
        <v>2528</v>
      </c>
      <c r="F4475" s="78" t="s">
        <v>2527</v>
      </c>
      <c r="G4475" s="17" t="s">
        <v>2529</v>
      </c>
      <c r="H4475" s="93"/>
      <c r="I4475" s="235">
        <v>0</v>
      </c>
      <c r="J4475" s="235">
        <v>1</v>
      </c>
      <c r="K4475" s="235">
        <v>0</v>
      </c>
      <c r="L4475" s="235">
        <v>0</v>
      </c>
      <c r="M4475" s="235">
        <f t="shared" si="165"/>
        <v>0</v>
      </c>
      <c r="N4475" s="235">
        <v>1352</v>
      </c>
      <c r="O4475" s="13">
        <v>177890</v>
      </c>
      <c r="P4475" s="14">
        <v>0.61850000000000005</v>
      </c>
      <c r="Q4475" s="15" t="s">
        <v>15195</v>
      </c>
      <c r="R4475" s="71" t="s">
        <v>18</v>
      </c>
      <c r="S4475" s="249">
        <v>416667</v>
      </c>
      <c r="T4475" s="246">
        <v>166666.79999999999</v>
      </c>
      <c r="U4475" s="14">
        <f t="shared" si="164"/>
        <v>0.39999999999999997</v>
      </c>
    </row>
    <row r="4476" spans="1:21" x14ac:dyDescent="0.25">
      <c r="A4476" s="1"/>
      <c r="B4476" s="17" t="s">
        <v>270</v>
      </c>
      <c r="C4476" s="17" t="s">
        <v>325</v>
      </c>
      <c r="D4476" s="73" t="s">
        <v>707</v>
      </c>
      <c r="E4476" s="134" t="s">
        <v>825</v>
      </c>
      <c r="F4476" s="78" t="s">
        <v>707</v>
      </c>
      <c r="G4476" s="26" t="s">
        <v>826</v>
      </c>
      <c r="H4476" s="201">
        <v>44409</v>
      </c>
      <c r="I4476" s="235">
        <v>0</v>
      </c>
      <c r="J4476" s="235">
        <v>1</v>
      </c>
      <c r="K4476" s="235">
        <v>0</v>
      </c>
      <c r="L4476" s="235">
        <v>0</v>
      </c>
      <c r="M4476" s="235">
        <f t="shared" si="165"/>
        <v>0</v>
      </c>
      <c r="N4476" s="235">
        <v>1552</v>
      </c>
      <c r="O4476" s="12" t="s">
        <v>13</v>
      </c>
      <c r="P4476" s="14">
        <v>0.4</v>
      </c>
      <c r="Q4476" s="15" t="s">
        <v>15195</v>
      </c>
      <c r="R4476" s="71" t="s">
        <v>14405</v>
      </c>
      <c r="S4476" s="245">
        <v>147142.6</v>
      </c>
      <c r="T4476" s="252">
        <v>117714</v>
      </c>
      <c r="U4476" s="14">
        <f t="shared" si="164"/>
        <v>0.79999945630972946</v>
      </c>
    </row>
    <row r="4477" spans="1:21" x14ac:dyDescent="0.25">
      <c r="A4477" s="1"/>
      <c r="B4477" s="17" t="s">
        <v>270</v>
      </c>
      <c r="C4477" s="17" t="s">
        <v>325</v>
      </c>
      <c r="D4477" s="73" t="s">
        <v>15229</v>
      </c>
      <c r="E4477" s="107" t="s">
        <v>389</v>
      </c>
      <c r="F4477" s="78" t="s">
        <v>388</v>
      </c>
      <c r="G4477" s="17" t="s">
        <v>390</v>
      </c>
      <c r="H4477" s="197">
        <v>44805</v>
      </c>
      <c r="I4477" s="235">
        <v>0</v>
      </c>
      <c r="J4477" s="235">
        <v>0</v>
      </c>
      <c r="K4477" s="235">
        <v>0</v>
      </c>
      <c r="L4477" s="235">
        <v>1</v>
      </c>
      <c r="M4477" s="235">
        <f t="shared" si="165"/>
        <v>0</v>
      </c>
      <c r="N4477" s="235">
        <v>1760</v>
      </c>
      <c r="O4477" s="12" t="s">
        <v>13</v>
      </c>
      <c r="P4477" s="14">
        <v>0.2</v>
      </c>
      <c r="Q4477" s="15" t="s">
        <v>15195</v>
      </c>
      <c r="R4477" s="71" t="s">
        <v>18</v>
      </c>
      <c r="S4477" s="245">
        <v>320000</v>
      </c>
      <c r="T4477" s="252">
        <v>224000</v>
      </c>
      <c r="U4477" s="14">
        <f t="shared" si="164"/>
        <v>0.7</v>
      </c>
    </row>
    <row r="4478" spans="1:21" x14ac:dyDescent="0.25">
      <c r="A4478" s="1"/>
      <c r="B4478" s="17" t="s">
        <v>270</v>
      </c>
      <c r="C4478" s="17" t="s">
        <v>325</v>
      </c>
      <c r="D4478" s="73" t="s">
        <v>388</v>
      </c>
      <c r="E4478" s="165" t="s">
        <v>729</v>
      </c>
      <c r="F4478" s="78" t="s">
        <v>388</v>
      </c>
      <c r="G4478" s="125" t="s">
        <v>730</v>
      </c>
      <c r="H4478" s="201">
        <v>44470</v>
      </c>
      <c r="I4478" s="235">
        <v>0</v>
      </c>
      <c r="J4478" s="235">
        <v>1</v>
      </c>
      <c r="K4478" s="235">
        <v>0</v>
      </c>
      <c r="L4478" s="235">
        <v>0</v>
      </c>
      <c r="M4478" s="235">
        <f t="shared" si="165"/>
        <v>0</v>
      </c>
      <c r="N4478" s="235">
        <v>3692</v>
      </c>
      <c r="O4478" s="12" t="s">
        <v>13</v>
      </c>
      <c r="P4478" s="14">
        <v>0.12</v>
      </c>
      <c r="Q4478" s="15" t="s">
        <v>14</v>
      </c>
      <c r="R4478" s="71" t="s">
        <v>14405</v>
      </c>
      <c r="S4478" s="254">
        <v>272613</v>
      </c>
      <c r="T4478" s="252">
        <v>81784</v>
      </c>
      <c r="U4478" s="14">
        <f t="shared" si="164"/>
        <v>0.30000036682036441</v>
      </c>
    </row>
    <row r="4479" spans="1:21" x14ac:dyDescent="0.25">
      <c r="A4479" s="1"/>
      <c r="B4479" s="17" t="s">
        <v>270</v>
      </c>
      <c r="C4479" s="17" t="s">
        <v>325</v>
      </c>
      <c r="D4479" s="73" t="s">
        <v>734</v>
      </c>
      <c r="E4479" s="165" t="s">
        <v>735</v>
      </c>
      <c r="F4479" s="78" t="s">
        <v>734</v>
      </c>
      <c r="G4479" s="125" t="s">
        <v>736</v>
      </c>
      <c r="H4479" s="201">
        <v>45261</v>
      </c>
      <c r="I4479" s="235">
        <v>0</v>
      </c>
      <c r="J4479" s="235">
        <v>1</v>
      </c>
      <c r="K4479" s="235">
        <v>0</v>
      </c>
      <c r="L4479" s="235">
        <v>0</v>
      </c>
      <c r="M4479" s="235">
        <f t="shared" si="165"/>
        <v>0</v>
      </c>
      <c r="N4479" s="235">
        <v>10400</v>
      </c>
      <c r="O4479" s="13">
        <v>33704</v>
      </c>
      <c r="P4479" s="14">
        <v>0.23</v>
      </c>
      <c r="Q4479" s="15" t="s">
        <v>15195</v>
      </c>
      <c r="R4479" s="71" t="s">
        <v>18</v>
      </c>
      <c r="S4479" s="254">
        <v>953000</v>
      </c>
      <c r="T4479" s="252">
        <v>244400</v>
      </c>
      <c r="U4479" s="14">
        <f t="shared" ref="U4479:U4521" si="166">T4479/S4479</f>
        <v>0.2564533053515215</v>
      </c>
    </row>
    <row r="4480" spans="1:21" x14ac:dyDescent="0.25">
      <c r="A4480" s="1"/>
      <c r="B4480" s="17" t="s">
        <v>270</v>
      </c>
      <c r="C4480" s="17" t="s">
        <v>325</v>
      </c>
      <c r="D4480" s="73" t="s">
        <v>429</v>
      </c>
      <c r="E4480" s="134" t="s">
        <v>430</v>
      </c>
      <c r="F4480" s="78" t="s">
        <v>429</v>
      </c>
      <c r="G4480" s="118" t="s">
        <v>431</v>
      </c>
      <c r="H4480" s="197">
        <v>44256</v>
      </c>
      <c r="I4480" s="235">
        <v>0</v>
      </c>
      <c r="J4480" s="235">
        <v>1</v>
      </c>
      <c r="K4480" s="235">
        <v>0</v>
      </c>
      <c r="L4480" s="235">
        <v>0</v>
      </c>
      <c r="M4480" s="235">
        <f t="shared" si="165"/>
        <v>0</v>
      </c>
      <c r="N4480" s="235">
        <v>123.6</v>
      </c>
      <c r="O4480" s="13">
        <v>10416</v>
      </c>
      <c r="P4480" s="14">
        <v>0.3</v>
      </c>
      <c r="Q4480" s="15" t="s">
        <v>14</v>
      </c>
      <c r="R4480" s="71" t="s">
        <v>18</v>
      </c>
      <c r="S4480" s="254">
        <v>111346.06</v>
      </c>
      <c r="T4480" s="252">
        <v>89077</v>
      </c>
      <c r="U4480" s="14">
        <f t="shared" si="166"/>
        <v>0.80000136511341313</v>
      </c>
    </row>
    <row r="4481" spans="1:21" x14ac:dyDescent="0.25">
      <c r="A4481" s="1"/>
      <c r="B4481" s="17" t="s">
        <v>270</v>
      </c>
      <c r="C4481" s="17" t="s">
        <v>325</v>
      </c>
      <c r="D4481" s="73" t="s">
        <v>773</v>
      </c>
      <c r="E4481" s="165" t="s">
        <v>774</v>
      </c>
      <c r="F4481" s="78" t="s">
        <v>773</v>
      </c>
      <c r="G4481" s="125" t="s">
        <v>775</v>
      </c>
      <c r="H4481" s="197">
        <v>44409</v>
      </c>
      <c r="I4481" s="235">
        <v>0</v>
      </c>
      <c r="J4481" s="235">
        <v>1</v>
      </c>
      <c r="K4481" s="235">
        <v>0</v>
      </c>
      <c r="L4481" s="235">
        <v>0</v>
      </c>
      <c r="M4481" s="235">
        <f t="shared" si="165"/>
        <v>0</v>
      </c>
      <c r="N4481" s="235">
        <v>910</v>
      </c>
      <c r="O4481" s="12" t="s">
        <v>13</v>
      </c>
      <c r="P4481" s="14">
        <v>0.46</v>
      </c>
      <c r="Q4481" s="15" t="s">
        <v>14</v>
      </c>
      <c r="R4481" s="71" t="s">
        <v>14405</v>
      </c>
      <c r="S4481" s="254">
        <v>117970</v>
      </c>
      <c r="T4481" s="252">
        <v>94376</v>
      </c>
      <c r="U4481" s="14">
        <f t="shared" si="166"/>
        <v>0.8</v>
      </c>
    </row>
    <row r="4482" spans="1:21" x14ac:dyDescent="0.25">
      <c r="A4482" s="1"/>
      <c r="B4482" s="17" t="s">
        <v>5079</v>
      </c>
      <c r="C4482" s="17" t="s">
        <v>5084</v>
      </c>
      <c r="D4482" s="73" t="s">
        <v>5518</v>
      </c>
      <c r="E4482" s="107" t="s">
        <v>5519</v>
      </c>
      <c r="F4482" s="78" t="s">
        <v>5518</v>
      </c>
      <c r="G4482" s="17" t="s">
        <v>5520</v>
      </c>
      <c r="H4482" s="93" t="s">
        <v>5083</v>
      </c>
      <c r="I4482" s="235">
        <v>0</v>
      </c>
      <c r="J4482" s="235">
        <v>1</v>
      </c>
      <c r="K4482" s="235">
        <v>0</v>
      </c>
      <c r="L4482" s="235">
        <v>0</v>
      </c>
      <c r="M4482" s="235">
        <f t="shared" si="165"/>
        <v>0</v>
      </c>
      <c r="N4482" s="235">
        <v>1148</v>
      </c>
      <c r="O4482" s="13">
        <v>77571</v>
      </c>
      <c r="P4482" s="14">
        <v>0.66</v>
      </c>
      <c r="Q4482" s="15" t="s">
        <v>14</v>
      </c>
      <c r="R4482" s="71" t="s">
        <v>18</v>
      </c>
      <c r="S4482" s="248">
        <v>1133802</v>
      </c>
      <c r="T4482" s="248">
        <v>453520</v>
      </c>
      <c r="U4482" s="14">
        <f t="shared" si="166"/>
        <v>0.3999992944094295</v>
      </c>
    </row>
    <row r="4483" spans="1:21" x14ac:dyDescent="0.25">
      <c r="A4483" s="1"/>
      <c r="B4483" s="17" t="s">
        <v>270</v>
      </c>
      <c r="C4483" s="17" t="s">
        <v>325</v>
      </c>
      <c r="D4483" s="73" t="s">
        <v>792</v>
      </c>
      <c r="E4483" s="165" t="s">
        <v>793</v>
      </c>
      <c r="F4483" s="78" t="s">
        <v>792</v>
      </c>
      <c r="G4483" s="118" t="s">
        <v>795</v>
      </c>
      <c r="H4483" s="201">
        <v>44197</v>
      </c>
      <c r="I4483" s="235">
        <v>0</v>
      </c>
      <c r="J4483" s="235">
        <v>1</v>
      </c>
      <c r="K4483" s="235">
        <v>0</v>
      </c>
      <c r="L4483" s="235">
        <v>0</v>
      </c>
      <c r="M4483" s="235">
        <f t="shared" si="165"/>
        <v>0</v>
      </c>
      <c r="N4483" s="235">
        <v>1328</v>
      </c>
      <c r="O4483" s="12" t="s">
        <v>13</v>
      </c>
      <c r="P4483" s="14">
        <v>0.35</v>
      </c>
      <c r="Q4483" s="15" t="s">
        <v>15195</v>
      </c>
      <c r="R4483" s="71" t="s">
        <v>14405</v>
      </c>
      <c r="S4483" s="254">
        <v>187717</v>
      </c>
      <c r="T4483" s="252">
        <v>150174</v>
      </c>
      <c r="U4483" s="14">
        <f t="shared" si="166"/>
        <v>0.80000213086720973</v>
      </c>
    </row>
    <row r="4484" spans="1:21" x14ac:dyDescent="0.25">
      <c r="A4484" s="1"/>
      <c r="B4484" s="10" t="s">
        <v>2326</v>
      </c>
      <c r="C4484" s="27" t="s">
        <v>2327</v>
      </c>
      <c r="D4484" s="73" t="s">
        <v>2796</v>
      </c>
      <c r="E4484" s="107" t="s">
        <v>2797</v>
      </c>
      <c r="F4484" s="78" t="s">
        <v>2796</v>
      </c>
      <c r="G4484" s="17" t="s">
        <v>2799</v>
      </c>
      <c r="H4484" s="198"/>
      <c r="I4484" s="235">
        <v>0</v>
      </c>
      <c r="J4484" s="235">
        <v>1</v>
      </c>
      <c r="K4484" s="235">
        <v>0</v>
      </c>
      <c r="L4484" s="235">
        <v>0</v>
      </c>
      <c r="M4484" s="235">
        <f t="shared" si="165"/>
        <v>0</v>
      </c>
      <c r="N4484" s="235">
        <v>1831</v>
      </c>
      <c r="O4484" s="13">
        <v>219630</v>
      </c>
      <c r="P4484" s="14">
        <v>0.76</v>
      </c>
      <c r="Q4484" s="15" t="s">
        <v>14</v>
      </c>
      <c r="R4484" s="71" t="s">
        <v>18</v>
      </c>
      <c r="S4484" s="246">
        <v>655740</v>
      </c>
      <c r="T4484" s="245">
        <v>185060</v>
      </c>
      <c r="U4484" s="14">
        <f t="shared" si="166"/>
        <v>0.28221551224570712</v>
      </c>
    </row>
    <row r="4485" spans="1:21" x14ac:dyDescent="0.25">
      <c r="A4485" s="1"/>
      <c r="B4485" s="17" t="s">
        <v>270</v>
      </c>
      <c r="C4485" s="17" t="s">
        <v>325</v>
      </c>
      <c r="D4485" s="73" t="s">
        <v>827</v>
      </c>
      <c r="E4485" s="134" t="s">
        <v>825</v>
      </c>
      <c r="F4485" s="78" t="s">
        <v>827</v>
      </c>
      <c r="G4485" s="118" t="s">
        <v>828</v>
      </c>
      <c r="H4485" s="197">
        <v>44805</v>
      </c>
      <c r="I4485" s="235">
        <v>1</v>
      </c>
      <c r="J4485" s="235">
        <v>1</v>
      </c>
      <c r="K4485" s="235">
        <v>0</v>
      </c>
      <c r="L4485" s="235">
        <v>0</v>
      </c>
      <c r="M4485" s="235">
        <f t="shared" si="165"/>
        <v>0</v>
      </c>
      <c r="N4485" s="235">
        <v>1722</v>
      </c>
      <c r="O4485" s="12" t="s">
        <v>13</v>
      </c>
      <c r="P4485" s="14">
        <v>0.4</v>
      </c>
      <c r="Q4485" s="15" t="s">
        <v>15195</v>
      </c>
      <c r="R4485" s="71" t="s">
        <v>14406</v>
      </c>
      <c r="S4485" s="254">
        <v>1055363.33</v>
      </c>
      <c r="T4485" s="252">
        <v>844291</v>
      </c>
      <c r="U4485" s="14">
        <f t="shared" si="166"/>
        <v>0.80000031837376795</v>
      </c>
    </row>
    <row r="4486" spans="1:21" x14ac:dyDescent="0.25">
      <c r="A4486" s="1"/>
      <c r="B4486" s="10" t="s">
        <v>2326</v>
      </c>
      <c r="C4486" s="17" t="s">
        <v>2384</v>
      </c>
      <c r="D4486" s="73" t="s">
        <v>2512</v>
      </c>
      <c r="E4486" s="107" t="s">
        <v>2513</v>
      </c>
      <c r="F4486" s="8" t="s">
        <v>15065</v>
      </c>
      <c r="G4486" s="36" t="s">
        <v>2516</v>
      </c>
      <c r="H4486" s="96"/>
      <c r="I4486" s="235">
        <v>0</v>
      </c>
      <c r="J4486" s="235">
        <v>1</v>
      </c>
      <c r="K4486" s="235">
        <v>0</v>
      </c>
      <c r="L4486" s="235">
        <v>0</v>
      </c>
      <c r="M4486" s="235">
        <f t="shared" ref="M4486:M4549" si="167">IF(SUM(I4486:L4486)=0,1,)</f>
        <v>0</v>
      </c>
      <c r="N4486" s="235">
        <v>250</v>
      </c>
      <c r="O4486" s="13">
        <v>101187</v>
      </c>
      <c r="P4486" s="14">
        <v>0.93140000000000001</v>
      </c>
      <c r="Q4486" s="15" t="s">
        <v>15195</v>
      </c>
      <c r="R4486" s="71" t="s">
        <v>18</v>
      </c>
      <c r="S4486" s="249">
        <v>251160.4</v>
      </c>
      <c r="T4486" s="253">
        <v>100464.16</v>
      </c>
      <c r="U4486" s="14">
        <f t="shared" si="166"/>
        <v>0.4</v>
      </c>
    </row>
    <row r="4487" spans="1:21" x14ac:dyDescent="0.25">
      <c r="A4487" s="1"/>
      <c r="B4487" s="17" t="s">
        <v>270</v>
      </c>
      <c r="C4487" s="17" t="s">
        <v>325</v>
      </c>
      <c r="D4487" s="73" t="s">
        <v>852</v>
      </c>
      <c r="E4487" s="107" t="s">
        <v>853</v>
      </c>
      <c r="F4487" s="78" t="s">
        <v>852</v>
      </c>
      <c r="G4487" s="17" t="s">
        <v>856</v>
      </c>
      <c r="H4487" s="197">
        <v>44256</v>
      </c>
      <c r="I4487" s="235">
        <v>0</v>
      </c>
      <c r="J4487" s="235">
        <v>1</v>
      </c>
      <c r="K4487" s="235">
        <v>0</v>
      </c>
      <c r="L4487" s="235">
        <v>0</v>
      </c>
      <c r="M4487" s="235">
        <f t="shared" si="167"/>
        <v>0</v>
      </c>
      <c r="N4487" s="235">
        <v>153</v>
      </c>
      <c r="O4487" s="12" t="s">
        <v>13</v>
      </c>
      <c r="P4487" s="14">
        <v>0.8</v>
      </c>
      <c r="Q4487" s="15" t="s">
        <v>15195</v>
      </c>
      <c r="R4487" s="71" t="s">
        <v>14405</v>
      </c>
      <c r="S4487" s="245">
        <v>37964.699999999997</v>
      </c>
      <c r="T4487" s="252">
        <v>30372</v>
      </c>
      <c r="U4487" s="14">
        <f t="shared" si="166"/>
        <v>0.80000632166196495</v>
      </c>
    </row>
    <row r="4488" spans="1:21" x14ac:dyDescent="0.25">
      <c r="A4488" s="1"/>
      <c r="B4488" s="17" t="s">
        <v>5079</v>
      </c>
      <c r="C4488" s="8" t="s">
        <v>5137</v>
      </c>
      <c r="D4488" s="73" t="s">
        <v>5648</v>
      </c>
      <c r="E4488" s="106" t="s">
        <v>5649</v>
      </c>
      <c r="F4488" s="78" t="s">
        <v>5648</v>
      </c>
      <c r="G4488" s="16" t="s">
        <v>5650</v>
      </c>
      <c r="H4488" s="93" t="s">
        <v>5083</v>
      </c>
      <c r="I4488" s="235">
        <v>0</v>
      </c>
      <c r="J4488" s="235">
        <v>1</v>
      </c>
      <c r="K4488" s="235">
        <v>0</v>
      </c>
      <c r="L4488" s="235">
        <v>0</v>
      </c>
      <c r="M4488" s="235">
        <f t="shared" si="167"/>
        <v>0</v>
      </c>
      <c r="N4488" s="235">
        <v>140</v>
      </c>
      <c r="O4488" s="13">
        <v>10000</v>
      </c>
      <c r="P4488" s="14">
        <v>0.4889</v>
      </c>
      <c r="Q4488" s="15" t="s">
        <v>14</v>
      </c>
      <c r="R4488" s="71" t="s">
        <v>14406</v>
      </c>
      <c r="S4488" s="251">
        <v>23442</v>
      </c>
      <c r="T4488" s="251">
        <v>11720</v>
      </c>
      <c r="U4488" s="14">
        <f t="shared" si="166"/>
        <v>0.49995734152376076</v>
      </c>
    </row>
    <row r="4489" spans="1:21" x14ac:dyDescent="0.25">
      <c r="A4489" s="1"/>
      <c r="B4489" s="10" t="s">
        <v>3058</v>
      </c>
      <c r="C4489" s="27" t="s">
        <v>3068</v>
      </c>
      <c r="D4489" s="73" t="s">
        <v>4017</v>
      </c>
      <c r="E4489" s="108" t="s">
        <v>4018</v>
      </c>
      <c r="F4489" s="78" t="s">
        <v>4017</v>
      </c>
      <c r="G4489" s="17" t="s">
        <v>4020</v>
      </c>
      <c r="H4489" s="98"/>
      <c r="I4489" s="235">
        <v>0</v>
      </c>
      <c r="J4489" s="235">
        <v>1</v>
      </c>
      <c r="K4489" s="235">
        <v>0</v>
      </c>
      <c r="L4489" s="235">
        <v>0</v>
      </c>
      <c r="M4489" s="235">
        <f t="shared" si="167"/>
        <v>0</v>
      </c>
      <c r="N4489" s="235" t="s">
        <v>13</v>
      </c>
      <c r="O4489" s="13">
        <v>206624.92</v>
      </c>
      <c r="P4489" s="14">
        <v>0.38</v>
      </c>
      <c r="Q4489" s="15" t="s">
        <v>15195</v>
      </c>
      <c r="R4489" s="71" t="s">
        <v>14405</v>
      </c>
      <c r="S4489" s="245">
        <v>841955.8</v>
      </c>
      <c r="T4489" s="245">
        <v>294684.52999999997</v>
      </c>
      <c r="U4489" s="14">
        <f t="shared" si="166"/>
        <v>0.34999999999999992</v>
      </c>
    </row>
    <row r="4490" spans="1:21" x14ac:dyDescent="0.25">
      <c r="A4490" s="1"/>
      <c r="B4490" s="17" t="s">
        <v>270</v>
      </c>
      <c r="C4490" s="17" t="s">
        <v>271</v>
      </c>
      <c r="D4490" s="73" t="s">
        <v>272</v>
      </c>
      <c r="E4490" s="133" t="s">
        <v>273</v>
      </c>
      <c r="F4490" s="78" t="s">
        <v>272</v>
      </c>
      <c r="G4490" s="26" t="s">
        <v>274</v>
      </c>
      <c r="H4490" s="197">
        <v>44805</v>
      </c>
      <c r="I4490" s="235">
        <v>1</v>
      </c>
      <c r="J4490" s="235">
        <v>1</v>
      </c>
      <c r="K4490" s="235">
        <v>0</v>
      </c>
      <c r="L4490" s="235">
        <v>1</v>
      </c>
      <c r="M4490" s="235">
        <f t="shared" si="167"/>
        <v>0</v>
      </c>
      <c r="N4490" s="235">
        <v>384</v>
      </c>
      <c r="O4490" s="13">
        <v>40042</v>
      </c>
      <c r="P4490" s="14">
        <v>0.7</v>
      </c>
      <c r="Q4490" s="15" t="s">
        <v>14</v>
      </c>
      <c r="R4490" s="71" t="s">
        <v>18</v>
      </c>
      <c r="S4490" s="245">
        <v>474000</v>
      </c>
      <c r="T4490" s="252">
        <v>306200</v>
      </c>
      <c r="U4490" s="14">
        <f t="shared" si="166"/>
        <v>0.64599156118143464</v>
      </c>
    </row>
    <row r="4491" spans="1:21" x14ac:dyDescent="0.25">
      <c r="A4491" s="1"/>
      <c r="B4491" s="18" t="s">
        <v>10477</v>
      </c>
      <c r="C4491" s="18" t="s">
        <v>10494</v>
      </c>
      <c r="D4491" s="73" t="s">
        <v>10572</v>
      </c>
      <c r="E4491" s="106" t="s">
        <v>10573</v>
      </c>
      <c r="F4491" s="78" t="s">
        <v>10572</v>
      </c>
      <c r="G4491" s="18" t="s">
        <v>10574</v>
      </c>
      <c r="H4491" s="94"/>
      <c r="I4491" s="235">
        <v>0</v>
      </c>
      <c r="J4491" s="235">
        <v>1</v>
      </c>
      <c r="K4491" s="235">
        <v>0</v>
      </c>
      <c r="L4491" s="235">
        <v>1</v>
      </c>
      <c r="M4491" s="235">
        <f t="shared" si="167"/>
        <v>0</v>
      </c>
      <c r="N4491" s="235">
        <v>420</v>
      </c>
      <c r="O4491" s="12">
        <v>58823</v>
      </c>
      <c r="P4491" s="14">
        <v>0.42</v>
      </c>
      <c r="Q4491" s="15" t="s">
        <v>14</v>
      </c>
      <c r="R4491" s="71" t="s">
        <v>14405</v>
      </c>
      <c r="S4491" s="244">
        <v>161510</v>
      </c>
      <c r="T4491" s="244">
        <v>49000</v>
      </c>
      <c r="U4491" s="14">
        <f t="shared" si="166"/>
        <v>0.30338678719583928</v>
      </c>
    </row>
    <row r="4492" spans="1:21" x14ac:dyDescent="0.25">
      <c r="A4492" s="1"/>
      <c r="B4492" s="17" t="s">
        <v>270</v>
      </c>
      <c r="C4492" s="17" t="s">
        <v>293</v>
      </c>
      <c r="D4492" s="73" t="s">
        <v>760</v>
      </c>
      <c r="E4492" s="107" t="s">
        <v>761</v>
      </c>
      <c r="F4492" s="78" t="s">
        <v>760</v>
      </c>
      <c r="G4492" s="17" t="s">
        <v>762</v>
      </c>
      <c r="H4492" s="197">
        <v>44805</v>
      </c>
      <c r="I4492" s="235">
        <v>0</v>
      </c>
      <c r="J4492" s="235">
        <v>1</v>
      </c>
      <c r="K4492" s="235">
        <v>0</v>
      </c>
      <c r="L4492" s="235">
        <v>0</v>
      </c>
      <c r="M4492" s="235">
        <f t="shared" si="167"/>
        <v>0</v>
      </c>
      <c r="N4492" s="235">
        <v>2900</v>
      </c>
      <c r="O4492" s="12" t="s">
        <v>13</v>
      </c>
      <c r="P4492" s="14">
        <v>0.45</v>
      </c>
      <c r="Q4492" s="15" t="s">
        <v>15195</v>
      </c>
      <c r="R4492" s="71" t="s">
        <v>14405</v>
      </c>
      <c r="S4492" s="246">
        <v>506000</v>
      </c>
      <c r="T4492" s="244">
        <v>151800</v>
      </c>
      <c r="U4492" s="14">
        <f t="shared" si="166"/>
        <v>0.3</v>
      </c>
    </row>
    <row r="4493" spans="1:21" x14ac:dyDescent="0.25">
      <c r="A4493" s="1"/>
      <c r="B4493" s="17" t="s">
        <v>5079</v>
      </c>
      <c r="C4493" s="8" t="s">
        <v>5088</v>
      </c>
      <c r="D4493" s="73" t="s">
        <v>6118</v>
      </c>
      <c r="E4493" s="130" t="s">
        <v>6119</v>
      </c>
      <c r="F4493" s="78" t="s">
        <v>6118</v>
      </c>
      <c r="G4493" s="117" t="s">
        <v>6123</v>
      </c>
      <c r="H4493" s="93" t="s">
        <v>5083</v>
      </c>
      <c r="I4493" s="235">
        <v>0</v>
      </c>
      <c r="J4493" s="235">
        <v>1</v>
      </c>
      <c r="K4493" s="235">
        <v>0</v>
      </c>
      <c r="L4493" s="235">
        <v>0</v>
      </c>
      <c r="M4493" s="235">
        <f t="shared" si="167"/>
        <v>0</v>
      </c>
      <c r="N4493" s="235">
        <v>145</v>
      </c>
      <c r="O4493" s="13">
        <v>3195</v>
      </c>
      <c r="P4493" s="14">
        <v>0.17</v>
      </c>
      <c r="Q4493" s="15" t="s">
        <v>14</v>
      </c>
      <c r="R4493" s="71" t="s">
        <v>14405</v>
      </c>
      <c r="S4493" s="245">
        <v>34028</v>
      </c>
      <c r="T4493" s="245">
        <v>17014</v>
      </c>
      <c r="U4493" s="14">
        <f t="shared" si="166"/>
        <v>0.5</v>
      </c>
    </row>
    <row r="4494" spans="1:21" x14ac:dyDescent="0.25">
      <c r="A4494" s="1"/>
      <c r="B4494" s="9" t="s">
        <v>959</v>
      </c>
      <c r="C4494" s="17" t="s">
        <v>1021</v>
      </c>
      <c r="D4494" s="73" t="s">
        <v>1162</v>
      </c>
      <c r="E4494" s="107" t="s">
        <v>1163</v>
      </c>
      <c r="F4494" s="78" t="s">
        <v>1162</v>
      </c>
      <c r="G4494" s="17" t="s">
        <v>1164</v>
      </c>
      <c r="H4494" s="93" t="s">
        <v>1165</v>
      </c>
      <c r="I4494" s="235">
        <v>0</v>
      </c>
      <c r="J4494" s="235">
        <v>1</v>
      </c>
      <c r="K4494" s="235">
        <v>0</v>
      </c>
      <c r="L4494" s="235">
        <v>0</v>
      </c>
      <c r="M4494" s="235">
        <f t="shared" si="167"/>
        <v>0</v>
      </c>
      <c r="N4494" s="235">
        <v>811</v>
      </c>
      <c r="O4494" s="12" t="s">
        <v>13</v>
      </c>
      <c r="P4494" s="14">
        <v>0.4</v>
      </c>
      <c r="Q4494" s="15" t="s">
        <v>14</v>
      </c>
      <c r="R4494" s="71" t="s">
        <v>14405</v>
      </c>
      <c r="S4494" s="245">
        <v>699263</v>
      </c>
      <c r="T4494" s="245">
        <v>419558</v>
      </c>
      <c r="U4494" s="14">
        <f t="shared" si="166"/>
        <v>0.6000002860154191</v>
      </c>
    </row>
    <row r="4495" spans="1:21" x14ac:dyDescent="0.25">
      <c r="A4495" s="1"/>
      <c r="B4495" s="17" t="s">
        <v>5079</v>
      </c>
      <c r="C4495" s="8" t="s">
        <v>5088</v>
      </c>
      <c r="D4495" s="73" t="s">
        <v>5917</v>
      </c>
      <c r="E4495" s="107" t="s">
        <v>5918</v>
      </c>
      <c r="F4495" s="78" t="s">
        <v>5917</v>
      </c>
      <c r="G4495" s="17" t="s">
        <v>5923</v>
      </c>
      <c r="H4495" s="93" t="s">
        <v>5083</v>
      </c>
      <c r="I4495" s="235">
        <v>0</v>
      </c>
      <c r="J4495" s="235">
        <v>1</v>
      </c>
      <c r="K4495" s="235">
        <v>0</v>
      </c>
      <c r="L4495" s="235">
        <v>0</v>
      </c>
      <c r="M4495" s="235">
        <f t="shared" si="167"/>
        <v>0</v>
      </c>
      <c r="N4495" s="235">
        <v>146.80000000000001</v>
      </c>
      <c r="O4495" s="13">
        <v>155078</v>
      </c>
      <c r="P4495" s="14">
        <v>0.15</v>
      </c>
      <c r="Q4495" s="15" t="s">
        <v>15195</v>
      </c>
      <c r="R4495" s="71" t="s">
        <v>14405</v>
      </c>
      <c r="S4495" s="246">
        <v>152083.65</v>
      </c>
      <c r="T4495" s="246">
        <v>76042</v>
      </c>
      <c r="U4495" s="14">
        <f t="shared" si="166"/>
        <v>0.50000115068253559</v>
      </c>
    </row>
    <row r="4496" spans="1:21" x14ac:dyDescent="0.25">
      <c r="A4496" s="1"/>
      <c r="B4496" s="10" t="s">
        <v>3058</v>
      </c>
      <c r="C4496" s="27" t="s">
        <v>3091</v>
      </c>
      <c r="D4496" s="73" t="s">
        <v>3634</v>
      </c>
      <c r="E4496" s="108" t="s">
        <v>3635</v>
      </c>
      <c r="F4496" s="78" t="s">
        <v>3634</v>
      </c>
      <c r="G4496" s="103" t="s">
        <v>3638</v>
      </c>
      <c r="H4496" s="98"/>
      <c r="I4496" s="235">
        <v>0</v>
      </c>
      <c r="J4496" s="235">
        <v>1</v>
      </c>
      <c r="K4496" s="235">
        <v>0</v>
      </c>
      <c r="L4496" s="235">
        <v>0</v>
      </c>
      <c r="M4496" s="235">
        <f t="shared" si="167"/>
        <v>0</v>
      </c>
      <c r="N4496" s="235">
        <v>1020.98</v>
      </c>
      <c r="O4496" s="13">
        <v>24890</v>
      </c>
      <c r="P4496" s="14">
        <v>0.35</v>
      </c>
      <c r="Q4496" s="15" t="s">
        <v>15195</v>
      </c>
      <c r="R4496" s="71" t="s">
        <v>14405</v>
      </c>
      <c r="S4496" s="245">
        <v>460800</v>
      </c>
      <c r="T4496" s="245">
        <v>322560</v>
      </c>
      <c r="U4496" s="14">
        <f t="shared" si="166"/>
        <v>0.7</v>
      </c>
    </row>
    <row r="4497" spans="1:21" x14ac:dyDescent="0.25">
      <c r="A4497" s="1"/>
      <c r="B4497" s="17" t="s">
        <v>5079</v>
      </c>
      <c r="C4497" s="8" t="s">
        <v>5170</v>
      </c>
      <c r="D4497" s="73" t="s">
        <v>6286</v>
      </c>
      <c r="E4497" s="130" t="s">
        <v>6287</v>
      </c>
      <c r="F4497" s="78" t="s">
        <v>6286</v>
      </c>
      <c r="G4497" s="117" t="s">
        <v>6288</v>
      </c>
      <c r="H4497" s="93" t="s">
        <v>5083</v>
      </c>
      <c r="I4497" s="235">
        <v>0</v>
      </c>
      <c r="J4497" s="235">
        <v>1</v>
      </c>
      <c r="K4497" s="235">
        <v>0</v>
      </c>
      <c r="L4497" s="235">
        <v>0</v>
      </c>
      <c r="M4497" s="235">
        <f t="shared" si="167"/>
        <v>0</v>
      </c>
      <c r="N4497" s="235">
        <v>1260</v>
      </c>
      <c r="O4497" s="13">
        <v>162410</v>
      </c>
      <c r="P4497" s="14">
        <v>0.47368421052631576</v>
      </c>
      <c r="Q4497" s="15" t="s">
        <v>15195</v>
      </c>
      <c r="R4497" s="71" t="s">
        <v>14406</v>
      </c>
      <c r="S4497" s="245">
        <v>543717.9</v>
      </c>
      <c r="T4497" s="245">
        <v>108743</v>
      </c>
      <c r="U4497" s="14">
        <f t="shared" si="166"/>
        <v>0.1999989332703595</v>
      </c>
    </row>
    <row r="4498" spans="1:21" x14ac:dyDescent="0.25">
      <c r="A4498" s="1"/>
      <c r="B4498" s="17" t="s">
        <v>5079</v>
      </c>
      <c r="C4498" s="8" t="s">
        <v>5170</v>
      </c>
      <c r="D4498" s="73" t="s">
        <v>6029</v>
      </c>
      <c r="E4498" s="130" t="s">
        <v>6030</v>
      </c>
      <c r="F4498" s="78" t="s">
        <v>6029</v>
      </c>
      <c r="G4498" s="17" t="s">
        <v>6031</v>
      </c>
      <c r="H4498" s="93" t="s">
        <v>5083</v>
      </c>
      <c r="I4498" s="235">
        <v>0</v>
      </c>
      <c r="J4498" s="235">
        <v>1</v>
      </c>
      <c r="K4498" s="235">
        <v>0</v>
      </c>
      <c r="L4498" s="235">
        <v>0</v>
      </c>
      <c r="M4498" s="235">
        <f t="shared" si="167"/>
        <v>0</v>
      </c>
      <c r="N4498" s="235">
        <v>1312</v>
      </c>
      <c r="O4498" s="13">
        <v>93216.15</v>
      </c>
      <c r="P4498" s="14">
        <v>0.43390000000000001</v>
      </c>
      <c r="Q4498" s="15" t="s">
        <v>14</v>
      </c>
      <c r="R4498" s="71" t="s">
        <v>14406</v>
      </c>
      <c r="S4498" s="254">
        <v>960874</v>
      </c>
      <c r="T4498" s="254">
        <v>348893</v>
      </c>
      <c r="U4498" s="14">
        <f t="shared" si="166"/>
        <v>0.36309963637271903</v>
      </c>
    </row>
    <row r="4499" spans="1:21" x14ac:dyDescent="0.25">
      <c r="A4499" s="1"/>
      <c r="B4499" s="17" t="s">
        <v>5079</v>
      </c>
      <c r="C4499" s="8" t="s">
        <v>5088</v>
      </c>
      <c r="D4499" s="73" t="s">
        <v>5917</v>
      </c>
      <c r="E4499" s="130" t="s">
        <v>5918</v>
      </c>
      <c r="F4499" s="78" t="s">
        <v>5917</v>
      </c>
      <c r="G4499" s="117" t="s">
        <v>5926</v>
      </c>
      <c r="H4499" s="93" t="s">
        <v>5083</v>
      </c>
      <c r="I4499" s="235">
        <v>0</v>
      </c>
      <c r="J4499" s="235">
        <v>1</v>
      </c>
      <c r="K4499" s="235">
        <v>0</v>
      </c>
      <c r="L4499" s="235">
        <v>0</v>
      </c>
      <c r="M4499" s="235">
        <f t="shared" si="167"/>
        <v>0</v>
      </c>
      <c r="N4499" s="235">
        <v>1040</v>
      </c>
      <c r="O4499" s="13">
        <v>110000</v>
      </c>
      <c r="P4499" s="14">
        <v>0.15</v>
      </c>
      <c r="Q4499" s="15" t="s">
        <v>15195</v>
      </c>
      <c r="R4499" s="71" t="s">
        <v>14406</v>
      </c>
      <c r="S4499" s="245">
        <v>350764</v>
      </c>
      <c r="T4499" s="245">
        <v>175382</v>
      </c>
      <c r="U4499" s="14">
        <f t="shared" si="166"/>
        <v>0.5</v>
      </c>
    </row>
    <row r="4500" spans="1:21" x14ac:dyDescent="0.25">
      <c r="A4500" s="1"/>
      <c r="B4500" s="18" t="s">
        <v>6496</v>
      </c>
      <c r="C4500" s="19" t="s">
        <v>6513</v>
      </c>
      <c r="D4500" s="73" t="s">
        <v>6892</v>
      </c>
      <c r="E4500" s="106" t="s">
        <v>6893</v>
      </c>
      <c r="F4500" s="78" t="s">
        <v>6892</v>
      </c>
      <c r="G4500" s="18" t="s">
        <v>6894</v>
      </c>
      <c r="H4500" s="94"/>
      <c r="I4500" s="235">
        <v>0</v>
      </c>
      <c r="J4500" s="235">
        <v>1</v>
      </c>
      <c r="K4500" s="235">
        <v>0</v>
      </c>
      <c r="L4500" s="235">
        <v>0</v>
      </c>
      <c r="M4500" s="235">
        <f t="shared" si="167"/>
        <v>0</v>
      </c>
      <c r="N4500" s="235" t="s">
        <v>13</v>
      </c>
      <c r="O4500" s="13">
        <v>134829</v>
      </c>
      <c r="P4500" s="14">
        <v>0.63</v>
      </c>
      <c r="Q4500" s="15" t="s">
        <v>15195</v>
      </c>
      <c r="R4500" s="71" t="s">
        <v>15222</v>
      </c>
      <c r="S4500" s="251">
        <v>1709810</v>
      </c>
      <c r="T4500" s="251">
        <v>478746</v>
      </c>
      <c r="U4500" s="14">
        <f t="shared" si="166"/>
        <v>0.2799995321117551</v>
      </c>
    </row>
    <row r="4501" spans="1:21" x14ac:dyDescent="0.25">
      <c r="A4501" s="1"/>
      <c r="B4501" s="10" t="s">
        <v>2326</v>
      </c>
      <c r="C4501" s="17" t="s">
        <v>2351</v>
      </c>
      <c r="D4501" s="73" t="s">
        <v>3024</v>
      </c>
      <c r="E4501" s="107" t="s">
        <v>3025</v>
      </c>
      <c r="F4501" s="78" t="s">
        <v>3024</v>
      </c>
      <c r="G4501" s="17" t="s">
        <v>3026</v>
      </c>
      <c r="H4501" s="93"/>
      <c r="I4501" s="235">
        <v>0</v>
      </c>
      <c r="J4501" s="235">
        <v>1</v>
      </c>
      <c r="K4501" s="235">
        <v>0</v>
      </c>
      <c r="L4501" s="235">
        <v>0</v>
      </c>
      <c r="M4501" s="235">
        <f t="shared" si="167"/>
        <v>0</v>
      </c>
      <c r="N4501" s="235">
        <v>1400</v>
      </c>
      <c r="O4501" s="13">
        <v>216600</v>
      </c>
      <c r="P4501" s="14">
        <v>0.45904095904095898</v>
      </c>
      <c r="Q4501" s="15" t="s">
        <v>14</v>
      </c>
      <c r="R4501" s="71" t="s">
        <v>14406</v>
      </c>
      <c r="S4501" s="249">
        <v>434420</v>
      </c>
      <c r="T4501" s="246">
        <v>173768</v>
      </c>
      <c r="U4501" s="14">
        <f t="shared" si="166"/>
        <v>0.4</v>
      </c>
    </row>
    <row r="4502" spans="1:21" x14ac:dyDescent="0.25">
      <c r="A4502" s="1"/>
      <c r="B4502" s="17" t="s">
        <v>5079</v>
      </c>
      <c r="C4502" s="17" t="s">
        <v>5084</v>
      </c>
      <c r="D4502" s="73" t="s">
        <v>5983</v>
      </c>
      <c r="E4502" s="107" t="s">
        <v>5984</v>
      </c>
      <c r="F4502" s="78" t="s">
        <v>5983</v>
      </c>
      <c r="G4502" s="17" t="s">
        <v>5986</v>
      </c>
      <c r="H4502" s="93" t="s">
        <v>5083</v>
      </c>
      <c r="I4502" s="235">
        <v>0</v>
      </c>
      <c r="J4502" s="235">
        <v>1</v>
      </c>
      <c r="K4502" s="235">
        <v>0</v>
      </c>
      <c r="L4502" s="235">
        <v>0</v>
      </c>
      <c r="M4502" s="235">
        <f t="shared" si="167"/>
        <v>0</v>
      </c>
      <c r="N4502" s="235">
        <v>2198</v>
      </c>
      <c r="O4502" s="13">
        <v>286000</v>
      </c>
      <c r="P4502" s="14">
        <v>0.24</v>
      </c>
      <c r="Q4502" s="15" t="s">
        <v>15195</v>
      </c>
      <c r="R4502" s="71" t="s">
        <v>15222</v>
      </c>
      <c r="S4502" s="248">
        <v>753000</v>
      </c>
      <c r="T4502" s="248">
        <v>301200</v>
      </c>
      <c r="U4502" s="14">
        <f t="shared" si="166"/>
        <v>0.4</v>
      </c>
    </row>
    <row r="4503" spans="1:21" x14ac:dyDescent="0.25">
      <c r="A4503" s="1"/>
      <c r="B4503" s="18" t="s">
        <v>6496</v>
      </c>
      <c r="C4503" s="19" t="s">
        <v>6513</v>
      </c>
      <c r="D4503" s="73" t="s">
        <v>6892</v>
      </c>
      <c r="E4503" s="106" t="s">
        <v>6893</v>
      </c>
      <c r="F4503" s="78" t="s">
        <v>6892</v>
      </c>
      <c r="G4503" s="18" t="s">
        <v>6895</v>
      </c>
      <c r="H4503" s="94"/>
      <c r="I4503" s="235">
        <v>0</v>
      </c>
      <c r="J4503" s="235">
        <v>1</v>
      </c>
      <c r="K4503" s="235">
        <v>0</v>
      </c>
      <c r="L4503" s="235">
        <v>0</v>
      </c>
      <c r="M4503" s="235">
        <f t="shared" si="167"/>
        <v>0</v>
      </c>
      <c r="N4503" s="235" t="s">
        <v>13</v>
      </c>
      <c r="O4503" s="13">
        <v>135460</v>
      </c>
      <c r="P4503" s="14">
        <v>0.51</v>
      </c>
      <c r="Q4503" s="25" t="s">
        <v>48</v>
      </c>
      <c r="R4503" s="71" t="s">
        <v>14406</v>
      </c>
      <c r="S4503" s="251">
        <v>1002450</v>
      </c>
      <c r="T4503" s="251">
        <v>471154</v>
      </c>
      <c r="U4503" s="14">
        <f t="shared" si="166"/>
        <v>0.47000249388996956</v>
      </c>
    </row>
    <row r="4504" spans="1:21" ht="25.5" x14ac:dyDescent="0.25">
      <c r="A4504" s="1"/>
      <c r="B4504" s="19" t="s">
        <v>1644</v>
      </c>
      <c r="C4504" s="17" t="s">
        <v>1661</v>
      </c>
      <c r="D4504" s="73" t="s">
        <v>1672</v>
      </c>
      <c r="E4504" s="107" t="s">
        <v>1673</v>
      </c>
      <c r="F4504" s="78" t="s">
        <v>1672</v>
      </c>
      <c r="G4504" s="17" t="s">
        <v>1675</v>
      </c>
      <c r="H4504" s="93"/>
      <c r="I4504" s="235">
        <v>0</v>
      </c>
      <c r="J4504" s="235">
        <v>1</v>
      </c>
      <c r="K4504" s="235">
        <v>0</v>
      </c>
      <c r="L4504" s="235">
        <v>0</v>
      </c>
      <c r="M4504" s="235">
        <f t="shared" si="167"/>
        <v>0</v>
      </c>
      <c r="N4504" s="235">
        <v>386</v>
      </c>
      <c r="O4504" s="13">
        <v>62146</v>
      </c>
      <c r="P4504" s="14">
        <v>0.56850000000000001</v>
      </c>
      <c r="Q4504" s="15" t="s">
        <v>15195</v>
      </c>
      <c r="R4504" s="71" t="s">
        <v>14406</v>
      </c>
      <c r="S4504" s="249">
        <v>515018</v>
      </c>
      <c r="T4504" s="246">
        <v>121604.52</v>
      </c>
      <c r="U4504" s="14">
        <f t="shared" si="166"/>
        <v>0.23611702891937758</v>
      </c>
    </row>
    <row r="4505" spans="1:21" x14ac:dyDescent="0.25">
      <c r="A4505" s="1"/>
      <c r="B4505" s="17" t="s">
        <v>5079</v>
      </c>
      <c r="C4505" s="17" t="s">
        <v>5084</v>
      </c>
      <c r="D4505" s="73" t="s">
        <v>5983</v>
      </c>
      <c r="E4505" s="107" t="s">
        <v>5984</v>
      </c>
      <c r="F4505" s="78" t="s">
        <v>5983</v>
      </c>
      <c r="G4505" s="17" t="s">
        <v>5987</v>
      </c>
      <c r="H4505" s="93" t="s">
        <v>5083</v>
      </c>
      <c r="I4505" s="235">
        <v>0</v>
      </c>
      <c r="J4505" s="235">
        <v>1</v>
      </c>
      <c r="K4505" s="235">
        <v>0</v>
      </c>
      <c r="L4505" s="235">
        <v>0</v>
      </c>
      <c r="M4505" s="235">
        <f t="shared" si="167"/>
        <v>0</v>
      </c>
      <c r="N4505" s="235">
        <v>2198</v>
      </c>
      <c r="O4505" s="13">
        <v>404300</v>
      </c>
      <c r="P4505" s="14">
        <v>0.53</v>
      </c>
      <c r="Q4505" s="15" t="s">
        <v>15195</v>
      </c>
      <c r="R4505" s="71" t="s">
        <v>14406</v>
      </c>
      <c r="S4505" s="248">
        <v>415000</v>
      </c>
      <c r="T4505" s="248">
        <v>166000</v>
      </c>
      <c r="U4505" s="14">
        <f t="shared" si="166"/>
        <v>0.4</v>
      </c>
    </row>
    <row r="4506" spans="1:21" x14ac:dyDescent="0.25">
      <c r="A4506" s="1"/>
      <c r="B4506" s="10" t="s">
        <v>3058</v>
      </c>
      <c r="C4506" s="45" t="s">
        <v>3059</v>
      </c>
      <c r="D4506" s="73" t="s">
        <v>3208</v>
      </c>
      <c r="E4506" s="111" t="s">
        <v>3209</v>
      </c>
      <c r="F4506" s="78" t="s">
        <v>3208</v>
      </c>
      <c r="G4506" s="45" t="s">
        <v>3062</v>
      </c>
      <c r="H4506" s="94" t="s">
        <v>3210</v>
      </c>
      <c r="I4506" s="235">
        <v>0</v>
      </c>
      <c r="J4506" s="235">
        <v>1</v>
      </c>
      <c r="K4506" s="235">
        <v>0</v>
      </c>
      <c r="L4506" s="235">
        <v>0</v>
      </c>
      <c r="M4506" s="235">
        <f t="shared" si="167"/>
        <v>0</v>
      </c>
      <c r="N4506" s="235">
        <v>90.5</v>
      </c>
      <c r="O4506" s="12" t="s">
        <v>13</v>
      </c>
      <c r="P4506" s="14">
        <v>0.41799999999999998</v>
      </c>
      <c r="Q4506" s="15" t="s">
        <v>14</v>
      </c>
      <c r="R4506" s="71" t="s">
        <v>18</v>
      </c>
      <c r="S4506" s="279">
        <v>104364.22</v>
      </c>
      <c r="T4506" s="244">
        <v>83491.38</v>
      </c>
      <c r="U4506" s="14">
        <f t="shared" si="166"/>
        <v>0.80000003832731181</v>
      </c>
    </row>
    <row r="4507" spans="1:21" x14ac:dyDescent="0.25">
      <c r="A4507" s="1"/>
      <c r="B4507" s="9" t="s">
        <v>959</v>
      </c>
      <c r="C4507" s="17" t="s">
        <v>973</v>
      </c>
      <c r="D4507" s="73" t="s">
        <v>1217</v>
      </c>
      <c r="E4507" s="164" t="s">
        <v>1218</v>
      </c>
      <c r="F4507" s="78" t="s">
        <v>1217</v>
      </c>
      <c r="G4507" s="124" t="s">
        <v>1219</v>
      </c>
      <c r="H4507" s="93" t="s">
        <v>1220</v>
      </c>
      <c r="I4507" s="235">
        <v>0</v>
      </c>
      <c r="J4507" s="235">
        <v>1</v>
      </c>
      <c r="K4507" s="235">
        <v>0</v>
      </c>
      <c r="L4507" s="235">
        <v>0</v>
      </c>
      <c r="M4507" s="235">
        <f t="shared" si="167"/>
        <v>0</v>
      </c>
      <c r="N4507" s="235">
        <v>90</v>
      </c>
      <c r="O4507" s="12" t="s">
        <v>13</v>
      </c>
      <c r="P4507" s="14">
        <v>0.35</v>
      </c>
      <c r="Q4507" s="15" t="s">
        <v>14</v>
      </c>
      <c r="R4507" s="71" t="s">
        <v>18</v>
      </c>
      <c r="S4507" s="245">
        <v>15042.61</v>
      </c>
      <c r="T4507" s="245">
        <v>6017.04</v>
      </c>
      <c r="U4507" s="14">
        <f t="shared" si="166"/>
        <v>0.39999973408869871</v>
      </c>
    </row>
    <row r="4508" spans="1:21" x14ac:dyDescent="0.25">
      <c r="A4508" s="1"/>
      <c r="B4508" s="17" t="s">
        <v>5079</v>
      </c>
      <c r="C4508" s="17" t="s">
        <v>5080</v>
      </c>
      <c r="D4508" s="73" t="s">
        <v>5791</v>
      </c>
      <c r="E4508" s="107" t="s">
        <v>5792</v>
      </c>
      <c r="F4508" s="78" t="s">
        <v>5791</v>
      </c>
      <c r="G4508" s="17" t="s">
        <v>1219</v>
      </c>
      <c r="H4508" s="93" t="s">
        <v>5083</v>
      </c>
      <c r="I4508" s="235">
        <v>0</v>
      </c>
      <c r="J4508" s="235">
        <v>1</v>
      </c>
      <c r="K4508" s="235">
        <v>0</v>
      </c>
      <c r="L4508" s="235">
        <v>0</v>
      </c>
      <c r="M4508" s="235">
        <f t="shared" si="167"/>
        <v>0</v>
      </c>
      <c r="N4508" s="235">
        <v>100</v>
      </c>
      <c r="O4508" s="13">
        <v>5150</v>
      </c>
      <c r="P4508" s="14">
        <v>0.34</v>
      </c>
      <c r="Q4508" s="15" t="s">
        <v>14</v>
      </c>
      <c r="R4508" s="71" t="s">
        <v>18</v>
      </c>
      <c r="S4508" s="248">
        <v>16450</v>
      </c>
      <c r="T4508" s="248">
        <v>6580</v>
      </c>
      <c r="U4508" s="14">
        <f t="shared" si="166"/>
        <v>0.4</v>
      </c>
    </row>
    <row r="4509" spans="1:21" x14ac:dyDescent="0.25">
      <c r="A4509" s="1"/>
      <c r="B4509" s="17" t="s">
        <v>5079</v>
      </c>
      <c r="C4509" s="17" t="s">
        <v>5123</v>
      </c>
      <c r="D4509" s="73" t="s">
        <v>5439</v>
      </c>
      <c r="E4509" s="107" t="s">
        <v>5440</v>
      </c>
      <c r="F4509" s="78" t="s">
        <v>5439</v>
      </c>
      <c r="G4509" s="17" t="s">
        <v>5441</v>
      </c>
      <c r="H4509" s="93" t="s">
        <v>5083</v>
      </c>
      <c r="I4509" s="235">
        <v>0</v>
      </c>
      <c r="J4509" s="235">
        <v>1</v>
      </c>
      <c r="K4509" s="235">
        <v>0</v>
      </c>
      <c r="L4509" s="235">
        <v>0</v>
      </c>
      <c r="M4509" s="235">
        <f t="shared" si="167"/>
        <v>0</v>
      </c>
      <c r="N4509" s="235">
        <v>230</v>
      </c>
      <c r="O4509" s="13">
        <v>12100</v>
      </c>
      <c r="P4509" s="14">
        <v>0.38</v>
      </c>
      <c r="Q4509" s="15" t="s">
        <v>15195</v>
      </c>
      <c r="R4509" s="71" t="s">
        <v>14405</v>
      </c>
      <c r="S4509" s="248">
        <v>103500</v>
      </c>
      <c r="T4509" s="248">
        <v>56925</v>
      </c>
      <c r="U4509" s="14">
        <f t="shared" si="166"/>
        <v>0.55000000000000004</v>
      </c>
    </row>
    <row r="4510" spans="1:21" ht="25.5" x14ac:dyDescent="0.25">
      <c r="A4510" s="1"/>
      <c r="B4510" s="19" t="s">
        <v>1644</v>
      </c>
      <c r="C4510" s="19" t="s">
        <v>1661</v>
      </c>
      <c r="D4510" s="73" t="s">
        <v>2292</v>
      </c>
      <c r="E4510" s="106" t="s">
        <v>2293</v>
      </c>
      <c r="F4510" s="78" t="s">
        <v>2292</v>
      </c>
      <c r="G4510" s="18" t="s">
        <v>2294</v>
      </c>
      <c r="H4510" s="94"/>
      <c r="I4510" s="235">
        <v>0</v>
      </c>
      <c r="J4510" s="235">
        <v>1</v>
      </c>
      <c r="K4510" s="235">
        <v>0</v>
      </c>
      <c r="L4510" s="235">
        <v>0</v>
      </c>
      <c r="M4510" s="235">
        <f t="shared" si="167"/>
        <v>0</v>
      </c>
      <c r="N4510" s="235">
        <v>100</v>
      </c>
      <c r="O4510" s="12">
        <v>26600</v>
      </c>
      <c r="P4510" s="14">
        <v>0.4</v>
      </c>
      <c r="Q4510" s="15" t="s">
        <v>14</v>
      </c>
      <c r="R4510" s="71" t="s">
        <v>14405</v>
      </c>
      <c r="S4510" s="251">
        <v>110303.72</v>
      </c>
      <c r="T4510" s="251">
        <v>25083.16</v>
      </c>
      <c r="U4510" s="14">
        <f t="shared" si="166"/>
        <v>0.22740085284521683</v>
      </c>
    </row>
    <row r="4511" spans="1:21" x14ac:dyDescent="0.25">
      <c r="A4511" s="1"/>
      <c r="B4511" s="18" t="s">
        <v>10477</v>
      </c>
      <c r="C4511" s="18" t="s">
        <v>10522</v>
      </c>
      <c r="D4511" s="73" t="s">
        <v>12040</v>
      </c>
      <c r="E4511" s="106" t="s">
        <v>12041</v>
      </c>
      <c r="F4511" s="78" t="s">
        <v>12040</v>
      </c>
      <c r="G4511" s="18" t="s">
        <v>12042</v>
      </c>
      <c r="H4511" s="94"/>
      <c r="I4511" s="235">
        <v>0</v>
      </c>
      <c r="J4511" s="235">
        <v>1</v>
      </c>
      <c r="K4511" s="235">
        <v>0</v>
      </c>
      <c r="L4511" s="235">
        <v>0</v>
      </c>
      <c r="M4511" s="235">
        <f t="shared" si="167"/>
        <v>0</v>
      </c>
      <c r="N4511" s="235">
        <v>1275</v>
      </c>
      <c r="O4511" s="12" t="s">
        <v>13</v>
      </c>
      <c r="P4511" s="14">
        <v>0.1</v>
      </c>
      <c r="Q4511" s="15" t="s">
        <v>15195</v>
      </c>
      <c r="R4511" s="71" t="s">
        <v>18</v>
      </c>
      <c r="S4511" s="244">
        <v>45590</v>
      </c>
      <c r="T4511" s="244">
        <v>7222.61</v>
      </c>
      <c r="U4511" s="14">
        <f t="shared" si="166"/>
        <v>0.15842531256854572</v>
      </c>
    </row>
    <row r="4512" spans="1:21" x14ac:dyDescent="0.25">
      <c r="A4512" s="1"/>
      <c r="B4512" s="18" t="s">
        <v>8618</v>
      </c>
      <c r="C4512" s="17" t="s">
        <v>8646</v>
      </c>
      <c r="D4512" s="73" t="s">
        <v>9828</v>
      </c>
      <c r="E4512" s="107" t="s">
        <v>9829</v>
      </c>
      <c r="F4512" s="78" t="s">
        <v>9828</v>
      </c>
      <c r="G4512" s="17" t="s">
        <v>9830</v>
      </c>
      <c r="H4512" s="93"/>
      <c r="I4512" s="235">
        <v>0</v>
      </c>
      <c r="J4512" s="235">
        <v>1</v>
      </c>
      <c r="K4512" s="235">
        <v>0</v>
      </c>
      <c r="L4512" s="235">
        <v>0</v>
      </c>
      <c r="M4512" s="235">
        <f t="shared" si="167"/>
        <v>0</v>
      </c>
      <c r="N4512" s="235">
        <v>321.2</v>
      </c>
      <c r="O4512" s="13">
        <v>29610</v>
      </c>
      <c r="P4512" s="14">
        <v>0.76770000000000005</v>
      </c>
      <c r="Q4512" s="15" t="s">
        <v>14</v>
      </c>
      <c r="R4512" s="71" t="s">
        <v>14405</v>
      </c>
      <c r="S4512" s="246">
        <v>234798</v>
      </c>
      <c r="T4512" s="244">
        <v>93920</v>
      </c>
      <c r="U4512" s="14">
        <f t="shared" si="166"/>
        <v>0.40000340718404759</v>
      </c>
    </row>
    <row r="4513" spans="1:21" x14ac:dyDescent="0.25">
      <c r="A4513" s="1"/>
      <c r="B4513" s="17" t="s">
        <v>270</v>
      </c>
      <c r="C4513" s="17" t="s">
        <v>271</v>
      </c>
      <c r="D4513" s="73" t="s">
        <v>628</v>
      </c>
      <c r="E4513" s="134" t="s">
        <v>629</v>
      </c>
      <c r="F4513" s="78" t="s">
        <v>628</v>
      </c>
      <c r="G4513" s="118" t="s">
        <v>630</v>
      </c>
      <c r="H4513" s="197">
        <v>44896</v>
      </c>
      <c r="I4513" s="235">
        <v>1</v>
      </c>
      <c r="J4513" s="235">
        <v>1</v>
      </c>
      <c r="K4513" s="235">
        <v>0</v>
      </c>
      <c r="L4513" s="235">
        <v>1</v>
      </c>
      <c r="M4513" s="235">
        <f t="shared" si="167"/>
        <v>0</v>
      </c>
      <c r="N4513" s="235">
        <v>3465</v>
      </c>
      <c r="O4513" s="13">
        <v>1013238</v>
      </c>
      <c r="P4513" s="14">
        <v>0.51</v>
      </c>
      <c r="Q4513" s="15" t="s">
        <v>48</v>
      </c>
      <c r="R4513" s="71" t="s">
        <v>14405</v>
      </c>
      <c r="S4513" s="254">
        <v>483551.38</v>
      </c>
      <c r="T4513" s="252">
        <v>386841</v>
      </c>
      <c r="U4513" s="14">
        <f t="shared" si="166"/>
        <v>0.79999978492461343</v>
      </c>
    </row>
    <row r="4514" spans="1:21" x14ac:dyDescent="0.25">
      <c r="A4514" s="1"/>
      <c r="B4514" s="10" t="s">
        <v>2326</v>
      </c>
      <c r="C4514" s="17" t="s">
        <v>2351</v>
      </c>
      <c r="D4514" s="73" t="s">
        <v>2459</v>
      </c>
      <c r="E4514" s="133" t="s">
        <v>2460</v>
      </c>
      <c r="F4514" s="8" t="s">
        <v>15091</v>
      </c>
      <c r="G4514" s="26" t="s">
        <v>2461</v>
      </c>
      <c r="H4514" s="93"/>
      <c r="I4514" s="235">
        <v>0</v>
      </c>
      <c r="J4514" s="235">
        <v>1</v>
      </c>
      <c r="K4514" s="235">
        <v>0</v>
      </c>
      <c r="L4514" s="235">
        <v>0</v>
      </c>
      <c r="M4514" s="235">
        <f t="shared" si="167"/>
        <v>0</v>
      </c>
      <c r="N4514" s="235">
        <v>512</v>
      </c>
      <c r="O4514" s="13">
        <v>9424</v>
      </c>
      <c r="P4514" s="14">
        <v>0.43</v>
      </c>
      <c r="Q4514" s="15" t="s">
        <v>15195</v>
      </c>
      <c r="R4514" s="71" t="s">
        <v>18</v>
      </c>
      <c r="S4514" s="247">
        <v>1428000</v>
      </c>
      <c r="T4514" s="251">
        <v>290600</v>
      </c>
      <c r="U4514" s="14">
        <f t="shared" si="166"/>
        <v>0.20350140056022409</v>
      </c>
    </row>
    <row r="4515" spans="1:21" x14ac:dyDescent="0.25">
      <c r="A4515" s="1"/>
      <c r="B4515" s="17" t="s">
        <v>5079</v>
      </c>
      <c r="C4515" s="8" t="s">
        <v>5170</v>
      </c>
      <c r="D4515" s="73" t="s">
        <v>5182</v>
      </c>
      <c r="E4515" s="133" t="s">
        <v>5183</v>
      </c>
      <c r="F4515" s="78" t="s">
        <v>5182</v>
      </c>
      <c r="G4515" s="17" t="s">
        <v>5184</v>
      </c>
      <c r="H4515" s="93" t="s">
        <v>5083</v>
      </c>
      <c r="I4515" s="235">
        <v>0</v>
      </c>
      <c r="J4515" s="235">
        <v>1</v>
      </c>
      <c r="K4515" s="235">
        <v>0</v>
      </c>
      <c r="L4515" s="235">
        <v>1</v>
      </c>
      <c r="M4515" s="235">
        <f t="shared" si="167"/>
        <v>0</v>
      </c>
      <c r="N4515" s="235">
        <v>520</v>
      </c>
      <c r="O4515" s="13">
        <v>21265</v>
      </c>
      <c r="P4515" s="14">
        <v>0.6119</v>
      </c>
      <c r="Q4515" s="15" t="s">
        <v>14</v>
      </c>
      <c r="R4515" s="71" t="s">
        <v>14405</v>
      </c>
      <c r="S4515" s="285">
        <v>181725.5</v>
      </c>
      <c r="T4515" s="244">
        <v>72690</v>
      </c>
      <c r="U4515" s="14">
        <f t="shared" si="166"/>
        <v>0.39999889943898903</v>
      </c>
    </row>
    <row r="4516" spans="1:21" x14ac:dyDescent="0.25">
      <c r="A4516" s="1"/>
      <c r="B4516" s="17" t="s">
        <v>5079</v>
      </c>
      <c r="C4516" s="8" t="s">
        <v>5170</v>
      </c>
      <c r="D4516" s="73" t="s">
        <v>5853</v>
      </c>
      <c r="E4516" s="130" t="s">
        <v>5854</v>
      </c>
      <c r="F4516" s="78" t="s">
        <v>5853</v>
      </c>
      <c r="G4516" s="117" t="s">
        <v>5855</v>
      </c>
      <c r="H4516" s="93" t="s">
        <v>5083</v>
      </c>
      <c r="I4516" s="235">
        <v>0</v>
      </c>
      <c r="J4516" s="235">
        <v>1</v>
      </c>
      <c r="K4516" s="235">
        <v>0</v>
      </c>
      <c r="L4516" s="235">
        <v>1</v>
      </c>
      <c r="M4516" s="235">
        <f t="shared" si="167"/>
        <v>0</v>
      </c>
      <c r="N4516" s="235">
        <v>165</v>
      </c>
      <c r="O4516" s="13">
        <v>35741</v>
      </c>
      <c r="P4516" s="14">
        <v>0.95</v>
      </c>
      <c r="Q4516" s="15" t="s">
        <v>14</v>
      </c>
      <c r="R4516" s="71" t="s">
        <v>14405</v>
      </c>
      <c r="S4516" s="245">
        <v>78577</v>
      </c>
      <c r="T4516" s="245">
        <v>31431</v>
      </c>
      <c r="U4516" s="14">
        <f t="shared" si="166"/>
        <v>0.40000254527406237</v>
      </c>
    </row>
    <row r="4517" spans="1:21" x14ac:dyDescent="0.25">
      <c r="A4517" s="1"/>
      <c r="B4517" s="17" t="s">
        <v>5079</v>
      </c>
      <c r="C4517" s="17" t="s">
        <v>5170</v>
      </c>
      <c r="D4517" s="73" t="s">
        <v>6225</v>
      </c>
      <c r="E4517" s="107" t="s">
        <v>6226</v>
      </c>
      <c r="F4517" s="78" t="s">
        <v>6225</v>
      </c>
      <c r="G4517" s="17" t="s">
        <v>6227</v>
      </c>
      <c r="H4517" s="93" t="s">
        <v>5083</v>
      </c>
      <c r="I4517" s="235">
        <v>0</v>
      </c>
      <c r="J4517" s="235">
        <v>1</v>
      </c>
      <c r="K4517" s="235">
        <v>0</v>
      </c>
      <c r="L4517" s="235">
        <v>0</v>
      </c>
      <c r="M4517" s="235">
        <f t="shared" si="167"/>
        <v>0</v>
      </c>
      <c r="N4517" s="235">
        <v>865</v>
      </c>
      <c r="O4517" s="13">
        <v>89473</v>
      </c>
      <c r="P4517" s="14">
        <v>0.33157894736842103</v>
      </c>
      <c r="Q4517" s="15" t="s">
        <v>14</v>
      </c>
      <c r="R4517" s="71" t="s">
        <v>14405</v>
      </c>
      <c r="S4517" s="245">
        <v>222329</v>
      </c>
      <c r="T4517" s="252">
        <v>88932</v>
      </c>
      <c r="U4517" s="14">
        <f t="shared" si="166"/>
        <v>0.40000179913551537</v>
      </c>
    </row>
    <row r="4518" spans="1:21" x14ac:dyDescent="0.25">
      <c r="A4518" s="1"/>
      <c r="B4518" s="17" t="s">
        <v>270</v>
      </c>
      <c r="C4518" s="17" t="s">
        <v>271</v>
      </c>
      <c r="D4518" s="73" t="s">
        <v>650</v>
      </c>
      <c r="E4518" s="107" t="s">
        <v>651</v>
      </c>
      <c r="F4518" s="78" t="s">
        <v>650</v>
      </c>
      <c r="G4518" s="17" t="s">
        <v>652</v>
      </c>
      <c r="H4518" s="197">
        <v>44866</v>
      </c>
      <c r="I4518" s="235">
        <v>0</v>
      </c>
      <c r="J4518" s="235">
        <v>1</v>
      </c>
      <c r="K4518" s="235">
        <v>0</v>
      </c>
      <c r="L4518" s="235">
        <v>0</v>
      </c>
      <c r="M4518" s="235">
        <f t="shared" si="167"/>
        <v>0</v>
      </c>
      <c r="N4518" s="235">
        <v>1835</v>
      </c>
      <c r="O4518" s="12" t="s">
        <v>13</v>
      </c>
      <c r="P4518" s="14">
        <v>0.1</v>
      </c>
      <c r="Q4518" s="15" t="s">
        <v>14</v>
      </c>
      <c r="R4518" s="71" t="s">
        <v>18</v>
      </c>
      <c r="S4518" s="246">
        <v>420000</v>
      </c>
      <c r="T4518" s="244">
        <v>156842</v>
      </c>
      <c r="U4518" s="14">
        <f t="shared" si="166"/>
        <v>0.37343333333333334</v>
      </c>
    </row>
    <row r="4519" spans="1:21" x14ac:dyDescent="0.25">
      <c r="A4519" s="1"/>
      <c r="B4519" s="17" t="s">
        <v>7309</v>
      </c>
      <c r="C4519" s="17" t="s">
        <v>7319</v>
      </c>
      <c r="D4519" s="73" t="s">
        <v>8093</v>
      </c>
      <c r="E4519" s="107" t="s">
        <v>8094</v>
      </c>
      <c r="F4519" s="78" t="s">
        <v>8093</v>
      </c>
      <c r="G4519" s="17" t="s">
        <v>8095</v>
      </c>
      <c r="H4519" s="93"/>
      <c r="I4519" s="235">
        <v>0</v>
      </c>
      <c r="J4519" s="235">
        <v>1</v>
      </c>
      <c r="K4519" s="235">
        <v>0</v>
      </c>
      <c r="L4519" s="235">
        <v>1</v>
      </c>
      <c r="M4519" s="235">
        <f t="shared" si="167"/>
        <v>0</v>
      </c>
      <c r="N4519" s="235">
        <v>969</v>
      </c>
      <c r="O4519" s="13">
        <v>33021</v>
      </c>
      <c r="P4519" s="14">
        <v>0.51359999999999995</v>
      </c>
      <c r="Q4519" s="15" t="s">
        <v>14</v>
      </c>
      <c r="R4519" s="71" t="s">
        <v>14405</v>
      </c>
      <c r="S4519" s="248">
        <v>454850</v>
      </c>
      <c r="T4519" s="248">
        <v>242500</v>
      </c>
      <c r="U4519" s="14">
        <f t="shared" si="166"/>
        <v>0.53314279432780043</v>
      </c>
    </row>
    <row r="4520" spans="1:21" x14ac:dyDescent="0.25">
      <c r="A4520" s="1"/>
      <c r="B4520" s="18" t="s">
        <v>13134</v>
      </c>
      <c r="C4520" s="18" t="s">
        <v>14412</v>
      </c>
      <c r="D4520" s="73" t="s">
        <v>14838</v>
      </c>
      <c r="E4520" s="106" t="s">
        <v>13911</v>
      </c>
      <c r="F4520" s="78" t="s">
        <v>14838</v>
      </c>
      <c r="G4520" s="23" t="s">
        <v>13912</v>
      </c>
      <c r="H4520" s="94"/>
      <c r="I4520" s="235">
        <v>0</v>
      </c>
      <c r="J4520" s="235">
        <v>1</v>
      </c>
      <c r="K4520" s="235">
        <v>0</v>
      </c>
      <c r="L4520" s="235">
        <v>0</v>
      </c>
      <c r="M4520" s="235">
        <f t="shared" si="167"/>
        <v>0</v>
      </c>
      <c r="N4520" s="235">
        <v>864</v>
      </c>
      <c r="O4520" s="12">
        <v>34</v>
      </c>
      <c r="P4520" s="21">
        <v>0.31</v>
      </c>
      <c r="Q4520" s="15" t="s">
        <v>15195</v>
      </c>
      <c r="R4520" s="71" t="s">
        <v>14405</v>
      </c>
      <c r="S4520" s="244">
        <v>252000</v>
      </c>
      <c r="T4520" s="244">
        <v>101052</v>
      </c>
      <c r="U4520" s="14">
        <f t="shared" si="166"/>
        <v>0.40100000000000002</v>
      </c>
    </row>
    <row r="4521" spans="1:21" x14ac:dyDescent="0.25">
      <c r="A4521" s="1"/>
      <c r="B4521" s="18" t="s">
        <v>13134</v>
      </c>
      <c r="C4521" s="18" t="s">
        <v>14412</v>
      </c>
      <c r="D4521" s="73" t="s">
        <v>14838</v>
      </c>
      <c r="E4521" s="106" t="s">
        <v>13911</v>
      </c>
      <c r="F4521" s="78" t="s">
        <v>14838</v>
      </c>
      <c r="G4521" s="23" t="s">
        <v>13917</v>
      </c>
      <c r="H4521" s="94"/>
      <c r="I4521" s="235">
        <v>0</v>
      </c>
      <c r="J4521" s="235">
        <v>1</v>
      </c>
      <c r="K4521" s="235">
        <v>0</v>
      </c>
      <c r="L4521" s="235">
        <v>0</v>
      </c>
      <c r="M4521" s="235">
        <f t="shared" si="167"/>
        <v>0</v>
      </c>
      <c r="N4521" s="235">
        <v>895</v>
      </c>
      <c r="O4521" s="12">
        <v>40</v>
      </c>
      <c r="P4521" s="21">
        <v>0.34</v>
      </c>
      <c r="Q4521" s="25" t="s">
        <v>48</v>
      </c>
      <c r="R4521" s="71" t="s">
        <v>14405</v>
      </c>
      <c r="S4521" s="244">
        <v>279000</v>
      </c>
      <c r="T4521" s="244">
        <v>114390</v>
      </c>
      <c r="U4521" s="14">
        <f t="shared" si="166"/>
        <v>0.41</v>
      </c>
    </row>
    <row r="4522" spans="1:21" x14ac:dyDescent="0.25">
      <c r="A4522" s="1"/>
      <c r="B4522" s="18" t="s">
        <v>13134</v>
      </c>
      <c r="C4522" s="18" t="s">
        <v>14415</v>
      </c>
      <c r="D4522" s="73" t="s">
        <v>14432</v>
      </c>
      <c r="E4522" s="106" t="s">
        <v>14328</v>
      </c>
      <c r="F4522" s="18" t="s">
        <v>14433</v>
      </c>
      <c r="G4522" s="23" t="s">
        <v>14329</v>
      </c>
      <c r="H4522" s="94"/>
      <c r="I4522" s="235">
        <v>0</v>
      </c>
      <c r="J4522" s="235">
        <v>1</v>
      </c>
      <c r="K4522" s="235">
        <v>0</v>
      </c>
      <c r="L4522" s="235">
        <v>0</v>
      </c>
      <c r="M4522" s="235">
        <f t="shared" si="167"/>
        <v>0</v>
      </c>
      <c r="N4522" s="235">
        <v>409</v>
      </c>
      <c r="O4522" s="12">
        <v>25767</v>
      </c>
      <c r="P4522" s="21">
        <v>0.33160000000000001</v>
      </c>
      <c r="Q4522" s="15" t="s">
        <v>15195</v>
      </c>
      <c r="R4522" s="71" t="s">
        <v>14405</v>
      </c>
      <c r="S4522" s="244">
        <v>99053</v>
      </c>
      <c r="T4522" s="244">
        <v>39621</v>
      </c>
      <c r="U4522" s="24">
        <v>0.39999798087892341</v>
      </c>
    </row>
    <row r="4523" spans="1:21" x14ac:dyDescent="0.25">
      <c r="A4523" s="1"/>
      <c r="B4523" s="18" t="s">
        <v>10477</v>
      </c>
      <c r="C4523" s="18" t="s">
        <v>10494</v>
      </c>
      <c r="D4523" s="73" t="s">
        <v>10818</v>
      </c>
      <c r="E4523" s="106" t="s">
        <v>10819</v>
      </c>
      <c r="F4523" s="78" t="s">
        <v>10818</v>
      </c>
      <c r="G4523" s="18" t="s">
        <v>10820</v>
      </c>
      <c r="H4523" s="94"/>
      <c r="I4523" s="235">
        <v>0</v>
      </c>
      <c r="J4523" s="235">
        <v>1</v>
      </c>
      <c r="K4523" s="235">
        <v>0</v>
      </c>
      <c r="L4523" s="235">
        <v>0</v>
      </c>
      <c r="M4523" s="235">
        <f t="shared" si="167"/>
        <v>0</v>
      </c>
      <c r="N4523" s="235" t="s">
        <v>13</v>
      </c>
      <c r="O4523" s="12">
        <v>16300</v>
      </c>
      <c r="P4523" s="14">
        <v>0.3</v>
      </c>
      <c r="Q4523" s="15" t="s">
        <v>15195</v>
      </c>
      <c r="R4523" s="71" t="s">
        <v>14406</v>
      </c>
      <c r="S4523" s="244">
        <v>378400</v>
      </c>
      <c r="T4523" s="244">
        <v>120000</v>
      </c>
      <c r="U4523" s="14">
        <f t="shared" ref="U4523:U4554" si="168">T4523/S4523</f>
        <v>0.31712473572938688</v>
      </c>
    </row>
    <row r="4524" spans="1:21" x14ac:dyDescent="0.25">
      <c r="A4524" s="1"/>
      <c r="B4524" s="10" t="s">
        <v>3058</v>
      </c>
      <c r="C4524" s="10" t="s">
        <v>3091</v>
      </c>
      <c r="D4524" s="73" t="s">
        <v>4079</v>
      </c>
      <c r="E4524" s="160" t="s">
        <v>4080</v>
      </c>
      <c r="F4524" s="78" t="s">
        <v>4079</v>
      </c>
      <c r="G4524" s="122" t="s">
        <v>4081</v>
      </c>
      <c r="H4524" s="96"/>
      <c r="I4524" s="235">
        <v>0</v>
      </c>
      <c r="J4524" s="235">
        <v>1</v>
      </c>
      <c r="K4524" s="235">
        <v>0</v>
      </c>
      <c r="L4524" s="235">
        <v>1</v>
      </c>
      <c r="M4524" s="235">
        <f t="shared" si="167"/>
        <v>0</v>
      </c>
      <c r="N4524" s="235">
        <v>615</v>
      </c>
      <c r="O4524" s="12" t="s">
        <v>13</v>
      </c>
      <c r="P4524" s="14">
        <v>0.45</v>
      </c>
      <c r="Q4524" s="15" t="s">
        <v>14</v>
      </c>
      <c r="R4524" s="71" t="s">
        <v>14405</v>
      </c>
      <c r="S4524" s="245">
        <v>669109.94999999995</v>
      </c>
      <c r="T4524" s="245">
        <v>194042</v>
      </c>
      <c r="U4524" s="14">
        <f t="shared" si="168"/>
        <v>0.29000017112284759</v>
      </c>
    </row>
    <row r="4525" spans="1:21" x14ac:dyDescent="0.25">
      <c r="A4525" s="1"/>
      <c r="B4525" s="16" t="s">
        <v>170</v>
      </c>
      <c r="C4525" s="17" t="s">
        <v>171</v>
      </c>
      <c r="D4525" s="73" t="s">
        <v>218</v>
      </c>
      <c r="E4525" s="107" t="s">
        <v>219</v>
      </c>
      <c r="F4525" s="78" t="s">
        <v>218</v>
      </c>
      <c r="G4525" s="17" t="s">
        <v>226</v>
      </c>
      <c r="H4525" s="93" t="s">
        <v>227</v>
      </c>
      <c r="I4525" s="235">
        <v>1</v>
      </c>
      <c r="J4525" s="235">
        <v>1</v>
      </c>
      <c r="K4525" s="235">
        <v>0</v>
      </c>
      <c r="L4525" s="235">
        <v>0</v>
      </c>
      <c r="M4525" s="235">
        <f t="shared" si="167"/>
        <v>0</v>
      </c>
      <c r="N4525" s="235">
        <v>1983</v>
      </c>
      <c r="O4525" s="12" t="s">
        <v>13</v>
      </c>
      <c r="P4525" s="14">
        <v>0.19</v>
      </c>
      <c r="Q4525" s="15" t="s">
        <v>14</v>
      </c>
      <c r="R4525" s="71" t="s">
        <v>18</v>
      </c>
      <c r="S4525" s="246">
        <v>691130</v>
      </c>
      <c r="T4525" s="246">
        <v>450000</v>
      </c>
      <c r="U4525" s="14">
        <f t="shared" si="168"/>
        <v>0.65110760638374832</v>
      </c>
    </row>
    <row r="4526" spans="1:21" x14ac:dyDescent="0.25">
      <c r="A4526" s="1"/>
      <c r="B4526" s="16" t="s">
        <v>170</v>
      </c>
      <c r="C4526" s="17" t="s">
        <v>171</v>
      </c>
      <c r="D4526" s="73" t="s">
        <v>218</v>
      </c>
      <c r="E4526" s="107" t="s">
        <v>219</v>
      </c>
      <c r="F4526" s="78" t="s">
        <v>218</v>
      </c>
      <c r="G4526" s="17" t="s">
        <v>222</v>
      </c>
      <c r="H4526" s="93" t="s">
        <v>223</v>
      </c>
      <c r="I4526" s="235">
        <v>1</v>
      </c>
      <c r="J4526" s="235">
        <v>1</v>
      </c>
      <c r="K4526" s="235">
        <v>0</v>
      </c>
      <c r="L4526" s="235">
        <v>0</v>
      </c>
      <c r="M4526" s="235">
        <f t="shared" si="167"/>
        <v>0</v>
      </c>
      <c r="N4526" s="235">
        <v>961</v>
      </c>
      <c r="O4526" s="12" t="s">
        <v>13</v>
      </c>
      <c r="P4526" s="14">
        <v>0.25</v>
      </c>
      <c r="Q4526" s="15" t="s">
        <v>14</v>
      </c>
      <c r="R4526" s="71" t="s">
        <v>14405</v>
      </c>
      <c r="S4526" s="246">
        <v>973335</v>
      </c>
      <c r="T4526" s="246">
        <v>604167</v>
      </c>
      <c r="U4526" s="14">
        <f t="shared" si="168"/>
        <v>0.62071845767387379</v>
      </c>
    </row>
    <row r="4527" spans="1:21" x14ac:dyDescent="0.25">
      <c r="A4527" s="1"/>
      <c r="B4527" s="18" t="s">
        <v>13134</v>
      </c>
      <c r="C4527" s="18" t="s">
        <v>14412</v>
      </c>
      <c r="D4527" s="73" t="s">
        <v>14837</v>
      </c>
      <c r="E4527" s="106" t="s">
        <v>13946</v>
      </c>
      <c r="F4527" s="78" t="s">
        <v>14837</v>
      </c>
      <c r="G4527" s="23" t="s">
        <v>13947</v>
      </c>
      <c r="H4527" s="94"/>
      <c r="I4527" s="235">
        <v>0</v>
      </c>
      <c r="J4527" s="235">
        <v>1</v>
      </c>
      <c r="K4527" s="235">
        <v>0</v>
      </c>
      <c r="L4527" s="235">
        <v>0</v>
      </c>
      <c r="M4527" s="235">
        <f t="shared" si="167"/>
        <v>0</v>
      </c>
      <c r="N4527" s="235">
        <v>895</v>
      </c>
      <c r="O4527" s="12">
        <v>132570</v>
      </c>
      <c r="P4527" s="21">
        <v>0.65</v>
      </c>
      <c r="Q4527" s="15" t="s">
        <v>15195</v>
      </c>
      <c r="R4527" s="71" t="s">
        <v>14405</v>
      </c>
      <c r="S4527" s="244">
        <v>587860</v>
      </c>
      <c r="T4527" s="244">
        <v>352716</v>
      </c>
      <c r="U4527" s="14">
        <f t="shared" si="168"/>
        <v>0.6</v>
      </c>
    </row>
    <row r="4528" spans="1:21" x14ac:dyDescent="0.25">
      <c r="A4528" s="1"/>
      <c r="B4528" s="18" t="s">
        <v>13134</v>
      </c>
      <c r="C4528" s="18" t="s">
        <v>14416</v>
      </c>
      <c r="D4528" s="73" t="s">
        <v>14448</v>
      </c>
      <c r="E4528" s="106" t="s">
        <v>14254</v>
      </c>
      <c r="F4528" s="78" t="s">
        <v>14448</v>
      </c>
      <c r="G4528" s="23" t="s">
        <v>14255</v>
      </c>
      <c r="H4528" s="94"/>
      <c r="I4528" s="235">
        <v>0</v>
      </c>
      <c r="J4528" s="235">
        <v>1</v>
      </c>
      <c r="K4528" s="235">
        <v>0</v>
      </c>
      <c r="L4528" s="235">
        <v>0</v>
      </c>
      <c r="M4528" s="235">
        <f t="shared" si="167"/>
        <v>0</v>
      </c>
      <c r="N4528" s="235">
        <v>170</v>
      </c>
      <c r="O4528" s="12">
        <v>1089.7</v>
      </c>
      <c r="P4528" s="21">
        <v>0.5</v>
      </c>
      <c r="Q4528" s="15" t="s">
        <v>15195</v>
      </c>
      <c r="R4528" s="71" t="s">
        <v>14405</v>
      </c>
      <c r="S4528" s="244">
        <v>30054</v>
      </c>
      <c r="T4528" s="244">
        <v>24043</v>
      </c>
      <c r="U4528" s="14">
        <f t="shared" si="168"/>
        <v>0.79999334531177213</v>
      </c>
    </row>
    <row r="4529" spans="1:21" x14ac:dyDescent="0.25">
      <c r="A4529" s="1"/>
      <c r="B4529" s="10" t="s">
        <v>3058</v>
      </c>
      <c r="C4529" s="45" t="s">
        <v>3059</v>
      </c>
      <c r="D4529" s="73" t="s">
        <v>3550</v>
      </c>
      <c r="E4529" s="111" t="s">
        <v>3551</v>
      </c>
      <c r="F4529" s="78" t="s">
        <v>3550</v>
      </c>
      <c r="G4529" s="45" t="s">
        <v>3552</v>
      </c>
      <c r="H4529" s="94" t="s">
        <v>3553</v>
      </c>
      <c r="I4529" s="235">
        <v>1</v>
      </c>
      <c r="J4529" s="235">
        <v>1</v>
      </c>
      <c r="K4529" s="235">
        <v>0</v>
      </c>
      <c r="L4529" s="235">
        <v>1</v>
      </c>
      <c r="M4529" s="235">
        <f t="shared" si="167"/>
        <v>0</v>
      </c>
      <c r="N4529" s="235">
        <v>300</v>
      </c>
      <c r="O4529" s="12" t="s">
        <v>13</v>
      </c>
      <c r="P4529" s="14">
        <v>0.59</v>
      </c>
      <c r="Q4529" s="15" t="s">
        <v>14</v>
      </c>
      <c r="R4529" s="71" t="s">
        <v>18</v>
      </c>
      <c r="S4529" s="279">
        <v>54120.35</v>
      </c>
      <c r="T4529" s="244">
        <v>24354.15</v>
      </c>
      <c r="U4529" s="14">
        <f t="shared" si="168"/>
        <v>0.44999986141996501</v>
      </c>
    </row>
    <row r="4530" spans="1:21" x14ac:dyDescent="0.25">
      <c r="A4530" s="1"/>
      <c r="B4530" s="10" t="s">
        <v>2326</v>
      </c>
      <c r="C4530" s="17" t="s">
        <v>2351</v>
      </c>
      <c r="D4530" s="73" t="s">
        <v>2669</v>
      </c>
      <c r="E4530" s="107" t="s">
        <v>2670</v>
      </c>
      <c r="F4530" s="78" t="s">
        <v>2669</v>
      </c>
      <c r="G4530" s="17" t="s">
        <v>2671</v>
      </c>
      <c r="H4530" s="93"/>
      <c r="I4530" s="235">
        <v>0</v>
      </c>
      <c r="J4530" s="235">
        <v>1</v>
      </c>
      <c r="K4530" s="235">
        <v>0</v>
      </c>
      <c r="L4530" s="235">
        <v>0</v>
      </c>
      <c r="M4530" s="235">
        <f t="shared" si="167"/>
        <v>0</v>
      </c>
      <c r="N4530" s="235">
        <v>270</v>
      </c>
      <c r="O4530" s="13">
        <v>32697</v>
      </c>
      <c r="P4530" s="14">
        <v>0.33710000000000001</v>
      </c>
      <c r="Q4530" s="15" t="s">
        <v>14</v>
      </c>
      <c r="R4530" s="71" t="s">
        <v>18</v>
      </c>
      <c r="S4530" s="249">
        <v>100949</v>
      </c>
      <c r="T4530" s="246">
        <v>40379.599999999999</v>
      </c>
      <c r="U4530" s="14">
        <f t="shared" si="168"/>
        <v>0.39999999999999997</v>
      </c>
    </row>
    <row r="4531" spans="1:21" x14ac:dyDescent="0.25">
      <c r="A4531" s="1"/>
      <c r="B4531" s="10" t="s">
        <v>2326</v>
      </c>
      <c r="C4531" s="17" t="s">
        <v>2351</v>
      </c>
      <c r="D4531" s="73" t="s">
        <v>2449</v>
      </c>
      <c r="E4531" s="133" t="s">
        <v>2450</v>
      </c>
      <c r="F4531" s="78" t="s">
        <v>2449</v>
      </c>
      <c r="G4531" s="26" t="s">
        <v>2452</v>
      </c>
      <c r="H4531" s="93"/>
      <c r="I4531" s="235">
        <v>0</v>
      </c>
      <c r="J4531" s="235">
        <v>1</v>
      </c>
      <c r="K4531" s="235">
        <v>0</v>
      </c>
      <c r="L4531" s="235">
        <v>0</v>
      </c>
      <c r="M4531" s="235">
        <f t="shared" si="167"/>
        <v>0</v>
      </c>
      <c r="N4531" s="235">
        <v>1283</v>
      </c>
      <c r="O4531" s="13">
        <v>180903</v>
      </c>
      <c r="P4531" s="14">
        <v>0.59250000000000003</v>
      </c>
      <c r="Q4531" s="15" t="s">
        <v>15195</v>
      </c>
      <c r="R4531" s="71" t="s">
        <v>14406</v>
      </c>
      <c r="S4531" s="247">
        <v>633512</v>
      </c>
      <c r="T4531" s="251">
        <v>253404.79999999999</v>
      </c>
      <c r="U4531" s="14">
        <f t="shared" si="168"/>
        <v>0.39999999999999997</v>
      </c>
    </row>
    <row r="4532" spans="1:21" x14ac:dyDescent="0.25">
      <c r="A4532" s="1"/>
      <c r="B4532" s="10" t="s">
        <v>2326</v>
      </c>
      <c r="C4532" s="17" t="s">
        <v>2384</v>
      </c>
      <c r="D4532" s="73" t="s">
        <v>2509</v>
      </c>
      <c r="E4532" s="107" t="s">
        <v>2510</v>
      </c>
      <c r="F4532" s="8" t="s">
        <v>15071</v>
      </c>
      <c r="G4532" s="36" t="s">
        <v>2511</v>
      </c>
      <c r="H4532" s="96"/>
      <c r="I4532" s="235">
        <v>0</v>
      </c>
      <c r="J4532" s="235">
        <v>1</v>
      </c>
      <c r="K4532" s="235">
        <v>0</v>
      </c>
      <c r="L4532" s="235">
        <v>0</v>
      </c>
      <c r="M4532" s="235">
        <f t="shared" si="167"/>
        <v>0</v>
      </c>
      <c r="N4532" s="235">
        <v>2295</v>
      </c>
      <c r="O4532" s="33">
        <v>29.8</v>
      </c>
      <c r="P4532" s="14">
        <v>0.42170000000000002</v>
      </c>
      <c r="Q4532" s="15" t="s">
        <v>15195</v>
      </c>
      <c r="R4532" s="71" t="s">
        <v>18</v>
      </c>
      <c r="S4532" s="249">
        <v>294825.39</v>
      </c>
      <c r="T4532" s="253">
        <v>147412.70000000001</v>
      </c>
      <c r="U4532" s="14">
        <f t="shared" si="168"/>
        <v>0.50000001695919072</v>
      </c>
    </row>
    <row r="4533" spans="1:21" x14ac:dyDescent="0.25">
      <c r="A4533" s="1"/>
      <c r="B4533" s="10" t="s">
        <v>3058</v>
      </c>
      <c r="C4533" s="45" t="s">
        <v>3059</v>
      </c>
      <c r="D4533" s="73" t="s">
        <v>4989</v>
      </c>
      <c r="E4533" s="111" t="s">
        <v>4990</v>
      </c>
      <c r="F4533" s="78" t="s">
        <v>4989</v>
      </c>
      <c r="G4533" s="119" t="s">
        <v>4991</v>
      </c>
      <c r="H4533" s="94" t="s">
        <v>4992</v>
      </c>
      <c r="I4533" s="235">
        <v>0</v>
      </c>
      <c r="J4533" s="235">
        <v>1</v>
      </c>
      <c r="K4533" s="235">
        <v>0</v>
      </c>
      <c r="L4533" s="235">
        <v>0</v>
      </c>
      <c r="M4533" s="235">
        <f t="shared" si="167"/>
        <v>0</v>
      </c>
      <c r="N4533" s="235">
        <v>1896</v>
      </c>
      <c r="O4533" s="33">
        <v>16973</v>
      </c>
      <c r="P4533" s="14">
        <v>0.1</v>
      </c>
      <c r="Q4533" s="15" t="s">
        <v>14</v>
      </c>
      <c r="R4533" s="71" t="s">
        <v>14405</v>
      </c>
      <c r="S4533" s="279">
        <v>205821</v>
      </c>
      <c r="T4533" s="244">
        <v>41164.25</v>
      </c>
      <c r="U4533" s="14">
        <f t="shared" si="168"/>
        <v>0.20000024292953586</v>
      </c>
    </row>
    <row r="4534" spans="1:21" x14ac:dyDescent="0.25">
      <c r="A4534" s="1"/>
      <c r="B4534" s="10" t="s">
        <v>3058</v>
      </c>
      <c r="C4534" s="45" t="s">
        <v>3059</v>
      </c>
      <c r="D4534" s="73" t="s">
        <v>4535</v>
      </c>
      <c r="E4534" s="111" t="s">
        <v>4536</v>
      </c>
      <c r="F4534" s="78" t="s">
        <v>4535</v>
      </c>
      <c r="G4534" s="111" t="s">
        <v>4537</v>
      </c>
      <c r="H4534" s="94" t="s">
        <v>4538</v>
      </c>
      <c r="I4534" s="235">
        <v>0</v>
      </c>
      <c r="J4534" s="235">
        <v>1</v>
      </c>
      <c r="K4534" s="235">
        <v>0</v>
      </c>
      <c r="L4534" s="235">
        <v>1</v>
      </c>
      <c r="M4534" s="235">
        <f t="shared" si="167"/>
        <v>0</v>
      </c>
      <c r="N4534" s="235">
        <v>125</v>
      </c>
      <c r="O4534" s="12" t="s">
        <v>13</v>
      </c>
      <c r="P4534" s="14">
        <v>0.67</v>
      </c>
      <c r="Q4534" s="15" t="s">
        <v>14</v>
      </c>
      <c r="R4534" s="71" t="s">
        <v>14405</v>
      </c>
      <c r="S4534" s="279">
        <v>46209</v>
      </c>
      <c r="T4534" s="244">
        <v>17773.919999999998</v>
      </c>
      <c r="U4534" s="14">
        <f t="shared" si="168"/>
        <v>0.38464195286632469</v>
      </c>
    </row>
    <row r="4535" spans="1:21" x14ac:dyDescent="0.25">
      <c r="A4535" s="1"/>
      <c r="B4535" s="17" t="s">
        <v>7309</v>
      </c>
      <c r="C4535" s="17" t="s">
        <v>7323</v>
      </c>
      <c r="D4535" s="73" t="s">
        <v>8277</v>
      </c>
      <c r="E4535" s="112" t="s">
        <v>8278</v>
      </c>
      <c r="F4535" s="78" t="s">
        <v>8277</v>
      </c>
      <c r="G4535" s="105" t="s">
        <v>8279</v>
      </c>
      <c r="H4535" s="94"/>
      <c r="I4535" s="235">
        <v>0</v>
      </c>
      <c r="J4535" s="235">
        <v>1</v>
      </c>
      <c r="K4535" s="235">
        <v>0</v>
      </c>
      <c r="L4535" s="235">
        <v>0</v>
      </c>
      <c r="M4535" s="235">
        <f t="shared" si="167"/>
        <v>0</v>
      </c>
      <c r="N4535" s="235">
        <v>1340</v>
      </c>
      <c r="O4535" s="13">
        <v>73052</v>
      </c>
      <c r="P4535" s="14">
        <v>0.51</v>
      </c>
      <c r="Q4535" s="15" t="s">
        <v>15195</v>
      </c>
      <c r="R4535" s="71" t="s">
        <v>14405</v>
      </c>
      <c r="S4535" s="248">
        <v>2005830</v>
      </c>
      <c r="T4535" s="248">
        <v>500000</v>
      </c>
      <c r="U4535" s="14">
        <f t="shared" si="168"/>
        <v>0.24927336813189552</v>
      </c>
    </row>
    <row r="4536" spans="1:21" x14ac:dyDescent="0.25">
      <c r="A4536" s="1"/>
      <c r="B4536" s="18" t="s">
        <v>13134</v>
      </c>
      <c r="C4536" s="18" t="s">
        <v>14409</v>
      </c>
      <c r="D4536" s="73" t="s">
        <v>13228</v>
      </c>
      <c r="E4536" s="106" t="s">
        <v>13229</v>
      </c>
      <c r="F4536" s="78" t="s">
        <v>13228</v>
      </c>
      <c r="G4536" s="23" t="s">
        <v>13230</v>
      </c>
      <c r="H4536" s="94"/>
      <c r="I4536" s="235">
        <v>0</v>
      </c>
      <c r="J4536" s="235">
        <v>1</v>
      </c>
      <c r="K4536" s="235">
        <v>0</v>
      </c>
      <c r="L4536" s="235">
        <v>1</v>
      </c>
      <c r="M4536" s="235">
        <f t="shared" si="167"/>
        <v>0</v>
      </c>
      <c r="N4536" s="235">
        <v>377</v>
      </c>
      <c r="O4536" s="12">
        <v>166</v>
      </c>
      <c r="P4536" s="21">
        <v>0.7</v>
      </c>
      <c r="Q4536" s="25" t="s">
        <v>14</v>
      </c>
      <c r="R4536" s="71" t="s">
        <v>14405</v>
      </c>
      <c r="S4536" s="244">
        <v>210716</v>
      </c>
      <c r="T4536" s="244">
        <v>84286</v>
      </c>
      <c r="U4536" s="14">
        <f t="shared" si="168"/>
        <v>0.39999810171035899</v>
      </c>
    </row>
    <row r="4537" spans="1:21" ht="25.5" x14ac:dyDescent="0.25">
      <c r="A4537" s="1"/>
      <c r="B4537" s="19" t="s">
        <v>1644</v>
      </c>
      <c r="C4537" s="19" t="s">
        <v>1657</v>
      </c>
      <c r="D4537" s="73" t="s">
        <v>1685</v>
      </c>
      <c r="E4537" s="106" t="s">
        <v>1686</v>
      </c>
      <c r="F4537" s="78" t="s">
        <v>1685</v>
      </c>
      <c r="G4537" s="18" t="s">
        <v>1687</v>
      </c>
      <c r="H4537" s="94"/>
      <c r="I4537" s="235">
        <v>0</v>
      </c>
      <c r="J4537" s="235">
        <v>1</v>
      </c>
      <c r="K4537" s="235">
        <v>0</v>
      </c>
      <c r="L4537" s="235">
        <v>0</v>
      </c>
      <c r="M4537" s="235">
        <f t="shared" si="167"/>
        <v>0</v>
      </c>
      <c r="N4537" s="235">
        <v>960</v>
      </c>
      <c r="O4537" s="12" t="s">
        <v>13</v>
      </c>
      <c r="P4537" s="14">
        <v>0.6</v>
      </c>
      <c r="Q4537" s="15" t="s">
        <v>15195</v>
      </c>
      <c r="R4537" s="71" t="s">
        <v>18</v>
      </c>
      <c r="S4537" s="251">
        <v>1350000</v>
      </c>
      <c r="T4537" s="251">
        <v>208936</v>
      </c>
      <c r="U4537" s="14">
        <f t="shared" si="168"/>
        <v>0.15476740740740741</v>
      </c>
    </row>
    <row r="4538" spans="1:21" x14ac:dyDescent="0.25">
      <c r="A4538" s="1"/>
      <c r="B4538" s="9" t="s">
        <v>959</v>
      </c>
      <c r="C4538" s="17" t="s">
        <v>1021</v>
      </c>
      <c r="D4538" s="73" t="s">
        <v>1141</v>
      </c>
      <c r="E4538" s="107" t="s">
        <v>1142</v>
      </c>
      <c r="F4538" s="78" t="s">
        <v>1141</v>
      </c>
      <c r="G4538" s="17" t="s">
        <v>1143</v>
      </c>
      <c r="H4538" s="93"/>
      <c r="I4538" s="235">
        <v>0</v>
      </c>
      <c r="J4538" s="235">
        <v>1</v>
      </c>
      <c r="K4538" s="235">
        <v>0</v>
      </c>
      <c r="L4538" s="235">
        <v>0</v>
      </c>
      <c r="M4538" s="235">
        <f t="shared" si="167"/>
        <v>0</v>
      </c>
      <c r="N4538" s="235">
        <v>974.89</v>
      </c>
      <c r="O4538" s="12" t="s">
        <v>13</v>
      </c>
      <c r="P4538" s="14">
        <v>0.51019999999999999</v>
      </c>
      <c r="Q4538" s="15" t="s">
        <v>14</v>
      </c>
      <c r="R4538" s="71" t="s">
        <v>14405</v>
      </c>
      <c r="S4538" s="245">
        <v>600000</v>
      </c>
      <c r="T4538" s="245">
        <v>320288</v>
      </c>
      <c r="U4538" s="14">
        <f t="shared" si="168"/>
        <v>0.53381333333333336</v>
      </c>
    </row>
    <row r="4539" spans="1:21" x14ac:dyDescent="0.25">
      <c r="A4539" s="1"/>
      <c r="B4539" s="18" t="s">
        <v>8618</v>
      </c>
      <c r="C4539" s="17" t="s">
        <v>8775</v>
      </c>
      <c r="D4539" s="73" t="s">
        <v>9114</v>
      </c>
      <c r="E4539" s="133" t="s">
        <v>9115</v>
      </c>
      <c r="F4539" s="78" t="s">
        <v>9114</v>
      </c>
      <c r="G4539" s="26" t="s">
        <v>4204</v>
      </c>
      <c r="H4539" s="93"/>
      <c r="I4539" s="235">
        <v>0</v>
      </c>
      <c r="J4539" s="235">
        <v>1</v>
      </c>
      <c r="K4539" s="235">
        <v>0</v>
      </c>
      <c r="L4539" s="235">
        <v>0</v>
      </c>
      <c r="M4539" s="235">
        <f t="shared" si="167"/>
        <v>0</v>
      </c>
      <c r="N4539" s="235">
        <v>1060</v>
      </c>
      <c r="O4539" s="12" t="s">
        <v>13</v>
      </c>
      <c r="P4539" s="14">
        <v>4.9599999999999998E-2</v>
      </c>
      <c r="Q4539" s="15" t="s">
        <v>15195</v>
      </c>
      <c r="R4539" s="71" t="s">
        <v>18</v>
      </c>
      <c r="S4539" s="247">
        <v>200000</v>
      </c>
      <c r="T4539" s="251">
        <v>60000</v>
      </c>
      <c r="U4539" s="14">
        <f t="shared" si="168"/>
        <v>0.3</v>
      </c>
    </row>
    <row r="4540" spans="1:21" x14ac:dyDescent="0.25">
      <c r="A4540" s="1"/>
      <c r="B4540" s="18" t="s">
        <v>8618</v>
      </c>
      <c r="C4540" s="17" t="s">
        <v>8775</v>
      </c>
      <c r="D4540" s="73" t="s">
        <v>9383</v>
      </c>
      <c r="E4540" s="133" t="s">
        <v>9384</v>
      </c>
      <c r="F4540" s="78" t="s">
        <v>9383</v>
      </c>
      <c r="G4540" s="26" t="s">
        <v>9385</v>
      </c>
      <c r="H4540" s="93"/>
      <c r="I4540" s="235">
        <v>0</v>
      </c>
      <c r="J4540" s="235">
        <v>1</v>
      </c>
      <c r="K4540" s="235">
        <v>0</v>
      </c>
      <c r="L4540" s="235">
        <v>1</v>
      </c>
      <c r="M4540" s="235">
        <f t="shared" si="167"/>
        <v>0</v>
      </c>
      <c r="N4540" s="235">
        <v>688</v>
      </c>
      <c r="O4540" s="12" t="s">
        <v>13</v>
      </c>
      <c r="P4540" s="14">
        <v>0.31</v>
      </c>
      <c r="Q4540" s="15" t="s">
        <v>14</v>
      </c>
      <c r="R4540" s="71" t="s">
        <v>18</v>
      </c>
      <c r="S4540" s="247">
        <v>540000</v>
      </c>
      <c r="T4540" s="251">
        <v>200000</v>
      </c>
      <c r="U4540" s="14">
        <f t="shared" si="168"/>
        <v>0.37037037037037035</v>
      </c>
    </row>
    <row r="4541" spans="1:21" x14ac:dyDescent="0.25">
      <c r="A4541" s="1"/>
      <c r="B4541" s="18" t="s">
        <v>8618</v>
      </c>
      <c r="C4541" s="17" t="s">
        <v>8775</v>
      </c>
      <c r="D4541" s="73" t="s">
        <v>9665</v>
      </c>
      <c r="E4541" s="133" t="s">
        <v>9666</v>
      </c>
      <c r="F4541" s="78" t="s">
        <v>9665</v>
      </c>
      <c r="G4541" s="26" t="s">
        <v>9667</v>
      </c>
      <c r="H4541" s="93"/>
      <c r="I4541" s="235">
        <v>0</v>
      </c>
      <c r="J4541" s="235">
        <v>1</v>
      </c>
      <c r="K4541" s="235">
        <v>0</v>
      </c>
      <c r="L4541" s="235">
        <v>0</v>
      </c>
      <c r="M4541" s="235">
        <f t="shared" si="167"/>
        <v>0</v>
      </c>
      <c r="N4541" s="235">
        <v>986</v>
      </c>
      <c r="O4541" s="12" t="s">
        <v>13</v>
      </c>
      <c r="P4541" s="14">
        <v>0.35</v>
      </c>
      <c r="Q4541" s="15" t="s">
        <v>15195</v>
      </c>
      <c r="R4541" s="71" t="s">
        <v>18</v>
      </c>
      <c r="S4541" s="247">
        <v>1089741</v>
      </c>
      <c r="T4541" s="251">
        <v>187000</v>
      </c>
      <c r="U4541" s="14">
        <f t="shared" si="168"/>
        <v>0.17160040780332209</v>
      </c>
    </row>
    <row r="4542" spans="1:21" x14ac:dyDescent="0.25">
      <c r="A4542" s="1"/>
      <c r="B4542" s="18" t="s">
        <v>8618</v>
      </c>
      <c r="C4542" s="17" t="s">
        <v>8775</v>
      </c>
      <c r="D4542" s="73" t="s">
        <v>9389</v>
      </c>
      <c r="E4542" s="133" t="s">
        <v>9390</v>
      </c>
      <c r="F4542" s="78" t="s">
        <v>9389</v>
      </c>
      <c r="G4542" s="26" t="s">
        <v>9391</v>
      </c>
      <c r="H4542" s="93"/>
      <c r="I4542" s="235">
        <v>0</v>
      </c>
      <c r="J4542" s="235">
        <v>0</v>
      </c>
      <c r="K4542" s="235">
        <v>0</v>
      </c>
      <c r="L4542" s="235">
        <v>1</v>
      </c>
      <c r="M4542" s="235">
        <f t="shared" si="167"/>
        <v>0</v>
      </c>
      <c r="N4542" s="235">
        <v>1044</v>
      </c>
      <c r="O4542" s="12" t="s">
        <v>13</v>
      </c>
      <c r="P4542" s="14">
        <v>0.14000000000000001</v>
      </c>
      <c r="Q4542" s="15" t="s">
        <v>14</v>
      </c>
      <c r="R4542" s="71" t="s">
        <v>18</v>
      </c>
      <c r="S4542" s="247">
        <v>79686</v>
      </c>
      <c r="T4542" s="251">
        <v>47811</v>
      </c>
      <c r="U4542" s="14">
        <f t="shared" si="168"/>
        <v>0.5999924704465025</v>
      </c>
    </row>
    <row r="4543" spans="1:21" x14ac:dyDescent="0.25">
      <c r="A4543" s="1"/>
      <c r="B4543" s="18" t="s">
        <v>8618</v>
      </c>
      <c r="C4543" s="17" t="s">
        <v>8775</v>
      </c>
      <c r="D4543" s="73" t="s">
        <v>9766</v>
      </c>
      <c r="E4543" s="133" t="s">
        <v>9767</v>
      </c>
      <c r="F4543" s="78" t="s">
        <v>9766</v>
      </c>
      <c r="G4543" s="26" t="s">
        <v>9768</v>
      </c>
      <c r="H4543" s="93"/>
      <c r="I4543" s="235">
        <v>0</v>
      </c>
      <c r="J4543" s="235">
        <v>1</v>
      </c>
      <c r="K4543" s="235">
        <v>0</v>
      </c>
      <c r="L4543" s="235">
        <v>1</v>
      </c>
      <c r="M4543" s="235">
        <f t="shared" si="167"/>
        <v>0</v>
      </c>
      <c r="N4543" s="235">
        <v>11128</v>
      </c>
      <c r="O4543" s="12" t="s">
        <v>13</v>
      </c>
      <c r="P4543" s="14">
        <v>0</v>
      </c>
      <c r="Q4543" s="15" t="s">
        <v>15195</v>
      </c>
      <c r="R4543" s="71" t="s">
        <v>14406</v>
      </c>
      <c r="S4543" s="247">
        <v>246382</v>
      </c>
      <c r="T4543" s="251">
        <v>130127</v>
      </c>
      <c r="U4543" s="14">
        <f t="shared" si="168"/>
        <v>0.52815140716448439</v>
      </c>
    </row>
    <row r="4544" spans="1:21" x14ac:dyDescent="0.25">
      <c r="A4544" s="1"/>
      <c r="B4544" s="18" t="s">
        <v>8618</v>
      </c>
      <c r="C4544" s="17" t="s">
        <v>8775</v>
      </c>
      <c r="D4544" s="73" t="s">
        <v>9819</v>
      </c>
      <c r="E4544" s="133" t="s">
        <v>9820</v>
      </c>
      <c r="F4544" s="78" t="s">
        <v>9819</v>
      </c>
      <c r="G4544" s="26" t="s">
        <v>9821</v>
      </c>
      <c r="H4544" s="93"/>
      <c r="I4544" s="235">
        <v>0</v>
      </c>
      <c r="J4544" s="235">
        <v>1</v>
      </c>
      <c r="K4544" s="235">
        <v>0</v>
      </c>
      <c r="L4544" s="235">
        <v>0</v>
      </c>
      <c r="M4544" s="235">
        <f t="shared" si="167"/>
        <v>0</v>
      </c>
      <c r="N4544" s="235">
        <v>730</v>
      </c>
      <c r="O4544" s="12" t="s">
        <v>13</v>
      </c>
      <c r="P4544" s="14">
        <v>0.30499999999999999</v>
      </c>
      <c r="Q4544" s="15" t="s">
        <v>15195</v>
      </c>
      <c r="R4544" s="71" t="s">
        <v>14406</v>
      </c>
      <c r="S4544" s="247">
        <v>139186</v>
      </c>
      <c r="T4544" s="251">
        <v>41756</v>
      </c>
      <c r="U4544" s="14">
        <f t="shared" si="168"/>
        <v>0.30000143692612763</v>
      </c>
    </row>
    <row r="4545" spans="1:21" x14ac:dyDescent="0.25">
      <c r="A4545" s="1"/>
      <c r="B4545" s="18" t="s">
        <v>8618</v>
      </c>
      <c r="C4545" s="69" t="s">
        <v>8775</v>
      </c>
      <c r="D4545" s="73" t="s">
        <v>9299</v>
      </c>
      <c r="E4545" s="226" t="s">
        <v>9300</v>
      </c>
      <c r="F4545" s="78" t="s">
        <v>9299</v>
      </c>
      <c r="G4545" s="26" t="s">
        <v>9301</v>
      </c>
      <c r="H4545" s="93"/>
      <c r="I4545" s="235">
        <v>0</v>
      </c>
      <c r="J4545" s="235">
        <v>1</v>
      </c>
      <c r="K4545" s="235">
        <v>0</v>
      </c>
      <c r="L4545" s="235">
        <v>1</v>
      </c>
      <c r="M4545" s="235">
        <f t="shared" si="167"/>
        <v>0</v>
      </c>
      <c r="N4545" s="235">
        <v>1182.48</v>
      </c>
      <c r="O4545" s="12" t="s">
        <v>13</v>
      </c>
      <c r="P4545" s="14">
        <v>0.52490000000000003</v>
      </c>
      <c r="Q4545" s="15" t="s">
        <v>14</v>
      </c>
      <c r="R4545" s="71" t="s">
        <v>14405</v>
      </c>
      <c r="S4545" s="247">
        <v>400000</v>
      </c>
      <c r="T4545" s="251">
        <v>150000</v>
      </c>
      <c r="U4545" s="14">
        <f t="shared" si="168"/>
        <v>0.375</v>
      </c>
    </row>
    <row r="4546" spans="1:21" x14ac:dyDescent="0.25">
      <c r="A4546" s="1"/>
      <c r="B4546" s="18" t="s">
        <v>8618</v>
      </c>
      <c r="C4546" s="17" t="s">
        <v>8775</v>
      </c>
      <c r="D4546" s="73" t="s">
        <v>10070</v>
      </c>
      <c r="E4546" s="133" t="s">
        <v>10071</v>
      </c>
      <c r="F4546" s="78" t="s">
        <v>10070</v>
      </c>
      <c r="G4546" s="26" t="s">
        <v>10072</v>
      </c>
      <c r="H4546" s="93"/>
      <c r="I4546" s="235">
        <v>0</v>
      </c>
      <c r="J4546" s="235">
        <v>1</v>
      </c>
      <c r="K4546" s="235">
        <v>0</v>
      </c>
      <c r="L4546" s="235">
        <v>0</v>
      </c>
      <c r="M4546" s="235">
        <f t="shared" si="167"/>
        <v>0</v>
      </c>
      <c r="N4546" s="235">
        <v>129</v>
      </c>
      <c r="O4546" s="12" t="s">
        <v>13</v>
      </c>
      <c r="P4546" s="14">
        <v>0.35</v>
      </c>
      <c r="Q4546" s="15" t="s">
        <v>14</v>
      </c>
      <c r="R4546" s="71" t="s">
        <v>18</v>
      </c>
      <c r="S4546" s="247">
        <v>123360</v>
      </c>
      <c r="T4546" s="251">
        <v>31743</v>
      </c>
      <c r="U4546" s="14">
        <f t="shared" si="168"/>
        <v>0.25732003891050581</v>
      </c>
    </row>
    <row r="4547" spans="1:21" x14ac:dyDescent="0.25">
      <c r="A4547" s="1"/>
      <c r="B4547" s="18" t="s">
        <v>8618</v>
      </c>
      <c r="C4547" s="17" t="s">
        <v>8775</v>
      </c>
      <c r="D4547" s="73" t="s">
        <v>10411</v>
      </c>
      <c r="E4547" s="133" t="s">
        <v>10412</v>
      </c>
      <c r="F4547" s="78" t="s">
        <v>10411</v>
      </c>
      <c r="G4547" s="26" t="s">
        <v>10413</v>
      </c>
      <c r="H4547" s="93"/>
      <c r="I4547" s="235">
        <v>0</v>
      </c>
      <c r="J4547" s="235">
        <v>1</v>
      </c>
      <c r="K4547" s="235">
        <v>0</v>
      </c>
      <c r="L4547" s="235">
        <v>0</v>
      </c>
      <c r="M4547" s="235">
        <f t="shared" si="167"/>
        <v>0</v>
      </c>
      <c r="N4547" s="235">
        <v>270</v>
      </c>
      <c r="O4547" s="13">
        <v>13083</v>
      </c>
      <c r="P4547" s="14">
        <v>0.3</v>
      </c>
      <c r="Q4547" s="15" t="s">
        <v>14</v>
      </c>
      <c r="R4547" s="71" t="s">
        <v>14405</v>
      </c>
      <c r="S4547" s="247">
        <v>318943</v>
      </c>
      <c r="T4547" s="251">
        <v>188975</v>
      </c>
      <c r="U4547" s="14">
        <f t="shared" si="168"/>
        <v>0.59250398974111362</v>
      </c>
    </row>
    <row r="4548" spans="1:21" x14ac:dyDescent="0.25">
      <c r="A4548" s="1"/>
      <c r="B4548" s="18" t="s">
        <v>8618</v>
      </c>
      <c r="C4548" s="17" t="s">
        <v>8775</v>
      </c>
      <c r="D4548" s="73" t="s">
        <v>10118</v>
      </c>
      <c r="E4548" s="133" t="s">
        <v>10119</v>
      </c>
      <c r="F4548" s="78" t="s">
        <v>10118</v>
      </c>
      <c r="G4548" s="26" t="s">
        <v>10120</v>
      </c>
      <c r="H4548" s="93"/>
      <c r="I4548" s="235">
        <v>0</v>
      </c>
      <c r="J4548" s="235">
        <v>0</v>
      </c>
      <c r="K4548" s="235">
        <v>0</v>
      </c>
      <c r="L4548" s="235">
        <v>1</v>
      </c>
      <c r="M4548" s="235">
        <f t="shared" si="167"/>
        <v>0</v>
      </c>
      <c r="N4548" s="235">
        <v>450</v>
      </c>
      <c r="O4548" s="12" t="s">
        <v>13</v>
      </c>
      <c r="P4548" s="14">
        <v>0.3</v>
      </c>
      <c r="Q4548" s="15" t="s">
        <v>14</v>
      </c>
      <c r="R4548" s="71" t="s">
        <v>18</v>
      </c>
      <c r="S4548" s="247">
        <v>21232</v>
      </c>
      <c r="T4548" s="251">
        <v>12738</v>
      </c>
      <c r="U4548" s="14">
        <f t="shared" si="168"/>
        <v>0.59994348153730215</v>
      </c>
    </row>
    <row r="4549" spans="1:21" x14ac:dyDescent="0.25">
      <c r="A4549" s="1"/>
      <c r="B4549" s="18" t="s">
        <v>8618</v>
      </c>
      <c r="C4549" s="17" t="s">
        <v>8775</v>
      </c>
      <c r="D4549" s="73" t="s">
        <v>10140</v>
      </c>
      <c r="E4549" s="133" t="s">
        <v>10141</v>
      </c>
      <c r="F4549" s="78" t="s">
        <v>10140</v>
      </c>
      <c r="G4549" s="26" t="s">
        <v>10142</v>
      </c>
      <c r="H4549" s="93"/>
      <c r="I4549" s="235">
        <v>0</v>
      </c>
      <c r="J4549" s="235">
        <v>1</v>
      </c>
      <c r="K4549" s="235">
        <v>0</v>
      </c>
      <c r="L4549" s="235">
        <v>0</v>
      </c>
      <c r="M4549" s="235">
        <f t="shared" si="167"/>
        <v>0</v>
      </c>
      <c r="N4549" s="235">
        <v>450</v>
      </c>
      <c r="O4549" s="12" t="s">
        <v>13</v>
      </c>
      <c r="P4549" s="14">
        <v>0.3</v>
      </c>
      <c r="Q4549" s="15" t="s">
        <v>14</v>
      </c>
      <c r="R4549" s="71" t="s">
        <v>14405</v>
      </c>
      <c r="S4549" s="247">
        <v>100000</v>
      </c>
      <c r="T4549" s="251">
        <v>54090</v>
      </c>
      <c r="U4549" s="14">
        <f t="shared" si="168"/>
        <v>0.54090000000000005</v>
      </c>
    </row>
    <row r="4550" spans="1:21" x14ac:dyDescent="0.25">
      <c r="A4550" s="1"/>
      <c r="B4550" s="18" t="s">
        <v>8618</v>
      </c>
      <c r="C4550" s="17" t="s">
        <v>8775</v>
      </c>
      <c r="D4550" s="73" t="s">
        <v>9090</v>
      </c>
      <c r="E4550" s="133" t="s">
        <v>9091</v>
      </c>
      <c r="F4550" s="78" t="s">
        <v>9090</v>
      </c>
      <c r="G4550" s="26" t="s">
        <v>9092</v>
      </c>
      <c r="H4550" s="93"/>
      <c r="I4550" s="235">
        <v>0</v>
      </c>
      <c r="J4550" s="235">
        <v>1</v>
      </c>
      <c r="K4550" s="235">
        <v>0</v>
      </c>
      <c r="L4550" s="235">
        <v>0</v>
      </c>
      <c r="M4550" s="235">
        <f t="shared" ref="M4550:M4613" si="169">IF(SUM(I4550:L4550)=0,1,)</f>
        <v>0</v>
      </c>
      <c r="N4550" s="235">
        <v>443</v>
      </c>
      <c r="O4550" s="12" t="s">
        <v>13</v>
      </c>
      <c r="P4550" s="14">
        <v>0.39</v>
      </c>
      <c r="Q4550" s="15" t="s">
        <v>14</v>
      </c>
      <c r="R4550" s="71" t="s">
        <v>18</v>
      </c>
      <c r="S4550" s="247">
        <v>538490</v>
      </c>
      <c r="T4550" s="251">
        <v>91207</v>
      </c>
      <c r="U4550" s="14">
        <f t="shared" si="168"/>
        <v>0.16937547586770413</v>
      </c>
    </row>
    <row r="4551" spans="1:21" x14ac:dyDescent="0.25">
      <c r="A4551" s="1"/>
      <c r="B4551" s="18" t="s">
        <v>8618</v>
      </c>
      <c r="C4551" s="17" t="s">
        <v>8775</v>
      </c>
      <c r="D4551" s="73" t="s">
        <v>15213</v>
      </c>
      <c r="E4551" s="133" t="s">
        <v>8776</v>
      </c>
      <c r="F4551" s="78" t="s">
        <v>15213</v>
      </c>
      <c r="G4551" s="26" t="s">
        <v>8777</v>
      </c>
      <c r="H4551" s="93"/>
      <c r="I4551" s="235">
        <v>0</v>
      </c>
      <c r="J4551" s="235">
        <v>0</v>
      </c>
      <c r="K4551" s="235">
        <v>0</v>
      </c>
      <c r="L4551" s="235">
        <v>1</v>
      </c>
      <c r="M4551" s="235">
        <f t="shared" si="169"/>
        <v>0</v>
      </c>
      <c r="N4551" s="235">
        <v>848</v>
      </c>
      <c r="O4551" s="12" t="s">
        <v>13</v>
      </c>
      <c r="P4551" s="14">
        <v>2.7E-2</v>
      </c>
      <c r="Q4551" s="15" t="s">
        <v>14</v>
      </c>
      <c r="R4551" s="71" t="s">
        <v>14405</v>
      </c>
      <c r="S4551" s="247">
        <v>38000</v>
      </c>
      <c r="T4551" s="251">
        <v>11110</v>
      </c>
      <c r="U4551" s="14">
        <f t="shared" si="168"/>
        <v>0.29236842105263156</v>
      </c>
    </row>
    <row r="4552" spans="1:21" x14ac:dyDescent="0.25">
      <c r="A4552" s="1"/>
      <c r="B4552" s="18" t="s">
        <v>8618</v>
      </c>
      <c r="C4552" s="17" t="s">
        <v>8775</v>
      </c>
      <c r="D4552" s="73" t="s">
        <v>15198</v>
      </c>
      <c r="E4552" s="133" t="s">
        <v>9629</v>
      </c>
      <c r="F4552" s="73" t="s">
        <v>15198</v>
      </c>
      <c r="G4552" s="26" t="s">
        <v>9630</v>
      </c>
      <c r="H4552" s="93"/>
      <c r="I4552" s="235">
        <v>0</v>
      </c>
      <c r="J4552" s="235">
        <v>1</v>
      </c>
      <c r="K4552" s="235">
        <v>0</v>
      </c>
      <c r="L4552" s="235">
        <v>1</v>
      </c>
      <c r="M4552" s="235">
        <f t="shared" si="169"/>
        <v>0</v>
      </c>
      <c r="N4552" s="235">
        <v>253</v>
      </c>
      <c r="O4552" s="12" t="s">
        <v>13</v>
      </c>
      <c r="P4552" s="14">
        <v>0.84</v>
      </c>
      <c r="Q4552" s="15" t="s">
        <v>15195</v>
      </c>
      <c r="R4552" s="71" t="s">
        <v>18</v>
      </c>
      <c r="S4552" s="247">
        <v>229500</v>
      </c>
      <c r="T4552" s="251">
        <v>183600</v>
      </c>
      <c r="U4552" s="14">
        <f t="shared" si="168"/>
        <v>0.8</v>
      </c>
    </row>
    <row r="4553" spans="1:21" x14ac:dyDescent="0.25">
      <c r="A4553" s="1"/>
      <c r="B4553" s="18" t="s">
        <v>8618</v>
      </c>
      <c r="C4553" s="17" t="s">
        <v>8775</v>
      </c>
      <c r="D4553" s="73" t="s">
        <v>15198</v>
      </c>
      <c r="E4553" s="133" t="s">
        <v>9629</v>
      </c>
      <c r="F4553" s="73" t="s">
        <v>15198</v>
      </c>
      <c r="G4553" s="26" t="s">
        <v>9631</v>
      </c>
      <c r="H4553" s="93"/>
      <c r="I4553" s="235">
        <v>0</v>
      </c>
      <c r="J4553" s="235">
        <v>1</v>
      </c>
      <c r="K4553" s="235">
        <v>0</v>
      </c>
      <c r="L4553" s="235">
        <v>1</v>
      </c>
      <c r="M4553" s="235">
        <f t="shared" si="169"/>
        <v>0</v>
      </c>
      <c r="N4553" s="235">
        <v>140</v>
      </c>
      <c r="O4553" s="12" t="s">
        <v>13</v>
      </c>
      <c r="P4553" s="14">
        <v>0.86499999999999999</v>
      </c>
      <c r="Q4553" s="15" t="s">
        <v>15195</v>
      </c>
      <c r="R4553" s="71" t="s">
        <v>18</v>
      </c>
      <c r="S4553" s="247">
        <v>204035</v>
      </c>
      <c r="T4553" s="251">
        <v>163228</v>
      </c>
      <c r="U4553" s="14">
        <f t="shared" si="168"/>
        <v>0.8</v>
      </c>
    </row>
    <row r="4554" spans="1:21" x14ac:dyDescent="0.25">
      <c r="A4554" s="1"/>
      <c r="B4554" s="10" t="s">
        <v>3058</v>
      </c>
      <c r="C4554" s="43" t="s">
        <v>3059</v>
      </c>
      <c r="D4554" s="73" t="s">
        <v>3060</v>
      </c>
      <c r="E4554" s="227" t="s">
        <v>3061</v>
      </c>
      <c r="F4554" s="78" t="s">
        <v>3060</v>
      </c>
      <c r="G4554" s="44" t="s">
        <v>3062</v>
      </c>
      <c r="H4554" s="94" t="s">
        <v>3063</v>
      </c>
      <c r="I4554" s="235">
        <v>0</v>
      </c>
      <c r="J4554" s="235">
        <v>1</v>
      </c>
      <c r="K4554" s="235">
        <v>0</v>
      </c>
      <c r="L4554" s="235">
        <v>0</v>
      </c>
      <c r="M4554" s="235">
        <f t="shared" si="169"/>
        <v>0</v>
      </c>
      <c r="N4554" s="235" t="s">
        <v>13</v>
      </c>
      <c r="O4554" s="12" t="s">
        <v>13</v>
      </c>
      <c r="P4554" s="14" t="s">
        <v>13</v>
      </c>
      <c r="Q4554" s="15" t="s">
        <v>15195</v>
      </c>
      <c r="R4554" s="71" t="s">
        <v>18</v>
      </c>
      <c r="S4554" s="279">
        <v>12488.68</v>
      </c>
      <c r="T4554" s="244">
        <v>9990.94</v>
      </c>
      <c r="U4554" s="14">
        <f t="shared" si="168"/>
        <v>0.79999967970994534</v>
      </c>
    </row>
    <row r="4555" spans="1:21" x14ac:dyDescent="0.25">
      <c r="A4555" s="1"/>
      <c r="B4555" s="10" t="s">
        <v>3058</v>
      </c>
      <c r="C4555" s="44" t="s">
        <v>3059</v>
      </c>
      <c r="D4555" s="73" t="s">
        <v>3064</v>
      </c>
      <c r="E4555" s="116" t="s">
        <v>3065</v>
      </c>
      <c r="F4555" s="78" t="s">
        <v>3064</v>
      </c>
      <c r="G4555" s="44" t="s">
        <v>3066</v>
      </c>
      <c r="H4555" s="94" t="s">
        <v>3067</v>
      </c>
      <c r="I4555" s="235">
        <v>0</v>
      </c>
      <c r="J4555" s="235">
        <v>1</v>
      </c>
      <c r="K4555" s="235">
        <v>0</v>
      </c>
      <c r="L4555" s="235">
        <v>0</v>
      </c>
      <c r="M4555" s="235">
        <f t="shared" si="169"/>
        <v>0</v>
      </c>
      <c r="N4555" s="235">
        <v>20</v>
      </c>
      <c r="O4555" s="12" t="s">
        <v>13</v>
      </c>
      <c r="P4555" s="14">
        <v>0.51</v>
      </c>
      <c r="Q4555" s="15" t="s">
        <v>14</v>
      </c>
      <c r="R4555" s="71" t="s">
        <v>18</v>
      </c>
      <c r="S4555" s="279">
        <v>4284</v>
      </c>
      <c r="T4555" s="244">
        <v>3427</v>
      </c>
      <c r="U4555" s="14">
        <f t="shared" ref="U4555:U4586" si="170">T4555/S4555</f>
        <v>0.79995331465919706</v>
      </c>
    </row>
    <row r="4556" spans="1:21" x14ac:dyDescent="0.25">
      <c r="A4556" s="1"/>
      <c r="B4556" s="10" t="s">
        <v>3058</v>
      </c>
      <c r="C4556" s="45" t="s">
        <v>3059</v>
      </c>
      <c r="D4556" s="73" t="s">
        <v>3072</v>
      </c>
      <c r="E4556" s="111" t="s">
        <v>3073</v>
      </c>
      <c r="F4556" s="78" t="s">
        <v>3072</v>
      </c>
      <c r="G4556" s="45" t="s">
        <v>3074</v>
      </c>
      <c r="H4556" s="94" t="s">
        <v>3075</v>
      </c>
      <c r="I4556" s="235">
        <v>0</v>
      </c>
      <c r="J4556" s="235">
        <v>1</v>
      </c>
      <c r="K4556" s="235">
        <v>0</v>
      </c>
      <c r="L4556" s="235">
        <v>0</v>
      </c>
      <c r="M4556" s="235">
        <f t="shared" si="169"/>
        <v>0</v>
      </c>
      <c r="N4556" s="235">
        <v>950</v>
      </c>
      <c r="O4556" s="12" t="s">
        <v>13</v>
      </c>
      <c r="P4556" s="14">
        <v>0.32</v>
      </c>
      <c r="Q4556" s="15" t="s">
        <v>15195</v>
      </c>
      <c r="R4556" s="71" t="s">
        <v>14405</v>
      </c>
      <c r="S4556" s="279">
        <v>151972</v>
      </c>
      <c r="T4556" s="244">
        <v>121577</v>
      </c>
      <c r="U4556" s="14">
        <f t="shared" si="170"/>
        <v>0.79999605190429812</v>
      </c>
    </row>
    <row r="4557" spans="1:21" x14ac:dyDescent="0.25">
      <c r="A4557" s="1"/>
      <c r="B4557" s="10" t="s">
        <v>3058</v>
      </c>
      <c r="C4557" s="45" t="s">
        <v>3059</v>
      </c>
      <c r="D4557" s="73" t="s">
        <v>3072</v>
      </c>
      <c r="E4557" s="111" t="s">
        <v>3073</v>
      </c>
      <c r="F4557" s="78" t="s">
        <v>3072</v>
      </c>
      <c r="G4557" s="126" t="s">
        <v>3076</v>
      </c>
      <c r="H4557" s="94" t="s">
        <v>3077</v>
      </c>
      <c r="I4557" s="235">
        <v>0</v>
      </c>
      <c r="J4557" s="235">
        <v>1</v>
      </c>
      <c r="K4557" s="235">
        <v>0</v>
      </c>
      <c r="L4557" s="235">
        <v>0</v>
      </c>
      <c r="M4557" s="235">
        <f t="shared" si="169"/>
        <v>0</v>
      </c>
      <c r="N4557" s="235">
        <v>680</v>
      </c>
      <c r="O4557" s="12" t="s">
        <v>13</v>
      </c>
      <c r="P4557" s="14">
        <v>0.31</v>
      </c>
      <c r="Q4557" s="15" t="s">
        <v>15195</v>
      </c>
      <c r="R4557" s="71" t="s">
        <v>14405</v>
      </c>
      <c r="S4557" s="279">
        <v>190626</v>
      </c>
      <c r="T4557" s="244">
        <v>152501</v>
      </c>
      <c r="U4557" s="14">
        <f t="shared" si="170"/>
        <v>0.80000104917482395</v>
      </c>
    </row>
    <row r="4558" spans="1:21" x14ac:dyDescent="0.25">
      <c r="A4558" s="1"/>
      <c r="B4558" s="10" t="s">
        <v>3058</v>
      </c>
      <c r="C4558" s="45" t="s">
        <v>3059</v>
      </c>
      <c r="D4558" s="73" t="s">
        <v>3072</v>
      </c>
      <c r="E4558" s="111" t="s">
        <v>3073</v>
      </c>
      <c r="F4558" s="78" t="s">
        <v>3072</v>
      </c>
      <c r="G4558" s="45" t="s">
        <v>3078</v>
      </c>
      <c r="H4558" s="94" t="s">
        <v>3079</v>
      </c>
      <c r="I4558" s="235">
        <v>0</v>
      </c>
      <c r="J4558" s="235">
        <v>1</v>
      </c>
      <c r="K4558" s="235">
        <v>0</v>
      </c>
      <c r="L4558" s="235">
        <v>0</v>
      </c>
      <c r="M4558" s="235">
        <f t="shared" si="169"/>
        <v>0</v>
      </c>
      <c r="N4558" s="235">
        <v>680</v>
      </c>
      <c r="O4558" s="12" t="s">
        <v>13</v>
      </c>
      <c r="P4558" s="14">
        <v>0.32</v>
      </c>
      <c r="Q4558" s="15" t="s">
        <v>15195</v>
      </c>
      <c r="R4558" s="71" t="s">
        <v>14405</v>
      </c>
      <c r="S4558" s="279">
        <v>127604</v>
      </c>
      <c r="T4558" s="244">
        <v>102084</v>
      </c>
      <c r="U4558" s="14">
        <f t="shared" si="170"/>
        <v>0.80000626939594366</v>
      </c>
    </row>
    <row r="4559" spans="1:21" x14ac:dyDescent="0.25">
      <c r="A4559" s="1"/>
      <c r="B4559" s="10" t="s">
        <v>3058</v>
      </c>
      <c r="C4559" s="76" t="s">
        <v>3059</v>
      </c>
      <c r="D4559" s="73" t="s">
        <v>3080</v>
      </c>
      <c r="E4559" s="228" t="s">
        <v>3081</v>
      </c>
      <c r="F4559" s="78" t="s">
        <v>3080</v>
      </c>
      <c r="G4559" s="45" t="s">
        <v>3082</v>
      </c>
      <c r="H4559" s="94" t="s">
        <v>3083</v>
      </c>
      <c r="I4559" s="235">
        <v>0</v>
      </c>
      <c r="J4559" s="235">
        <v>1</v>
      </c>
      <c r="K4559" s="235">
        <v>0</v>
      </c>
      <c r="L4559" s="235">
        <v>0</v>
      </c>
      <c r="M4559" s="235">
        <f t="shared" si="169"/>
        <v>0</v>
      </c>
      <c r="N4559" s="235">
        <v>71.03</v>
      </c>
      <c r="O4559" s="33">
        <v>2174</v>
      </c>
      <c r="P4559" s="14">
        <v>0.56999999999999995</v>
      </c>
      <c r="Q4559" s="15" t="s">
        <v>14</v>
      </c>
      <c r="R4559" s="71" t="s">
        <v>18</v>
      </c>
      <c r="S4559" s="311">
        <v>33902.720000000001</v>
      </c>
      <c r="T4559" s="282">
        <v>27122</v>
      </c>
      <c r="U4559" s="14">
        <f t="shared" si="170"/>
        <v>0.79999480867611794</v>
      </c>
    </row>
    <row r="4560" spans="1:21" x14ac:dyDescent="0.25">
      <c r="A4560" s="1"/>
      <c r="B4560" s="10" t="s">
        <v>3058</v>
      </c>
      <c r="C4560" s="45" t="s">
        <v>3059</v>
      </c>
      <c r="D4560" s="73" t="s">
        <v>3084</v>
      </c>
      <c r="E4560" s="116" t="s">
        <v>3085</v>
      </c>
      <c r="F4560" s="78" t="s">
        <v>3084</v>
      </c>
      <c r="G4560" s="44" t="s">
        <v>3086</v>
      </c>
      <c r="H4560" s="94" t="s">
        <v>3087</v>
      </c>
      <c r="I4560" s="235">
        <v>0</v>
      </c>
      <c r="J4560" s="235">
        <v>1</v>
      </c>
      <c r="K4560" s="235">
        <v>0</v>
      </c>
      <c r="L4560" s="235">
        <v>0</v>
      </c>
      <c r="M4560" s="235">
        <f t="shared" si="169"/>
        <v>0</v>
      </c>
      <c r="N4560" s="235">
        <v>291</v>
      </c>
      <c r="O4560" s="33">
        <v>25608</v>
      </c>
      <c r="P4560" s="34">
        <v>0.68</v>
      </c>
      <c r="Q4560" s="15" t="s">
        <v>14</v>
      </c>
      <c r="R4560" s="71" t="s">
        <v>18</v>
      </c>
      <c r="S4560" s="279">
        <v>18840</v>
      </c>
      <c r="T4560" s="244">
        <v>15072</v>
      </c>
      <c r="U4560" s="14">
        <f t="shared" si="170"/>
        <v>0.8</v>
      </c>
    </row>
    <row r="4561" spans="1:21" x14ac:dyDescent="0.25">
      <c r="A4561" s="1"/>
      <c r="B4561" s="10" t="s">
        <v>3058</v>
      </c>
      <c r="C4561" s="45" t="s">
        <v>3059</v>
      </c>
      <c r="D4561" s="73" t="s">
        <v>3132</v>
      </c>
      <c r="E4561" s="111" t="s">
        <v>3133</v>
      </c>
      <c r="F4561" s="78" t="s">
        <v>3132</v>
      </c>
      <c r="G4561" s="45" t="s">
        <v>3134</v>
      </c>
      <c r="H4561" s="94" t="s">
        <v>3135</v>
      </c>
      <c r="I4561" s="235">
        <v>0</v>
      </c>
      <c r="J4561" s="235">
        <v>1</v>
      </c>
      <c r="K4561" s="235">
        <v>0</v>
      </c>
      <c r="L4561" s="235">
        <v>0</v>
      </c>
      <c r="M4561" s="235">
        <f t="shared" si="169"/>
        <v>0</v>
      </c>
      <c r="N4561" s="235">
        <v>119</v>
      </c>
      <c r="O4561" s="12" t="s">
        <v>13</v>
      </c>
      <c r="P4561" s="14">
        <v>0.35</v>
      </c>
      <c r="Q4561" s="15" t="s">
        <v>14</v>
      </c>
      <c r="R4561" s="71" t="s">
        <v>18</v>
      </c>
      <c r="S4561" s="279">
        <v>50966.62</v>
      </c>
      <c r="T4561" s="244">
        <v>40773.300000000003</v>
      </c>
      <c r="U4561" s="14">
        <f t="shared" si="170"/>
        <v>0.80000007848274024</v>
      </c>
    </row>
    <row r="4562" spans="1:21" x14ac:dyDescent="0.25">
      <c r="A4562" s="1"/>
      <c r="B4562" s="17" t="s">
        <v>5079</v>
      </c>
      <c r="C4562" s="18" t="s">
        <v>5137</v>
      </c>
      <c r="D4562" s="73" t="s">
        <v>6032</v>
      </c>
      <c r="E4562" s="106" t="s">
        <v>6033</v>
      </c>
      <c r="F4562" s="78" t="s">
        <v>6032</v>
      </c>
      <c r="G4562" s="18" t="s">
        <v>6034</v>
      </c>
      <c r="H4562" s="93" t="s">
        <v>5083</v>
      </c>
      <c r="I4562" s="235">
        <v>0</v>
      </c>
      <c r="J4562" s="235">
        <v>1</v>
      </c>
      <c r="K4562" s="235">
        <v>0</v>
      </c>
      <c r="L4562" s="235">
        <v>1</v>
      </c>
      <c r="M4562" s="235">
        <f t="shared" si="169"/>
        <v>0</v>
      </c>
      <c r="N4562" s="235">
        <v>440</v>
      </c>
      <c r="O4562" s="13">
        <v>22765</v>
      </c>
      <c r="P4562" s="14">
        <v>0.45</v>
      </c>
      <c r="Q4562" s="15" t="s">
        <v>14</v>
      </c>
      <c r="R4562" s="71" t="s">
        <v>14406</v>
      </c>
      <c r="S4562" s="244">
        <v>256634</v>
      </c>
      <c r="T4562" s="244">
        <v>72944</v>
      </c>
      <c r="U4562" s="14">
        <f t="shared" si="170"/>
        <v>0.28423357778002917</v>
      </c>
    </row>
    <row r="4563" spans="1:21" x14ac:dyDescent="0.25">
      <c r="A4563" s="1"/>
      <c r="B4563" s="10" t="s">
        <v>3058</v>
      </c>
      <c r="C4563" s="44" t="s">
        <v>3059</v>
      </c>
      <c r="D4563" s="73" t="s">
        <v>3204</v>
      </c>
      <c r="E4563" s="116" t="s">
        <v>3205</v>
      </c>
      <c r="F4563" s="78" t="s">
        <v>3204</v>
      </c>
      <c r="G4563" s="44" t="s">
        <v>3206</v>
      </c>
      <c r="H4563" s="94" t="s">
        <v>3207</v>
      </c>
      <c r="I4563" s="235">
        <v>0</v>
      </c>
      <c r="J4563" s="235">
        <v>0</v>
      </c>
      <c r="K4563" s="235">
        <v>0</v>
      </c>
      <c r="L4563" s="235">
        <v>1</v>
      </c>
      <c r="M4563" s="235">
        <f t="shared" si="169"/>
        <v>0</v>
      </c>
      <c r="N4563" s="235">
        <v>776</v>
      </c>
      <c r="O4563" s="33">
        <v>201963</v>
      </c>
      <c r="P4563" s="14">
        <v>0.62</v>
      </c>
      <c r="Q4563" s="15" t="s">
        <v>15195</v>
      </c>
      <c r="R4563" s="71" t="s">
        <v>14406</v>
      </c>
      <c r="S4563" s="279">
        <v>12509.6</v>
      </c>
      <c r="T4563" s="244">
        <v>10007.68</v>
      </c>
      <c r="U4563" s="14">
        <f t="shared" si="170"/>
        <v>0.8</v>
      </c>
    </row>
    <row r="4564" spans="1:21" x14ac:dyDescent="0.25">
      <c r="A4564" s="1"/>
      <c r="B4564" s="18" t="s">
        <v>10477</v>
      </c>
      <c r="C4564" s="18" t="s">
        <v>10494</v>
      </c>
      <c r="D4564" s="73" t="s">
        <v>11192</v>
      </c>
      <c r="E4564" s="106" t="s">
        <v>11193</v>
      </c>
      <c r="F4564" s="78" t="s">
        <v>11192</v>
      </c>
      <c r="G4564" s="18" t="s">
        <v>11194</v>
      </c>
      <c r="H4564" s="94"/>
      <c r="I4564" s="235">
        <v>0</v>
      </c>
      <c r="J4564" s="235">
        <v>1</v>
      </c>
      <c r="K4564" s="235">
        <v>0</v>
      </c>
      <c r="L4564" s="235">
        <v>0</v>
      </c>
      <c r="M4564" s="235">
        <f t="shared" si="169"/>
        <v>0</v>
      </c>
      <c r="N4564" s="235">
        <v>431</v>
      </c>
      <c r="O4564" s="13">
        <v>12355</v>
      </c>
      <c r="P4564" s="14">
        <v>0.94</v>
      </c>
      <c r="Q4564" s="15" t="s">
        <v>14</v>
      </c>
      <c r="R4564" s="71" t="s">
        <v>18</v>
      </c>
      <c r="S4564" s="244">
        <v>1627815</v>
      </c>
      <c r="T4564" s="244">
        <v>400000</v>
      </c>
      <c r="U4564" s="14">
        <f t="shared" si="170"/>
        <v>0.24572816935585431</v>
      </c>
    </row>
    <row r="4565" spans="1:21" x14ac:dyDescent="0.25">
      <c r="A4565" s="1"/>
      <c r="B4565" s="10" t="s">
        <v>3058</v>
      </c>
      <c r="C4565" s="44" t="s">
        <v>3059</v>
      </c>
      <c r="D4565" s="73" t="s">
        <v>3217</v>
      </c>
      <c r="E4565" s="116" t="s">
        <v>3218</v>
      </c>
      <c r="F4565" s="78" t="s">
        <v>3217</v>
      </c>
      <c r="G4565" s="44" t="s">
        <v>3219</v>
      </c>
      <c r="H4565" s="94" t="s">
        <v>3220</v>
      </c>
      <c r="I4565" s="235">
        <v>0</v>
      </c>
      <c r="J4565" s="235">
        <v>1</v>
      </c>
      <c r="K4565" s="235">
        <v>0</v>
      </c>
      <c r="L4565" s="235">
        <v>0</v>
      </c>
      <c r="M4565" s="235">
        <f t="shared" si="169"/>
        <v>0</v>
      </c>
      <c r="N4565" s="235">
        <v>173</v>
      </c>
      <c r="O4565" s="33">
        <v>15417</v>
      </c>
      <c r="P4565" s="14">
        <v>0.32219999999999999</v>
      </c>
      <c r="Q4565" s="15" t="s">
        <v>14</v>
      </c>
      <c r="R4565" s="71" t="s">
        <v>18</v>
      </c>
      <c r="S4565" s="279">
        <v>17070.04</v>
      </c>
      <c r="T4565" s="244">
        <v>7691.96</v>
      </c>
      <c r="U4565" s="14">
        <f t="shared" si="170"/>
        <v>0.45061171502820141</v>
      </c>
    </row>
    <row r="4566" spans="1:21" x14ac:dyDescent="0.25">
      <c r="A4566" s="1"/>
      <c r="B4566" s="10" t="s">
        <v>3058</v>
      </c>
      <c r="C4566" s="45" t="s">
        <v>3059</v>
      </c>
      <c r="D4566" s="73" t="s">
        <v>3221</v>
      </c>
      <c r="E4566" s="111" t="s">
        <v>3222</v>
      </c>
      <c r="F4566" s="78" t="s">
        <v>3221</v>
      </c>
      <c r="G4566" s="45" t="s">
        <v>3223</v>
      </c>
      <c r="H4566" s="94" t="s">
        <v>3224</v>
      </c>
      <c r="I4566" s="235">
        <v>0</v>
      </c>
      <c r="J4566" s="235">
        <v>1</v>
      </c>
      <c r="K4566" s="235">
        <v>0</v>
      </c>
      <c r="L4566" s="235">
        <v>1</v>
      </c>
      <c r="M4566" s="235">
        <f t="shared" si="169"/>
        <v>0</v>
      </c>
      <c r="N4566" s="235">
        <v>4981</v>
      </c>
      <c r="O4566" s="12" t="s">
        <v>13</v>
      </c>
      <c r="P4566" s="34">
        <v>0.1</v>
      </c>
      <c r="Q4566" s="15" t="s">
        <v>14</v>
      </c>
      <c r="R4566" s="71" t="s">
        <v>18</v>
      </c>
      <c r="S4566" s="279">
        <v>84313</v>
      </c>
      <c r="T4566" s="244">
        <v>50587.8</v>
      </c>
      <c r="U4566" s="14">
        <f t="shared" si="170"/>
        <v>0.60000000000000009</v>
      </c>
    </row>
    <row r="4567" spans="1:21" x14ac:dyDescent="0.25">
      <c r="A4567" s="1"/>
      <c r="B4567" s="10" t="s">
        <v>3058</v>
      </c>
      <c r="C4567" s="45" t="s">
        <v>3059</v>
      </c>
      <c r="D4567" s="73" t="s">
        <v>3221</v>
      </c>
      <c r="E4567" s="111" t="s">
        <v>3222</v>
      </c>
      <c r="F4567" s="78" t="s">
        <v>3221</v>
      </c>
      <c r="G4567" s="45" t="s">
        <v>3225</v>
      </c>
      <c r="H4567" s="94" t="s">
        <v>3226</v>
      </c>
      <c r="I4567" s="235">
        <v>0</v>
      </c>
      <c r="J4567" s="235">
        <v>1</v>
      </c>
      <c r="K4567" s="235">
        <v>0</v>
      </c>
      <c r="L4567" s="235">
        <v>0</v>
      </c>
      <c r="M4567" s="235">
        <f t="shared" si="169"/>
        <v>0</v>
      </c>
      <c r="N4567" s="235" t="s">
        <v>13</v>
      </c>
      <c r="O4567" s="12" t="s">
        <v>13</v>
      </c>
      <c r="P4567" s="14" t="s">
        <v>13</v>
      </c>
      <c r="Q4567" s="15" t="s">
        <v>15195</v>
      </c>
      <c r="R4567" s="71" t="s">
        <v>18</v>
      </c>
      <c r="S4567" s="279">
        <v>58628.54</v>
      </c>
      <c r="T4567" s="244">
        <v>35177.120000000003</v>
      </c>
      <c r="U4567" s="14">
        <f t="shared" si="170"/>
        <v>0.59999993177384259</v>
      </c>
    </row>
    <row r="4568" spans="1:21" x14ac:dyDescent="0.25">
      <c r="A4568" s="1"/>
      <c r="B4568" s="10" t="s">
        <v>3058</v>
      </c>
      <c r="C4568" s="45" t="s">
        <v>3059</v>
      </c>
      <c r="D4568" s="73" t="s">
        <v>3227</v>
      </c>
      <c r="E4568" s="111" t="s">
        <v>3228</v>
      </c>
      <c r="F4568" s="78" t="s">
        <v>3227</v>
      </c>
      <c r="G4568" s="45" t="s">
        <v>3229</v>
      </c>
      <c r="H4568" s="94" t="s">
        <v>3230</v>
      </c>
      <c r="I4568" s="235">
        <v>0</v>
      </c>
      <c r="J4568" s="235">
        <v>1</v>
      </c>
      <c r="K4568" s="235">
        <v>0</v>
      </c>
      <c r="L4568" s="235">
        <v>1</v>
      </c>
      <c r="M4568" s="235">
        <f t="shared" si="169"/>
        <v>0</v>
      </c>
      <c r="N4568" s="235">
        <v>499</v>
      </c>
      <c r="O4568" s="33">
        <v>59082</v>
      </c>
      <c r="P4568" s="14">
        <v>0.28000000000000003</v>
      </c>
      <c r="Q4568" s="15" t="s">
        <v>14</v>
      </c>
      <c r="R4568" s="71" t="s">
        <v>18</v>
      </c>
      <c r="S4568" s="279">
        <v>114653.6</v>
      </c>
      <c r="T4568" s="244">
        <v>91722</v>
      </c>
      <c r="U4568" s="14">
        <f t="shared" si="170"/>
        <v>0.79999232470676884</v>
      </c>
    </row>
    <row r="4569" spans="1:21" x14ac:dyDescent="0.25">
      <c r="A4569" s="1"/>
      <c r="B4569" s="10" t="s">
        <v>3058</v>
      </c>
      <c r="C4569" s="45" t="s">
        <v>3059</v>
      </c>
      <c r="D4569" s="73" t="s">
        <v>3234</v>
      </c>
      <c r="E4569" s="111" t="s">
        <v>3235</v>
      </c>
      <c r="F4569" s="78" t="s">
        <v>3234</v>
      </c>
      <c r="G4569" s="45" t="s">
        <v>3236</v>
      </c>
      <c r="H4569" s="94" t="s">
        <v>3237</v>
      </c>
      <c r="I4569" s="235">
        <v>0</v>
      </c>
      <c r="J4569" s="235">
        <v>1</v>
      </c>
      <c r="K4569" s="235">
        <v>0</v>
      </c>
      <c r="L4569" s="235">
        <v>0</v>
      </c>
      <c r="M4569" s="235">
        <f t="shared" si="169"/>
        <v>0</v>
      </c>
      <c r="N4569" s="235">
        <v>75</v>
      </c>
      <c r="O4569" s="33">
        <v>1929</v>
      </c>
      <c r="P4569" s="14">
        <v>0.31</v>
      </c>
      <c r="Q4569" s="15" t="s">
        <v>14</v>
      </c>
      <c r="R4569" s="71" t="s">
        <v>18</v>
      </c>
      <c r="S4569" s="279">
        <v>20852</v>
      </c>
      <c r="T4569" s="244">
        <v>16681.599999999999</v>
      </c>
      <c r="U4569" s="14">
        <f t="shared" si="170"/>
        <v>0.79999999999999993</v>
      </c>
    </row>
    <row r="4570" spans="1:21" x14ac:dyDescent="0.25">
      <c r="A4570" s="1"/>
      <c r="B4570" s="10" t="s">
        <v>3058</v>
      </c>
      <c r="C4570" s="45" t="s">
        <v>3059</v>
      </c>
      <c r="D4570" s="73" t="s">
        <v>3244</v>
      </c>
      <c r="E4570" s="111" t="s">
        <v>3245</v>
      </c>
      <c r="F4570" s="78" t="s">
        <v>3244</v>
      </c>
      <c r="G4570" s="45" t="s">
        <v>3246</v>
      </c>
      <c r="H4570" s="94" t="s">
        <v>3247</v>
      </c>
      <c r="I4570" s="235">
        <v>0</v>
      </c>
      <c r="J4570" s="235">
        <v>1</v>
      </c>
      <c r="K4570" s="235">
        <v>0</v>
      </c>
      <c r="L4570" s="235">
        <v>0</v>
      </c>
      <c r="M4570" s="235">
        <f t="shared" si="169"/>
        <v>0</v>
      </c>
      <c r="N4570" s="235">
        <v>800</v>
      </c>
      <c r="O4570" s="33">
        <v>8779</v>
      </c>
      <c r="P4570" s="14">
        <v>0.44</v>
      </c>
      <c r="Q4570" s="15" t="s">
        <v>14</v>
      </c>
      <c r="R4570" s="71" t="s">
        <v>14406</v>
      </c>
      <c r="S4570" s="279">
        <v>116664.48</v>
      </c>
      <c r="T4570" s="244">
        <v>52499</v>
      </c>
      <c r="U4570" s="14">
        <f t="shared" si="170"/>
        <v>0.44999986285457239</v>
      </c>
    </row>
    <row r="4571" spans="1:21" x14ac:dyDescent="0.25">
      <c r="A4571" s="1"/>
      <c r="B4571" s="10" t="s">
        <v>3058</v>
      </c>
      <c r="C4571" s="45" t="s">
        <v>3059</v>
      </c>
      <c r="D4571" s="73" t="s">
        <v>3241</v>
      </c>
      <c r="E4571" s="111" t="s">
        <v>3242</v>
      </c>
      <c r="F4571" s="78" t="s">
        <v>3241</v>
      </c>
      <c r="G4571" s="45" t="s">
        <v>2821</v>
      </c>
      <c r="H4571" s="94" t="s">
        <v>3243</v>
      </c>
      <c r="I4571" s="235">
        <v>0</v>
      </c>
      <c r="J4571" s="235">
        <v>1</v>
      </c>
      <c r="K4571" s="235">
        <v>0</v>
      </c>
      <c r="L4571" s="235">
        <v>1</v>
      </c>
      <c r="M4571" s="235">
        <f t="shared" si="169"/>
        <v>0</v>
      </c>
      <c r="N4571" s="235">
        <v>100</v>
      </c>
      <c r="O4571" s="12" t="s">
        <v>13</v>
      </c>
      <c r="P4571" s="14">
        <v>0.83789999999999998</v>
      </c>
      <c r="Q4571" s="15" t="s">
        <v>14</v>
      </c>
      <c r="R4571" s="71" t="s">
        <v>18</v>
      </c>
      <c r="S4571" s="279">
        <v>53752.92</v>
      </c>
      <c r="T4571" s="244">
        <v>40866</v>
      </c>
      <c r="U4571" s="14">
        <f t="shared" si="170"/>
        <v>0.7602563730491293</v>
      </c>
    </row>
    <row r="4572" spans="1:21" x14ac:dyDescent="0.25">
      <c r="A4572" s="1"/>
      <c r="B4572" s="10" t="s">
        <v>3058</v>
      </c>
      <c r="C4572" s="45" t="s">
        <v>3059</v>
      </c>
      <c r="D4572" s="73" t="s">
        <v>3264</v>
      </c>
      <c r="E4572" s="116" t="s">
        <v>3265</v>
      </c>
      <c r="F4572" s="78" t="s">
        <v>3264</v>
      </c>
      <c r="G4572" s="44" t="s">
        <v>3266</v>
      </c>
      <c r="H4572" s="94" t="s">
        <v>3267</v>
      </c>
      <c r="I4572" s="235">
        <v>0</v>
      </c>
      <c r="J4572" s="235">
        <v>1</v>
      </c>
      <c r="K4572" s="235">
        <v>0</v>
      </c>
      <c r="L4572" s="235">
        <v>0</v>
      </c>
      <c r="M4572" s="235">
        <f t="shared" si="169"/>
        <v>0</v>
      </c>
      <c r="N4572" s="235">
        <v>100</v>
      </c>
      <c r="O4572" s="33">
        <v>6375</v>
      </c>
      <c r="P4572" s="14">
        <v>0.3</v>
      </c>
      <c r="Q4572" s="15" t="s">
        <v>14</v>
      </c>
      <c r="R4572" s="71" t="s">
        <v>14405</v>
      </c>
      <c r="S4572" s="279">
        <v>26321.67</v>
      </c>
      <c r="T4572" s="244">
        <v>13160.83</v>
      </c>
      <c r="U4572" s="14">
        <f t="shared" si="170"/>
        <v>0.49999981004244792</v>
      </c>
    </row>
    <row r="4573" spans="1:21" x14ac:dyDescent="0.25">
      <c r="A4573" s="1"/>
      <c r="B4573" s="10" t="s">
        <v>3058</v>
      </c>
      <c r="C4573" s="76" t="s">
        <v>3059</v>
      </c>
      <c r="D4573" s="73" t="s">
        <v>3271</v>
      </c>
      <c r="E4573" s="228" t="s">
        <v>3272</v>
      </c>
      <c r="F4573" s="78" t="s">
        <v>3271</v>
      </c>
      <c r="G4573" s="45" t="s">
        <v>3273</v>
      </c>
      <c r="H4573" s="94" t="s">
        <v>3274</v>
      </c>
      <c r="I4573" s="235">
        <v>0</v>
      </c>
      <c r="J4573" s="235">
        <v>1</v>
      </c>
      <c r="K4573" s="235">
        <v>0</v>
      </c>
      <c r="L4573" s="235">
        <v>0</v>
      </c>
      <c r="M4573" s="235">
        <f t="shared" si="169"/>
        <v>0</v>
      </c>
      <c r="N4573" s="235">
        <v>11.52</v>
      </c>
      <c r="O4573" s="12" t="s">
        <v>13</v>
      </c>
      <c r="P4573" s="14">
        <v>0.48</v>
      </c>
      <c r="Q4573" s="15" t="s">
        <v>14</v>
      </c>
      <c r="R4573" s="71" t="s">
        <v>14405</v>
      </c>
      <c r="S4573" s="311">
        <v>40833.33</v>
      </c>
      <c r="T4573" s="282">
        <v>20416.66</v>
      </c>
      <c r="U4573" s="14">
        <f t="shared" si="170"/>
        <v>0.49999987755101039</v>
      </c>
    </row>
    <row r="4574" spans="1:21" x14ac:dyDescent="0.25">
      <c r="A4574" s="1"/>
      <c r="B4574" s="17" t="s">
        <v>270</v>
      </c>
      <c r="C4574" s="17" t="s">
        <v>275</v>
      </c>
      <c r="D4574" s="73" t="s">
        <v>609</v>
      </c>
      <c r="E4574" s="133" t="s">
        <v>610</v>
      </c>
      <c r="F4574" s="78" t="s">
        <v>609</v>
      </c>
      <c r="G4574" s="26" t="s">
        <v>611</v>
      </c>
      <c r="H4574" s="197">
        <v>44805</v>
      </c>
      <c r="I4574" s="235">
        <v>1</v>
      </c>
      <c r="J4574" s="235">
        <v>1</v>
      </c>
      <c r="K4574" s="235">
        <v>0</v>
      </c>
      <c r="L4574" s="235">
        <v>1</v>
      </c>
      <c r="M4574" s="235">
        <f t="shared" si="169"/>
        <v>0</v>
      </c>
      <c r="N4574" s="235">
        <v>1998</v>
      </c>
      <c r="O4574" s="12" t="s">
        <v>13</v>
      </c>
      <c r="P4574" s="14">
        <v>0.15</v>
      </c>
      <c r="Q4574" s="15" t="s">
        <v>15195</v>
      </c>
      <c r="R4574" s="71" t="s">
        <v>18</v>
      </c>
      <c r="S4574" s="247">
        <v>208333</v>
      </c>
      <c r="T4574" s="251">
        <v>104166</v>
      </c>
      <c r="U4574" s="14">
        <f t="shared" si="170"/>
        <v>0.49999759999616</v>
      </c>
    </row>
    <row r="4575" spans="1:21" x14ac:dyDescent="0.25">
      <c r="A4575" s="1"/>
      <c r="B4575" s="10" t="s">
        <v>3058</v>
      </c>
      <c r="C4575" s="45" t="s">
        <v>3059</v>
      </c>
      <c r="D4575" s="73" t="s">
        <v>3295</v>
      </c>
      <c r="E4575" s="111" t="s">
        <v>3296</v>
      </c>
      <c r="F4575" s="78" t="s">
        <v>3295</v>
      </c>
      <c r="G4575" s="45" t="s">
        <v>3297</v>
      </c>
      <c r="H4575" s="94" t="s">
        <v>3298</v>
      </c>
      <c r="I4575" s="235">
        <v>0</v>
      </c>
      <c r="J4575" s="235">
        <v>1</v>
      </c>
      <c r="K4575" s="235">
        <v>0</v>
      </c>
      <c r="L4575" s="235">
        <v>0</v>
      </c>
      <c r="M4575" s="235">
        <f t="shared" si="169"/>
        <v>0</v>
      </c>
      <c r="N4575" s="235">
        <v>208</v>
      </c>
      <c r="O4575" s="33">
        <v>900</v>
      </c>
      <c r="P4575" s="14">
        <v>0.42</v>
      </c>
      <c r="Q4575" s="15" t="s">
        <v>14</v>
      </c>
      <c r="R4575" s="71" t="s">
        <v>18</v>
      </c>
      <c r="S4575" s="279">
        <v>22860</v>
      </c>
      <c r="T4575" s="244">
        <v>18288</v>
      </c>
      <c r="U4575" s="14">
        <f t="shared" si="170"/>
        <v>0.8</v>
      </c>
    </row>
    <row r="4576" spans="1:21" x14ac:dyDescent="0.25">
      <c r="A4576" s="1"/>
      <c r="B4576" s="10" t="s">
        <v>3058</v>
      </c>
      <c r="C4576" s="44" t="s">
        <v>3059</v>
      </c>
      <c r="D4576" s="73" t="s">
        <v>3318</v>
      </c>
      <c r="E4576" s="116" t="s">
        <v>3319</v>
      </c>
      <c r="F4576" s="78" t="s">
        <v>3318</v>
      </c>
      <c r="G4576" s="44" t="s">
        <v>3320</v>
      </c>
      <c r="H4576" s="94" t="s">
        <v>3321</v>
      </c>
      <c r="I4576" s="235">
        <v>0</v>
      </c>
      <c r="J4576" s="235">
        <v>1</v>
      </c>
      <c r="K4576" s="235">
        <v>0</v>
      </c>
      <c r="L4576" s="235">
        <v>1</v>
      </c>
      <c r="M4576" s="235">
        <f t="shared" si="169"/>
        <v>0</v>
      </c>
      <c r="N4576" s="235">
        <v>418</v>
      </c>
      <c r="O4576" s="33">
        <v>2567</v>
      </c>
      <c r="P4576" s="14">
        <v>0.11</v>
      </c>
      <c r="Q4576" s="15" t="s">
        <v>14</v>
      </c>
      <c r="R4576" s="71" t="s">
        <v>18</v>
      </c>
      <c r="S4576" s="279">
        <v>6332.16</v>
      </c>
      <c r="T4576" s="244">
        <v>2849</v>
      </c>
      <c r="U4576" s="14">
        <f t="shared" si="170"/>
        <v>0.44992545987467153</v>
      </c>
    </row>
    <row r="4577" spans="1:21" x14ac:dyDescent="0.25">
      <c r="A4577" s="1"/>
      <c r="B4577" s="10" t="s">
        <v>3058</v>
      </c>
      <c r="C4577" s="45" t="s">
        <v>3059</v>
      </c>
      <c r="D4577" s="73" t="s">
        <v>3322</v>
      </c>
      <c r="E4577" s="111" t="s">
        <v>3323</v>
      </c>
      <c r="F4577" s="78" t="s">
        <v>3322</v>
      </c>
      <c r="G4577" s="45" t="s">
        <v>3324</v>
      </c>
      <c r="H4577" s="94" t="s">
        <v>3325</v>
      </c>
      <c r="I4577" s="235">
        <v>0</v>
      </c>
      <c r="J4577" s="235">
        <v>1</v>
      </c>
      <c r="K4577" s="235">
        <v>0</v>
      </c>
      <c r="L4577" s="235">
        <v>1</v>
      </c>
      <c r="M4577" s="235">
        <f t="shared" si="169"/>
        <v>0</v>
      </c>
      <c r="N4577" s="235">
        <v>72</v>
      </c>
      <c r="O4577" s="33">
        <v>2323</v>
      </c>
      <c r="P4577" s="14">
        <v>0.66</v>
      </c>
      <c r="Q4577" s="15" t="s">
        <v>14</v>
      </c>
      <c r="R4577" s="71" t="s">
        <v>14405</v>
      </c>
      <c r="S4577" s="279">
        <v>28552</v>
      </c>
      <c r="T4577" s="244">
        <v>19841.599999999999</v>
      </c>
      <c r="U4577" s="14">
        <f t="shared" si="170"/>
        <v>0.69492855141496213</v>
      </c>
    </row>
    <row r="4578" spans="1:21" x14ac:dyDescent="0.25">
      <c r="A4578" s="1"/>
      <c r="B4578" s="10" t="s">
        <v>3058</v>
      </c>
      <c r="C4578" s="44" t="s">
        <v>3059</v>
      </c>
      <c r="D4578" s="73" t="s">
        <v>3322</v>
      </c>
      <c r="E4578" s="116" t="s">
        <v>3323</v>
      </c>
      <c r="F4578" s="78" t="s">
        <v>3322</v>
      </c>
      <c r="G4578" s="116" t="s">
        <v>3326</v>
      </c>
      <c r="H4578" s="94" t="s">
        <v>3327</v>
      </c>
      <c r="I4578" s="235">
        <v>0</v>
      </c>
      <c r="J4578" s="235">
        <v>0</v>
      </c>
      <c r="K4578" s="235">
        <v>0</v>
      </c>
      <c r="L4578" s="235">
        <v>1</v>
      </c>
      <c r="M4578" s="235">
        <f t="shared" si="169"/>
        <v>0</v>
      </c>
      <c r="N4578" s="235">
        <v>250</v>
      </c>
      <c r="O4578" s="12" t="s">
        <v>13</v>
      </c>
      <c r="P4578" s="14">
        <v>0.26</v>
      </c>
      <c r="Q4578" s="15" t="s">
        <v>14</v>
      </c>
      <c r="R4578" s="71" t="s">
        <v>14405</v>
      </c>
      <c r="S4578" s="279">
        <v>16485.27</v>
      </c>
      <c r="T4578" s="244">
        <v>8242.6299999999992</v>
      </c>
      <c r="U4578" s="14">
        <f t="shared" si="170"/>
        <v>0.49999969669893179</v>
      </c>
    </row>
    <row r="4579" spans="1:21" x14ac:dyDescent="0.25">
      <c r="A4579" s="1"/>
      <c r="B4579" s="17" t="s">
        <v>5079</v>
      </c>
      <c r="C4579" s="17" t="s">
        <v>5137</v>
      </c>
      <c r="D4579" s="73" t="s">
        <v>5747</v>
      </c>
      <c r="E4579" s="107" t="s">
        <v>5748</v>
      </c>
      <c r="F4579" s="78" t="s">
        <v>5747</v>
      </c>
      <c r="G4579" s="17" t="s">
        <v>5749</v>
      </c>
      <c r="H4579" s="93" t="s">
        <v>5083</v>
      </c>
      <c r="I4579" s="235">
        <v>0</v>
      </c>
      <c r="J4579" s="235">
        <v>1</v>
      </c>
      <c r="K4579" s="235">
        <v>0</v>
      </c>
      <c r="L4579" s="235">
        <v>0</v>
      </c>
      <c r="M4579" s="235">
        <f t="shared" si="169"/>
        <v>0</v>
      </c>
      <c r="N4579" s="235">
        <v>402</v>
      </c>
      <c r="O4579" s="13">
        <v>52260</v>
      </c>
      <c r="P4579" s="14">
        <v>0.38100000000000001</v>
      </c>
      <c r="Q4579" s="15" t="s">
        <v>15195</v>
      </c>
      <c r="R4579" s="71" t="s">
        <v>14405</v>
      </c>
      <c r="S4579" s="249">
        <v>634500</v>
      </c>
      <c r="T4579" s="249">
        <v>190350</v>
      </c>
      <c r="U4579" s="14">
        <f t="shared" si="170"/>
        <v>0.3</v>
      </c>
    </row>
    <row r="4580" spans="1:21" x14ac:dyDescent="0.25">
      <c r="A4580" s="1"/>
      <c r="B4580" s="10" t="s">
        <v>3058</v>
      </c>
      <c r="C4580" s="44" t="s">
        <v>3059</v>
      </c>
      <c r="D4580" s="73" t="s">
        <v>3353</v>
      </c>
      <c r="E4580" s="116" t="s">
        <v>3354</v>
      </c>
      <c r="F4580" s="78" t="s">
        <v>3353</v>
      </c>
      <c r="G4580" s="44" t="s">
        <v>3082</v>
      </c>
      <c r="H4580" s="94" t="s">
        <v>3355</v>
      </c>
      <c r="I4580" s="235">
        <v>0</v>
      </c>
      <c r="J4580" s="235">
        <v>1</v>
      </c>
      <c r="K4580" s="235">
        <v>0</v>
      </c>
      <c r="L4580" s="235">
        <v>1</v>
      </c>
      <c r="M4580" s="235">
        <f t="shared" si="169"/>
        <v>0</v>
      </c>
      <c r="N4580" s="235">
        <v>18</v>
      </c>
      <c r="O4580" s="33">
        <v>750</v>
      </c>
      <c r="P4580" s="34">
        <v>0.26600000000000001</v>
      </c>
      <c r="Q4580" s="15" t="s">
        <v>14</v>
      </c>
      <c r="R4580" s="71" t="s">
        <v>18</v>
      </c>
      <c r="S4580" s="279">
        <v>4104</v>
      </c>
      <c r="T4580" s="244">
        <v>3284</v>
      </c>
      <c r="U4580" s="14">
        <f t="shared" si="170"/>
        <v>0.80019493177387913</v>
      </c>
    </row>
    <row r="4581" spans="1:21" x14ac:dyDescent="0.25">
      <c r="A4581" s="1"/>
      <c r="B4581" s="10" t="s">
        <v>3058</v>
      </c>
      <c r="C4581" s="44" t="s">
        <v>3059</v>
      </c>
      <c r="D4581" s="73" t="s">
        <v>3364</v>
      </c>
      <c r="E4581" s="116" t="s">
        <v>3365</v>
      </c>
      <c r="F4581" s="78" t="s">
        <v>3364</v>
      </c>
      <c r="G4581" s="44" t="s">
        <v>3366</v>
      </c>
      <c r="H4581" s="94" t="s">
        <v>3367</v>
      </c>
      <c r="I4581" s="235">
        <v>0</v>
      </c>
      <c r="J4581" s="235">
        <v>1</v>
      </c>
      <c r="K4581" s="235">
        <v>0</v>
      </c>
      <c r="L4581" s="235">
        <v>0</v>
      </c>
      <c r="M4581" s="235">
        <f t="shared" si="169"/>
        <v>0</v>
      </c>
      <c r="N4581" s="235">
        <v>128</v>
      </c>
      <c r="O4581" s="33">
        <v>6700</v>
      </c>
      <c r="P4581" s="14">
        <v>0.27500000000000002</v>
      </c>
      <c r="Q4581" s="15" t="s">
        <v>14</v>
      </c>
      <c r="R4581" s="71" t="s">
        <v>14405</v>
      </c>
      <c r="S4581" s="279">
        <v>26859</v>
      </c>
      <c r="T4581" s="244">
        <v>10743</v>
      </c>
      <c r="U4581" s="14">
        <f t="shared" si="170"/>
        <v>0.39997766111917793</v>
      </c>
    </row>
    <row r="4582" spans="1:21" x14ac:dyDescent="0.25">
      <c r="A4582" s="1"/>
      <c r="B4582" s="10" t="s">
        <v>3058</v>
      </c>
      <c r="C4582" s="44" t="s">
        <v>3059</v>
      </c>
      <c r="D4582" s="73" t="s">
        <v>3381</v>
      </c>
      <c r="E4582" s="116" t="s">
        <v>3382</v>
      </c>
      <c r="F4582" s="78" t="s">
        <v>3381</v>
      </c>
      <c r="G4582" s="44" t="s">
        <v>3383</v>
      </c>
      <c r="H4582" s="94" t="s">
        <v>3384</v>
      </c>
      <c r="I4582" s="235">
        <v>0</v>
      </c>
      <c r="J4582" s="235">
        <v>1</v>
      </c>
      <c r="K4582" s="235">
        <v>0</v>
      </c>
      <c r="L4582" s="235">
        <v>0</v>
      </c>
      <c r="M4582" s="235">
        <f t="shared" si="169"/>
        <v>0</v>
      </c>
      <c r="N4582" s="235" t="s">
        <v>13</v>
      </c>
      <c r="O4582" s="12" t="s">
        <v>13</v>
      </c>
      <c r="P4582" s="14" t="s">
        <v>13</v>
      </c>
      <c r="Q4582" s="15" t="s">
        <v>15195</v>
      </c>
      <c r="R4582" s="71" t="s">
        <v>18</v>
      </c>
      <c r="S4582" s="279">
        <v>35678.910000000003</v>
      </c>
      <c r="T4582" s="244">
        <v>10703</v>
      </c>
      <c r="U4582" s="14">
        <f t="shared" si="170"/>
        <v>0.29998113731613435</v>
      </c>
    </row>
    <row r="4583" spans="1:21" x14ac:dyDescent="0.25">
      <c r="A4583" s="1"/>
      <c r="B4583" s="10" t="s">
        <v>3058</v>
      </c>
      <c r="C4583" s="45" t="s">
        <v>3059</v>
      </c>
      <c r="D4583" s="73" t="s">
        <v>3385</v>
      </c>
      <c r="E4583" s="111" t="s">
        <v>3386</v>
      </c>
      <c r="F4583" s="78" t="s">
        <v>3385</v>
      </c>
      <c r="G4583" s="45" t="s">
        <v>3387</v>
      </c>
      <c r="H4583" s="94" t="s">
        <v>3388</v>
      </c>
      <c r="I4583" s="235">
        <v>0</v>
      </c>
      <c r="J4583" s="235">
        <v>1</v>
      </c>
      <c r="K4583" s="235">
        <v>0</v>
      </c>
      <c r="L4583" s="235">
        <v>0</v>
      </c>
      <c r="M4583" s="235">
        <f t="shared" si="169"/>
        <v>0</v>
      </c>
      <c r="N4583" s="235">
        <v>306</v>
      </c>
      <c r="O4583" s="33">
        <v>44517</v>
      </c>
      <c r="P4583" s="14">
        <v>0.22309999999999999</v>
      </c>
      <c r="Q4583" s="15" t="s">
        <v>14</v>
      </c>
      <c r="R4583" s="71" t="s">
        <v>18</v>
      </c>
      <c r="S4583" s="279">
        <v>20000</v>
      </c>
      <c r="T4583" s="244">
        <v>16000</v>
      </c>
      <c r="U4583" s="14">
        <f t="shared" si="170"/>
        <v>0.8</v>
      </c>
    </row>
    <row r="4584" spans="1:21" x14ac:dyDescent="0.25">
      <c r="A4584" s="1"/>
      <c r="B4584" s="10" t="s">
        <v>3058</v>
      </c>
      <c r="C4584" s="45" t="s">
        <v>3059</v>
      </c>
      <c r="D4584" s="73" t="s">
        <v>3440</v>
      </c>
      <c r="E4584" s="111" t="s">
        <v>3441</v>
      </c>
      <c r="F4584" s="78" t="s">
        <v>3440</v>
      </c>
      <c r="G4584" s="45" t="s">
        <v>3442</v>
      </c>
      <c r="H4584" s="94" t="s">
        <v>3443</v>
      </c>
      <c r="I4584" s="235">
        <v>0</v>
      </c>
      <c r="J4584" s="235">
        <v>1</v>
      </c>
      <c r="K4584" s="235">
        <v>0</v>
      </c>
      <c r="L4584" s="235">
        <v>0</v>
      </c>
      <c r="M4584" s="235">
        <f t="shared" si="169"/>
        <v>0</v>
      </c>
      <c r="N4584" s="235">
        <v>432</v>
      </c>
      <c r="O4584" s="33">
        <v>3089</v>
      </c>
      <c r="P4584" s="14">
        <v>3.1E-2</v>
      </c>
      <c r="Q4584" s="15" t="s">
        <v>15195</v>
      </c>
      <c r="R4584" s="71" t="s">
        <v>14405</v>
      </c>
      <c r="S4584" s="279">
        <v>44202</v>
      </c>
      <c r="T4584" s="244">
        <v>30941.4</v>
      </c>
      <c r="U4584" s="14">
        <f t="shared" si="170"/>
        <v>0.70000000000000007</v>
      </c>
    </row>
    <row r="4585" spans="1:21" x14ac:dyDescent="0.25">
      <c r="A4585" s="1"/>
      <c r="B4585" s="9" t="s">
        <v>959</v>
      </c>
      <c r="C4585" s="17" t="s">
        <v>1021</v>
      </c>
      <c r="D4585" s="73" t="s">
        <v>1022</v>
      </c>
      <c r="E4585" s="164" t="s">
        <v>1023</v>
      </c>
      <c r="F4585" s="78" t="s">
        <v>1022</v>
      </c>
      <c r="G4585" s="124" t="s">
        <v>1024</v>
      </c>
      <c r="H4585" s="93"/>
      <c r="I4585" s="235">
        <v>0</v>
      </c>
      <c r="J4585" s="235">
        <v>1</v>
      </c>
      <c r="K4585" s="235">
        <v>0</v>
      </c>
      <c r="L4585" s="235">
        <v>1</v>
      </c>
      <c r="M4585" s="235">
        <f t="shared" si="169"/>
        <v>0</v>
      </c>
      <c r="N4585" s="235">
        <v>700</v>
      </c>
      <c r="O4585" s="13">
        <v>61400</v>
      </c>
      <c r="P4585" s="14">
        <v>0.48</v>
      </c>
      <c r="Q4585" s="15" t="s">
        <v>14</v>
      </c>
      <c r="R4585" s="71" t="s">
        <v>14405</v>
      </c>
      <c r="S4585" s="245">
        <v>439946</v>
      </c>
      <c r="T4585" s="245">
        <v>148000</v>
      </c>
      <c r="U4585" s="14">
        <f t="shared" si="170"/>
        <v>0.3364049224222973</v>
      </c>
    </row>
    <row r="4586" spans="1:21" x14ac:dyDescent="0.25">
      <c r="A4586" s="1"/>
      <c r="B4586" s="17" t="s">
        <v>5079</v>
      </c>
      <c r="C4586" s="8" t="s">
        <v>5170</v>
      </c>
      <c r="D4586" s="73" t="s">
        <v>5380</v>
      </c>
      <c r="E4586" s="107" t="s">
        <v>5381</v>
      </c>
      <c r="F4586" s="78" t="s">
        <v>5380</v>
      </c>
      <c r="G4586" s="17" t="s">
        <v>5382</v>
      </c>
      <c r="H4586" s="93" t="s">
        <v>5083</v>
      </c>
      <c r="I4586" s="235">
        <v>0</v>
      </c>
      <c r="J4586" s="235">
        <v>1</v>
      </c>
      <c r="K4586" s="235">
        <v>0</v>
      </c>
      <c r="L4586" s="235">
        <v>1</v>
      </c>
      <c r="M4586" s="235">
        <f t="shared" si="169"/>
        <v>0</v>
      </c>
      <c r="N4586" s="235">
        <v>160</v>
      </c>
      <c r="O4586" s="13">
        <v>28441</v>
      </c>
      <c r="P4586" s="14">
        <v>0.61109999999999998</v>
      </c>
      <c r="Q4586" s="15" t="s">
        <v>14</v>
      </c>
      <c r="R4586" s="71" t="s">
        <v>18</v>
      </c>
      <c r="S4586" s="246">
        <v>465835</v>
      </c>
      <c r="T4586" s="246">
        <v>139751</v>
      </c>
      <c r="U4586" s="14">
        <f t="shared" si="170"/>
        <v>0.30000107334141918</v>
      </c>
    </row>
    <row r="4587" spans="1:21" x14ac:dyDescent="0.25">
      <c r="A4587" s="1"/>
      <c r="B4587" s="10" t="s">
        <v>3058</v>
      </c>
      <c r="C4587" s="45" t="s">
        <v>3059</v>
      </c>
      <c r="D4587" s="73" t="s">
        <v>3562</v>
      </c>
      <c r="E4587" s="111" t="s">
        <v>3563</v>
      </c>
      <c r="F4587" s="78" t="s">
        <v>3562</v>
      </c>
      <c r="G4587" s="45" t="s">
        <v>3564</v>
      </c>
      <c r="H4587" s="94" t="s">
        <v>3565</v>
      </c>
      <c r="I4587" s="235">
        <v>0</v>
      </c>
      <c r="J4587" s="235">
        <v>1</v>
      </c>
      <c r="K4587" s="235">
        <v>0</v>
      </c>
      <c r="L4587" s="235">
        <v>1</v>
      </c>
      <c r="M4587" s="235">
        <f t="shared" si="169"/>
        <v>0</v>
      </c>
      <c r="N4587" s="235">
        <v>105</v>
      </c>
      <c r="O4587" s="33">
        <v>17000</v>
      </c>
      <c r="P4587" s="14">
        <v>0.35</v>
      </c>
      <c r="Q4587" s="15" t="s">
        <v>14</v>
      </c>
      <c r="R4587" s="71" t="s">
        <v>18</v>
      </c>
      <c r="S4587" s="279">
        <v>67496</v>
      </c>
      <c r="T4587" s="244">
        <v>20248.88</v>
      </c>
      <c r="U4587" s="14">
        <f t="shared" ref="U4587:U4618" si="171">T4587/S4587</f>
        <v>0.30000118525542258</v>
      </c>
    </row>
    <row r="4588" spans="1:21" x14ac:dyDescent="0.25">
      <c r="A4588" s="1"/>
      <c r="B4588" s="10" t="s">
        <v>3058</v>
      </c>
      <c r="C4588" s="45" t="s">
        <v>3059</v>
      </c>
      <c r="D4588" s="73" t="s">
        <v>3562</v>
      </c>
      <c r="E4588" s="111" t="s">
        <v>3563</v>
      </c>
      <c r="F4588" s="78" t="s">
        <v>3562</v>
      </c>
      <c r="G4588" s="45" t="s">
        <v>3223</v>
      </c>
      <c r="H4588" s="94" t="s">
        <v>3566</v>
      </c>
      <c r="I4588" s="235">
        <v>0</v>
      </c>
      <c r="J4588" s="235">
        <v>1</v>
      </c>
      <c r="K4588" s="235">
        <v>0</v>
      </c>
      <c r="L4588" s="235">
        <v>1</v>
      </c>
      <c r="M4588" s="235">
        <f t="shared" si="169"/>
        <v>0</v>
      </c>
      <c r="N4588" s="235">
        <v>1656</v>
      </c>
      <c r="O4588" s="33">
        <v>80000</v>
      </c>
      <c r="P4588" s="14">
        <v>0.22500000000000001</v>
      </c>
      <c r="Q4588" s="15" t="s">
        <v>14</v>
      </c>
      <c r="R4588" s="71" t="s">
        <v>14405</v>
      </c>
      <c r="S4588" s="279">
        <v>147983.89000000001</v>
      </c>
      <c r="T4588" s="244">
        <v>73991.58</v>
      </c>
      <c r="U4588" s="14">
        <f t="shared" si="171"/>
        <v>0.49999753351530357</v>
      </c>
    </row>
    <row r="4589" spans="1:21" x14ac:dyDescent="0.25">
      <c r="A4589" s="1"/>
      <c r="B4589" s="10" t="s">
        <v>3058</v>
      </c>
      <c r="C4589" s="44" t="s">
        <v>3059</v>
      </c>
      <c r="D4589" s="73" t="s">
        <v>3588</v>
      </c>
      <c r="E4589" s="116" t="s">
        <v>3589</v>
      </c>
      <c r="F4589" s="78" t="s">
        <v>3588</v>
      </c>
      <c r="G4589" s="44" t="s">
        <v>1470</v>
      </c>
      <c r="H4589" s="94" t="s">
        <v>3590</v>
      </c>
      <c r="I4589" s="235">
        <v>0</v>
      </c>
      <c r="J4589" s="235">
        <v>1</v>
      </c>
      <c r="K4589" s="235">
        <v>0</v>
      </c>
      <c r="L4589" s="235">
        <v>0</v>
      </c>
      <c r="M4589" s="235">
        <f t="shared" si="169"/>
        <v>0</v>
      </c>
      <c r="N4589" s="235">
        <v>60.7</v>
      </c>
      <c r="O4589" s="33">
        <v>17168</v>
      </c>
      <c r="P4589" s="14">
        <v>0.56999999999999995</v>
      </c>
      <c r="Q4589" s="15" t="s">
        <v>14</v>
      </c>
      <c r="R4589" s="71" t="s">
        <v>18</v>
      </c>
      <c r="S4589" s="279">
        <v>22473.07</v>
      </c>
      <c r="T4589" s="244">
        <v>10577.81</v>
      </c>
      <c r="U4589" s="14">
        <f t="shared" si="171"/>
        <v>0.47068825042595425</v>
      </c>
    </row>
    <row r="4590" spans="1:21" x14ac:dyDescent="0.25">
      <c r="A4590" s="1"/>
      <c r="B4590" s="10" t="s">
        <v>3058</v>
      </c>
      <c r="C4590" s="45" t="s">
        <v>3059</v>
      </c>
      <c r="D4590" s="73" t="s">
        <v>3616</v>
      </c>
      <c r="E4590" s="116" t="s">
        <v>3617</v>
      </c>
      <c r="F4590" s="78" t="s">
        <v>3616</v>
      </c>
      <c r="G4590" s="44" t="s">
        <v>3618</v>
      </c>
      <c r="H4590" s="94" t="s">
        <v>3619</v>
      </c>
      <c r="I4590" s="235">
        <v>0</v>
      </c>
      <c r="J4590" s="235">
        <v>1</v>
      </c>
      <c r="K4590" s="235">
        <v>0</v>
      </c>
      <c r="L4590" s="235">
        <v>1</v>
      </c>
      <c r="M4590" s="235">
        <f t="shared" si="169"/>
        <v>0</v>
      </c>
      <c r="N4590" s="235">
        <v>137.83000000000001</v>
      </c>
      <c r="O4590" s="33">
        <v>43774</v>
      </c>
      <c r="P4590" s="14">
        <v>0.6</v>
      </c>
      <c r="Q4590" s="15" t="s">
        <v>14</v>
      </c>
      <c r="R4590" s="71" t="s">
        <v>18</v>
      </c>
      <c r="S4590" s="279">
        <v>25651.38</v>
      </c>
      <c r="T4590" s="244">
        <v>15390.83</v>
      </c>
      <c r="U4590" s="14">
        <f t="shared" si="171"/>
        <v>0.60000007796851473</v>
      </c>
    </row>
    <row r="4591" spans="1:21" x14ac:dyDescent="0.25">
      <c r="A4591" s="1"/>
      <c r="B4591" s="18" t="s">
        <v>10477</v>
      </c>
      <c r="C4591" s="18" t="s">
        <v>10522</v>
      </c>
      <c r="D4591" s="73" t="s">
        <v>11189</v>
      </c>
      <c r="E4591" s="106" t="s">
        <v>11190</v>
      </c>
      <c r="F4591" s="78" t="s">
        <v>11189</v>
      </c>
      <c r="G4591" s="18" t="s">
        <v>11191</v>
      </c>
      <c r="H4591" s="94"/>
      <c r="I4591" s="235">
        <v>0</v>
      </c>
      <c r="J4591" s="235">
        <v>1</v>
      </c>
      <c r="K4591" s="235">
        <v>0</v>
      </c>
      <c r="L4591" s="235">
        <v>0</v>
      </c>
      <c r="M4591" s="235">
        <f t="shared" si="169"/>
        <v>0</v>
      </c>
      <c r="N4591" s="235">
        <v>1396</v>
      </c>
      <c r="O4591" s="12" t="s">
        <v>13</v>
      </c>
      <c r="P4591" s="14">
        <v>0.37</v>
      </c>
      <c r="Q4591" s="15" t="s">
        <v>15195</v>
      </c>
      <c r="R4591" s="71" t="s">
        <v>14406</v>
      </c>
      <c r="S4591" s="244">
        <v>2643200</v>
      </c>
      <c r="T4591" s="244">
        <v>608986.76</v>
      </c>
      <c r="U4591" s="14">
        <f t="shared" si="171"/>
        <v>0.23039753329297821</v>
      </c>
    </row>
    <row r="4592" spans="1:21" x14ac:dyDescent="0.25">
      <c r="A4592" s="1"/>
      <c r="B4592" s="10" t="s">
        <v>3058</v>
      </c>
      <c r="C4592" s="45" t="s">
        <v>3059</v>
      </c>
      <c r="D4592" s="73" t="s">
        <v>3620</v>
      </c>
      <c r="E4592" s="116" t="s">
        <v>3621</v>
      </c>
      <c r="F4592" s="78" t="s">
        <v>3620</v>
      </c>
      <c r="G4592" s="44" t="s">
        <v>3624</v>
      </c>
      <c r="H4592" s="94" t="s">
        <v>3625</v>
      </c>
      <c r="I4592" s="235">
        <v>0</v>
      </c>
      <c r="J4592" s="235">
        <v>1</v>
      </c>
      <c r="K4592" s="235">
        <v>0</v>
      </c>
      <c r="L4592" s="235">
        <v>0</v>
      </c>
      <c r="M4592" s="235">
        <f t="shared" si="169"/>
        <v>0</v>
      </c>
      <c r="N4592" s="235">
        <v>178</v>
      </c>
      <c r="O4592" s="33">
        <v>8900</v>
      </c>
      <c r="P4592" s="14">
        <v>0.18</v>
      </c>
      <c r="Q4592" s="15" t="s">
        <v>15195</v>
      </c>
      <c r="R4592" s="71" t="s">
        <v>14405</v>
      </c>
      <c r="S4592" s="279">
        <v>30600</v>
      </c>
      <c r="T4592" s="244">
        <v>13770</v>
      </c>
      <c r="U4592" s="14">
        <f t="shared" si="171"/>
        <v>0.45</v>
      </c>
    </row>
    <row r="4593" spans="1:21" x14ac:dyDescent="0.25">
      <c r="A4593" s="1"/>
      <c r="B4593" s="10" t="s">
        <v>3058</v>
      </c>
      <c r="C4593" s="45" t="s">
        <v>3059</v>
      </c>
      <c r="D4593" s="73" t="s">
        <v>3657</v>
      </c>
      <c r="E4593" s="111" t="s">
        <v>3658</v>
      </c>
      <c r="F4593" s="78" t="s">
        <v>3657</v>
      </c>
      <c r="G4593" s="111" t="s">
        <v>3659</v>
      </c>
      <c r="H4593" s="94" t="s">
        <v>3660</v>
      </c>
      <c r="I4593" s="235">
        <v>0</v>
      </c>
      <c r="J4593" s="235">
        <v>1</v>
      </c>
      <c r="K4593" s="235">
        <v>0</v>
      </c>
      <c r="L4593" s="235">
        <v>1</v>
      </c>
      <c r="M4593" s="235">
        <f t="shared" si="169"/>
        <v>0</v>
      </c>
      <c r="N4593" s="235">
        <v>385</v>
      </c>
      <c r="O4593" s="33">
        <v>62396</v>
      </c>
      <c r="P4593" s="14">
        <v>0.65500000000000003</v>
      </c>
      <c r="Q4593" s="15" t="s">
        <v>14</v>
      </c>
      <c r="R4593" s="71" t="s">
        <v>18</v>
      </c>
      <c r="S4593" s="279">
        <v>173926</v>
      </c>
      <c r="T4593" s="244">
        <v>86963</v>
      </c>
      <c r="U4593" s="14">
        <f t="shared" si="171"/>
        <v>0.5</v>
      </c>
    </row>
    <row r="4594" spans="1:21" x14ac:dyDescent="0.25">
      <c r="A4594" s="1"/>
      <c r="B4594" s="10" t="s">
        <v>3058</v>
      </c>
      <c r="C4594" s="45" t="s">
        <v>3059</v>
      </c>
      <c r="D4594" s="73" t="s">
        <v>3706</v>
      </c>
      <c r="E4594" s="111" t="s">
        <v>3707</v>
      </c>
      <c r="F4594" s="78" t="s">
        <v>3706</v>
      </c>
      <c r="G4594" s="45" t="s">
        <v>3708</v>
      </c>
      <c r="H4594" s="94" t="s">
        <v>3709</v>
      </c>
      <c r="I4594" s="235">
        <v>0</v>
      </c>
      <c r="J4594" s="235">
        <v>1</v>
      </c>
      <c r="K4594" s="235">
        <v>0</v>
      </c>
      <c r="L4594" s="235">
        <v>0</v>
      </c>
      <c r="M4594" s="235">
        <f t="shared" si="169"/>
        <v>0</v>
      </c>
      <c r="N4594" s="235">
        <v>680</v>
      </c>
      <c r="O4594" s="12">
        <v>84000</v>
      </c>
      <c r="P4594" s="14">
        <v>0.35</v>
      </c>
      <c r="Q4594" s="15" t="s">
        <v>14</v>
      </c>
      <c r="R4594" s="71" t="s">
        <v>14405</v>
      </c>
      <c r="S4594" s="279">
        <v>69400</v>
      </c>
      <c r="T4594" s="244">
        <v>34700</v>
      </c>
      <c r="U4594" s="14">
        <f t="shared" si="171"/>
        <v>0.5</v>
      </c>
    </row>
    <row r="4595" spans="1:21" x14ac:dyDescent="0.25">
      <c r="A4595" s="1"/>
      <c r="B4595" s="10" t="s">
        <v>2326</v>
      </c>
      <c r="C4595" s="17" t="s">
        <v>2351</v>
      </c>
      <c r="D4595" s="73" t="s">
        <v>2769</v>
      </c>
      <c r="E4595" s="107" t="s">
        <v>2770</v>
      </c>
      <c r="F4595" s="78" t="s">
        <v>2769</v>
      </c>
      <c r="G4595" s="17" t="s">
        <v>2771</v>
      </c>
      <c r="H4595" s="93"/>
      <c r="I4595" s="235">
        <v>0</v>
      </c>
      <c r="J4595" s="235">
        <v>1</v>
      </c>
      <c r="K4595" s="235">
        <v>0</v>
      </c>
      <c r="L4595" s="235">
        <v>0</v>
      </c>
      <c r="M4595" s="235">
        <f t="shared" si="169"/>
        <v>0</v>
      </c>
      <c r="N4595" s="235">
        <v>3063</v>
      </c>
      <c r="O4595" s="13">
        <v>599594</v>
      </c>
      <c r="P4595" s="14">
        <v>0.76319999999999999</v>
      </c>
      <c r="Q4595" s="15" t="s">
        <v>14</v>
      </c>
      <c r="R4595" s="71" t="s">
        <v>14405</v>
      </c>
      <c r="S4595" s="249">
        <v>611922</v>
      </c>
      <c r="T4595" s="246">
        <v>244768.8</v>
      </c>
      <c r="U4595" s="14">
        <f t="shared" si="171"/>
        <v>0.39999999999999997</v>
      </c>
    </row>
    <row r="4596" spans="1:21" x14ac:dyDescent="0.25">
      <c r="A4596" s="1"/>
      <c r="B4596" s="10" t="s">
        <v>3058</v>
      </c>
      <c r="C4596" s="44" t="s">
        <v>3059</v>
      </c>
      <c r="D4596" s="73" t="s">
        <v>3723</v>
      </c>
      <c r="E4596" s="116" t="s">
        <v>3724</v>
      </c>
      <c r="F4596" s="78" t="s">
        <v>3723</v>
      </c>
      <c r="G4596" s="120" t="s">
        <v>3725</v>
      </c>
      <c r="H4596" s="94" t="s">
        <v>3726</v>
      </c>
      <c r="I4596" s="235">
        <v>0</v>
      </c>
      <c r="J4596" s="235">
        <v>1</v>
      </c>
      <c r="K4596" s="235">
        <v>0</v>
      </c>
      <c r="L4596" s="235">
        <v>0</v>
      </c>
      <c r="M4596" s="235">
        <f t="shared" si="169"/>
        <v>0</v>
      </c>
      <c r="N4596" s="235">
        <v>23</v>
      </c>
      <c r="O4596" s="33">
        <v>667</v>
      </c>
      <c r="P4596" s="14">
        <v>0.28000000000000003</v>
      </c>
      <c r="Q4596" s="15" t="s">
        <v>14</v>
      </c>
      <c r="R4596" s="71" t="s">
        <v>18</v>
      </c>
      <c r="S4596" s="279">
        <v>1469.49</v>
      </c>
      <c r="T4596" s="252">
        <v>1175.5899999999999</v>
      </c>
      <c r="U4596" s="14">
        <f t="shared" si="171"/>
        <v>0.79999863898359291</v>
      </c>
    </row>
    <row r="4597" spans="1:21" x14ac:dyDescent="0.25">
      <c r="A4597" s="1"/>
      <c r="B4597" s="10" t="s">
        <v>3058</v>
      </c>
      <c r="C4597" s="45" t="s">
        <v>3059</v>
      </c>
      <c r="D4597" s="73" t="s">
        <v>3733</v>
      </c>
      <c r="E4597" s="111" t="s">
        <v>3734</v>
      </c>
      <c r="F4597" s="78" t="s">
        <v>3733</v>
      </c>
      <c r="G4597" s="45" t="s">
        <v>3735</v>
      </c>
      <c r="H4597" s="94" t="s">
        <v>3736</v>
      </c>
      <c r="I4597" s="235">
        <v>0</v>
      </c>
      <c r="J4597" s="235">
        <v>1</v>
      </c>
      <c r="K4597" s="235">
        <v>0</v>
      </c>
      <c r="L4597" s="235">
        <v>0</v>
      </c>
      <c r="M4597" s="235">
        <f t="shared" si="169"/>
        <v>0</v>
      </c>
      <c r="N4597" s="235">
        <v>2935</v>
      </c>
      <c r="O4597" s="33">
        <v>77673</v>
      </c>
      <c r="P4597" s="14">
        <v>0.22</v>
      </c>
      <c r="Q4597" s="15" t="s">
        <v>15195</v>
      </c>
      <c r="R4597" s="71" t="s">
        <v>14405</v>
      </c>
      <c r="S4597" s="279">
        <v>312077.63</v>
      </c>
      <c r="T4597" s="244">
        <v>124831.05</v>
      </c>
      <c r="U4597" s="14">
        <f t="shared" si="171"/>
        <v>0.39999999359133814</v>
      </c>
    </row>
    <row r="4598" spans="1:21" x14ac:dyDescent="0.25">
      <c r="A4598" s="1"/>
      <c r="B4598" s="10" t="s">
        <v>2326</v>
      </c>
      <c r="C4598" s="17" t="s">
        <v>2351</v>
      </c>
      <c r="D4598" s="73" t="s">
        <v>2640</v>
      </c>
      <c r="E4598" s="107" t="s">
        <v>2641</v>
      </c>
      <c r="F4598" s="78" t="s">
        <v>2640</v>
      </c>
      <c r="G4598" s="17" t="s">
        <v>2642</v>
      </c>
      <c r="H4598" s="93"/>
      <c r="I4598" s="235">
        <v>0</v>
      </c>
      <c r="J4598" s="235">
        <v>1</v>
      </c>
      <c r="K4598" s="235">
        <v>0</v>
      </c>
      <c r="L4598" s="235">
        <v>1</v>
      </c>
      <c r="M4598" s="235">
        <f t="shared" si="169"/>
        <v>0</v>
      </c>
      <c r="N4598" s="235">
        <v>3950</v>
      </c>
      <c r="O4598" s="13">
        <v>10187</v>
      </c>
      <c r="P4598" s="14">
        <v>0.32</v>
      </c>
      <c r="Q4598" s="15" t="s">
        <v>15195</v>
      </c>
      <c r="R4598" s="71" t="s">
        <v>14405</v>
      </c>
      <c r="S4598" s="249">
        <v>124271.62</v>
      </c>
      <c r="T4598" s="246">
        <v>49708.65</v>
      </c>
      <c r="U4598" s="14">
        <f t="shared" si="171"/>
        <v>0.40000001609377911</v>
      </c>
    </row>
    <row r="4599" spans="1:21" x14ac:dyDescent="0.25">
      <c r="A4599" s="1"/>
      <c r="B4599" s="10" t="s">
        <v>3058</v>
      </c>
      <c r="C4599" s="44" t="s">
        <v>3059</v>
      </c>
      <c r="D4599" s="73" t="s">
        <v>3772</v>
      </c>
      <c r="E4599" s="116" t="s">
        <v>3773</v>
      </c>
      <c r="F4599" s="78" t="s">
        <v>3772</v>
      </c>
      <c r="G4599" s="44" t="s">
        <v>3775</v>
      </c>
      <c r="H4599" s="94" t="s">
        <v>3776</v>
      </c>
      <c r="I4599" s="235">
        <v>0</v>
      </c>
      <c r="J4599" s="235">
        <v>1</v>
      </c>
      <c r="K4599" s="235">
        <v>0</v>
      </c>
      <c r="L4599" s="235">
        <v>0</v>
      </c>
      <c r="M4599" s="235">
        <f t="shared" si="169"/>
        <v>0</v>
      </c>
      <c r="N4599" s="235">
        <v>61</v>
      </c>
      <c r="O4599" s="33">
        <v>3000</v>
      </c>
      <c r="P4599" s="14">
        <v>0.3</v>
      </c>
      <c r="Q4599" s="15" t="s">
        <v>14</v>
      </c>
      <c r="R4599" s="71" t="s">
        <v>18</v>
      </c>
      <c r="S4599" s="279">
        <v>9084.8799999999992</v>
      </c>
      <c r="T4599" s="244">
        <v>7267.9</v>
      </c>
      <c r="U4599" s="14">
        <f t="shared" si="171"/>
        <v>0.79999955970799841</v>
      </c>
    </row>
    <row r="4600" spans="1:21" x14ac:dyDescent="0.25">
      <c r="A4600" s="1"/>
      <c r="B4600" s="10" t="s">
        <v>3058</v>
      </c>
      <c r="C4600" s="45" t="s">
        <v>3059</v>
      </c>
      <c r="D4600" s="73" t="s">
        <v>3786</v>
      </c>
      <c r="E4600" s="111" t="s">
        <v>3787</v>
      </c>
      <c r="F4600" s="78" t="s">
        <v>3786</v>
      </c>
      <c r="G4600" s="45" t="s">
        <v>3788</v>
      </c>
      <c r="H4600" s="94" t="s">
        <v>3789</v>
      </c>
      <c r="I4600" s="235">
        <v>0</v>
      </c>
      <c r="J4600" s="235">
        <v>1</v>
      </c>
      <c r="K4600" s="235">
        <v>0</v>
      </c>
      <c r="L4600" s="235">
        <v>0</v>
      </c>
      <c r="M4600" s="235">
        <f t="shared" si="169"/>
        <v>0</v>
      </c>
      <c r="N4600" s="235">
        <v>125</v>
      </c>
      <c r="O4600" s="33">
        <v>22670</v>
      </c>
      <c r="P4600" s="14">
        <v>0.55000000000000004</v>
      </c>
      <c r="Q4600" s="15" t="s">
        <v>14</v>
      </c>
      <c r="R4600" s="71" t="s">
        <v>14406</v>
      </c>
      <c r="S4600" s="279">
        <v>31593</v>
      </c>
      <c r="T4600" s="244">
        <v>25274</v>
      </c>
      <c r="U4600" s="14">
        <f t="shared" si="171"/>
        <v>0.79998733896749274</v>
      </c>
    </row>
    <row r="4601" spans="1:21" x14ac:dyDescent="0.25">
      <c r="A4601" s="1"/>
      <c r="B4601" s="10" t="s">
        <v>3058</v>
      </c>
      <c r="C4601" s="44" t="s">
        <v>3059</v>
      </c>
      <c r="D4601" s="73" t="s">
        <v>3815</v>
      </c>
      <c r="E4601" s="116" t="s">
        <v>3816</v>
      </c>
      <c r="F4601" s="78" t="s">
        <v>3815</v>
      </c>
      <c r="G4601" s="44" t="s">
        <v>3817</v>
      </c>
      <c r="H4601" s="94" t="s">
        <v>3818</v>
      </c>
      <c r="I4601" s="235">
        <v>0</v>
      </c>
      <c r="J4601" s="235">
        <v>1</v>
      </c>
      <c r="K4601" s="235">
        <v>0</v>
      </c>
      <c r="L4601" s="235">
        <v>0</v>
      </c>
      <c r="M4601" s="235">
        <f t="shared" si="169"/>
        <v>0</v>
      </c>
      <c r="N4601" s="235">
        <v>60</v>
      </c>
      <c r="O4601" s="12" t="s">
        <v>13</v>
      </c>
      <c r="P4601" s="34">
        <v>0.125</v>
      </c>
      <c r="Q4601" s="15" t="s">
        <v>14</v>
      </c>
      <c r="R4601" s="71" t="s">
        <v>18</v>
      </c>
      <c r="S4601" s="279">
        <v>14271.93</v>
      </c>
      <c r="T4601" s="244">
        <v>5708.77</v>
      </c>
      <c r="U4601" s="14">
        <f t="shared" si="171"/>
        <v>0.39999985986478354</v>
      </c>
    </row>
    <row r="4602" spans="1:21" x14ac:dyDescent="0.25">
      <c r="A4602" s="1"/>
      <c r="B4602" s="10" t="s">
        <v>3058</v>
      </c>
      <c r="C4602" s="45" t="s">
        <v>3059</v>
      </c>
      <c r="D4602" s="73" t="s">
        <v>3737</v>
      </c>
      <c r="E4602" s="111" t="s">
        <v>3734</v>
      </c>
      <c r="F4602" s="78" t="s">
        <v>3737</v>
      </c>
      <c r="G4602" s="45" t="s">
        <v>3738</v>
      </c>
      <c r="H4602" s="94" t="s">
        <v>3739</v>
      </c>
      <c r="I4602" s="235">
        <v>0</v>
      </c>
      <c r="J4602" s="235">
        <v>0</v>
      </c>
      <c r="K4602" s="235">
        <v>0</v>
      </c>
      <c r="L4602" s="235">
        <v>1</v>
      </c>
      <c r="M4602" s="235">
        <f t="shared" si="169"/>
        <v>0</v>
      </c>
      <c r="N4602" s="235" t="s">
        <v>13</v>
      </c>
      <c r="O4602" s="12" t="s">
        <v>13</v>
      </c>
      <c r="P4602" s="14">
        <v>0.17</v>
      </c>
      <c r="Q4602" s="15" t="s">
        <v>15195</v>
      </c>
      <c r="R4602" s="71" t="s">
        <v>18</v>
      </c>
      <c r="S4602" s="279">
        <v>50943.69</v>
      </c>
      <c r="T4602" s="244">
        <v>25471.84</v>
      </c>
      <c r="U4602" s="14">
        <f t="shared" si="171"/>
        <v>0.49999990185241783</v>
      </c>
    </row>
    <row r="4603" spans="1:21" x14ac:dyDescent="0.25">
      <c r="A4603" s="1"/>
      <c r="B4603" s="17" t="s">
        <v>5079</v>
      </c>
      <c r="C4603" s="19" t="s">
        <v>5088</v>
      </c>
      <c r="D4603" s="73" t="s">
        <v>5185</v>
      </c>
      <c r="E4603" s="106" t="s">
        <v>5186</v>
      </c>
      <c r="F4603" s="78" t="s">
        <v>5185</v>
      </c>
      <c r="G4603" s="18" t="s">
        <v>5187</v>
      </c>
      <c r="H4603" s="93" t="s">
        <v>5083</v>
      </c>
      <c r="I4603" s="235">
        <v>0</v>
      </c>
      <c r="J4603" s="235">
        <v>1</v>
      </c>
      <c r="K4603" s="235">
        <v>0</v>
      </c>
      <c r="L4603" s="235">
        <v>0</v>
      </c>
      <c r="M4603" s="235">
        <f t="shared" si="169"/>
        <v>0</v>
      </c>
      <c r="N4603" s="235">
        <v>204</v>
      </c>
      <c r="O4603" s="13">
        <v>5080</v>
      </c>
      <c r="P4603" s="14">
        <v>0.4</v>
      </c>
      <c r="Q4603" s="15" t="s">
        <v>14</v>
      </c>
      <c r="R4603" s="71" t="s">
        <v>18</v>
      </c>
      <c r="S4603" s="251">
        <v>41347.93</v>
      </c>
      <c r="T4603" s="251">
        <v>20674</v>
      </c>
      <c r="U4603" s="14">
        <f t="shared" si="171"/>
        <v>0.50000084647526488</v>
      </c>
    </row>
    <row r="4604" spans="1:21" x14ac:dyDescent="0.25">
      <c r="A4604" s="1"/>
      <c r="B4604" s="10" t="s">
        <v>3058</v>
      </c>
      <c r="C4604" s="45" t="s">
        <v>3059</v>
      </c>
      <c r="D4604" s="73" t="s">
        <v>3845</v>
      </c>
      <c r="E4604" s="111" t="s">
        <v>3846</v>
      </c>
      <c r="F4604" s="78" t="s">
        <v>3845</v>
      </c>
      <c r="G4604" s="45" t="s">
        <v>3847</v>
      </c>
      <c r="H4604" s="94" t="s">
        <v>3848</v>
      </c>
      <c r="I4604" s="235">
        <v>0</v>
      </c>
      <c r="J4604" s="235">
        <v>1</v>
      </c>
      <c r="K4604" s="235">
        <v>0</v>
      </c>
      <c r="L4604" s="235">
        <v>0</v>
      </c>
      <c r="M4604" s="235">
        <f t="shared" si="169"/>
        <v>0</v>
      </c>
      <c r="N4604" s="235">
        <v>150</v>
      </c>
      <c r="O4604" s="33">
        <v>540</v>
      </c>
      <c r="P4604" s="14">
        <v>0.25</v>
      </c>
      <c r="Q4604" s="15" t="s">
        <v>14</v>
      </c>
      <c r="R4604" s="71" t="s">
        <v>18</v>
      </c>
      <c r="S4604" s="279">
        <v>27658.37</v>
      </c>
      <c r="T4604" s="244">
        <v>16276.02</v>
      </c>
      <c r="U4604" s="14">
        <f t="shared" si="171"/>
        <v>0.58846634852306923</v>
      </c>
    </row>
    <row r="4605" spans="1:21" x14ac:dyDescent="0.25">
      <c r="A4605" s="1"/>
      <c r="B4605" s="10" t="s">
        <v>3058</v>
      </c>
      <c r="C4605" s="45" t="s">
        <v>3059</v>
      </c>
      <c r="D4605" s="73" t="s">
        <v>3870</v>
      </c>
      <c r="E4605" s="111" t="s">
        <v>3871</v>
      </c>
      <c r="F4605" s="78" t="s">
        <v>3870</v>
      </c>
      <c r="G4605" s="45" t="s">
        <v>3872</v>
      </c>
      <c r="H4605" s="94" t="s">
        <v>3873</v>
      </c>
      <c r="I4605" s="235">
        <v>0</v>
      </c>
      <c r="J4605" s="235">
        <v>1</v>
      </c>
      <c r="K4605" s="235">
        <v>0</v>
      </c>
      <c r="L4605" s="235">
        <v>0</v>
      </c>
      <c r="M4605" s="235">
        <f t="shared" si="169"/>
        <v>0</v>
      </c>
      <c r="N4605" s="235">
        <v>160</v>
      </c>
      <c r="O4605" s="12" t="s">
        <v>13</v>
      </c>
      <c r="P4605" s="14">
        <v>0.33</v>
      </c>
      <c r="Q4605" s="15" t="s">
        <v>14</v>
      </c>
      <c r="R4605" s="71" t="s">
        <v>18</v>
      </c>
      <c r="S4605" s="279">
        <v>25000</v>
      </c>
      <c r="T4605" s="244">
        <v>20000</v>
      </c>
      <c r="U4605" s="14">
        <f t="shared" si="171"/>
        <v>0.8</v>
      </c>
    </row>
    <row r="4606" spans="1:21" x14ac:dyDescent="0.25">
      <c r="A4606" s="1"/>
      <c r="B4606" s="10" t="s">
        <v>3058</v>
      </c>
      <c r="C4606" s="44" t="s">
        <v>3059</v>
      </c>
      <c r="D4606" s="73" t="s">
        <v>3877</v>
      </c>
      <c r="E4606" s="116" t="s">
        <v>3878</v>
      </c>
      <c r="F4606" s="78" t="s">
        <v>3877</v>
      </c>
      <c r="G4606" s="44" t="s">
        <v>3879</v>
      </c>
      <c r="H4606" s="94" t="s">
        <v>3879</v>
      </c>
      <c r="I4606" s="235">
        <v>0</v>
      </c>
      <c r="J4606" s="235">
        <v>1</v>
      </c>
      <c r="K4606" s="235">
        <v>0</v>
      </c>
      <c r="L4606" s="235">
        <v>0</v>
      </c>
      <c r="M4606" s="235">
        <f t="shared" si="169"/>
        <v>0</v>
      </c>
      <c r="N4606" s="235">
        <v>193</v>
      </c>
      <c r="O4606" s="12" t="s">
        <v>13</v>
      </c>
      <c r="P4606" s="14">
        <v>0.3</v>
      </c>
      <c r="Q4606" s="15" t="s">
        <v>14</v>
      </c>
      <c r="R4606" s="71" t="s">
        <v>18</v>
      </c>
      <c r="S4606" s="279">
        <v>16852</v>
      </c>
      <c r="T4606" s="244">
        <v>7583.4</v>
      </c>
      <c r="U4606" s="14">
        <f t="shared" si="171"/>
        <v>0.44999999999999996</v>
      </c>
    </row>
    <row r="4607" spans="1:21" x14ac:dyDescent="0.25">
      <c r="A4607" s="1"/>
      <c r="B4607" s="10" t="s">
        <v>3058</v>
      </c>
      <c r="C4607" s="44" t="s">
        <v>3059</v>
      </c>
      <c r="D4607" s="73" t="s">
        <v>3880</v>
      </c>
      <c r="E4607" s="116" t="s">
        <v>3881</v>
      </c>
      <c r="F4607" s="78" t="s">
        <v>3880</v>
      </c>
      <c r="G4607" s="44" t="s">
        <v>3882</v>
      </c>
      <c r="H4607" s="94" t="s">
        <v>3883</v>
      </c>
      <c r="I4607" s="235">
        <v>0</v>
      </c>
      <c r="J4607" s="235">
        <v>0</v>
      </c>
      <c r="K4607" s="235">
        <v>0</v>
      </c>
      <c r="L4607" s="235">
        <v>1</v>
      </c>
      <c r="M4607" s="235">
        <f t="shared" si="169"/>
        <v>0</v>
      </c>
      <c r="N4607" s="235">
        <v>139</v>
      </c>
      <c r="O4607" s="33">
        <v>4568</v>
      </c>
      <c r="P4607" s="14">
        <v>0.18</v>
      </c>
      <c r="Q4607" s="15" t="s">
        <v>14</v>
      </c>
      <c r="R4607" s="71" t="s">
        <v>18</v>
      </c>
      <c r="S4607" s="279">
        <v>6718</v>
      </c>
      <c r="T4607" s="244">
        <v>5374.4</v>
      </c>
      <c r="U4607" s="14">
        <f t="shared" si="171"/>
        <v>0.79999999999999993</v>
      </c>
    </row>
    <row r="4608" spans="1:21" x14ac:dyDescent="0.25">
      <c r="A4608" s="1"/>
      <c r="B4608" s="10" t="s">
        <v>3058</v>
      </c>
      <c r="C4608" s="45" t="s">
        <v>3059</v>
      </c>
      <c r="D4608" s="73" t="s">
        <v>3884</v>
      </c>
      <c r="E4608" s="111" t="s">
        <v>3885</v>
      </c>
      <c r="F4608" s="78" t="s">
        <v>3884</v>
      </c>
      <c r="G4608" s="44" t="s">
        <v>3886</v>
      </c>
      <c r="H4608" s="94" t="s">
        <v>3887</v>
      </c>
      <c r="I4608" s="235">
        <v>0</v>
      </c>
      <c r="J4608" s="235">
        <v>1</v>
      </c>
      <c r="K4608" s="235">
        <v>0</v>
      </c>
      <c r="L4608" s="235">
        <v>0</v>
      </c>
      <c r="M4608" s="235">
        <f t="shared" si="169"/>
        <v>0</v>
      </c>
      <c r="N4608" s="235">
        <v>116</v>
      </c>
      <c r="O4608" s="33">
        <v>7315.31</v>
      </c>
      <c r="P4608" s="34">
        <v>0.3</v>
      </c>
      <c r="Q4608" s="15" t="s">
        <v>14</v>
      </c>
      <c r="R4608" s="71" t="s">
        <v>18</v>
      </c>
      <c r="S4608" s="279">
        <v>38495</v>
      </c>
      <c r="T4608" s="244">
        <v>15600</v>
      </c>
      <c r="U4608" s="14">
        <f t="shared" si="171"/>
        <v>0.40524743473178337</v>
      </c>
    </row>
    <row r="4609" spans="1:21" x14ac:dyDescent="0.25">
      <c r="A4609" s="1"/>
      <c r="B4609" s="17" t="s">
        <v>5079</v>
      </c>
      <c r="C4609" s="8" t="s">
        <v>5170</v>
      </c>
      <c r="D4609" s="73" t="s">
        <v>5171</v>
      </c>
      <c r="E4609" s="130" t="s">
        <v>5172</v>
      </c>
      <c r="F4609" s="78" t="s">
        <v>5171</v>
      </c>
      <c r="G4609" s="117" t="s">
        <v>5173</v>
      </c>
      <c r="H4609" s="93" t="s">
        <v>5083</v>
      </c>
      <c r="I4609" s="235">
        <v>0</v>
      </c>
      <c r="J4609" s="235">
        <v>1</v>
      </c>
      <c r="K4609" s="235">
        <v>0</v>
      </c>
      <c r="L4609" s="235">
        <v>1</v>
      </c>
      <c r="M4609" s="235">
        <f t="shared" si="169"/>
        <v>0</v>
      </c>
      <c r="N4609" s="235">
        <v>90</v>
      </c>
      <c r="O4609" s="13">
        <v>8225</v>
      </c>
      <c r="P4609" s="14">
        <v>0.397496617050068</v>
      </c>
      <c r="Q4609" s="15" t="s">
        <v>14</v>
      </c>
      <c r="R4609" s="71" t="s">
        <v>18</v>
      </c>
      <c r="S4609" s="245">
        <v>39204</v>
      </c>
      <c r="T4609" s="245">
        <v>15681</v>
      </c>
      <c r="U4609" s="14">
        <f t="shared" si="171"/>
        <v>0.39998469543924087</v>
      </c>
    </row>
    <row r="4610" spans="1:21" x14ac:dyDescent="0.25">
      <c r="A4610" s="1"/>
      <c r="B4610" s="10" t="s">
        <v>3058</v>
      </c>
      <c r="C4610" s="44" t="s">
        <v>3059</v>
      </c>
      <c r="D4610" s="73" t="s">
        <v>3898</v>
      </c>
      <c r="E4610" s="116" t="s">
        <v>3899</v>
      </c>
      <c r="F4610" s="78" t="s">
        <v>3898</v>
      </c>
      <c r="G4610" s="44" t="s">
        <v>3900</v>
      </c>
      <c r="H4610" s="94" t="s">
        <v>3901</v>
      </c>
      <c r="I4610" s="235">
        <v>0</v>
      </c>
      <c r="J4610" s="235">
        <v>1</v>
      </c>
      <c r="K4610" s="235">
        <v>0</v>
      </c>
      <c r="L4610" s="235">
        <v>0</v>
      </c>
      <c r="M4610" s="235">
        <f t="shared" si="169"/>
        <v>0</v>
      </c>
      <c r="N4610" s="235">
        <v>118.5</v>
      </c>
      <c r="O4610" s="12" t="s">
        <v>13</v>
      </c>
      <c r="P4610" s="14">
        <v>0.6</v>
      </c>
      <c r="Q4610" s="15" t="s">
        <v>14</v>
      </c>
      <c r="R4610" s="71" t="s">
        <v>14405</v>
      </c>
      <c r="S4610" s="279">
        <v>6413.83</v>
      </c>
      <c r="T4610" s="244">
        <v>5131.0600000000004</v>
      </c>
      <c r="U4610" s="14">
        <f t="shared" si="171"/>
        <v>0.79999937634767382</v>
      </c>
    </row>
    <row r="4611" spans="1:21" x14ac:dyDescent="0.25">
      <c r="A4611" s="1"/>
      <c r="B4611" s="10" t="s">
        <v>3058</v>
      </c>
      <c r="C4611" s="44" t="s">
        <v>3059</v>
      </c>
      <c r="D4611" s="73" t="s">
        <v>3945</v>
      </c>
      <c r="E4611" s="116" t="s">
        <v>3946</v>
      </c>
      <c r="F4611" s="78" t="s">
        <v>3945</v>
      </c>
      <c r="G4611" s="44" t="s">
        <v>3947</v>
      </c>
      <c r="H4611" s="94" t="s">
        <v>3948</v>
      </c>
      <c r="I4611" s="235">
        <v>0</v>
      </c>
      <c r="J4611" s="235">
        <v>1</v>
      </c>
      <c r="K4611" s="235">
        <v>0</v>
      </c>
      <c r="L4611" s="235">
        <v>0</v>
      </c>
      <c r="M4611" s="235">
        <f t="shared" si="169"/>
        <v>0</v>
      </c>
      <c r="N4611" s="235">
        <v>60</v>
      </c>
      <c r="O4611" s="33">
        <v>2442</v>
      </c>
      <c r="P4611" s="14">
        <v>0.3</v>
      </c>
      <c r="Q4611" s="15" t="s">
        <v>14</v>
      </c>
      <c r="R4611" s="71" t="s">
        <v>18</v>
      </c>
      <c r="S4611" s="279">
        <v>4144.05</v>
      </c>
      <c r="T4611" s="244">
        <v>2072.0300000000002</v>
      </c>
      <c r="U4611" s="14">
        <f t="shared" si="171"/>
        <v>0.50000120654914881</v>
      </c>
    </row>
    <row r="4612" spans="1:21" x14ac:dyDescent="0.25">
      <c r="A4612" s="1"/>
      <c r="B4612" s="9" t="s">
        <v>959</v>
      </c>
      <c r="C4612" s="17" t="s">
        <v>973</v>
      </c>
      <c r="D4612" s="73" t="s">
        <v>1177</v>
      </c>
      <c r="E4612" s="107" t="s">
        <v>1178</v>
      </c>
      <c r="F4612" s="78" t="s">
        <v>1177</v>
      </c>
      <c r="G4612" s="17" t="s">
        <v>1179</v>
      </c>
      <c r="H4612" s="93" t="s">
        <v>1180</v>
      </c>
      <c r="I4612" s="235">
        <v>0</v>
      </c>
      <c r="J4612" s="235">
        <v>1</v>
      </c>
      <c r="K4612" s="235">
        <v>0</v>
      </c>
      <c r="L4612" s="235">
        <v>1</v>
      </c>
      <c r="M4612" s="235">
        <f t="shared" si="169"/>
        <v>0</v>
      </c>
      <c r="N4612" s="235">
        <v>259</v>
      </c>
      <c r="O4612" s="12" t="s">
        <v>13</v>
      </c>
      <c r="P4612" s="14">
        <v>0.78</v>
      </c>
      <c r="Q4612" s="15" t="s">
        <v>14</v>
      </c>
      <c r="R4612" s="71" t="s">
        <v>18</v>
      </c>
      <c r="S4612" s="245">
        <v>193269.36</v>
      </c>
      <c r="T4612" s="245">
        <v>54115.42</v>
      </c>
      <c r="U4612" s="14">
        <f t="shared" si="171"/>
        <v>0.27999999586069929</v>
      </c>
    </row>
    <row r="4613" spans="1:21" x14ac:dyDescent="0.25">
      <c r="A4613" s="1"/>
      <c r="B4613" s="18" t="s">
        <v>10477</v>
      </c>
      <c r="C4613" s="18" t="s">
        <v>10494</v>
      </c>
      <c r="D4613" s="73" t="s">
        <v>10581</v>
      </c>
      <c r="E4613" s="106" t="s">
        <v>10582</v>
      </c>
      <c r="F4613" s="78" t="s">
        <v>10581</v>
      </c>
      <c r="G4613" s="18" t="s">
        <v>10583</v>
      </c>
      <c r="H4613" s="94"/>
      <c r="I4613" s="235">
        <v>1</v>
      </c>
      <c r="J4613" s="235">
        <v>1</v>
      </c>
      <c r="K4613" s="235">
        <v>0</v>
      </c>
      <c r="L4613" s="235">
        <v>1</v>
      </c>
      <c r="M4613" s="235">
        <f t="shared" si="169"/>
        <v>0</v>
      </c>
      <c r="N4613" s="235">
        <v>425</v>
      </c>
      <c r="O4613" s="12">
        <v>30171</v>
      </c>
      <c r="P4613" s="14">
        <v>0.33</v>
      </c>
      <c r="Q4613" s="15" t="s">
        <v>14</v>
      </c>
      <c r="R4613" s="71" t="s">
        <v>18</v>
      </c>
      <c r="S4613" s="244">
        <v>169000</v>
      </c>
      <c r="T4613" s="244">
        <v>51000</v>
      </c>
      <c r="U4613" s="14">
        <f t="shared" si="171"/>
        <v>0.30177514792899407</v>
      </c>
    </row>
    <row r="4614" spans="1:21" x14ac:dyDescent="0.25">
      <c r="A4614" s="1"/>
      <c r="B4614" s="10" t="s">
        <v>3058</v>
      </c>
      <c r="C4614" s="44" t="s">
        <v>3059</v>
      </c>
      <c r="D4614" s="73" t="s">
        <v>3983</v>
      </c>
      <c r="E4614" s="116" t="s">
        <v>3984</v>
      </c>
      <c r="F4614" s="78" t="s">
        <v>3983</v>
      </c>
      <c r="G4614" s="44" t="s">
        <v>3985</v>
      </c>
      <c r="H4614" s="94" t="s">
        <v>3986</v>
      </c>
      <c r="I4614" s="235">
        <v>0</v>
      </c>
      <c r="J4614" s="235">
        <v>1</v>
      </c>
      <c r="K4614" s="235">
        <v>0</v>
      </c>
      <c r="L4614" s="235">
        <v>0</v>
      </c>
      <c r="M4614" s="235">
        <f t="shared" ref="M4614:M4677" si="172">IF(SUM(I4614:L4614)=0,1,)</f>
        <v>0</v>
      </c>
      <c r="N4614" s="235">
        <v>62</v>
      </c>
      <c r="O4614" s="13">
        <v>10815</v>
      </c>
      <c r="P4614" s="14">
        <v>0.42</v>
      </c>
      <c r="Q4614" s="15" t="s">
        <v>14</v>
      </c>
      <c r="R4614" s="71" t="s">
        <v>18</v>
      </c>
      <c r="S4614" s="279">
        <v>24018</v>
      </c>
      <c r="T4614" s="244">
        <v>10808</v>
      </c>
      <c r="U4614" s="14">
        <f t="shared" si="171"/>
        <v>0.44999583645599134</v>
      </c>
    </row>
    <row r="4615" spans="1:21" x14ac:dyDescent="0.25">
      <c r="A4615" s="1"/>
      <c r="B4615" s="10" t="s">
        <v>3058</v>
      </c>
      <c r="C4615" s="45" t="s">
        <v>3059</v>
      </c>
      <c r="D4615" s="73" t="s">
        <v>3991</v>
      </c>
      <c r="E4615" s="111" t="s">
        <v>3992</v>
      </c>
      <c r="F4615" s="78" t="s">
        <v>3991</v>
      </c>
      <c r="G4615" s="45" t="s">
        <v>3993</v>
      </c>
      <c r="H4615" s="94" t="s">
        <v>3994</v>
      </c>
      <c r="I4615" s="235">
        <v>1</v>
      </c>
      <c r="J4615" s="235">
        <v>1</v>
      </c>
      <c r="K4615" s="235">
        <v>0</v>
      </c>
      <c r="L4615" s="235">
        <v>0</v>
      </c>
      <c r="M4615" s="235">
        <f t="shared" si="172"/>
        <v>0</v>
      </c>
      <c r="N4615" s="235">
        <v>404</v>
      </c>
      <c r="O4615" s="12" t="s">
        <v>13</v>
      </c>
      <c r="P4615" s="14" t="s">
        <v>510</v>
      </c>
      <c r="Q4615" s="15" t="s">
        <v>14</v>
      </c>
      <c r="R4615" s="71" t="s">
        <v>14405</v>
      </c>
      <c r="S4615" s="279">
        <v>23005.599999999999</v>
      </c>
      <c r="T4615" s="244">
        <v>18404.48</v>
      </c>
      <c r="U4615" s="14">
        <f t="shared" si="171"/>
        <v>0.8</v>
      </c>
    </row>
    <row r="4616" spans="1:21" x14ac:dyDescent="0.25">
      <c r="A4616" s="1"/>
      <c r="B4616" s="10" t="s">
        <v>3058</v>
      </c>
      <c r="C4616" s="45" t="s">
        <v>3059</v>
      </c>
      <c r="D4616" s="73" t="s">
        <v>4004</v>
      </c>
      <c r="E4616" s="116" t="s">
        <v>4005</v>
      </c>
      <c r="F4616" s="78" t="s">
        <v>4004</v>
      </c>
      <c r="G4616" s="44" t="s">
        <v>4006</v>
      </c>
      <c r="H4616" s="94" t="s">
        <v>4007</v>
      </c>
      <c r="I4616" s="235">
        <v>0</v>
      </c>
      <c r="J4616" s="235">
        <v>0</v>
      </c>
      <c r="K4616" s="235">
        <v>0</v>
      </c>
      <c r="L4616" s="235">
        <v>1</v>
      </c>
      <c r="M4616" s="235">
        <f t="shared" si="172"/>
        <v>0</v>
      </c>
      <c r="N4616" s="235">
        <v>200</v>
      </c>
      <c r="O4616" s="12" t="s">
        <v>13</v>
      </c>
      <c r="P4616" s="14">
        <v>0.44309999999999999</v>
      </c>
      <c r="Q4616" s="15" t="s">
        <v>14</v>
      </c>
      <c r="R4616" s="71" t="s">
        <v>18</v>
      </c>
      <c r="S4616" s="279">
        <v>16243.83</v>
      </c>
      <c r="T4616" s="244">
        <v>12995.06</v>
      </c>
      <c r="U4616" s="14">
        <f t="shared" si="171"/>
        <v>0.79999975375265564</v>
      </c>
    </row>
    <row r="4617" spans="1:21" x14ac:dyDescent="0.25">
      <c r="A4617" s="1"/>
      <c r="B4617" s="10" t="s">
        <v>3058</v>
      </c>
      <c r="C4617" s="44" t="s">
        <v>3059</v>
      </c>
      <c r="D4617" s="73" t="s">
        <v>4039</v>
      </c>
      <c r="E4617" s="116" t="s">
        <v>4040</v>
      </c>
      <c r="F4617" s="78" t="s">
        <v>4039</v>
      </c>
      <c r="G4617" s="44" t="s">
        <v>4041</v>
      </c>
      <c r="H4617" s="94" t="s">
        <v>4042</v>
      </c>
      <c r="I4617" s="235">
        <v>0</v>
      </c>
      <c r="J4617" s="235">
        <v>1</v>
      </c>
      <c r="K4617" s="235">
        <v>0</v>
      </c>
      <c r="L4617" s="235">
        <v>0</v>
      </c>
      <c r="M4617" s="235">
        <f t="shared" si="172"/>
        <v>0</v>
      </c>
      <c r="N4617" s="235">
        <v>440</v>
      </c>
      <c r="O4617" s="13">
        <v>2000</v>
      </c>
      <c r="P4617" s="14">
        <v>0.1</v>
      </c>
      <c r="Q4617" s="15" t="s">
        <v>14</v>
      </c>
      <c r="R4617" s="71" t="s">
        <v>18</v>
      </c>
      <c r="S4617" s="279">
        <v>52592</v>
      </c>
      <c r="T4617" s="244">
        <v>8026.6</v>
      </c>
      <c r="U4617" s="14">
        <f t="shared" si="171"/>
        <v>0.15262017036811684</v>
      </c>
    </row>
    <row r="4618" spans="1:21" x14ac:dyDescent="0.25">
      <c r="A4618" s="1"/>
      <c r="B4618" s="10" t="s">
        <v>3058</v>
      </c>
      <c r="C4618" s="45" t="s">
        <v>3059</v>
      </c>
      <c r="D4618" s="73" t="s">
        <v>4053</v>
      </c>
      <c r="E4618" s="116" t="s">
        <v>4054</v>
      </c>
      <c r="F4618" s="78" t="s">
        <v>4053</v>
      </c>
      <c r="G4618" s="44" t="s">
        <v>4055</v>
      </c>
      <c r="H4618" s="94" t="s">
        <v>4056</v>
      </c>
      <c r="I4618" s="235">
        <v>0</v>
      </c>
      <c r="J4618" s="235">
        <v>0</v>
      </c>
      <c r="K4618" s="235">
        <v>0</v>
      </c>
      <c r="L4618" s="235">
        <v>1</v>
      </c>
      <c r="M4618" s="235">
        <f t="shared" si="172"/>
        <v>0</v>
      </c>
      <c r="N4618" s="235">
        <v>260</v>
      </c>
      <c r="O4618" s="13">
        <v>6440</v>
      </c>
      <c r="P4618" s="14">
        <v>0.4</v>
      </c>
      <c r="Q4618" s="15" t="s">
        <v>14</v>
      </c>
      <c r="R4618" s="71" t="s">
        <v>14405</v>
      </c>
      <c r="S4618" s="279">
        <v>19092</v>
      </c>
      <c r="T4618" s="244">
        <v>15274</v>
      </c>
      <c r="U4618" s="14">
        <f t="shared" si="171"/>
        <v>0.80002095118374184</v>
      </c>
    </row>
    <row r="4619" spans="1:21" x14ac:dyDescent="0.25">
      <c r="A4619" s="1"/>
      <c r="B4619" s="10" t="s">
        <v>3058</v>
      </c>
      <c r="C4619" s="44" t="s">
        <v>3059</v>
      </c>
      <c r="D4619" s="73" t="s">
        <v>4129</v>
      </c>
      <c r="E4619" s="116" t="s">
        <v>4130</v>
      </c>
      <c r="F4619" s="78" t="s">
        <v>4129</v>
      </c>
      <c r="G4619" s="44" t="s">
        <v>4131</v>
      </c>
      <c r="H4619" s="94" t="s">
        <v>4132</v>
      </c>
      <c r="I4619" s="235">
        <v>0</v>
      </c>
      <c r="J4619" s="235">
        <v>1</v>
      </c>
      <c r="K4619" s="235">
        <v>0</v>
      </c>
      <c r="L4619" s="235">
        <v>1</v>
      </c>
      <c r="M4619" s="235">
        <f t="shared" si="172"/>
        <v>0</v>
      </c>
      <c r="N4619" s="235" t="s">
        <v>13</v>
      </c>
      <c r="O4619" s="12" t="s">
        <v>13</v>
      </c>
      <c r="P4619" s="14" t="s">
        <v>13</v>
      </c>
      <c r="Q4619" s="15" t="s">
        <v>15195</v>
      </c>
      <c r="R4619" s="71" t="s">
        <v>18</v>
      </c>
      <c r="S4619" s="279">
        <v>15029.4</v>
      </c>
      <c r="T4619" s="244">
        <v>12023.52</v>
      </c>
      <c r="U4619" s="14">
        <f t="shared" ref="U4619:U4650" si="173">T4619/S4619</f>
        <v>0.8</v>
      </c>
    </row>
    <row r="4620" spans="1:21" x14ac:dyDescent="0.25">
      <c r="A4620" s="1"/>
      <c r="B4620" s="10" t="s">
        <v>3058</v>
      </c>
      <c r="C4620" s="45" t="s">
        <v>3059</v>
      </c>
      <c r="D4620" s="73" t="s">
        <v>4143</v>
      </c>
      <c r="E4620" s="111" t="s">
        <v>4144</v>
      </c>
      <c r="F4620" s="78" t="s">
        <v>4143</v>
      </c>
      <c r="G4620" s="45" t="s">
        <v>4145</v>
      </c>
      <c r="H4620" s="94" t="s">
        <v>4146</v>
      </c>
      <c r="I4620" s="235">
        <v>0</v>
      </c>
      <c r="J4620" s="235">
        <v>1</v>
      </c>
      <c r="K4620" s="235">
        <v>0</v>
      </c>
      <c r="L4620" s="235">
        <v>0</v>
      </c>
      <c r="M4620" s="235">
        <f t="shared" si="172"/>
        <v>0</v>
      </c>
      <c r="N4620" s="235">
        <v>273</v>
      </c>
      <c r="O4620" s="13">
        <v>2999</v>
      </c>
      <c r="P4620" s="14">
        <v>0.22</v>
      </c>
      <c r="Q4620" s="15" t="s">
        <v>14</v>
      </c>
      <c r="R4620" s="71" t="s">
        <v>18</v>
      </c>
      <c r="S4620" s="279">
        <v>38703</v>
      </c>
      <c r="T4620" s="244">
        <v>30962</v>
      </c>
      <c r="U4620" s="14">
        <f t="shared" si="173"/>
        <v>0.79998966488385914</v>
      </c>
    </row>
    <row r="4621" spans="1:21" x14ac:dyDescent="0.25">
      <c r="A4621" s="1"/>
      <c r="B4621" s="10" t="s">
        <v>3058</v>
      </c>
      <c r="C4621" s="45" t="s">
        <v>3059</v>
      </c>
      <c r="D4621" s="73" t="s">
        <v>4219</v>
      </c>
      <c r="E4621" s="116" t="s">
        <v>4220</v>
      </c>
      <c r="F4621" s="78" t="s">
        <v>4219</v>
      </c>
      <c r="G4621" s="116" t="s">
        <v>4221</v>
      </c>
      <c r="H4621" s="94" t="s">
        <v>4222</v>
      </c>
      <c r="I4621" s="235">
        <v>0</v>
      </c>
      <c r="J4621" s="235">
        <v>0</v>
      </c>
      <c r="K4621" s="235">
        <v>0</v>
      </c>
      <c r="L4621" s="235">
        <v>1</v>
      </c>
      <c r="M4621" s="235">
        <f t="shared" si="172"/>
        <v>0</v>
      </c>
      <c r="N4621" s="235">
        <v>100</v>
      </c>
      <c r="O4621" s="12" t="s">
        <v>13</v>
      </c>
      <c r="P4621" s="14">
        <v>0.54059999999999997</v>
      </c>
      <c r="Q4621" s="15" t="s">
        <v>14</v>
      </c>
      <c r="R4621" s="71" t="s">
        <v>18</v>
      </c>
      <c r="S4621" s="279">
        <v>16596.47</v>
      </c>
      <c r="T4621" s="244">
        <v>13277.17</v>
      </c>
      <c r="U4621" s="14">
        <f t="shared" si="173"/>
        <v>0.79999963847733879</v>
      </c>
    </row>
    <row r="4622" spans="1:21" x14ac:dyDescent="0.25">
      <c r="A4622" s="1"/>
      <c r="B4622" s="10" t="s">
        <v>3058</v>
      </c>
      <c r="C4622" s="44" t="s">
        <v>3059</v>
      </c>
      <c r="D4622" s="73" t="s">
        <v>4227</v>
      </c>
      <c r="E4622" s="116" t="s">
        <v>4228</v>
      </c>
      <c r="F4622" s="78" t="s">
        <v>4227</v>
      </c>
      <c r="G4622" s="44" t="s">
        <v>4229</v>
      </c>
      <c r="H4622" s="94" t="s">
        <v>4230</v>
      </c>
      <c r="I4622" s="235">
        <v>0</v>
      </c>
      <c r="J4622" s="235">
        <v>1</v>
      </c>
      <c r="K4622" s="235">
        <v>0</v>
      </c>
      <c r="L4622" s="235">
        <v>0</v>
      </c>
      <c r="M4622" s="235">
        <f t="shared" si="172"/>
        <v>0</v>
      </c>
      <c r="N4622" s="235" t="s">
        <v>13</v>
      </c>
      <c r="O4622" s="12" t="s">
        <v>13</v>
      </c>
      <c r="P4622" s="14" t="s">
        <v>13</v>
      </c>
      <c r="Q4622" s="15" t="s">
        <v>15195</v>
      </c>
      <c r="R4622" s="71" t="s">
        <v>18</v>
      </c>
      <c r="S4622" s="279">
        <v>7731.67</v>
      </c>
      <c r="T4622" s="244">
        <v>3479.25</v>
      </c>
      <c r="U4622" s="14">
        <f t="shared" si="173"/>
        <v>0.44999980599275446</v>
      </c>
    </row>
    <row r="4623" spans="1:21" x14ac:dyDescent="0.25">
      <c r="A4623" s="1"/>
      <c r="B4623" s="10" t="s">
        <v>3058</v>
      </c>
      <c r="C4623" s="45" t="s">
        <v>3059</v>
      </c>
      <c r="D4623" s="73" t="s">
        <v>4231</v>
      </c>
      <c r="E4623" s="111" t="s">
        <v>4232</v>
      </c>
      <c r="F4623" s="78" t="s">
        <v>4231</v>
      </c>
      <c r="G4623" s="45" t="s">
        <v>4233</v>
      </c>
      <c r="H4623" s="94" t="s">
        <v>4234</v>
      </c>
      <c r="I4623" s="235">
        <v>0</v>
      </c>
      <c r="J4623" s="235">
        <v>1</v>
      </c>
      <c r="K4623" s="235">
        <v>0</v>
      </c>
      <c r="L4623" s="235">
        <v>0</v>
      </c>
      <c r="M4623" s="235">
        <f t="shared" si="172"/>
        <v>0</v>
      </c>
      <c r="N4623" s="235" t="s">
        <v>13</v>
      </c>
      <c r="O4623" s="12" t="s">
        <v>13</v>
      </c>
      <c r="P4623" s="14" t="s">
        <v>13</v>
      </c>
      <c r="Q4623" s="15" t="s">
        <v>15195</v>
      </c>
      <c r="R4623" s="71" t="s">
        <v>18</v>
      </c>
      <c r="S4623" s="279">
        <v>68548.710000000006</v>
      </c>
      <c r="T4623" s="244">
        <v>54838.96</v>
      </c>
      <c r="U4623" s="14">
        <f t="shared" si="173"/>
        <v>0.79999988329466731</v>
      </c>
    </row>
    <row r="4624" spans="1:21" x14ac:dyDescent="0.25">
      <c r="A4624" s="1"/>
      <c r="B4624" s="10" t="s">
        <v>3058</v>
      </c>
      <c r="C4624" s="45" t="s">
        <v>3059</v>
      </c>
      <c r="D4624" s="73" t="s">
        <v>4231</v>
      </c>
      <c r="E4624" s="111" t="s">
        <v>4232</v>
      </c>
      <c r="F4624" s="78" t="s">
        <v>4231</v>
      </c>
      <c r="G4624" s="45" t="s">
        <v>4235</v>
      </c>
      <c r="H4624" s="94" t="s">
        <v>4236</v>
      </c>
      <c r="I4624" s="235">
        <v>0</v>
      </c>
      <c r="J4624" s="235">
        <v>1</v>
      </c>
      <c r="K4624" s="235">
        <v>0</v>
      </c>
      <c r="L4624" s="235">
        <v>0</v>
      </c>
      <c r="M4624" s="235">
        <f t="shared" si="172"/>
        <v>0</v>
      </c>
      <c r="N4624" s="235" t="s">
        <v>13</v>
      </c>
      <c r="O4624" s="12" t="s">
        <v>13</v>
      </c>
      <c r="P4624" s="14" t="s">
        <v>13</v>
      </c>
      <c r="Q4624" s="15" t="s">
        <v>15195</v>
      </c>
      <c r="R4624" s="71" t="s">
        <v>18</v>
      </c>
      <c r="S4624" s="279">
        <v>32479.9</v>
      </c>
      <c r="T4624" s="244">
        <v>25983.919999999998</v>
      </c>
      <c r="U4624" s="14">
        <f t="shared" si="173"/>
        <v>0.79999999999999993</v>
      </c>
    </row>
    <row r="4625" spans="1:21" x14ac:dyDescent="0.25">
      <c r="A4625" s="1"/>
      <c r="B4625" s="17" t="s">
        <v>5079</v>
      </c>
      <c r="C4625" s="8" t="s">
        <v>5088</v>
      </c>
      <c r="D4625" s="73" t="s">
        <v>6061</v>
      </c>
      <c r="E4625" s="130" t="s">
        <v>6062</v>
      </c>
      <c r="F4625" s="78" t="s">
        <v>6061</v>
      </c>
      <c r="G4625" s="117" t="s">
        <v>6063</v>
      </c>
      <c r="H4625" s="93" t="s">
        <v>5083</v>
      </c>
      <c r="I4625" s="235">
        <v>0</v>
      </c>
      <c r="J4625" s="235">
        <v>1</v>
      </c>
      <c r="K4625" s="235">
        <v>0</v>
      </c>
      <c r="L4625" s="235">
        <v>0</v>
      </c>
      <c r="M4625" s="235">
        <f t="shared" si="172"/>
        <v>0</v>
      </c>
      <c r="N4625" s="235">
        <v>650</v>
      </c>
      <c r="O4625" s="13">
        <v>108778</v>
      </c>
      <c r="P4625" s="14">
        <v>0.6</v>
      </c>
      <c r="Q4625" s="15" t="s">
        <v>14</v>
      </c>
      <c r="R4625" s="71" t="s">
        <v>18</v>
      </c>
      <c r="S4625" s="245">
        <v>90012.68</v>
      </c>
      <c r="T4625" s="245">
        <v>45006</v>
      </c>
      <c r="U4625" s="14">
        <f t="shared" si="173"/>
        <v>0.4999962227543942</v>
      </c>
    </row>
    <row r="4626" spans="1:21" x14ac:dyDescent="0.25">
      <c r="A4626" s="1"/>
      <c r="B4626" s="17" t="s">
        <v>5079</v>
      </c>
      <c r="C4626" s="8" t="s">
        <v>5088</v>
      </c>
      <c r="D4626" s="73" t="s">
        <v>5658</v>
      </c>
      <c r="E4626" s="130" t="s">
        <v>5659</v>
      </c>
      <c r="F4626" s="78" t="s">
        <v>5658</v>
      </c>
      <c r="G4626" s="117" t="s">
        <v>5660</v>
      </c>
      <c r="H4626" s="93" t="s">
        <v>5083</v>
      </c>
      <c r="I4626" s="235">
        <v>0</v>
      </c>
      <c r="J4626" s="235">
        <v>0</v>
      </c>
      <c r="K4626" s="235">
        <v>0</v>
      </c>
      <c r="L4626" s="235">
        <v>1</v>
      </c>
      <c r="M4626" s="235">
        <f t="shared" si="172"/>
        <v>0</v>
      </c>
      <c r="N4626" s="235">
        <v>1433</v>
      </c>
      <c r="O4626" s="13">
        <v>36282</v>
      </c>
      <c r="P4626" s="14">
        <v>0.31</v>
      </c>
      <c r="Q4626" s="15" t="s">
        <v>14</v>
      </c>
      <c r="R4626" s="71" t="s">
        <v>18</v>
      </c>
      <c r="S4626" s="254">
        <v>74843.3</v>
      </c>
      <c r="T4626" s="254">
        <v>34428</v>
      </c>
      <c r="U4626" s="14">
        <f t="shared" si="173"/>
        <v>0.46000109562245384</v>
      </c>
    </row>
    <row r="4627" spans="1:21" x14ac:dyDescent="0.25">
      <c r="A4627" s="1"/>
      <c r="B4627" s="10" t="s">
        <v>3058</v>
      </c>
      <c r="C4627" s="44" t="s">
        <v>3059</v>
      </c>
      <c r="D4627" s="73" t="s">
        <v>4282</v>
      </c>
      <c r="E4627" s="116" t="s">
        <v>4283</v>
      </c>
      <c r="F4627" s="78" t="s">
        <v>4282</v>
      </c>
      <c r="G4627" s="44" t="s">
        <v>4284</v>
      </c>
      <c r="H4627" s="94" t="s">
        <v>4285</v>
      </c>
      <c r="I4627" s="235">
        <v>0</v>
      </c>
      <c r="J4627" s="235">
        <v>1</v>
      </c>
      <c r="K4627" s="235">
        <v>0</v>
      </c>
      <c r="L4627" s="235">
        <v>0</v>
      </c>
      <c r="M4627" s="235">
        <f t="shared" si="172"/>
        <v>0</v>
      </c>
      <c r="N4627" s="235">
        <v>207</v>
      </c>
      <c r="O4627" s="12" t="s">
        <v>13</v>
      </c>
      <c r="P4627" s="14">
        <v>0.49</v>
      </c>
      <c r="Q4627" s="15" t="s">
        <v>14</v>
      </c>
      <c r="R4627" s="71" t="s">
        <v>18</v>
      </c>
      <c r="S4627" s="279">
        <v>9940</v>
      </c>
      <c r="T4627" s="244">
        <v>7952</v>
      </c>
      <c r="U4627" s="14">
        <f t="shared" si="173"/>
        <v>0.8</v>
      </c>
    </row>
    <row r="4628" spans="1:21" x14ac:dyDescent="0.25">
      <c r="A4628" s="1"/>
      <c r="B4628" s="10" t="s">
        <v>3058</v>
      </c>
      <c r="C4628" s="44" t="s">
        <v>3059</v>
      </c>
      <c r="D4628" s="73" t="s">
        <v>4282</v>
      </c>
      <c r="E4628" s="116" t="s">
        <v>4283</v>
      </c>
      <c r="F4628" s="78" t="s">
        <v>4282</v>
      </c>
      <c r="G4628" s="44" t="s">
        <v>4286</v>
      </c>
      <c r="H4628" s="94" t="s">
        <v>4287</v>
      </c>
      <c r="I4628" s="235">
        <v>0</v>
      </c>
      <c r="J4628" s="235">
        <v>1</v>
      </c>
      <c r="K4628" s="235">
        <v>0</v>
      </c>
      <c r="L4628" s="235">
        <v>0</v>
      </c>
      <c r="M4628" s="235">
        <f t="shared" si="172"/>
        <v>0</v>
      </c>
      <c r="N4628" s="235">
        <v>207</v>
      </c>
      <c r="O4628" s="12" t="s">
        <v>13</v>
      </c>
      <c r="P4628" s="14">
        <v>0.49</v>
      </c>
      <c r="Q4628" s="15" t="s">
        <v>14</v>
      </c>
      <c r="R4628" s="71" t="s">
        <v>18</v>
      </c>
      <c r="S4628" s="279">
        <v>11130</v>
      </c>
      <c r="T4628" s="244">
        <v>8904</v>
      </c>
      <c r="U4628" s="14">
        <f t="shared" si="173"/>
        <v>0.8</v>
      </c>
    </row>
    <row r="4629" spans="1:21" x14ac:dyDescent="0.25">
      <c r="A4629" s="1"/>
      <c r="B4629" s="17" t="s">
        <v>5079</v>
      </c>
      <c r="C4629" s="17" t="s">
        <v>5088</v>
      </c>
      <c r="D4629" s="73" t="s">
        <v>5631</v>
      </c>
      <c r="E4629" s="130" t="s">
        <v>5632</v>
      </c>
      <c r="F4629" s="78" t="s">
        <v>5631</v>
      </c>
      <c r="G4629" s="117" t="s">
        <v>5633</v>
      </c>
      <c r="H4629" s="93" t="s">
        <v>5083</v>
      </c>
      <c r="I4629" s="235">
        <v>0</v>
      </c>
      <c r="J4629" s="235">
        <v>1</v>
      </c>
      <c r="K4629" s="235">
        <v>0</v>
      </c>
      <c r="L4629" s="235">
        <v>0</v>
      </c>
      <c r="M4629" s="235">
        <f t="shared" si="172"/>
        <v>0</v>
      </c>
      <c r="N4629" s="235">
        <v>1008</v>
      </c>
      <c r="O4629" s="13">
        <v>120000</v>
      </c>
      <c r="P4629" s="14">
        <v>0.5</v>
      </c>
      <c r="Q4629" s="15" t="s">
        <v>14</v>
      </c>
      <c r="R4629" s="71" t="s">
        <v>18</v>
      </c>
      <c r="S4629" s="254">
        <v>204720</v>
      </c>
      <c r="T4629" s="254">
        <v>81888</v>
      </c>
      <c r="U4629" s="14">
        <f t="shared" si="173"/>
        <v>0.4</v>
      </c>
    </row>
    <row r="4630" spans="1:21" x14ac:dyDescent="0.25">
      <c r="A4630" s="1"/>
      <c r="B4630" s="10" t="s">
        <v>3058</v>
      </c>
      <c r="C4630" s="44" t="s">
        <v>3059</v>
      </c>
      <c r="D4630" s="73" t="s">
        <v>4342</v>
      </c>
      <c r="E4630" s="116" t="s">
        <v>4343</v>
      </c>
      <c r="F4630" s="78" t="s">
        <v>4342</v>
      </c>
      <c r="G4630" s="44" t="s">
        <v>4346</v>
      </c>
      <c r="H4630" s="94" t="s">
        <v>4347</v>
      </c>
      <c r="I4630" s="235">
        <v>0</v>
      </c>
      <c r="J4630" s="235">
        <v>1</v>
      </c>
      <c r="K4630" s="235">
        <v>0</v>
      </c>
      <c r="L4630" s="235">
        <v>0</v>
      </c>
      <c r="M4630" s="235">
        <f t="shared" si="172"/>
        <v>0</v>
      </c>
      <c r="N4630" s="235">
        <v>42.1</v>
      </c>
      <c r="O4630" s="13">
        <v>11070.24</v>
      </c>
      <c r="P4630" s="14">
        <v>0.41</v>
      </c>
      <c r="Q4630" s="15" t="s">
        <v>14</v>
      </c>
      <c r="R4630" s="71" t="s">
        <v>18</v>
      </c>
      <c r="S4630" s="279">
        <v>20826.46</v>
      </c>
      <c r="T4630" s="244">
        <v>9371.91</v>
      </c>
      <c r="U4630" s="14">
        <f t="shared" si="173"/>
        <v>0.4500001440475242</v>
      </c>
    </row>
    <row r="4631" spans="1:21" x14ac:dyDescent="0.25">
      <c r="A4631" s="1"/>
      <c r="B4631" s="10" t="s">
        <v>3058</v>
      </c>
      <c r="C4631" s="45" t="s">
        <v>3059</v>
      </c>
      <c r="D4631" s="73" t="s">
        <v>4361</v>
      </c>
      <c r="E4631" s="111" t="s">
        <v>4362</v>
      </c>
      <c r="F4631" s="78" t="s">
        <v>4361</v>
      </c>
      <c r="G4631" s="126" t="s">
        <v>4363</v>
      </c>
      <c r="H4631" s="94" t="s">
        <v>4364</v>
      </c>
      <c r="I4631" s="235">
        <v>0</v>
      </c>
      <c r="J4631" s="235">
        <v>1</v>
      </c>
      <c r="K4631" s="235">
        <v>0</v>
      </c>
      <c r="L4631" s="235">
        <v>0</v>
      </c>
      <c r="M4631" s="235">
        <f t="shared" si="172"/>
        <v>0</v>
      </c>
      <c r="N4631" s="235">
        <v>1280</v>
      </c>
      <c r="O4631" s="13">
        <v>311792</v>
      </c>
      <c r="P4631" s="14">
        <v>0.38500000000000001</v>
      </c>
      <c r="Q4631" s="15" t="s">
        <v>15195</v>
      </c>
      <c r="R4631" s="71" t="s">
        <v>14406</v>
      </c>
      <c r="S4631" s="279">
        <v>219390.79</v>
      </c>
      <c r="T4631" s="244">
        <v>175512.63</v>
      </c>
      <c r="U4631" s="14">
        <f t="shared" si="173"/>
        <v>0.79999999088384699</v>
      </c>
    </row>
    <row r="4632" spans="1:21" x14ac:dyDescent="0.25">
      <c r="A4632" s="1"/>
      <c r="B4632" s="17" t="s">
        <v>5079</v>
      </c>
      <c r="C4632" s="18" t="s">
        <v>5137</v>
      </c>
      <c r="D4632" s="73" t="s">
        <v>6240</v>
      </c>
      <c r="E4632" s="106" t="s">
        <v>6241</v>
      </c>
      <c r="F4632" s="78" t="s">
        <v>6240</v>
      </c>
      <c r="G4632" s="18" t="s">
        <v>6243</v>
      </c>
      <c r="H4632" s="93" t="s">
        <v>5083</v>
      </c>
      <c r="I4632" s="235">
        <v>0</v>
      </c>
      <c r="J4632" s="235">
        <v>1</v>
      </c>
      <c r="K4632" s="235">
        <v>0</v>
      </c>
      <c r="L4632" s="235">
        <v>0</v>
      </c>
      <c r="M4632" s="235">
        <f t="shared" si="172"/>
        <v>0</v>
      </c>
      <c r="N4632" s="235">
        <v>1460</v>
      </c>
      <c r="O4632" s="13">
        <v>28765</v>
      </c>
      <c r="P4632" s="14">
        <v>0.85029999999999994</v>
      </c>
      <c r="Q4632" s="15" t="s">
        <v>15195</v>
      </c>
      <c r="R4632" s="71" t="s">
        <v>14406</v>
      </c>
      <c r="S4632" s="244">
        <v>326000</v>
      </c>
      <c r="T4632" s="244">
        <v>130400</v>
      </c>
      <c r="U4632" s="14">
        <f t="shared" si="173"/>
        <v>0.4</v>
      </c>
    </row>
    <row r="4633" spans="1:21" x14ac:dyDescent="0.25">
      <c r="A4633" s="1"/>
      <c r="B4633" s="10" t="s">
        <v>3058</v>
      </c>
      <c r="C4633" s="27" t="s">
        <v>3068</v>
      </c>
      <c r="D4633" s="73" t="s">
        <v>4178</v>
      </c>
      <c r="E4633" s="107" t="s">
        <v>4179</v>
      </c>
      <c r="F4633" s="78" t="s">
        <v>4178</v>
      </c>
      <c r="G4633" s="17" t="s">
        <v>4180</v>
      </c>
      <c r="H4633" s="98"/>
      <c r="I4633" s="235">
        <v>0</v>
      </c>
      <c r="J4633" s="235">
        <v>1</v>
      </c>
      <c r="K4633" s="235">
        <v>0</v>
      </c>
      <c r="L4633" s="235">
        <v>0</v>
      </c>
      <c r="M4633" s="235">
        <f t="shared" si="172"/>
        <v>0</v>
      </c>
      <c r="N4633" s="235">
        <v>300</v>
      </c>
      <c r="O4633" s="12" t="s">
        <v>13</v>
      </c>
      <c r="P4633" s="14">
        <v>0.42</v>
      </c>
      <c r="Q4633" s="15" t="s">
        <v>14</v>
      </c>
      <c r="R4633" s="71" t="s">
        <v>14405</v>
      </c>
      <c r="S4633" s="245">
        <v>91569.01</v>
      </c>
      <c r="T4633" s="245">
        <v>50362.96</v>
      </c>
      <c r="U4633" s="14">
        <f t="shared" si="173"/>
        <v>0.55000004914326361</v>
      </c>
    </row>
    <row r="4634" spans="1:21" x14ac:dyDescent="0.25">
      <c r="A4634" s="1"/>
      <c r="B4634" s="10" t="s">
        <v>3058</v>
      </c>
      <c r="C4634" s="44" t="s">
        <v>3059</v>
      </c>
      <c r="D4634" s="73" t="s">
        <v>4382</v>
      </c>
      <c r="E4634" s="116" t="s">
        <v>4383</v>
      </c>
      <c r="F4634" s="78" t="s">
        <v>4382</v>
      </c>
      <c r="G4634" s="44" t="s">
        <v>4386</v>
      </c>
      <c r="H4634" s="94" t="s">
        <v>4387</v>
      </c>
      <c r="I4634" s="235">
        <v>0</v>
      </c>
      <c r="J4634" s="235">
        <v>1</v>
      </c>
      <c r="K4634" s="235">
        <v>0</v>
      </c>
      <c r="L4634" s="235">
        <v>0</v>
      </c>
      <c r="M4634" s="235">
        <f t="shared" si="172"/>
        <v>0</v>
      </c>
      <c r="N4634" s="235">
        <v>990</v>
      </c>
      <c r="O4634" s="13">
        <v>13591</v>
      </c>
      <c r="P4634" s="14">
        <v>0.25</v>
      </c>
      <c r="Q4634" s="15" t="s">
        <v>14</v>
      </c>
      <c r="R4634" s="71" t="s">
        <v>18</v>
      </c>
      <c r="S4634" s="279">
        <v>18512</v>
      </c>
      <c r="T4634" s="244">
        <v>7404.8</v>
      </c>
      <c r="U4634" s="14">
        <f t="shared" si="173"/>
        <v>0.4</v>
      </c>
    </row>
    <row r="4635" spans="1:21" x14ac:dyDescent="0.25">
      <c r="A4635" s="1"/>
      <c r="B4635" s="10" t="s">
        <v>3058</v>
      </c>
      <c r="C4635" s="44" t="s">
        <v>3059</v>
      </c>
      <c r="D4635" s="73" t="s">
        <v>4405</v>
      </c>
      <c r="E4635" s="116" t="s">
        <v>4406</v>
      </c>
      <c r="F4635" s="78" t="s">
        <v>4405</v>
      </c>
      <c r="G4635" s="116" t="s">
        <v>4407</v>
      </c>
      <c r="H4635" s="94" t="s">
        <v>4408</v>
      </c>
      <c r="I4635" s="235">
        <v>0</v>
      </c>
      <c r="J4635" s="235">
        <v>1</v>
      </c>
      <c r="K4635" s="235">
        <v>0</v>
      </c>
      <c r="L4635" s="235">
        <v>1</v>
      </c>
      <c r="M4635" s="235">
        <f t="shared" si="172"/>
        <v>0</v>
      </c>
      <c r="N4635" s="235">
        <v>84</v>
      </c>
      <c r="O4635" s="12" t="s">
        <v>13</v>
      </c>
      <c r="P4635" s="14">
        <v>0.34</v>
      </c>
      <c r="Q4635" s="15" t="s">
        <v>14</v>
      </c>
      <c r="R4635" s="71" t="s">
        <v>18</v>
      </c>
      <c r="S4635" s="279">
        <v>11008</v>
      </c>
      <c r="T4635" s="244">
        <v>8806.4</v>
      </c>
      <c r="U4635" s="14">
        <f t="shared" si="173"/>
        <v>0.79999999999999993</v>
      </c>
    </row>
    <row r="4636" spans="1:21" x14ac:dyDescent="0.25">
      <c r="A4636" s="1"/>
      <c r="B4636" s="10" t="s">
        <v>3058</v>
      </c>
      <c r="C4636" s="45" t="s">
        <v>3059</v>
      </c>
      <c r="D4636" s="73" t="s">
        <v>4415</v>
      </c>
      <c r="E4636" s="111" t="s">
        <v>4416</v>
      </c>
      <c r="F4636" s="78" t="s">
        <v>4415</v>
      </c>
      <c r="G4636" s="45" t="s">
        <v>4417</v>
      </c>
      <c r="H4636" s="94" t="s">
        <v>4418</v>
      </c>
      <c r="I4636" s="235">
        <v>0</v>
      </c>
      <c r="J4636" s="235">
        <v>1</v>
      </c>
      <c r="K4636" s="235">
        <v>0</v>
      </c>
      <c r="L4636" s="235">
        <v>0</v>
      </c>
      <c r="M4636" s="235">
        <f t="shared" si="172"/>
        <v>0</v>
      </c>
      <c r="N4636" s="235">
        <v>281</v>
      </c>
      <c r="O4636" s="12" t="s">
        <v>13</v>
      </c>
      <c r="P4636" s="14">
        <v>0.02</v>
      </c>
      <c r="Q4636" s="15" t="s">
        <v>14</v>
      </c>
      <c r="R4636" s="71" t="s">
        <v>18</v>
      </c>
      <c r="S4636" s="279">
        <v>41966.54</v>
      </c>
      <c r="T4636" s="244">
        <v>33573.230000000003</v>
      </c>
      <c r="U4636" s="14">
        <f t="shared" si="173"/>
        <v>0.79999995234298571</v>
      </c>
    </row>
    <row r="4637" spans="1:21" x14ac:dyDescent="0.25">
      <c r="A4637" s="1"/>
      <c r="B4637" s="10" t="s">
        <v>3058</v>
      </c>
      <c r="C4637" s="45" t="s">
        <v>3059</v>
      </c>
      <c r="D4637" s="73" t="s">
        <v>4419</v>
      </c>
      <c r="E4637" s="116" t="s">
        <v>4420</v>
      </c>
      <c r="F4637" s="78" t="s">
        <v>4419</v>
      </c>
      <c r="G4637" s="44" t="s">
        <v>4421</v>
      </c>
      <c r="H4637" s="94" t="s">
        <v>4422</v>
      </c>
      <c r="I4637" s="235">
        <v>1</v>
      </c>
      <c r="J4637" s="235">
        <v>1</v>
      </c>
      <c r="K4637" s="235">
        <v>0</v>
      </c>
      <c r="L4637" s="235">
        <v>0</v>
      </c>
      <c r="M4637" s="235">
        <f t="shared" si="172"/>
        <v>0</v>
      </c>
      <c r="N4637" s="235">
        <v>590</v>
      </c>
      <c r="O4637" s="13">
        <v>29040</v>
      </c>
      <c r="P4637" s="14">
        <v>0.22</v>
      </c>
      <c r="Q4637" s="15" t="s">
        <v>14</v>
      </c>
      <c r="R4637" s="71" t="s">
        <v>18</v>
      </c>
      <c r="S4637" s="279">
        <v>33645.01</v>
      </c>
      <c r="T4637" s="244">
        <v>13458</v>
      </c>
      <c r="U4637" s="14">
        <f t="shared" si="173"/>
        <v>0.39999988111164181</v>
      </c>
    </row>
    <row r="4638" spans="1:21" x14ac:dyDescent="0.25">
      <c r="A4638" s="1"/>
      <c r="B4638" s="10" t="s">
        <v>3058</v>
      </c>
      <c r="C4638" s="45" t="s">
        <v>3059</v>
      </c>
      <c r="D4638" s="73" t="s">
        <v>4439</v>
      </c>
      <c r="E4638" s="116" t="s">
        <v>4440</v>
      </c>
      <c r="F4638" s="78" t="s">
        <v>4439</v>
      </c>
      <c r="G4638" s="44" t="s">
        <v>4441</v>
      </c>
      <c r="H4638" s="94" t="s">
        <v>4442</v>
      </c>
      <c r="I4638" s="235">
        <v>0</v>
      </c>
      <c r="J4638" s="235">
        <v>1</v>
      </c>
      <c r="K4638" s="235">
        <v>0</v>
      </c>
      <c r="L4638" s="235">
        <v>0</v>
      </c>
      <c r="M4638" s="235">
        <f t="shared" si="172"/>
        <v>0</v>
      </c>
      <c r="N4638" s="235">
        <v>236</v>
      </c>
      <c r="O4638" s="13">
        <v>2000</v>
      </c>
      <c r="P4638" s="14">
        <v>0.25</v>
      </c>
      <c r="Q4638" s="15" t="s">
        <v>14</v>
      </c>
      <c r="R4638" s="71" t="s">
        <v>14405</v>
      </c>
      <c r="S4638" s="279">
        <v>19497.330000000002</v>
      </c>
      <c r="T4638" s="244">
        <v>15597.86</v>
      </c>
      <c r="U4638" s="14">
        <f t="shared" si="173"/>
        <v>0.7999997948437042</v>
      </c>
    </row>
    <row r="4639" spans="1:21" x14ac:dyDescent="0.25">
      <c r="A4639" s="1"/>
      <c r="B4639" s="10" t="s">
        <v>3058</v>
      </c>
      <c r="C4639" s="44" t="s">
        <v>3059</v>
      </c>
      <c r="D4639" s="73" t="s">
        <v>4449</v>
      </c>
      <c r="E4639" s="116" t="s">
        <v>4450</v>
      </c>
      <c r="F4639" s="78" t="s">
        <v>4449</v>
      </c>
      <c r="G4639" s="44" t="s">
        <v>4451</v>
      </c>
      <c r="H4639" s="94" t="s">
        <v>4452</v>
      </c>
      <c r="I4639" s="235">
        <v>0</v>
      </c>
      <c r="J4639" s="235">
        <v>0</v>
      </c>
      <c r="K4639" s="235">
        <v>0</v>
      </c>
      <c r="L4639" s="235">
        <v>1</v>
      </c>
      <c r="M4639" s="235">
        <f t="shared" si="172"/>
        <v>0</v>
      </c>
      <c r="N4639" s="235">
        <v>160</v>
      </c>
      <c r="O4639" s="12" t="s">
        <v>13</v>
      </c>
      <c r="P4639" s="14">
        <v>0.31</v>
      </c>
      <c r="Q4639" s="15" t="s">
        <v>14</v>
      </c>
      <c r="R4639" s="71" t="s">
        <v>18</v>
      </c>
      <c r="S4639" s="279">
        <v>4397.55</v>
      </c>
      <c r="T4639" s="244">
        <v>3518.04</v>
      </c>
      <c r="U4639" s="14">
        <f t="shared" si="173"/>
        <v>0.79999999999999993</v>
      </c>
    </row>
    <row r="4640" spans="1:21" x14ac:dyDescent="0.25">
      <c r="A4640" s="1"/>
      <c r="B4640" s="10" t="s">
        <v>3058</v>
      </c>
      <c r="C4640" s="45" t="s">
        <v>3059</v>
      </c>
      <c r="D4640" s="73" t="s">
        <v>4461</v>
      </c>
      <c r="E4640" s="116" t="s">
        <v>4462</v>
      </c>
      <c r="F4640" s="78" t="s">
        <v>4461</v>
      </c>
      <c r="G4640" s="44" t="s">
        <v>3721</v>
      </c>
      <c r="H4640" s="94" t="s">
        <v>4463</v>
      </c>
      <c r="I4640" s="235">
        <v>0</v>
      </c>
      <c r="J4640" s="235">
        <v>1</v>
      </c>
      <c r="K4640" s="235">
        <v>0</v>
      </c>
      <c r="L4640" s="235">
        <v>1</v>
      </c>
      <c r="M4640" s="235">
        <f t="shared" si="172"/>
        <v>0</v>
      </c>
      <c r="N4640" s="235">
        <v>200</v>
      </c>
      <c r="O4640" s="13">
        <v>13352.61</v>
      </c>
      <c r="P4640" s="14">
        <v>0.34</v>
      </c>
      <c r="Q4640" s="15" t="s">
        <v>14</v>
      </c>
      <c r="R4640" s="71" t="s">
        <v>18</v>
      </c>
      <c r="S4640" s="279">
        <v>32831.519999999997</v>
      </c>
      <c r="T4640" s="244">
        <v>13132.61</v>
      </c>
      <c r="U4640" s="14">
        <f t="shared" si="173"/>
        <v>0.40000006091707002</v>
      </c>
    </row>
    <row r="4641" spans="1:21" x14ac:dyDescent="0.25">
      <c r="A4641" s="1"/>
      <c r="B4641" s="10" t="s">
        <v>3058</v>
      </c>
      <c r="C4641" s="45" t="s">
        <v>3059</v>
      </c>
      <c r="D4641" s="73" t="s">
        <v>4474</v>
      </c>
      <c r="E4641" s="111" t="s">
        <v>4475</v>
      </c>
      <c r="F4641" s="78" t="s">
        <v>4474</v>
      </c>
      <c r="G4641" s="45" t="s">
        <v>4476</v>
      </c>
      <c r="H4641" s="94"/>
      <c r="I4641" s="235">
        <v>0</v>
      </c>
      <c r="J4641" s="235">
        <v>1</v>
      </c>
      <c r="K4641" s="235">
        <v>0</v>
      </c>
      <c r="L4641" s="235">
        <v>0</v>
      </c>
      <c r="M4641" s="235">
        <f t="shared" si="172"/>
        <v>0</v>
      </c>
      <c r="N4641" s="235">
        <v>170</v>
      </c>
      <c r="O4641" s="12" t="s">
        <v>13</v>
      </c>
      <c r="P4641" s="14">
        <v>0.55000000000000004</v>
      </c>
      <c r="Q4641" s="15" t="s">
        <v>14</v>
      </c>
      <c r="R4641" s="71" t="s">
        <v>14405</v>
      </c>
      <c r="S4641" s="279">
        <v>190700</v>
      </c>
      <c r="T4641" s="244">
        <v>47675</v>
      </c>
      <c r="U4641" s="14">
        <f t="shared" si="173"/>
        <v>0.25</v>
      </c>
    </row>
    <row r="4642" spans="1:21" x14ac:dyDescent="0.25">
      <c r="A4642" s="1"/>
      <c r="B4642" s="10" t="s">
        <v>3058</v>
      </c>
      <c r="C4642" s="45" t="s">
        <v>3059</v>
      </c>
      <c r="D4642" s="73" t="s">
        <v>4477</v>
      </c>
      <c r="E4642" s="111" t="s">
        <v>4478</v>
      </c>
      <c r="F4642" s="78" t="s">
        <v>4477</v>
      </c>
      <c r="G4642" s="119" t="s">
        <v>4479</v>
      </c>
      <c r="H4642" s="94" t="s">
        <v>4480</v>
      </c>
      <c r="I4642" s="235">
        <v>0</v>
      </c>
      <c r="J4642" s="235">
        <v>1</v>
      </c>
      <c r="K4642" s="235">
        <v>0</v>
      </c>
      <c r="L4642" s="235">
        <v>0</v>
      </c>
      <c r="M4642" s="235">
        <f t="shared" si="172"/>
        <v>0</v>
      </c>
      <c r="N4642" s="235">
        <v>288</v>
      </c>
      <c r="O4642" s="13">
        <v>6086.67</v>
      </c>
      <c r="P4642" s="14">
        <v>0.29820000000000002</v>
      </c>
      <c r="Q4642" s="15" t="s">
        <v>14</v>
      </c>
      <c r="R4642" s="71" t="s">
        <v>18</v>
      </c>
      <c r="S4642" s="279">
        <v>37675.14</v>
      </c>
      <c r="T4642" s="244">
        <v>30140.11</v>
      </c>
      <c r="U4642" s="14">
        <f t="shared" si="173"/>
        <v>0.79999994691459675</v>
      </c>
    </row>
    <row r="4643" spans="1:21" x14ac:dyDescent="0.25">
      <c r="A4643" s="1"/>
      <c r="B4643" s="10" t="s">
        <v>3058</v>
      </c>
      <c r="C4643" s="45" t="s">
        <v>3059</v>
      </c>
      <c r="D4643" s="73" t="s">
        <v>4485</v>
      </c>
      <c r="E4643" s="111" t="s">
        <v>4486</v>
      </c>
      <c r="F4643" s="78" t="s">
        <v>4485</v>
      </c>
      <c r="G4643" s="45" t="s">
        <v>4487</v>
      </c>
      <c r="H4643" s="94" t="s">
        <v>4488</v>
      </c>
      <c r="I4643" s="235">
        <v>0</v>
      </c>
      <c r="J4643" s="235">
        <v>1</v>
      </c>
      <c r="K4643" s="235">
        <v>0</v>
      </c>
      <c r="L4643" s="235">
        <v>0</v>
      </c>
      <c r="M4643" s="235">
        <f t="shared" si="172"/>
        <v>0</v>
      </c>
      <c r="N4643" s="235">
        <v>101.34</v>
      </c>
      <c r="O4643" s="12" t="s">
        <v>13</v>
      </c>
      <c r="P4643" s="14">
        <v>0.31</v>
      </c>
      <c r="Q4643" s="15" t="s">
        <v>14</v>
      </c>
      <c r="R4643" s="71" t="s">
        <v>18</v>
      </c>
      <c r="S4643" s="279">
        <v>60116.62</v>
      </c>
      <c r="T4643" s="244">
        <v>24046.3</v>
      </c>
      <c r="U4643" s="14">
        <f t="shared" si="173"/>
        <v>0.39999421125139767</v>
      </c>
    </row>
    <row r="4644" spans="1:21" x14ac:dyDescent="0.25">
      <c r="A4644" s="1"/>
      <c r="B4644" s="10" t="s">
        <v>3058</v>
      </c>
      <c r="C4644" s="45" t="s">
        <v>3059</v>
      </c>
      <c r="D4644" s="73" t="s">
        <v>4521</v>
      </c>
      <c r="E4644" s="111" t="s">
        <v>4522</v>
      </c>
      <c r="F4644" s="78" t="s">
        <v>4521</v>
      </c>
      <c r="G4644" s="126" t="s">
        <v>4523</v>
      </c>
      <c r="H4644" s="94" t="s">
        <v>4524</v>
      </c>
      <c r="I4644" s="235">
        <v>0</v>
      </c>
      <c r="J4644" s="235">
        <v>1</v>
      </c>
      <c r="K4644" s="235">
        <v>0</v>
      </c>
      <c r="L4644" s="235">
        <v>0</v>
      </c>
      <c r="M4644" s="235">
        <f t="shared" si="172"/>
        <v>0</v>
      </c>
      <c r="N4644" s="235">
        <v>219</v>
      </c>
      <c r="O4644" s="12" t="s">
        <v>13</v>
      </c>
      <c r="P4644" s="14">
        <v>0.41</v>
      </c>
      <c r="Q4644" s="15" t="s">
        <v>14</v>
      </c>
      <c r="R4644" s="71" t="s">
        <v>18</v>
      </c>
      <c r="S4644" s="279">
        <v>174605</v>
      </c>
      <c r="T4644" s="244">
        <v>139684</v>
      </c>
      <c r="U4644" s="14">
        <f t="shared" si="173"/>
        <v>0.8</v>
      </c>
    </row>
    <row r="4645" spans="1:21" x14ac:dyDescent="0.25">
      <c r="A4645" s="1"/>
      <c r="B4645" s="10" t="s">
        <v>3058</v>
      </c>
      <c r="C4645" s="45" t="s">
        <v>3059</v>
      </c>
      <c r="D4645" s="73" t="s">
        <v>4543</v>
      </c>
      <c r="E4645" s="116" t="s">
        <v>4544</v>
      </c>
      <c r="F4645" s="78" t="s">
        <v>4543</v>
      </c>
      <c r="G4645" s="44" t="s">
        <v>4545</v>
      </c>
      <c r="H4645" s="94" t="s">
        <v>4546</v>
      </c>
      <c r="I4645" s="235">
        <v>0</v>
      </c>
      <c r="J4645" s="235">
        <v>1</v>
      </c>
      <c r="K4645" s="235">
        <v>0</v>
      </c>
      <c r="L4645" s="235">
        <v>0</v>
      </c>
      <c r="M4645" s="235">
        <f t="shared" si="172"/>
        <v>0</v>
      </c>
      <c r="N4645" s="235" t="s">
        <v>13</v>
      </c>
      <c r="O4645" s="12" t="s">
        <v>13</v>
      </c>
      <c r="P4645" s="14" t="s">
        <v>13</v>
      </c>
      <c r="Q4645" s="15" t="s">
        <v>15195</v>
      </c>
      <c r="R4645" s="71" t="s">
        <v>18</v>
      </c>
      <c r="S4645" s="279">
        <v>23709.71</v>
      </c>
      <c r="T4645" s="244">
        <v>13040.34</v>
      </c>
      <c r="U4645" s="14">
        <f t="shared" si="173"/>
        <v>0.54999997891159358</v>
      </c>
    </row>
    <row r="4646" spans="1:21" x14ac:dyDescent="0.25">
      <c r="A4646" s="1"/>
      <c r="B4646" s="18" t="s">
        <v>6496</v>
      </c>
      <c r="C4646" s="18" t="s">
        <v>6527</v>
      </c>
      <c r="D4646" s="73" t="s">
        <v>7064</v>
      </c>
      <c r="E4646" s="106" t="s">
        <v>7065</v>
      </c>
      <c r="F4646" s="78" t="s">
        <v>7064</v>
      </c>
      <c r="G4646" s="18" t="s">
        <v>7066</v>
      </c>
      <c r="H4646" s="94"/>
      <c r="I4646" s="235">
        <v>0</v>
      </c>
      <c r="J4646" s="235">
        <v>1</v>
      </c>
      <c r="K4646" s="235">
        <v>0</v>
      </c>
      <c r="L4646" s="235">
        <v>1</v>
      </c>
      <c r="M4646" s="235">
        <f t="shared" si="172"/>
        <v>0</v>
      </c>
      <c r="N4646" s="235">
        <v>1727.53</v>
      </c>
      <c r="O4646" s="13">
        <v>103881</v>
      </c>
      <c r="P4646" s="14">
        <v>0.62</v>
      </c>
      <c r="Q4646" s="15" t="s">
        <v>15195</v>
      </c>
      <c r="R4646" s="71" t="s">
        <v>18</v>
      </c>
      <c r="S4646" s="244">
        <v>475000</v>
      </c>
      <c r="T4646" s="244">
        <v>190000</v>
      </c>
      <c r="U4646" s="14">
        <f t="shared" si="173"/>
        <v>0.4</v>
      </c>
    </row>
    <row r="4647" spans="1:21" x14ac:dyDescent="0.25">
      <c r="A4647" s="1"/>
      <c r="B4647" s="9" t="s">
        <v>959</v>
      </c>
      <c r="C4647" s="17" t="s">
        <v>1012</v>
      </c>
      <c r="D4647" s="73" t="s">
        <v>1203</v>
      </c>
      <c r="E4647" s="107" t="s">
        <v>1204</v>
      </c>
      <c r="F4647" s="78" t="s">
        <v>1203</v>
      </c>
      <c r="G4647" s="17" t="s">
        <v>1207</v>
      </c>
      <c r="H4647" s="93" t="s">
        <v>1206</v>
      </c>
      <c r="I4647" s="235">
        <v>0</v>
      </c>
      <c r="J4647" s="235">
        <v>1</v>
      </c>
      <c r="K4647" s="235">
        <v>0</v>
      </c>
      <c r="L4647" s="235">
        <v>1</v>
      </c>
      <c r="M4647" s="235">
        <f t="shared" si="172"/>
        <v>0</v>
      </c>
      <c r="N4647" s="235">
        <v>50</v>
      </c>
      <c r="O4647" s="12" t="s">
        <v>13</v>
      </c>
      <c r="P4647" s="14">
        <v>0.5</v>
      </c>
      <c r="Q4647" s="15" t="s">
        <v>14</v>
      </c>
      <c r="R4647" s="71" t="s">
        <v>18</v>
      </c>
      <c r="S4647" s="245">
        <v>9360.75</v>
      </c>
      <c r="T4647" s="245">
        <v>3145</v>
      </c>
      <c r="U4647" s="14">
        <f t="shared" si="173"/>
        <v>0.33597735224207464</v>
      </c>
    </row>
    <row r="4648" spans="1:21" x14ac:dyDescent="0.25">
      <c r="A4648" s="1"/>
      <c r="B4648" s="10" t="s">
        <v>3058</v>
      </c>
      <c r="C4648" s="45" t="s">
        <v>3059</v>
      </c>
      <c r="D4648" s="73" t="s">
        <v>4561</v>
      </c>
      <c r="E4648" s="116" t="s">
        <v>4562</v>
      </c>
      <c r="F4648" s="78" t="s">
        <v>4561</v>
      </c>
      <c r="G4648" s="44" t="s">
        <v>4563</v>
      </c>
      <c r="H4648" s="94" t="s">
        <v>4564</v>
      </c>
      <c r="I4648" s="235">
        <v>0</v>
      </c>
      <c r="J4648" s="235">
        <v>1</v>
      </c>
      <c r="K4648" s="235">
        <v>0</v>
      </c>
      <c r="L4648" s="235">
        <v>1</v>
      </c>
      <c r="M4648" s="235">
        <f t="shared" si="172"/>
        <v>0</v>
      </c>
      <c r="N4648" s="235">
        <v>87.72</v>
      </c>
      <c r="O4648" s="12" t="s">
        <v>13</v>
      </c>
      <c r="P4648" s="14" t="s">
        <v>13</v>
      </c>
      <c r="Q4648" s="15" t="s">
        <v>14</v>
      </c>
      <c r="R4648" s="71" t="s">
        <v>14405</v>
      </c>
      <c r="S4648" s="279">
        <v>17546.2</v>
      </c>
      <c r="T4648" s="244">
        <v>14036.96</v>
      </c>
      <c r="U4648" s="14">
        <f t="shared" si="173"/>
        <v>0.79999999999999993</v>
      </c>
    </row>
    <row r="4649" spans="1:21" x14ac:dyDescent="0.25">
      <c r="A4649" s="1"/>
      <c r="B4649" s="10" t="s">
        <v>3058</v>
      </c>
      <c r="C4649" s="44" t="s">
        <v>3059</v>
      </c>
      <c r="D4649" s="73" t="s">
        <v>4568</v>
      </c>
      <c r="E4649" s="116" t="s">
        <v>4569</v>
      </c>
      <c r="F4649" s="78" t="s">
        <v>4568</v>
      </c>
      <c r="G4649" s="44" t="s">
        <v>4570</v>
      </c>
      <c r="H4649" s="94" t="s">
        <v>4571</v>
      </c>
      <c r="I4649" s="235">
        <v>0</v>
      </c>
      <c r="J4649" s="235">
        <v>1</v>
      </c>
      <c r="K4649" s="235">
        <v>0</v>
      </c>
      <c r="L4649" s="235">
        <v>0</v>
      </c>
      <c r="M4649" s="235">
        <f t="shared" si="172"/>
        <v>0</v>
      </c>
      <c r="N4649" s="235" t="s">
        <v>13</v>
      </c>
      <c r="O4649" s="13">
        <v>20000</v>
      </c>
      <c r="P4649" s="14">
        <v>0.25</v>
      </c>
      <c r="Q4649" s="15" t="s">
        <v>14</v>
      </c>
      <c r="R4649" s="71" t="s">
        <v>18</v>
      </c>
      <c r="S4649" s="279">
        <v>9434.76</v>
      </c>
      <c r="T4649" s="244">
        <v>7547.81</v>
      </c>
      <c r="U4649" s="14">
        <f t="shared" si="173"/>
        <v>0.80000021198207483</v>
      </c>
    </row>
    <row r="4650" spans="1:21" x14ac:dyDescent="0.25">
      <c r="A4650" s="1"/>
      <c r="B4650" s="10" t="s">
        <v>3058</v>
      </c>
      <c r="C4650" s="45" t="s">
        <v>3059</v>
      </c>
      <c r="D4650" s="73" t="s">
        <v>4582</v>
      </c>
      <c r="E4650" s="111" t="s">
        <v>4583</v>
      </c>
      <c r="F4650" s="78" t="s">
        <v>4582</v>
      </c>
      <c r="G4650" s="45" t="s">
        <v>4584</v>
      </c>
      <c r="H4650" s="94" t="s">
        <v>4585</v>
      </c>
      <c r="I4650" s="235">
        <v>0</v>
      </c>
      <c r="J4650" s="235">
        <v>1</v>
      </c>
      <c r="K4650" s="235">
        <v>0</v>
      </c>
      <c r="L4650" s="235">
        <v>0</v>
      </c>
      <c r="M4650" s="235">
        <f t="shared" si="172"/>
        <v>0</v>
      </c>
      <c r="N4650" s="235">
        <v>68</v>
      </c>
      <c r="O4650" s="12" t="s">
        <v>13</v>
      </c>
      <c r="P4650" s="14">
        <v>0.43</v>
      </c>
      <c r="Q4650" s="15" t="s">
        <v>14</v>
      </c>
      <c r="R4650" s="71" t="s">
        <v>18</v>
      </c>
      <c r="S4650" s="279">
        <v>34061.07</v>
      </c>
      <c r="T4650" s="244">
        <v>27248.85</v>
      </c>
      <c r="U4650" s="14">
        <f t="shared" si="173"/>
        <v>0.79999982384581569</v>
      </c>
    </row>
    <row r="4651" spans="1:21" x14ac:dyDescent="0.25">
      <c r="A4651" s="1"/>
      <c r="B4651" s="10" t="s">
        <v>3058</v>
      </c>
      <c r="C4651" s="27" t="s">
        <v>3095</v>
      </c>
      <c r="D4651" s="73" t="s">
        <v>3450</v>
      </c>
      <c r="E4651" s="108" t="s">
        <v>3451</v>
      </c>
      <c r="F4651" s="8" t="s">
        <v>14567</v>
      </c>
      <c r="G4651" s="103" t="s">
        <v>3452</v>
      </c>
      <c r="H4651" s="97" t="s">
        <v>3453</v>
      </c>
      <c r="I4651" s="235">
        <v>0</v>
      </c>
      <c r="J4651" s="235">
        <v>1</v>
      </c>
      <c r="K4651" s="235">
        <v>0</v>
      </c>
      <c r="L4651" s="235">
        <v>0</v>
      </c>
      <c r="M4651" s="235">
        <f t="shared" si="172"/>
        <v>0</v>
      </c>
      <c r="N4651" s="235">
        <v>760</v>
      </c>
      <c r="O4651" s="13">
        <v>5150</v>
      </c>
      <c r="P4651" s="14">
        <v>0.495</v>
      </c>
      <c r="Q4651" s="15" t="s">
        <v>15195</v>
      </c>
      <c r="R4651" s="71" t="s">
        <v>18</v>
      </c>
      <c r="S4651" s="245">
        <v>224300</v>
      </c>
      <c r="T4651" s="245">
        <v>112150</v>
      </c>
      <c r="U4651" s="14">
        <f t="shared" ref="U4651:U4676" si="174">T4651/S4651</f>
        <v>0.5</v>
      </c>
    </row>
    <row r="4652" spans="1:21" x14ac:dyDescent="0.25">
      <c r="A4652" s="1"/>
      <c r="B4652" s="10" t="s">
        <v>3058</v>
      </c>
      <c r="C4652" s="45" t="s">
        <v>3059</v>
      </c>
      <c r="D4652" s="73" t="s">
        <v>4605</v>
      </c>
      <c r="E4652" s="111" t="s">
        <v>4606</v>
      </c>
      <c r="F4652" s="78" t="s">
        <v>4605</v>
      </c>
      <c r="G4652" s="111" t="s">
        <v>3062</v>
      </c>
      <c r="H4652" s="94" t="s">
        <v>4607</v>
      </c>
      <c r="I4652" s="235">
        <v>0</v>
      </c>
      <c r="J4652" s="235">
        <v>1</v>
      </c>
      <c r="K4652" s="235">
        <v>0</v>
      </c>
      <c r="L4652" s="235">
        <v>1</v>
      </c>
      <c r="M4652" s="235">
        <f t="shared" si="172"/>
        <v>0</v>
      </c>
      <c r="N4652" s="235">
        <v>120</v>
      </c>
      <c r="O4652" s="13">
        <v>11853</v>
      </c>
      <c r="P4652" s="14">
        <v>0.49</v>
      </c>
      <c r="Q4652" s="15" t="s">
        <v>14</v>
      </c>
      <c r="R4652" s="71" t="s">
        <v>18</v>
      </c>
      <c r="S4652" s="279">
        <v>73991.259999999995</v>
      </c>
      <c r="T4652" s="244">
        <v>24498.51</v>
      </c>
      <c r="U4652" s="14">
        <f t="shared" si="174"/>
        <v>0.33110005154662864</v>
      </c>
    </row>
    <row r="4653" spans="1:21" x14ac:dyDescent="0.25">
      <c r="A4653" s="1"/>
      <c r="B4653" s="10" t="s">
        <v>3058</v>
      </c>
      <c r="C4653" s="45" t="s">
        <v>3059</v>
      </c>
      <c r="D4653" s="73" t="s">
        <v>4617</v>
      </c>
      <c r="E4653" s="111" t="s">
        <v>4618</v>
      </c>
      <c r="F4653" s="78" t="s">
        <v>4617</v>
      </c>
      <c r="G4653" s="126" t="s">
        <v>4619</v>
      </c>
      <c r="H4653" s="94" t="s">
        <v>4620</v>
      </c>
      <c r="I4653" s="235">
        <v>0</v>
      </c>
      <c r="J4653" s="235">
        <v>1</v>
      </c>
      <c r="K4653" s="235">
        <v>0</v>
      </c>
      <c r="L4653" s="235">
        <v>1</v>
      </c>
      <c r="M4653" s="235">
        <f t="shared" si="172"/>
        <v>0</v>
      </c>
      <c r="N4653" s="235">
        <v>835</v>
      </c>
      <c r="O4653" s="12" t="s">
        <v>13</v>
      </c>
      <c r="P4653" s="14">
        <v>0.38819999999999999</v>
      </c>
      <c r="Q4653" s="15" t="s">
        <v>15195</v>
      </c>
      <c r="R4653" s="71" t="s">
        <v>14405</v>
      </c>
      <c r="S4653" s="279">
        <v>554829.55000000005</v>
      </c>
      <c r="T4653" s="244">
        <v>443863.64</v>
      </c>
      <c r="U4653" s="14">
        <f t="shared" si="174"/>
        <v>0.79999999999999993</v>
      </c>
    </row>
    <row r="4654" spans="1:21" x14ac:dyDescent="0.25">
      <c r="A4654" s="1"/>
      <c r="B4654" s="10" t="s">
        <v>3058</v>
      </c>
      <c r="C4654" s="44" t="s">
        <v>3059</v>
      </c>
      <c r="D4654" s="73" t="s">
        <v>4633</v>
      </c>
      <c r="E4654" s="116" t="s">
        <v>4634</v>
      </c>
      <c r="F4654" s="78" t="s">
        <v>4633</v>
      </c>
      <c r="G4654" s="44" t="s">
        <v>4635</v>
      </c>
      <c r="H4654" s="94" t="s">
        <v>4636</v>
      </c>
      <c r="I4654" s="235">
        <v>0</v>
      </c>
      <c r="J4654" s="235">
        <v>1</v>
      </c>
      <c r="K4654" s="235">
        <v>0</v>
      </c>
      <c r="L4654" s="235">
        <v>0</v>
      </c>
      <c r="M4654" s="235">
        <f t="shared" si="172"/>
        <v>0</v>
      </c>
      <c r="N4654" s="235">
        <v>100</v>
      </c>
      <c r="O4654" s="13">
        <v>2276</v>
      </c>
      <c r="P4654" s="14">
        <v>0.30080000000000001</v>
      </c>
      <c r="Q4654" s="15" t="s">
        <v>14</v>
      </c>
      <c r="R4654" s="71" t="s">
        <v>14406</v>
      </c>
      <c r="S4654" s="279">
        <v>21284.48</v>
      </c>
      <c r="T4654" s="244">
        <v>9569</v>
      </c>
      <c r="U4654" s="14">
        <f t="shared" si="174"/>
        <v>0.44957640496737528</v>
      </c>
    </row>
    <row r="4655" spans="1:21" x14ac:dyDescent="0.25">
      <c r="A4655" s="1"/>
      <c r="B4655" s="10" t="s">
        <v>3058</v>
      </c>
      <c r="C4655" s="45" t="s">
        <v>3059</v>
      </c>
      <c r="D4655" s="73" t="s">
        <v>4655</v>
      </c>
      <c r="E4655" s="111" t="s">
        <v>4656</v>
      </c>
      <c r="F4655" s="78" t="s">
        <v>4655</v>
      </c>
      <c r="G4655" s="45" t="s">
        <v>4657</v>
      </c>
      <c r="H4655" s="94" t="s">
        <v>4658</v>
      </c>
      <c r="I4655" s="235">
        <v>0</v>
      </c>
      <c r="J4655" s="235">
        <v>1</v>
      </c>
      <c r="K4655" s="235">
        <v>0</v>
      </c>
      <c r="L4655" s="235">
        <v>1</v>
      </c>
      <c r="M4655" s="235">
        <f t="shared" si="172"/>
        <v>0</v>
      </c>
      <c r="N4655" s="235">
        <v>546</v>
      </c>
      <c r="O4655" s="13">
        <v>106010</v>
      </c>
      <c r="P4655" s="14">
        <v>0.63</v>
      </c>
      <c r="Q4655" s="15" t="s">
        <v>15195</v>
      </c>
      <c r="R4655" s="71" t="s">
        <v>14405</v>
      </c>
      <c r="S4655" s="279">
        <v>326412</v>
      </c>
      <c r="T4655" s="244">
        <v>230000</v>
      </c>
      <c r="U4655" s="14">
        <f t="shared" si="174"/>
        <v>0.70463095719520119</v>
      </c>
    </row>
    <row r="4656" spans="1:21" x14ac:dyDescent="0.25">
      <c r="A4656" s="1"/>
      <c r="B4656" s="10" t="s">
        <v>3058</v>
      </c>
      <c r="C4656" s="45" t="s">
        <v>3059</v>
      </c>
      <c r="D4656" s="73" t="s">
        <v>4655</v>
      </c>
      <c r="E4656" s="111" t="s">
        <v>4656</v>
      </c>
      <c r="F4656" s="78" t="s">
        <v>4655</v>
      </c>
      <c r="G4656" s="45" t="s">
        <v>4659</v>
      </c>
      <c r="H4656" s="94" t="s">
        <v>4660</v>
      </c>
      <c r="I4656" s="235">
        <v>0</v>
      </c>
      <c r="J4656" s="235">
        <v>1</v>
      </c>
      <c r="K4656" s="235">
        <v>0</v>
      </c>
      <c r="L4656" s="235">
        <v>1</v>
      </c>
      <c r="M4656" s="235">
        <f t="shared" si="172"/>
        <v>0</v>
      </c>
      <c r="N4656" s="235">
        <v>1156</v>
      </c>
      <c r="O4656" s="13">
        <v>10111</v>
      </c>
      <c r="P4656" s="14">
        <v>0.33</v>
      </c>
      <c r="Q4656" s="15" t="s">
        <v>15195</v>
      </c>
      <c r="R4656" s="71" t="s">
        <v>14406</v>
      </c>
      <c r="S4656" s="279">
        <v>179198.33</v>
      </c>
      <c r="T4656" s="244">
        <v>130000</v>
      </c>
      <c r="U4656" s="14">
        <f t="shared" si="174"/>
        <v>0.72545318921219859</v>
      </c>
    </row>
    <row r="4657" spans="1:21" x14ac:dyDescent="0.25">
      <c r="A4657" s="1"/>
      <c r="B4657" s="10" t="s">
        <v>3058</v>
      </c>
      <c r="C4657" s="45" t="s">
        <v>3059</v>
      </c>
      <c r="D4657" s="73" t="s">
        <v>4667</v>
      </c>
      <c r="E4657" s="111" t="s">
        <v>4668</v>
      </c>
      <c r="F4657" s="78" t="s">
        <v>4667</v>
      </c>
      <c r="G4657" s="45" t="s">
        <v>4669</v>
      </c>
      <c r="H4657" s="94" t="s">
        <v>4670</v>
      </c>
      <c r="I4657" s="235">
        <v>0</v>
      </c>
      <c r="J4657" s="235">
        <v>1</v>
      </c>
      <c r="K4657" s="235">
        <v>0</v>
      </c>
      <c r="L4657" s="235">
        <v>0</v>
      </c>
      <c r="M4657" s="235">
        <f t="shared" si="172"/>
        <v>0</v>
      </c>
      <c r="N4657" s="235">
        <v>320</v>
      </c>
      <c r="O4657" s="13">
        <v>4640</v>
      </c>
      <c r="P4657" s="34">
        <v>0.18</v>
      </c>
      <c r="Q4657" s="15" t="s">
        <v>14</v>
      </c>
      <c r="R4657" s="71" t="s">
        <v>18</v>
      </c>
      <c r="S4657" s="279">
        <v>45880.41</v>
      </c>
      <c r="T4657" s="244">
        <v>33000</v>
      </c>
      <c r="U4657" s="14">
        <f t="shared" si="174"/>
        <v>0.71926122717735075</v>
      </c>
    </row>
    <row r="4658" spans="1:21" x14ac:dyDescent="0.25">
      <c r="A4658" s="1"/>
      <c r="B4658" s="10" t="s">
        <v>3058</v>
      </c>
      <c r="C4658" s="45" t="s">
        <v>3059</v>
      </c>
      <c r="D4658" s="73" t="s">
        <v>4671</v>
      </c>
      <c r="E4658" s="111" t="s">
        <v>4672</v>
      </c>
      <c r="F4658" s="78" t="s">
        <v>4671</v>
      </c>
      <c r="G4658" s="45" t="s">
        <v>4403</v>
      </c>
      <c r="H4658" s="94" t="s">
        <v>4673</v>
      </c>
      <c r="I4658" s="235">
        <v>0</v>
      </c>
      <c r="J4658" s="235">
        <v>1</v>
      </c>
      <c r="K4658" s="235">
        <v>0</v>
      </c>
      <c r="L4658" s="235">
        <v>1</v>
      </c>
      <c r="M4658" s="235">
        <f t="shared" si="172"/>
        <v>0</v>
      </c>
      <c r="N4658" s="235">
        <v>200</v>
      </c>
      <c r="O4658" s="13">
        <v>7800</v>
      </c>
      <c r="P4658" s="14">
        <v>0.8</v>
      </c>
      <c r="Q4658" s="15" t="s">
        <v>14</v>
      </c>
      <c r="R4658" s="71" t="s">
        <v>14405</v>
      </c>
      <c r="S4658" s="279">
        <v>89406.59</v>
      </c>
      <c r="T4658" s="244">
        <v>62999.3</v>
      </c>
      <c r="U4658" s="14">
        <f t="shared" si="174"/>
        <v>0.70463821514722802</v>
      </c>
    </row>
    <row r="4659" spans="1:21" x14ac:dyDescent="0.25">
      <c r="A4659" s="1"/>
      <c r="B4659" s="10" t="s">
        <v>3058</v>
      </c>
      <c r="C4659" s="45" t="s">
        <v>3059</v>
      </c>
      <c r="D4659" s="73" t="s">
        <v>4683</v>
      </c>
      <c r="E4659" s="111" t="s">
        <v>4684</v>
      </c>
      <c r="F4659" s="78" t="s">
        <v>4683</v>
      </c>
      <c r="G4659" s="45" t="s">
        <v>1061</v>
      </c>
      <c r="H4659" s="94" t="s">
        <v>4685</v>
      </c>
      <c r="I4659" s="235">
        <v>1</v>
      </c>
      <c r="J4659" s="235">
        <v>1</v>
      </c>
      <c r="K4659" s="235">
        <v>0</v>
      </c>
      <c r="L4659" s="235">
        <v>0</v>
      </c>
      <c r="M4659" s="235">
        <f t="shared" si="172"/>
        <v>0</v>
      </c>
      <c r="N4659" s="235">
        <v>40</v>
      </c>
      <c r="O4659" s="13">
        <v>9097</v>
      </c>
      <c r="P4659" s="14">
        <v>0.53549999999999998</v>
      </c>
      <c r="Q4659" s="15" t="s">
        <v>14</v>
      </c>
      <c r="R4659" s="71" t="s">
        <v>18</v>
      </c>
      <c r="S4659" s="279">
        <v>20422.099999999999</v>
      </c>
      <c r="T4659" s="244">
        <v>16337.68</v>
      </c>
      <c r="U4659" s="14">
        <f t="shared" si="174"/>
        <v>0.8</v>
      </c>
    </row>
    <row r="4660" spans="1:21" x14ac:dyDescent="0.25">
      <c r="A4660" s="1"/>
      <c r="B4660" s="10" t="s">
        <v>3058</v>
      </c>
      <c r="C4660" s="45" t="s">
        <v>3059</v>
      </c>
      <c r="D4660" s="73" t="s">
        <v>4686</v>
      </c>
      <c r="E4660" s="111" t="s">
        <v>4687</v>
      </c>
      <c r="F4660" s="78" t="s">
        <v>4686</v>
      </c>
      <c r="G4660" s="126" t="s">
        <v>4688</v>
      </c>
      <c r="H4660" s="94" t="s">
        <v>4689</v>
      </c>
      <c r="I4660" s="235">
        <v>0</v>
      </c>
      <c r="J4660" s="235">
        <v>1</v>
      </c>
      <c r="K4660" s="235">
        <v>0</v>
      </c>
      <c r="L4660" s="235">
        <v>1</v>
      </c>
      <c r="M4660" s="235">
        <f t="shared" si="172"/>
        <v>0</v>
      </c>
      <c r="N4660" s="235">
        <v>58.9</v>
      </c>
      <c r="O4660" s="13">
        <v>20953</v>
      </c>
      <c r="P4660" s="14">
        <v>0.77</v>
      </c>
      <c r="Q4660" s="15" t="s">
        <v>14</v>
      </c>
      <c r="R4660" s="71" t="s">
        <v>18</v>
      </c>
      <c r="S4660" s="279">
        <v>231780</v>
      </c>
      <c r="T4660" s="244">
        <v>185066.72</v>
      </c>
      <c r="U4660" s="14">
        <f t="shared" si="174"/>
        <v>0.79845853826904822</v>
      </c>
    </row>
    <row r="4661" spans="1:21" x14ac:dyDescent="0.25">
      <c r="A4661" s="1"/>
      <c r="B4661" s="10" t="s">
        <v>3058</v>
      </c>
      <c r="C4661" s="45" t="s">
        <v>3059</v>
      </c>
      <c r="D4661" s="73" t="s">
        <v>4686</v>
      </c>
      <c r="E4661" s="111" t="s">
        <v>4687</v>
      </c>
      <c r="F4661" s="78" t="s">
        <v>4686</v>
      </c>
      <c r="G4661" s="111" t="s">
        <v>4690</v>
      </c>
      <c r="H4661" s="94" t="s">
        <v>4691</v>
      </c>
      <c r="I4661" s="235">
        <v>0</v>
      </c>
      <c r="J4661" s="235">
        <v>1</v>
      </c>
      <c r="K4661" s="235">
        <v>0</v>
      </c>
      <c r="L4661" s="235">
        <v>1</v>
      </c>
      <c r="M4661" s="235">
        <f t="shared" si="172"/>
        <v>0</v>
      </c>
      <c r="N4661" s="235">
        <v>64.72</v>
      </c>
      <c r="O4661" s="13">
        <v>16266</v>
      </c>
      <c r="P4661" s="14">
        <v>0.79</v>
      </c>
      <c r="Q4661" s="15" t="s">
        <v>14</v>
      </c>
      <c r="R4661" s="71" t="s">
        <v>18</v>
      </c>
      <c r="S4661" s="279">
        <v>67750</v>
      </c>
      <c r="T4661" s="244">
        <v>44037.5</v>
      </c>
      <c r="U4661" s="14">
        <f t="shared" si="174"/>
        <v>0.65</v>
      </c>
    </row>
    <row r="4662" spans="1:21" x14ac:dyDescent="0.25">
      <c r="A4662" s="1"/>
      <c r="B4662" s="10" t="s">
        <v>3058</v>
      </c>
      <c r="C4662" s="45" t="s">
        <v>3059</v>
      </c>
      <c r="D4662" s="73" t="s">
        <v>4695</v>
      </c>
      <c r="E4662" s="116" t="s">
        <v>4696</v>
      </c>
      <c r="F4662" s="78" t="s">
        <v>4695</v>
      </c>
      <c r="G4662" s="44" t="s">
        <v>4697</v>
      </c>
      <c r="H4662" s="94" t="s">
        <v>4698</v>
      </c>
      <c r="I4662" s="235">
        <v>0</v>
      </c>
      <c r="J4662" s="235">
        <v>1</v>
      </c>
      <c r="K4662" s="235">
        <v>0</v>
      </c>
      <c r="L4662" s="235">
        <v>0</v>
      </c>
      <c r="M4662" s="235">
        <f t="shared" si="172"/>
        <v>0</v>
      </c>
      <c r="N4662" s="235">
        <v>516.16999999999996</v>
      </c>
      <c r="O4662" s="13">
        <v>8375</v>
      </c>
      <c r="P4662" s="14">
        <v>0.4</v>
      </c>
      <c r="Q4662" s="15" t="s">
        <v>14</v>
      </c>
      <c r="R4662" s="71" t="s">
        <v>14405</v>
      </c>
      <c r="S4662" s="279">
        <v>38345.9</v>
      </c>
      <c r="T4662" s="244">
        <v>15338</v>
      </c>
      <c r="U4662" s="14">
        <f t="shared" si="174"/>
        <v>0.39999061177335776</v>
      </c>
    </row>
    <row r="4663" spans="1:21" x14ac:dyDescent="0.25">
      <c r="A4663" s="1"/>
      <c r="B4663" s="10" t="s">
        <v>3058</v>
      </c>
      <c r="C4663" s="45" t="s">
        <v>3059</v>
      </c>
      <c r="D4663" s="73" t="s">
        <v>4699</v>
      </c>
      <c r="E4663" s="111" t="s">
        <v>4700</v>
      </c>
      <c r="F4663" s="78" t="s">
        <v>4699</v>
      </c>
      <c r="G4663" s="45" t="s">
        <v>4701</v>
      </c>
      <c r="H4663" s="94" t="s">
        <v>4702</v>
      </c>
      <c r="I4663" s="235">
        <v>0</v>
      </c>
      <c r="J4663" s="235">
        <v>1</v>
      </c>
      <c r="K4663" s="235">
        <v>0</v>
      </c>
      <c r="L4663" s="235">
        <v>0</v>
      </c>
      <c r="M4663" s="235">
        <f t="shared" si="172"/>
        <v>0</v>
      </c>
      <c r="N4663" s="235">
        <v>390</v>
      </c>
      <c r="O4663" s="12" t="s">
        <v>13</v>
      </c>
      <c r="P4663" s="14">
        <v>0.30659999999999998</v>
      </c>
      <c r="Q4663" s="15" t="s">
        <v>14</v>
      </c>
      <c r="R4663" s="71" t="s">
        <v>14405</v>
      </c>
      <c r="S4663" s="279">
        <v>77282</v>
      </c>
      <c r="T4663" s="244">
        <v>30913</v>
      </c>
      <c r="U4663" s="14">
        <f t="shared" si="174"/>
        <v>0.40000258792474314</v>
      </c>
    </row>
    <row r="4664" spans="1:21" x14ac:dyDescent="0.25">
      <c r="A4664" s="1"/>
      <c r="B4664" s="10" t="s">
        <v>3058</v>
      </c>
      <c r="C4664" s="44" t="s">
        <v>3059</v>
      </c>
      <c r="D4664" s="73" t="s">
        <v>4758</v>
      </c>
      <c r="E4664" s="116" t="s">
        <v>4759</v>
      </c>
      <c r="F4664" s="78" t="s">
        <v>4758</v>
      </c>
      <c r="G4664" s="120" t="s">
        <v>4760</v>
      </c>
      <c r="H4664" s="94" t="s">
        <v>4761</v>
      </c>
      <c r="I4664" s="235">
        <v>0</v>
      </c>
      <c r="J4664" s="235">
        <v>0</v>
      </c>
      <c r="K4664" s="235">
        <v>1</v>
      </c>
      <c r="L4664" s="235">
        <v>0</v>
      </c>
      <c r="M4664" s="235">
        <f t="shared" si="172"/>
        <v>0</v>
      </c>
      <c r="N4664" s="235">
        <v>389.21</v>
      </c>
      <c r="O4664" s="12" t="s">
        <v>13</v>
      </c>
      <c r="P4664" s="14" t="s">
        <v>13</v>
      </c>
      <c r="Q4664" s="15" t="s">
        <v>14</v>
      </c>
      <c r="R4664" s="71" t="s">
        <v>18</v>
      </c>
      <c r="S4664" s="279">
        <v>16935</v>
      </c>
      <c r="T4664" s="244">
        <v>2127</v>
      </c>
      <c r="U4664" s="14">
        <f t="shared" si="174"/>
        <v>0.12559787422497787</v>
      </c>
    </row>
    <row r="4665" spans="1:21" x14ac:dyDescent="0.25">
      <c r="A4665" s="1"/>
      <c r="B4665" s="10" t="s">
        <v>3058</v>
      </c>
      <c r="C4665" s="44" t="s">
        <v>3059</v>
      </c>
      <c r="D4665" s="73" t="s">
        <v>4818</v>
      </c>
      <c r="E4665" s="116" t="s">
        <v>4819</v>
      </c>
      <c r="F4665" s="78" t="s">
        <v>4818</v>
      </c>
      <c r="G4665" s="44" t="s">
        <v>4820</v>
      </c>
      <c r="H4665" s="94" t="s">
        <v>4821</v>
      </c>
      <c r="I4665" s="235">
        <v>0</v>
      </c>
      <c r="J4665" s="235">
        <v>1</v>
      </c>
      <c r="K4665" s="235">
        <v>0</v>
      </c>
      <c r="L4665" s="235">
        <v>0</v>
      </c>
      <c r="M4665" s="235">
        <f t="shared" si="172"/>
        <v>0</v>
      </c>
      <c r="N4665" s="235">
        <v>130.5</v>
      </c>
      <c r="O4665" s="33">
        <v>5482</v>
      </c>
      <c r="P4665" s="14">
        <v>0.13</v>
      </c>
      <c r="Q4665" s="15" t="s">
        <v>14</v>
      </c>
      <c r="R4665" s="71" t="s">
        <v>18</v>
      </c>
      <c r="S4665" s="279">
        <v>27333.35</v>
      </c>
      <c r="T4665" s="244">
        <v>12299.68</v>
      </c>
      <c r="U4665" s="14">
        <f t="shared" si="174"/>
        <v>0.44998801829998886</v>
      </c>
    </row>
    <row r="4666" spans="1:21" x14ac:dyDescent="0.25">
      <c r="A4666" s="1"/>
      <c r="B4666" s="17" t="s">
        <v>270</v>
      </c>
      <c r="C4666" s="17" t="s">
        <v>271</v>
      </c>
      <c r="D4666" s="73" t="s">
        <v>779</v>
      </c>
      <c r="E4666" s="107" t="s">
        <v>780</v>
      </c>
      <c r="F4666" s="78" t="s">
        <v>779</v>
      </c>
      <c r="G4666" s="17" t="s">
        <v>781</v>
      </c>
      <c r="H4666" s="197">
        <v>44774</v>
      </c>
      <c r="I4666" s="235">
        <v>0</v>
      </c>
      <c r="J4666" s="235">
        <v>0</v>
      </c>
      <c r="K4666" s="235">
        <v>0</v>
      </c>
      <c r="L4666" s="235">
        <v>1</v>
      </c>
      <c r="M4666" s="235">
        <f t="shared" si="172"/>
        <v>0</v>
      </c>
      <c r="N4666" s="235">
        <v>29770</v>
      </c>
      <c r="O4666" s="12" t="s">
        <v>13</v>
      </c>
      <c r="P4666" s="14">
        <v>0.1</v>
      </c>
      <c r="Q4666" s="15" t="s">
        <v>48</v>
      </c>
      <c r="R4666" s="71" t="s">
        <v>14405</v>
      </c>
      <c r="S4666" s="246">
        <v>241176</v>
      </c>
      <c r="T4666" s="244">
        <v>192941</v>
      </c>
      <c r="U4666" s="14">
        <f t="shared" si="174"/>
        <v>0.80000082926991078</v>
      </c>
    </row>
    <row r="4667" spans="1:21" x14ac:dyDescent="0.25">
      <c r="A4667" s="1"/>
      <c r="B4667" s="10" t="s">
        <v>3058</v>
      </c>
      <c r="C4667" s="44" t="s">
        <v>3059</v>
      </c>
      <c r="D4667" s="73" t="s">
        <v>4876</v>
      </c>
      <c r="E4667" s="116" t="s">
        <v>4877</v>
      </c>
      <c r="F4667" s="78" t="s">
        <v>4876</v>
      </c>
      <c r="G4667" s="44" t="s">
        <v>4878</v>
      </c>
      <c r="H4667" s="94" t="s">
        <v>4879</v>
      </c>
      <c r="I4667" s="235">
        <v>0</v>
      </c>
      <c r="J4667" s="235">
        <v>1</v>
      </c>
      <c r="K4667" s="235">
        <v>0</v>
      </c>
      <c r="L4667" s="235">
        <v>0</v>
      </c>
      <c r="M4667" s="235">
        <f t="shared" si="172"/>
        <v>0</v>
      </c>
      <c r="N4667" s="235">
        <v>223</v>
      </c>
      <c r="O4667" s="12" t="s">
        <v>13</v>
      </c>
      <c r="P4667" s="14">
        <v>0.02</v>
      </c>
      <c r="Q4667" s="15" t="s">
        <v>14</v>
      </c>
      <c r="R4667" s="71" t="s">
        <v>18</v>
      </c>
      <c r="S4667" s="310">
        <v>20900</v>
      </c>
      <c r="T4667" s="244">
        <v>11624.58</v>
      </c>
      <c r="U4667" s="14">
        <f t="shared" si="174"/>
        <v>0.55620000000000003</v>
      </c>
    </row>
    <row r="4668" spans="1:21" x14ac:dyDescent="0.25">
      <c r="A4668" s="1"/>
      <c r="B4668" s="10" t="s">
        <v>3058</v>
      </c>
      <c r="C4668" s="44" t="s">
        <v>3059</v>
      </c>
      <c r="D4668" s="73" t="s">
        <v>4876</v>
      </c>
      <c r="E4668" s="116" t="s">
        <v>4877</v>
      </c>
      <c r="F4668" s="78" t="s">
        <v>4876</v>
      </c>
      <c r="G4668" s="44" t="s">
        <v>3847</v>
      </c>
      <c r="H4668" s="94" t="s">
        <v>4880</v>
      </c>
      <c r="I4668" s="235">
        <v>0</v>
      </c>
      <c r="J4668" s="235">
        <v>1</v>
      </c>
      <c r="K4668" s="235">
        <v>0</v>
      </c>
      <c r="L4668" s="235">
        <v>1</v>
      </c>
      <c r="M4668" s="235">
        <f t="shared" si="172"/>
        <v>0</v>
      </c>
      <c r="N4668" s="235">
        <v>351</v>
      </c>
      <c r="O4668" s="33">
        <v>7821</v>
      </c>
      <c r="P4668" s="14">
        <v>0.26</v>
      </c>
      <c r="Q4668" s="15" t="s">
        <v>14</v>
      </c>
      <c r="R4668" s="71" t="s">
        <v>18</v>
      </c>
      <c r="S4668" s="279">
        <v>18029.53</v>
      </c>
      <c r="T4668" s="244">
        <v>9014.76</v>
      </c>
      <c r="U4668" s="14">
        <f t="shared" si="174"/>
        <v>0.49999972267718573</v>
      </c>
    </row>
    <row r="4669" spans="1:21" x14ac:dyDescent="0.25">
      <c r="A4669" s="1"/>
      <c r="B4669" s="10" t="s">
        <v>3058</v>
      </c>
      <c r="C4669" s="44" t="s">
        <v>3059</v>
      </c>
      <c r="D4669" s="73" t="s">
        <v>4907</v>
      </c>
      <c r="E4669" s="116" t="s">
        <v>4908</v>
      </c>
      <c r="F4669" s="78" t="s">
        <v>4907</v>
      </c>
      <c r="G4669" s="44" t="s">
        <v>4909</v>
      </c>
      <c r="H4669" s="94" t="s">
        <v>4910</v>
      </c>
      <c r="I4669" s="235">
        <v>0</v>
      </c>
      <c r="J4669" s="235">
        <v>1</v>
      </c>
      <c r="K4669" s="235">
        <v>0</v>
      </c>
      <c r="L4669" s="235">
        <v>1</v>
      </c>
      <c r="M4669" s="235">
        <f t="shared" si="172"/>
        <v>0</v>
      </c>
      <c r="N4669" s="235">
        <v>25</v>
      </c>
      <c r="O4669" s="12" t="s">
        <v>13</v>
      </c>
      <c r="P4669" s="34">
        <v>0.3</v>
      </c>
      <c r="Q4669" s="15" t="s">
        <v>14</v>
      </c>
      <c r="R4669" s="71" t="s">
        <v>18</v>
      </c>
      <c r="S4669" s="279">
        <v>8273</v>
      </c>
      <c r="T4669" s="244">
        <v>4136</v>
      </c>
      <c r="U4669" s="14">
        <f t="shared" si="174"/>
        <v>0.49993956243200771</v>
      </c>
    </row>
    <row r="4670" spans="1:21" x14ac:dyDescent="0.25">
      <c r="A4670" s="1"/>
      <c r="B4670" s="10" t="s">
        <v>3058</v>
      </c>
      <c r="C4670" s="45" t="s">
        <v>3059</v>
      </c>
      <c r="D4670" s="73" t="s">
        <v>4921</v>
      </c>
      <c r="E4670" s="111" t="s">
        <v>4922</v>
      </c>
      <c r="F4670" s="78" t="s">
        <v>4921</v>
      </c>
      <c r="G4670" s="126" t="s">
        <v>4923</v>
      </c>
      <c r="H4670" s="94" t="s">
        <v>4924</v>
      </c>
      <c r="I4670" s="235">
        <v>0</v>
      </c>
      <c r="J4670" s="235">
        <v>1</v>
      </c>
      <c r="K4670" s="235">
        <v>0</v>
      </c>
      <c r="L4670" s="235">
        <v>0</v>
      </c>
      <c r="M4670" s="235">
        <f t="shared" si="172"/>
        <v>0</v>
      </c>
      <c r="N4670" s="235">
        <v>227</v>
      </c>
      <c r="O4670" s="12" t="s">
        <v>13</v>
      </c>
      <c r="P4670" s="14">
        <v>0.4</v>
      </c>
      <c r="Q4670" s="13" t="s">
        <v>14</v>
      </c>
      <c r="R4670" s="71" t="s">
        <v>18</v>
      </c>
      <c r="S4670" s="279">
        <v>447377</v>
      </c>
      <c r="T4670" s="244">
        <v>156581</v>
      </c>
      <c r="U4670" s="14">
        <f t="shared" si="174"/>
        <v>0.34999787651130926</v>
      </c>
    </row>
    <row r="4671" spans="1:21" x14ac:dyDescent="0.25">
      <c r="A4671" s="1"/>
      <c r="B4671" s="18" t="s">
        <v>13134</v>
      </c>
      <c r="C4671" s="18" t="s">
        <v>14410</v>
      </c>
      <c r="D4671" s="73" t="s">
        <v>14641</v>
      </c>
      <c r="E4671" s="106" t="s">
        <v>13349</v>
      </c>
      <c r="F4671" s="78" t="s">
        <v>14641</v>
      </c>
      <c r="G4671" s="23" t="s">
        <v>13454</v>
      </c>
      <c r="H4671" s="94"/>
      <c r="I4671" s="235">
        <v>0</v>
      </c>
      <c r="J4671" s="235">
        <v>1</v>
      </c>
      <c r="K4671" s="235">
        <v>0</v>
      </c>
      <c r="L4671" s="235">
        <v>0</v>
      </c>
      <c r="M4671" s="235">
        <f t="shared" si="172"/>
        <v>0</v>
      </c>
      <c r="N4671" s="235">
        <v>1200</v>
      </c>
      <c r="O4671" s="12">
        <v>100</v>
      </c>
      <c r="P4671" s="21">
        <v>0.20549999999999999</v>
      </c>
      <c r="Q4671" s="15" t="s">
        <v>15195</v>
      </c>
      <c r="R4671" s="71" t="s">
        <v>14405</v>
      </c>
      <c r="S4671" s="244">
        <v>102532</v>
      </c>
      <c r="T4671" s="244">
        <v>14857</v>
      </c>
      <c r="U4671" s="14">
        <f t="shared" si="174"/>
        <v>0.14490110404556628</v>
      </c>
    </row>
    <row r="4672" spans="1:21" x14ac:dyDescent="0.25">
      <c r="A4672" s="1"/>
      <c r="B4672" s="18" t="s">
        <v>13134</v>
      </c>
      <c r="C4672" s="18" t="s">
        <v>14410</v>
      </c>
      <c r="D4672" s="73" t="s">
        <v>14641</v>
      </c>
      <c r="E4672" s="106" t="s">
        <v>13349</v>
      </c>
      <c r="F4672" s="78" t="s">
        <v>14641</v>
      </c>
      <c r="G4672" s="23" t="s">
        <v>13350</v>
      </c>
      <c r="H4672" s="94"/>
      <c r="I4672" s="235">
        <v>0</v>
      </c>
      <c r="J4672" s="235">
        <v>1</v>
      </c>
      <c r="K4672" s="235">
        <v>0</v>
      </c>
      <c r="L4672" s="235">
        <v>0</v>
      </c>
      <c r="M4672" s="235">
        <f t="shared" si="172"/>
        <v>0</v>
      </c>
      <c r="N4672" s="235">
        <v>5200</v>
      </c>
      <c r="O4672" s="12">
        <v>47.93</v>
      </c>
      <c r="P4672" s="21">
        <v>0.4</v>
      </c>
      <c r="Q4672" s="25" t="s">
        <v>14</v>
      </c>
      <c r="R4672" s="71" t="s">
        <v>14406</v>
      </c>
      <c r="S4672" s="244">
        <v>18571</v>
      </c>
      <c r="T4672" s="244">
        <v>82025</v>
      </c>
      <c r="U4672" s="14">
        <f t="shared" si="174"/>
        <v>4.4168326961391413</v>
      </c>
    </row>
    <row r="4673" spans="1:21" x14ac:dyDescent="0.25">
      <c r="A4673" s="1"/>
      <c r="B4673" s="10" t="s">
        <v>3058</v>
      </c>
      <c r="C4673" s="45" t="s">
        <v>3059</v>
      </c>
      <c r="D4673" s="73" t="s">
        <v>4985</v>
      </c>
      <c r="E4673" s="111" t="s">
        <v>4986</v>
      </c>
      <c r="F4673" s="78" t="s">
        <v>4985</v>
      </c>
      <c r="G4673" s="119" t="s">
        <v>4987</v>
      </c>
      <c r="H4673" s="94" t="s">
        <v>4988</v>
      </c>
      <c r="I4673" s="235">
        <v>0</v>
      </c>
      <c r="J4673" s="235">
        <v>1</v>
      </c>
      <c r="K4673" s="235">
        <v>0</v>
      </c>
      <c r="L4673" s="235">
        <v>0</v>
      </c>
      <c r="M4673" s="235">
        <f t="shared" si="172"/>
        <v>0</v>
      </c>
      <c r="N4673" s="235" t="s">
        <v>13</v>
      </c>
      <c r="O4673" s="12" t="s">
        <v>13</v>
      </c>
      <c r="P4673" s="14" t="s">
        <v>13</v>
      </c>
      <c r="Q4673" s="15" t="s">
        <v>15195</v>
      </c>
      <c r="R4673" s="71" t="s">
        <v>18</v>
      </c>
      <c r="S4673" s="279">
        <v>137050</v>
      </c>
      <c r="T4673" s="244">
        <v>57750</v>
      </c>
      <c r="U4673" s="14">
        <f t="shared" si="174"/>
        <v>0.421379058737687</v>
      </c>
    </row>
    <row r="4674" spans="1:21" x14ac:dyDescent="0.25">
      <c r="A4674" s="1"/>
      <c r="B4674" s="17" t="s">
        <v>5079</v>
      </c>
      <c r="C4674" s="8" t="s">
        <v>5088</v>
      </c>
      <c r="D4674" s="73" t="s">
        <v>5112</v>
      </c>
      <c r="E4674" s="130" t="s">
        <v>5113</v>
      </c>
      <c r="F4674" s="78" t="s">
        <v>5112</v>
      </c>
      <c r="G4674" s="117" t="s">
        <v>5114</v>
      </c>
      <c r="H4674" s="93" t="s">
        <v>5083</v>
      </c>
      <c r="I4674" s="235">
        <v>0</v>
      </c>
      <c r="J4674" s="235">
        <v>1</v>
      </c>
      <c r="K4674" s="235">
        <v>0</v>
      </c>
      <c r="L4674" s="235">
        <v>1</v>
      </c>
      <c r="M4674" s="235">
        <f t="shared" si="172"/>
        <v>0</v>
      </c>
      <c r="N4674" s="235">
        <v>400</v>
      </c>
      <c r="O4674" s="13">
        <v>105000</v>
      </c>
      <c r="P4674" s="14">
        <v>0.3</v>
      </c>
      <c r="Q4674" s="15" t="s">
        <v>14</v>
      </c>
      <c r="R4674" s="71" t="s">
        <v>14405</v>
      </c>
      <c r="S4674" s="254">
        <v>73017.67</v>
      </c>
      <c r="T4674" s="254">
        <v>36078.83</v>
      </c>
      <c r="U4674" s="14">
        <f t="shared" si="174"/>
        <v>0.49411094602169586</v>
      </c>
    </row>
    <row r="4675" spans="1:21" x14ac:dyDescent="0.25">
      <c r="A4675" s="1"/>
      <c r="B4675" s="10" t="s">
        <v>3058</v>
      </c>
      <c r="C4675" s="45" t="s">
        <v>3059</v>
      </c>
      <c r="D4675" s="73" t="s">
        <v>4993</v>
      </c>
      <c r="E4675" s="111" t="s">
        <v>4994</v>
      </c>
      <c r="F4675" s="78" t="s">
        <v>4993</v>
      </c>
      <c r="G4675" s="45" t="s">
        <v>4995</v>
      </c>
      <c r="H4675" s="94" t="s">
        <v>4996</v>
      </c>
      <c r="I4675" s="235">
        <v>0</v>
      </c>
      <c r="J4675" s="235">
        <v>1</v>
      </c>
      <c r="K4675" s="235">
        <v>0</v>
      </c>
      <c r="L4675" s="235">
        <v>1</v>
      </c>
      <c r="M4675" s="235">
        <f t="shared" si="172"/>
        <v>0</v>
      </c>
      <c r="N4675" s="235">
        <v>125</v>
      </c>
      <c r="O4675" s="33">
        <v>30842</v>
      </c>
      <c r="P4675" s="14">
        <v>0.52</v>
      </c>
      <c r="Q4675" s="15" t="s">
        <v>14</v>
      </c>
      <c r="R4675" s="71" t="s">
        <v>18</v>
      </c>
      <c r="S4675" s="279">
        <v>60702.07</v>
      </c>
      <c r="T4675" s="244">
        <v>27315.93</v>
      </c>
      <c r="U4675" s="14">
        <f t="shared" si="174"/>
        <v>0.44999997528914581</v>
      </c>
    </row>
    <row r="4676" spans="1:21" x14ac:dyDescent="0.25">
      <c r="A4676" s="1"/>
      <c r="B4676" s="10" t="s">
        <v>3058</v>
      </c>
      <c r="C4676" s="44" t="s">
        <v>3059</v>
      </c>
      <c r="D4676" s="73" t="s">
        <v>5076</v>
      </c>
      <c r="E4676" s="116" t="s">
        <v>5077</v>
      </c>
      <c r="F4676" s="78" t="s">
        <v>5076</v>
      </c>
      <c r="G4676" s="44" t="s">
        <v>1335</v>
      </c>
      <c r="H4676" s="94" t="s">
        <v>5078</v>
      </c>
      <c r="I4676" s="235">
        <v>0</v>
      </c>
      <c r="J4676" s="235">
        <v>1</v>
      </c>
      <c r="K4676" s="235">
        <v>0</v>
      </c>
      <c r="L4676" s="235">
        <v>0</v>
      </c>
      <c r="M4676" s="235">
        <f t="shared" si="172"/>
        <v>0</v>
      </c>
      <c r="N4676" s="235">
        <v>165</v>
      </c>
      <c r="O4676" s="33">
        <v>22973</v>
      </c>
      <c r="P4676" s="14">
        <v>0.33</v>
      </c>
      <c r="Q4676" s="15" t="s">
        <v>14</v>
      </c>
      <c r="R4676" s="71" t="s">
        <v>18</v>
      </c>
      <c r="S4676" s="279">
        <v>26840</v>
      </c>
      <c r="T4676" s="244">
        <v>12078</v>
      </c>
      <c r="U4676" s="14">
        <f t="shared" si="174"/>
        <v>0.45</v>
      </c>
    </row>
    <row r="4677" spans="1:21" x14ac:dyDescent="0.25">
      <c r="A4677" s="1"/>
      <c r="B4677" s="18" t="s">
        <v>13134</v>
      </c>
      <c r="C4677" s="18" t="s">
        <v>14420</v>
      </c>
      <c r="D4677" s="73" t="s">
        <v>14440</v>
      </c>
      <c r="E4677" s="106" t="s">
        <v>14315</v>
      </c>
      <c r="F4677" s="78" t="s">
        <v>14440</v>
      </c>
      <c r="G4677" s="23" t="s">
        <v>14316</v>
      </c>
      <c r="H4677" s="94"/>
      <c r="I4677" s="235">
        <v>1</v>
      </c>
      <c r="J4677" s="235">
        <v>0</v>
      </c>
      <c r="K4677" s="235">
        <v>0</v>
      </c>
      <c r="L4677" s="235">
        <v>0</v>
      </c>
      <c r="M4677" s="235">
        <f t="shared" si="172"/>
        <v>0</v>
      </c>
      <c r="N4677" s="235">
        <v>6800</v>
      </c>
      <c r="O4677" s="12">
        <v>100000</v>
      </c>
      <c r="P4677" s="21">
        <v>0.9</v>
      </c>
      <c r="Q4677" s="25" t="s">
        <v>14</v>
      </c>
      <c r="R4677" s="71" t="s">
        <v>18</v>
      </c>
      <c r="S4677" s="244">
        <v>611020</v>
      </c>
      <c r="T4677" s="244">
        <v>305510</v>
      </c>
      <c r="U4677" s="24">
        <v>0.5</v>
      </c>
    </row>
    <row r="4678" spans="1:21" x14ac:dyDescent="0.25">
      <c r="A4678" s="1"/>
      <c r="B4678" s="18" t="s">
        <v>13134</v>
      </c>
      <c r="C4678" s="18" t="s">
        <v>14420</v>
      </c>
      <c r="D4678" s="73" t="s">
        <v>14965</v>
      </c>
      <c r="E4678" s="106" t="s">
        <v>14308</v>
      </c>
      <c r="F4678" s="78" t="s">
        <v>14965</v>
      </c>
      <c r="G4678" s="23" t="s">
        <v>3082</v>
      </c>
      <c r="H4678" s="94"/>
      <c r="I4678" s="235">
        <v>0</v>
      </c>
      <c r="J4678" s="235">
        <v>1</v>
      </c>
      <c r="K4678" s="235">
        <v>0</v>
      </c>
      <c r="L4678" s="235">
        <v>1</v>
      </c>
      <c r="M4678" s="235">
        <f t="shared" ref="M4678:M4741" si="175">IF(SUM(I4678:L4678)=0,1,)</f>
        <v>0</v>
      </c>
      <c r="N4678" s="235">
        <v>222</v>
      </c>
      <c r="O4678" s="12">
        <v>16900</v>
      </c>
      <c r="P4678" s="21">
        <v>0.39</v>
      </c>
      <c r="Q4678" s="25" t="s">
        <v>14158</v>
      </c>
      <c r="R4678" s="71" t="s">
        <v>18</v>
      </c>
      <c r="S4678" s="244">
        <v>255023</v>
      </c>
      <c r="T4678" s="244">
        <v>127512</v>
      </c>
      <c r="U4678" s="24">
        <v>0.50000196060747459</v>
      </c>
    </row>
    <row r="4679" spans="1:21" x14ac:dyDescent="0.25">
      <c r="A4679" s="1"/>
      <c r="B4679" s="10" t="s">
        <v>3058</v>
      </c>
      <c r="C4679" s="27" t="s">
        <v>3091</v>
      </c>
      <c r="D4679" s="73" t="s">
        <v>3606</v>
      </c>
      <c r="E4679" s="108" t="s">
        <v>3607</v>
      </c>
      <c r="F4679" s="8" t="s">
        <v>15054</v>
      </c>
      <c r="G4679" s="103" t="s">
        <v>3608</v>
      </c>
      <c r="H4679" s="98" t="s">
        <v>3609</v>
      </c>
      <c r="I4679" s="235">
        <v>0</v>
      </c>
      <c r="J4679" s="235">
        <v>1</v>
      </c>
      <c r="K4679" s="235">
        <v>0</v>
      </c>
      <c r="L4679" s="235">
        <v>0</v>
      </c>
      <c r="M4679" s="235">
        <f t="shared" si="175"/>
        <v>0</v>
      </c>
      <c r="N4679" s="235">
        <v>983</v>
      </c>
      <c r="O4679" s="12" t="s">
        <v>13</v>
      </c>
      <c r="P4679" s="14">
        <v>0.41820000000000002</v>
      </c>
      <c r="Q4679" s="15" t="s">
        <v>14</v>
      </c>
      <c r="R4679" s="71" t="s">
        <v>18</v>
      </c>
      <c r="S4679" s="246">
        <v>1877894</v>
      </c>
      <c r="T4679" s="245">
        <v>469474</v>
      </c>
      <c r="U4679" s="14">
        <f>T4679/S4679</f>
        <v>0.25000026625570987</v>
      </c>
    </row>
    <row r="4680" spans="1:21" x14ac:dyDescent="0.25">
      <c r="A4680" s="1"/>
      <c r="B4680" s="18" t="s">
        <v>13134</v>
      </c>
      <c r="C4680" s="18" t="s">
        <v>14420</v>
      </c>
      <c r="D4680" s="73" t="s">
        <v>14966</v>
      </c>
      <c r="E4680" s="106" t="s">
        <v>14319</v>
      </c>
      <c r="F4680" s="78" t="s">
        <v>14966</v>
      </c>
      <c r="G4680" s="23" t="s">
        <v>14320</v>
      </c>
      <c r="H4680" s="94"/>
      <c r="I4680" s="235">
        <v>0</v>
      </c>
      <c r="J4680" s="235">
        <v>1</v>
      </c>
      <c r="K4680" s="235">
        <v>0</v>
      </c>
      <c r="L4680" s="235">
        <v>1</v>
      </c>
      <c r="M4680" s="235">
        <f t="shared" si="175"/>
        <v>0</v>
      </c>
      <c r="N4680" s="235">
        <v>14000</v>
      </c>
      <c r="O4680" s="12">
        <v>460000</v>
      </c>
      <c r="P4680" s="21">
        <v>0.28000000000000003</v>
      </c>
      <c r="Q4680" s="25" t="s">
        <v>48</v>
      </c>
      <c r="R4680" s="71" t="s">
        <v>18</v>
      </c>
      <c r="S4680" s="244">
        <v>916827</v>
      </c>
      <c r="T4680" s="244">
        <v>458413</v>
      </c>
      <c r="U4680" s="24">
        <v>0.49999945464084283</v>
      </c>
    </row>
    <row r="4681" spans="1:21" x14ac:dyDescent="0.25">
      <c r="A4681" s="1"/>
      <c r="B4681" s="18" t="s">
        <v>13134</v>
      </c>
      <c r="C4681" s="18" t="s">
        <v>14420</v>
      </c>
      <c r="D4681" s="73" t="s">
        <v>14967</v>
      </c>
      <c r="E4681" s="106" t="s">
        <v>14290</v>
      </c>
      <c r="F4681" s="78" t="s">
        <v>14967</v>
      </c>
      <c r="G4681" s="23" t="s">
        <v>14291</v>
      </c>
      <c r="H4681" s="94"/>
      <c r="I4681" s="235">
        <v>0</v>
      </c>
      <c r="J4681" s="235">
        <v>1</v>
      </c>
      <c r="K4681" s="235">
        <v>0</v>
      </c>
      <c r="L4681" s="235">
        <v>0</v>
      </c>
      <c r="M4681" s="235">
        <f t="shared" si="175"/>
        <v>0</v>
      </c>
      <c r="N4681" s="235">
        <v>185</v>
      </c>
      <c r="O4681" s="12">
        <v>26201</v>
      </c>
      <c r="P4681" s="21">
        <v>0.65</v>
      </c>
      <c r="Q4681" s="25" t="s">
        <v>14158</v>
      </c>
      <c r="R4681" s="71" t="s">
        <v>18</v>
      </c>
      <c r="S4681" s="244">
        <v>66122</v>
      </c>
      <c r="T4681" s="244">
        <v>33061</v>
      </c>
      <c r="U4681" s="24">
        <v>0.5</v>
      </c>
    </row>
    <row r="4682" spans="1:21" x14ac:dyDescent="0.25">
      <c r="A4682" s="1"/>
      <c r="B4682" s="18" t="s">
        <v>13134</v>
      </c>
      <c r="C4682" s="18" t="s">
        <v>14420</v>
      </c>
      <c r="D4682" s="73" t="s">
        <v>14968</v>
      </c>
      <c r="E4682" s="106" t="s">
        <v>14277</v>
      </c>
      <c r="F4682" s="78" t="s">
        <v>14968</v>
      </c>
      <c r="G4682" s="23" t="s">
        <v>1129</v>
      </c>
      <c r="H4682" s="94"/>
      <c r="I4682" s="235">
        <v>0</v>
      </c>
      <c r="J4682" s="235">
        <v>1</v>
      </c>
      <c r="K4682" s="235">
        <v>0</v>
      </c>
      <c r="L4682" s="235">
        <v>0</v>
      </c>
      <c r="M4682" s="235">
        <f t="shared" si="175"/>
        <v>0</v>
      </c>
      <c r="N4682" s="235">
        <v>560</v>
      </c>
      <c r="O4682" s="12">
        <v>12</v>
      </c>
      <c r="P4682" s="21">
        <v>0.44</v>
      </c>
      <c r="Q4682" s="25" t="s">
        <v>14158</v>
      </c>
      <c r="R4682" s="71" t="s">
        <v>18</v>
      </c>
      <c r="S4682" s="244">
        <v>29014</v>
      </c>
      <c r="T4682" s="244">
        <v>14507</v>
      </c>
      <c r="U4682" s="24">
        <v>0.5</v>
      </c>
    </row>
    <row r="4683" spans="1:21" x14ac:dyDescent="0.25">
      <c r="A4683" s="1"/>
      <c r="B4683" s="18" t="s">
        <v>13134</v>
      </c>
      <c r="C4683" s="18" t="s">
        <v>14420</v>
      </c>
      <c r="D4683" s="73" t="s">
        <v>14969</v>
      </c>
      <c r="E4683" s="106" t="s">
        <v>14280</v>
      </c>
      <c r="F4683" s="78" t="s">
        <v>14969</v>
      </c>
      <c r="G4683" s="23" t="s">
        <v>14281</v>
      </c>
      <c r="H4683" s="94"/>
      <c r="I4683" s="235">
        <v>0</v>
      </c>
      <c r="J4683" s="235">
        <v>0</v>
      </c>
      <c r="K4683" s="235">
        <v>0</v>
      </c>
      <c r="L4683" s="235">
        <v>1</v>
      </c>
      <c r="M4683" s="235">
        <f t="shared" si="175"/>
        <v>0</v>
      </c>
      <c r="N4683" s="235">
        <v>550</v>
      </c>
      <c r="O4683" s="12">
        <v>6900</v>
      </c>
      <c r="P4683" s="21">
        <v>0.61</v>
      </c>
      <c r="Q4683" s="25" t="s">
        <v>14158</v>
      </c>
      <c r="R4683" s="71" t="s">
        <v>18</v>
      </c>
      <c r="S4683" s="244">
        <v>36000</v>
      </c>
      <c r="T4683" s="244">
        <v>18000</v>
      </c>
      <c r="U4683" s="24">
        <v>0.5</v>
      </c>
    </row>
    <row r="4684" spans="1:21" x14ac:dyDescent="0.25">
      <c r="A4684" s="1"/>
      <c r="B4684" s="18" t="s">
        <v>13134</v>
      </c>
      <c r="C4684" s="18" t="s">
        <v>14420</v>
      </c>
      <c r="D4684" s="73" t="s">
        <v>14438</v>
      </c>
      <c r="E4684" s="106" t="s">
        <v>14322</v>
      </c>
      <c r="F4684" s="78" t="s">
        <v>14438</v>
      </c>
      <c r="G4684" s="23" t="s">
        <v>14323</v>
      </c>
      <c r="H4684" s="94"/>
      <c r="I4684" s="235">
        <v>0</v>
      </c>
      <c r="J4684" s="235">
        <v>1</v>
      </c>
      <c r="K4684" s="235">
        <v>0</v>
      </c>
      <c r="L4684" s="235">
        <v>0</v>
      </c>
      <c r="M4684" s="235">
        <f t="shared" si="175"/>
        <v>0</v>
      </c>
      <c r="N4684" s="235">
        <v>1059</v>
      </c>
      <c r="O4684" s="12">
        <v>10647</v>
      </c>
      <c r="P4684" s="21">
        <v>0.38779999999999998</v>
      </c>
      <c r="Q4684" s="25" t="s">
        <v>14</v>
      </c>
      <c r="R4684" s="71" t="s">
        <v>14406</v>
      </c>
      <c r="S4684" s="244">
        <v>1036845</v>
      </c>
      <c r="T4684" s="244">
        <v>518422</v>
      </c>
      <c r="U4684" s="24">
        <v>0.49999951776784379</v>
      </c>
    </row>
    <row r="4685" spans="1:21" x14ac:dyDescent="0.25">
      <c r="A4685" s="1"/>
      <c r="B4685" s="18" t="s">
        <v>13134</v>
      </c>
      <c r="C4685" s="18" t="s">
        <v>14420</v>
      </c>
      <c r="D4685" s="73" t="s">
        <v>14970</v>
      </c>
      <c r="E4685" s="106" t="s">
        <v>14287</v>
      </c>
      <c r="F4685" s="78" t="s">
        <v>14970</v>
      </c>
      <c r="G4685" s="23" t="s">
        <v>1129</v>
      </c>
      <c r="H4685" s="94"/>
      <c r="I4685" s="235">
        <v>0</v>
      </c>
      <c r="J4685" s="235">
        <v>1</v>
      </c>
      <c r="K4685" s="235">
        <v>0</v>
      </c>
      <c r="L4685" s="235">
        <v>0</v>
      </c>
      <c r="M4685" s="235">
        <f t="shared" si="175"/>
        <v>0</v>
      </c>
      <c r="N4685" s="235">
        <v>357</v>
      </c>
      <c r="O4685" s="12">
        <v>31913</v>
      </c>
      <c r="P4685" s="21">
        <v>0.48</v>
      </c>
      <c r="Q4685" s="25" t="s">
        <v>14158</v>
      </c>
      <c r="R4685" s="71" t="s">
        <v>18</v>
      </c>
      <c r="S4685" s="244">
        <v>56771</v>
      </c>
      <c r="T4685" s="244">
        <v>28386</v>
      </c>
      <c r="U4685" s="24">
        <v>0.50000880731359321</v>
      </c>
    </row>
    <row r="4686" spans="1:21" x14ac:dyDescent="0.25">
      <c r="A4686" s="1"/>
      <c r="B4686" s="18" t="s">
        <v>13134</v>
      </c>
      <c r="C4686" s="18" t="s">
        <v>14420</v>
      </c>
      <c r="D4686" s="73" t="s">
        <v>14971</v>
      </c>
      <c r="E4686" s="106" t="s">
        <v>14311</v>
      </c>
      <c r="F4686" s="78" t="s">
        <v>14971</v>
      </c>
      <c r="G4686" s="23" t="s">
        <v>14312</v>
      </c>
      <c r="H4686" s="94"/>
      <c r="I4686" s="235">
        <v>0</v>
      </c>
      <c r="J4686" s="235">
        <v>1</v>
      </c>
      <c r="K4686" s="235">
        <v>0</v>
      </c>
      <c r="L4686" s="235">
        <v>0</v>
      </c>
      <c r="M4686" s="235">
        <f t="shared" si="175"/>
        <v>0</v>
      </c>
      <c r="N4686" s="235">
        <v>440</v>
      </c>
      <c r="O4686" s="12">
        <v>81676</v>
      </c>
      <c r="P4686" s="21">
        <v>0.6</v>
      </c>
      <c r="Q4686" s="25" t="s">
        <v>48</v>
      </c>
      <c r="R4686" s="71" t="s">
        <v>18</v>
      </c>
      <c r="S4686" s="244">
        <v>300384</v>
      </c>
      <c r="T4686" s="244">
        <v>150192</v>
      </c>
      <c r="U4686" s="24">
        <v>0.5</v>
      </c>
    </row>
    <row r="4687" spans="1:21" x14ac:dyDescent="0.25">
      <c r="A4687" s="1"/>
      <c r="B4687" s="18" t="s">
        <v>13134</v>
      </c>
      <c r="C4687" s="18" t="s">
        <v>14420</v>
      </c>
      <c r="D4687" s="73" t="s">
        <v>14436</v>
      </c>
      <c r="E4687" s="106" t="s">
        <v>14294</v>
      </c>
      <c r="F4687" s="78" t="s">
        <v>14436</v>
      </c>
      <c r="G4687" s="23" t="s">
        <v>10366</v>
      </c>
      <c r="H4687" s="94"/>
      <c r="I4687" s="235">
        <v>0</v>
      </c>
      <c r="J4687" s="235">
        <v>1</v>
      </c>
      <c r="K4687" s="235">
        <v>0</v>
      </c>
      <c r="L4687" s="235">
        <v>1</v>
      </c>
      <c r="M4687" s="235">
        <f t="shared" si="175"/>
        <v>0</v>
      </c>
      <c r="N4687" s="235">
        <v>418</v>
      </c>
      <c r="O4687" s="12">
        <v>12140</v>
      </c>
      <c r="P4687" s="21">
        <v>0.6</v>
      </c>
      <c r="Q4687" s="25" t="s">
        <v>14158</v>
      </c>
      <c r="R4687" s="71" t="s">
        <v>18</v>
      </c>
      <c r="S4687" s="244">
        <v>68223</v>
      </c>
      <c r="T4687" s="244">
        <v>34112</v>
      </c>
      <c r="U4687" s="24">
        <v>0.50000732890667365</v>
      </c>
    </row>
    <row r="4688" spans="1:21" x14ac:dyDescent="0.25">
      <c r="A4688" s="1"/>
      <c r="B4688" s="18" t="s">
        <v>13134</v>
      </c>
      <c r="C4688" s="18" t="s">
        <v>14420</v>
      </c>
      <c r="D4688" s="73" t="s">
        <v>14972</v>
      </c>
      <c r="E4688" s="106" t="s">
        <v>14317</v>
      </c>
      <c r="F4688" s="78" t="s">
        <v>14972</v>
      </c>
      <c r="G4688" s="23" t="s">
        <v>14318</v>
      </c>
      <c r="H4688" s="94"/>
      <c r="I4688" s="235">
        <v>0</v>
      </c>
      <c r="J4688" s="235">
        <v>1</v>
      </c>
      <c r="K4688" s="235">
        <v>0</v>
      </c>
      <c r="L4688" s="235">
        <v>1</v>
      </c>
      <c r="M4688" s="235">
        <f t="shared" si="175"/>
        <v>0</v>
      </c>
      <c r="N4688" s="235">
        <v>785</v>
      </c>
      <c r="O4688" s="12">
        <v>307</v>
      </c>
      <c r="P4688" s="21">
        <v>0.71</v>
      </c>
      <c r="Q4688" s="25" t="s">
        <v>14</v>
      </c>
      <c r="R4688" s="71" t="s">
        <v>14405</v>
      </c>
      <c r="S4688" s="244">
        <v>614533</v>
      </c>
      <c r="T4688" s="244">
        <v>307266</v>
      </c>
      <c r="U4688" s="24">
        <v>0.49999918637404339</v>
      </c>
    </row>
    <row r="4689" spans="1:21" x14ac:dyDescent="0.25">
      <c r="A4689" s="1"/>
      <c r="B4689" s="18" t="s">
        <v>13134</v>
      </c>
      <c r="C4689" s="18" t="s">
        <v>14420</v>
      </c>
      <c r="D4689" s="73" t="s">
        <v>14973</v>
      </c>
      <c r="E4689" s="106" t="s">
        <v>14295</v>
      </c>
      <c r="F4689" s="78" t="s">
        <v>14973</v>
      </c>
      <c r="G4689" s="23" t="s">
        <v>14296</v>
      </c>
      <c r="H4689" s="94"/>
      <c r="I4689" s="235">
        <v>0</v>
      </c>
      <c r="J4689" s="235">
        <v>1</v>
      </c>
      <c r="K4689" s="235">
        <v>0</v>
      </c>
      <c r="L4689" s="235">
        <v>1</v>
      </c>
      <c r="M4689" s="235">
        <f t="shared" si="175"/>
        <v>0</v>
      </c>
      <c r="N4689" s="235">
        <v>95</v>
      </c>
      <c r="O4689" s="12">
        <v>429</v>
      </c>
      <c r="P4689" s="21">
        <v>0.81</v>
      </c>
      <c r="Q4689" s="25" t="s">
        <v>14158</v>
      </c>
      <c r="R4689" s="71" t="s">
        <v>14405</v>
      </c>
      <c r="S4689" s="244">
        <v>74781</v>
      </c>
      <c r="T4689" s="244">
        <v>36643</v>
      </c>
      <c r="U4689" s="24">
        <v>0.49000414543801235</v>
      </c>
    </row>
    <row r="4690" spans="1:21" x14ac:dyDescent="0.25">
      <c r="A4690" s="1"/>
      <c r="B4690" s="18" t="s">
        <v>13134</v>
      </c>
      <c r="C4690" s="18" t="s">
        <v>14420</v>
      </c>
      <c r="D4690" s="73" t="s">
        <v>14974</v>
      </c>
      <c r="E4690" s="106" t="s">
        <v>14304</v>
      </c>
      <c r="F4690" s="78" t="s">
        <v>14974</v>
      </c>
      <c r="G4690" s="23" t="s">
        <v>14305</v>
      </c>
      <c r="H4690" s="94"/>
      <c r="I4690" s="235">
        <v>0</v>
      </c>
      <c r="J4690" s="235">
        <v>1</v>
      </c>
      <c r="K4690" s="235">
        <v>0</v>
      </c>
      <c r="L4690" s="235">
        <v>0</v>
      </c>
      <c r="M4690" s="235">
        <f t="shared" si="175"/>
        <v>0</v>
      </c>
      <c r="N4690" s="235">
        <v>264</v>
      </c>
      <c r="O4690" s="12">
        <v>33000</v>
      </c>
      <c r="P4690" s="21">
        <v>0.39</v>
      </c>
      <c r="Q4690" s="25" t="s">
        <v>14158</v>
      </c>
      <c r="R4690" s="71" t="s">
        <v>18</v>
      </c>
      <c r="S4690" s="244">
        <v>194908</v>
      </c>
      <c r="T4690" s="244">
        <v>97454</v>
      </c>
      <c r="U4690" s="24">
        <v>0.5</v>
      </c>
    </row>
    <row r="4691" spans="1:21" x14ac:dyDescent="0.25">
      <c r="A4691" s="1"/>
      <c r="B4691" s="18" t="s">
        <v>10477</v>
      </c>
      <c r="C4691" s="18" t="s">
        <v>10494</v>
      </c>
      <c r="D4691" s="73" t="s">
        <v>11798</v>
      </c>
      <c r="E4691" s="106" t="s">
        <v>11799</v>
      </c>
      <c r="F4691" s="78" t="s">
        <v>11798</v>
      </c>
      <c r="G4691" s="18" t="s">
        <v>11800</v>
      </c>
      <c r="H4691" s="94"/>
      <c r="I4691" s="235">
        <v>0</v>
      </c>
      <c r="J4691" s="235">
        <v>1</v>
      </c>
      <c r="K4691" s="235">
        <v>0</v>
      </c>
      <c r="L4691" s="235">
        <v>0</v>
      </c>
      <c r="M4691" s="235">
        <f t="shared" si="175"/>
        <v>0</v>
      </c>
      <c r="N4691" s="235">
        <v>250</v>
      </c>
      <c r="O4691" s="13">
        <v>102250</v>
      </c>
      <c r="P4691" s="14">
        <v>0.8</v>
      </c>
      <c r="Q4691" s="15" t="s">
        <v>15195</v>
      </c>
      <c r="R4691" s="71" t="s">
        <v>18</v>
      </c>
      <c r="S4691" s="244">
        <v>499692</v>
      </c>
      <c r="T4691" s="244">
        <v>150000</v>
      </c>
      <c r="U4691" s="14">
        <f>T4691/S4691</f>
        <v>0.30018491390696667</v>
      </c>
    </row>
    <row r="4692" spans="1:21" x14ac:dyDescent="0.25">
      <c r="A4692" s="1"/>
      <c r="B4692" s="18" t="s">
        <v>13134</v>
      </c>
      <c r="C4692" s="18" t="s">
        <v>14420</v>
      </c>
      <c r="D4692" s="73" t="s">
        <v>14976</v>
      </c>
      <c r="E4692" s="106" t="s">
        <v>14306</v>
      </c>
      <c r="F4692" s="78" t="s">
        <v>14976</v>
      </c>
      <c r="G4692" s="23" t="s">
        <v>14307</v>
      </c>
      <c r="H4692" s="94"/>
      <c r="I4692" s="235">
        <v>0</v>
      </c>
      <c r="J4692" s="235">
        <v>1</v>
      </c>
      <c r="K4692" s="235">
        <v>0</v>
      </c>
      <c r="L4692" s="235">
        <v>0</v>
      </c>
      <c r="M4692" s="235">
        <f t="shared" si="175"/>
        <v>0</v>
      </c>
      <c r="N4692" s="235">
        <v>732</v>
      </c>
      <c r="O4692" s="12">
        <v>156</v>
      </c>
      <c r="P4692" s="21">
        <v>0.53</v>
      </c>
      <c r="Q4692" s="25" t="s">
        <v>14158</v>
      </c>
      <c r="R4692" s="71" t="s">
        <v>14405</v>
      </c>
      <c r="S4692" s="244">
        <v>252756</v>
      </c>
      <c r="T4692" s="244">
        <v>126378</v>
      </c>
      <c r="U4692" s="24">
        <v>0.5</v>
      </c>
    </row>
    <row r="4693" spans="1:21" x14ac:dyDescent="0.25">
      <c r="A4693" s="1"/>
      <c r="B4693" s="18" t="s">
        <v>13134</v>
      </c>
      <c r="C4693" s="18" t="s">
        <v>14420</v>
      </c>
      <c r="D4693" s="73" t="s">
        <v>14977</v>
      </c>
      <c r="E4693" s="106" t="s">
        <v>14313</v>
      </c>
      <c r="F4693" s="78" t="s">
        <v>14977</v>
      </c>
      <c r="G4693" s="23" t="s">
        <v>14314</v>
      </c>
      <c r="H4693" s="94"/>
      <c r="I4693" s="235">
        <v>0</v>
      </c>
      <c r="J4693" s="235">
        <v>1</v>
      </c>
      <c r="K4693" s="235">
        <v>0</v>
      </c>
      <c r="L4693" s="235">
        <v>0</v>
      </c>
      <c r="M4693" s="235">
        <f t="shared" si="175"/>
        <v>0</v>
      </c>
      <c r="N4693" s="235">
        <v>151</v>
      </c>
      <c r="O4693" s="12">
        <v>794</v>
      </c>
      <c r="P4693" s="21">
        <v>0.86</v>
      </c>
      <c r="Q4693" s="25" t="s">
        <v>14158</v>
      </c>
      <c r="R4693" s="71" t="s">
        <v>18</v>
      </c>
      <c r="S4693" s="244">
        <v>340947</v>
      </c>
      <c r="T4693" s="244">
        <v>170474</v>
      </c>
      <c r="U4693" s="24">
        <v>0.50000146650359145</v>
      </c>
    </row>
    <row r="4694" spans="1:21" x14ac:dyDescent="0.25">
      <c r="A4694" s="1"/>
      <c r="B4694" s="18" t="s">
        <v>13134</v>
      </c>
      <c r="C4694" s="18" t="s">
        <v>14420</v>
      </c>
      <c r="D4694" s="73" t="s">
        <v>14978</v>
      </c>
      <c r="E4694" s="106" t="s">
        <v>13562</v>
      </c>
      <c r="F4694" s="78" t="s">
        <v>14978</v>
      </c>
      <c r="G4694" s="23" t="s">
        <v>14286</v>
      </c>
      <c r="H4694" s="94"/>
      <c r="I4694" s="235">
        <v>0</v>
      </c>
      <c r="J4694" s="235">
        <v>0</v>
      </c>
      <c r="K4694" s="235">
        <v>1</v>
      </c>
      <c r="L4694" s="235">
        <v>0</v>
      </c>
      <c r="M4694" s="235">
        <f t="shared" si="175"/>
        <v>0</v>
      </c>
      <c r="N4694" s="235">
        <v>151</v>
      </c>
      <c r="O4694" s="12">
        <v>43000</v>
      </c>
      <c r="P4694" s="21">
        <v>0.68</v>
      </c>
      <c r="Q4694" s="25" t="s">
        <v>14158</v>
      </c>
      <c r="R4694" s="71" t="s">
        <v>18</v>
      </c>
      <c r="S4694" s="244">
        <v>47764</v>
      </c>
      <c r="T4694" s="244">
        <v>23882</v>
      </c>
      <c r="U4694" s="24">
        <v>0.5</v>
      </c>
    </row>
    <row r="4695" spans="1:21" x14ac:dyDescent="0.25">
      <c r="A4695" s="1"/>
      <c r="B4695" s="18" t="s">
        <v>13134</v>
      </c>
      <c r="C4695" s="18" t="s">
        <v>14420</v>
      </c>
      <c r="D4695" s="73" t="s">
        <v>14979</v>
      </c>
      <c r="E4695" s="106" t="s">
        <v>14271</v>
      </c>
      <c r="F4695" s="78" t="s">
        <v>14979</v>
      </c>
      <c r="G4695" s="23" t="s">
        <v>14272</v>
      </c>
      <c r="H4695" s="94"/>
      <c r="I4695" s="235">
        <v>0</v>
      </c>
      <c r="J4695" s="235">
        <v>0</v>
      </c>
      <c r="K4695" s="235">
        <v>0</v>
      </c>
      <c r="L4695" s="235">
        <v>1</v>
      </c>
      <c r="M4695" s="235">
        <f t="shared" si="175"/>
        <v>0</v>
      </c>
      <c r="N4695" s="235">
        <v>137</v>
      </c>
      <c r="O4695" s="12">
        <v>6028</v>
      </c>
      <c r="P4695" s="21">
        <v>0.35560000000000003</v>
      </c>
      <c r="Q4695" s="25" t="s">
        <v>14158</v>
      </c>
      <c r="R4695" s="71" t="s">
        <v>18</v>
      </c>
      <c r="S4695" s="244">
        <v>10037</v>
      </c>
      <c r="T4695" s="244">
        <v>5018</v>
      </c>
      <c r="U4695" s="24"/>
    </row>
    <row r="4696" spans="1:21" x14ac:dyDescent="0.25">
      <c r="A4696" s="1"/>
      <c r="B4696" s="18" t="s">
        <v>13134</v>
      </c>
      <c r="C4696" s="18" t="s">
        <v>14420</v>
      </c>
      <c r="D4696" s="73" t="s">
        <v>14980</v>
      </c>
      <c r="E4696" s="106" t="s">
        <v>14284</v>
      </c>
      <c r="F4696" s="78" t="s">
        <v>14980</v>
      </c>
      <c r="G4696" s="23" t="s">
        <v>14285</v>
      </c>
      <c r="H4696" s="94"/>
      <c r="I4696" s="235">
        <v>0</v>
      </c>
      <c r="J4696" s="235">
        <v>1</v>
      </c>
      <c r="K4696" s="235">
        <v>0</v>
      </c>
      <c r="L4696" s="235">
        <v>1</v>
      </c>
      <c r="M4696" s="235">
        <f t="shared" si="175"/>
        <v>0</v>
      </c>
      <c r="N4696" s="235">
        <v>88</v>
      </c>
      <c r="O4696" s="12">
        <v>6947</v>
      </c>
      <c r="P4696" s="21">
        <v>0.3</v>
      </c>
      <c r="Q4696" s="25" t="s">
        <v>14158</v>
      </c>
      <c r="R4696" s="71" t="s">
        <v>14405</v>
      </c>
      <c r="S4696" s="244">
        <v>46502</v>
      </c>
      <c r="T4696" s="244">
        <v>23251</v>
      </c>
      <c r="U4696" s="24">
        <v>0.5</v>
      </c>
    </row>
    <row r="4697" spans="1:21" x14ac:dyDescent="0.25">
      <c r="A4697" s="1"/>
      <c r="B4697" s="18" t="s">
        <v>13134</v>
      </c>
      <c r="C4697" s="18" t="s">
        <v>14420</v>
      </c>
      <c r="D4697" s="73" t="s">
        <v>14442</v>
      </c>
      <c r="E4697" s="106" t="s">
        <v>14275</v>
      </c>
      <c r="F4697" s="78" t="s">
        <v>14442</v>
      </c>
      <c r="G4697" s="23" t="s">
        <v>14276</v>
      </c>
      <c r="H4697" s="94"/>
      <c r="I4697" s="235">
        <v>0</v>
      </c>
      <c r="J4697" s="235">
        <v>1</v>
      </c>
      <c r="K4697" s="235">
        <v>0</v>
      </c>
      <c r="L4697" s="235">
        <v>0</v>
      </c>
      <c r="M4697" s="235">
        <f t="shared" si="175"/>
        <v>0</v>
      </c>
      <c r="N4697" s="235">
        <v>4315</v>
      </c>
      <c r="O4697" s="12" t="s">
        <v>13</v>
      </c>
      <c r="P4697" s="21">
        <v>0.33</v>
      </c>
      <c r="Q4697" s="25" t="s">
        <v>14158</v>
      </c>
      <c r="R4697" s="71" t="s">
        <v>14406</v>
      </c>
      <c r="S4697" s="244">
        <v>17883</v>
      </c>
      <c r="T4697" s="244">
        <v>8941</v>
      </c>
      <c r="U4697" s="24">
        <v>0.49997204048537719</v>
      </c>
    </row>
    <row r="4698" spans="1:21" x14ac:dyDescent="0.25">
      <c r="A4698" s="1"/>
      <c r="B4698" s="18" t="s">
        <v>13134</v>
      </c>
      <c r="C4698" s="18" t="s">
        <v>14420</v>
      </c>
      <c r="D4698" s="73" t="s">
        <v>14441</v>
      </c>
      <c r="E4698" s="106" t="s">
        <v>14282</v>
      </c>
      <c r="F4698" s="78" t="s">
        <v>14441</v>
      </c>
      <c r="G4698" s="23" t="s">
        <v>14283</v>
      </c>
      <c r="H4698" s="94"/>
      <c r="I4698" s="235">
        <v>0</v>
      </c>
      <c r="J4698" s="235">
        <v>1</v>
      </c>
      <c r="K4698" s="235">
        <v>0</v>
      </c>
      <c r="L4698" s="235">
        <v>0</v>
      </c>
      <c r="M4698" s="235">
        <f t="shared" si="175"/>
        <v>0</v>
      </c>
      <c r="N4698" s="235">
        <v>70</v>
      </c>
      <c r="O4698" s="12">
        <v>12810</v>
      </c>
      <c r="P4698" s="21">
        <v>0.41</v>
      </c>
      <c r="Q4698" s="25" t="s">
        <v>14158</v>
      </c>
      <c r="R4698" s="71" t="s">
        <v>18</v>
      </c>
      <c r="S4698" s="244">
        <v>38940</v>
      </c>
      <c r="T4698" s="244">
        <v>19470</v>
      </c>
      <c r="U4698" s="24">
        <v>0.5</v>
      </c>
    </row>
    <row r="4699" spans="1:21" x14ac:dyDescent="0.25">
      <c r="A4699" s="1"/>
      <c r="B4699" s="18" t="s">
        <v>13134</v>
      </c>
      <c r="C4699" s="18" t="s">
        <v>14420</v>
      </c>
      <c r="D4699" s="73" t="s">
        <v>14439</v>
      </c>
      <c r="E4699" s="106" t="s">
        <v>14297</v>
      </c>
      <c r="F4699" s="78" t="s">
        <v>14439</v>
      </c>
      <c r="G4699" s="23" t="s">
        <v>14298</v>
      </c>
      <c r="H4699" s="94"/>
      <c r="I4699" s="235">
        <v>0</v>
      </c>
      <c r="J4699" s="235">
        <v>1</v>
      </c>
      <c r="K4699" s="235">
        <v>0</v>
      </c>
      <c r="L4699" s="235">
        <v>0</v>
      </c>
      <c r="M4699" s="235">
        <f t="shared" si="175"/>
        <v>0</v>
      </c>
      <c r="N4699" s="235">
        <v>572</v>
      </c>
      <c r="O4699" s="12">
        <v>8807</v>
      </c>
      <c r="P4699" s="21">
        <v>0.33</v>
      </c>
      <c r="Q4699" s="25" t="s">
        <v>14158</v>
      </c>
      <c r="R4699" s="71" t="s">
        <v>18</v>
      </c>
      <c r="S4699" s="244">
        <v>74746</v>
      </c>
      <c r="T4699" s="244">
        <v>37373</v>
      </c>
      <c r="U4699" s="24">
        <v>0.5</v>
      </c>
    </row>
    <row r="4700" spans="1:21" x14ac:dyDescent="0.25">
      <c r="A4700" s="1"/>
      <c r="B4700" s="18" t="s">
        <v>13134</v>
      </c>
      <c r="C4700" s="18" t="s">
        <v>14420</v>
      </c>
      <c r="D4700" s="73" t="s">
        <v>14981</v>
      </c>
      <c r="E4700" s="106" t="s">
        <v>14278</v>
      </c>
      <c r="F4700" s="78" t="s">
        <v>14981</v>
      </c>
      <c r="G4700" s="23" t="s">
        <v>14279</v>
      </c>
      <c r="H4700" s="94"/>
      <c r="I4700" s="235">
        <v>0</v>
      </c>
      <c r="J4700" s="235">
        <v>1</v>
      </c>
      <c r="K4700" s="235">
        <v>0</v>
      </c>
      <c r="L4700" s="235">
        <v>0</v>
      </c>
      <c r="M4700" s="235">
        <f t="shared" si="175"/>
        <v>0</v>
      </c>
      <c r="N4700" s="235">
        <v>73</v>
      </c>
      <c r="O4700" s="12">
        <v>264</v>
      </c>
      <c r="P4700" s="21">
        <v>0.64</v>
      </c>
      <c r="Q4700" s="25" t="s">
        <v>14158</v>
      </c>
      <c r="R4700" s="71" t="s">
        <v>18</v>
      </c>
      <c r="S4700" s="244">
        <v>33950</v>
      </c>
      <c r="T4700" s="244">
        <v>16975</v>
      </c>
      <c r="U4700" s="24">
        <v>0.5</v>
      </c>
    </row>
    <row r="4701" spans="1:21" x14ac:dyDescent="0.25">
      <c r="A4701" s="1"/>
      <c r="B4701" s="9" t="s">
        <v>959</v>
      </c>
      <c r="C4701" s="17" t="s">
        <v>1021</v>
      </c>
      <c r="D4701" s="73" t="s">
        <v>1343</v>
      </c>
      <c r="E4701" s="108" t="s">
        <v>1344</v>
      </c>
      <c r="F4701" s="78" t="s">
        <v>1343</v>
      </c>
      <c r="G4701" s="17" t="s">
        <v>1345</v>
      </c>
      <c r="H4701" s="93"/>
      <c r="I4701" s="235">
        <v>0</v>
      </c>
      <c r="J4701" s="235">
        <v>1</v>
      </c>
      <c r="K4701" s="235">
        <v>0</v>
      </c>
      <c r="L4701" s="235">
        <v>1</v>
      </c>
      <c r="M4701" s="235">
        <f t="shared" si="175"/>
        <v>0</v>
      </c>
      <c r="N4701" s="235">
        <v>283</v>
      </c>
      <c r="O4701" s="12" t="s">
        <v>13</v>
      </c>
      <c r="P4701" s="14">
        <v>0.7</v>
      </c>
      <c r="Q4701" s="15" t="s">
        <v>14</v>
      </c>
      <c r="R4701" s="71" t="s">
        <v>18</v>
      </c>
      <c r="S4701" s="245">
        <v>444850</v>
      </c>
      <c r="T4701" s="245">
        <v>289152</v>
      </c>
      <c r="U4701" s="14">
        <f>T4701/S4701</f>
        <v>0.64999887602562667</v>
      </c>
    </row>
    <row r="4702" spans="1:21" x14ac:dyDescent="0.25">
      <c r="A4702" s="1"/>
      <c r="B4702" s="18" t="s">
        <v>13134</v>
      </c>
      <c r="C4702" s="18" t="s">
        <v>14420</v>
      </c>
      <c r="D4702" s="73" t="s">
        <v>14983</v>
      </c>
      <c r="E4702" s="106" t="s">
        <v>14302</v>
      </c>
      <c r="F4702" s="78" t="s">
        <v>14983</v>
      </c>
      <c r="G4702" s="23" t="s">
        <v>14303</v>
      </c>
      <c r="H4702" s="94"/>
      <c r="I4702" s="235">
        <v>0</v>
      </c>
      <c r="J4702" s="235">
        <v>1</v>
      </c>
      <c r="K4702" s="235">
        <v>0</v>
      </c>
      <c r="L4702" s="235">
        <v>0</v>
      </c>
      <c r="M4702" s="235">
        <f t="shared" si="175"/>
        <v>0</v>
      </c>
      <c r="N4702" s="235">
        <v>70</v>
      </c>
      <c r="O4702" s="12">
        <v>378</v>
      </c>
      <c r="P4702" s="21">
        <v>0.74</v>
      </c>
      <c r="Q4702" s="25" t="s">
        <v>14158</v>
      </c>
      <c r="R4702" s="71" t="s">
        <v>18</v>
      </c>
      <c r="S4702" s="244">
        <v>151270</v>
      </c>
      <c r="T4702" s="244">
        <v>75635</v>
      </c>
      <c r="U4702" s="24">
        <v>0.5</v>
      </c>
    </row>
    <row r="4703" spans="1:21" x14ac:dyDescent="0.25">
      <c r="A4703" s="1"/>
      <c r="B4703" s="18" t="s">
        <v>13134</v>
      </c>
      <c r="C4703" s="18" t="s">
        <v>14420</v>
      </c>
      <c r="D4703" s="73" t="s">
        <v>14984</v>
      </c>
      <c r="E4703" s="106" t="s">
        <v>14273</v>
      </c>
      <c r="F4703" s="78" t="s">
        <v>14984</v>
      </c>
      <c r="G4703" s="23" t="s">
        <v>14274</v>
      </c>
      <c r="H4703" s="94"/>
      <c r="I4703" s="235">
        <v>0</v>
      </c>
      <c r="J4703" s="235">
        <v>0</v>
      </c>
      <c r="K4703" s="235">
        <v>0</v>
      </c>
      <c r="L4703" s="235">
        <v>1</v>
      </c>
      <c r="M4703" s="235">
        <f t="shared" si="175"/>
        <v>0</v>
      </c>
      <c r="N4703" s="235">
        <v>150</v>
      </c>
      <c r="O4703" s="12">
        <v>7931</v>
      </c>
      <c r="P4703" s="21">
        <v>0.33</v>
      </c>
      <c r="Q4703" s="25" t="s">
        <v>14158</v>
      </c>
      <c r="R4703" s="71" t="s">
        <v>18</v>
      </c>
      <c r="S4703" s="244">
        <v>12164</v>
      </c>
      <c r="T4703" s="244">
        <v>6082</v>
      </c>
      <c r="U4703" s="24">
        <v>0.5</v>
      </c>
    </row>
    <row r="4704" spans="1:21" x14ac:dyDescent="0.25">
      <c r="A4704" s="1"/>
      <c r="B4704" s="18" t="s">
        <v>13134</v>
      </c>
      <c r="C4704" s="18" t="s">
        <v>14420</v>
      </c>
      <c r="D4704" s="73" t="s">
        <v>14985</v>
      </c>
      <c r="E4704" s="106" t="s">
        <v>14288</v>
      </c>
      <c r="F4704" s="78" t="s">
        <v>14985</v>
      </c>
      <c r="G4704" s="23" t="s">
        <v>14299</v>
      </c>
      <c r="H4704" s="94"/>
      <c r="I4704" s="235">
        <v>0</v>
      </c>
      <c r="J4704" s="235">
        <v>1</v>
      </c>
      <c r="K4704" s="235">
        <v>0</v>
      </c>
      <c r="L4704" s="235">
        <v>0</v>
      </c>
      <c r="M4704" s="235">
        <f t="shared" si="175"/>
        <v>0</v>
      </c>
      <c r="N4704" s="235">
        <v>180</v>
      </c>
      <c r="O4704" s="12">
        <v>28500</v>
      </c>
      <c r="P4704" s="21">
        <v>0.19</v>
      </c>
      <c r="Q4704" s="25" t="s">
        <v>14158</v>
      </c>
      <c r="R4704" s="71" t="s">
        <v>18</v>
      </c>
      <c r="S4704" s="244">
        <v>89794</v>
      </c>
      <c r="T4704" s="244">
        <v>33005</v>
      </c>
      <c r="U4704" s="24">
        <v>0.5</v>
      </c>
    </row>
    <row r="4705" spans="1:21" x14ac:dyDescent="0.25">
      <c r="A4705" s="1"/>
      <c r="B4705" s="18" t="s">
        <v>13134</v>
      </c>
      <c r="C4705" s="18" t="s">
        <v>14420</v>
      </c>
      <c r="D4705" s="73" t="s">
        <v>14985</v>
      </c>
      <c r="E4705" s="106" t="s">
        <v>14288</v>
      </c>
      <c r="F4705" s="78" t="s">
        <v>14985</v>
      </c>
      <c r="G4705" s="23" t="s">
        <v>14289</v>
      </c>
      <c r="H4705" s="94"/>
      <c r="I4705" s="235">
        <v>0</v>
      </c>
      <c r="J4705" s="235">
        <v>1</v>
      </c>
      <c r="K4705" s="235">
        <v>0</v>
      </c>
      <c r="L4705" s="235">
        <v>0</v>
      </c>
      <c r="M4705" s="235">
        <f t="shared" si="175"/>
        <v>0</v>
      </c>
      <c r="N4705" s="235">
        <v>134</v>
      </c>
      <c r="O4705" s="12">
        <v>12000</v>
      </c>
      <c r="P4705" s="21">
        <v>0.8</v>
      </c>
      <c r="Q4705" s="25" t="s">
        <v>14158</v>
      </c>
      <c r="R4705" s="71" t="s">
        <v>18</v>
      </c>
      <c r="S4705" s="244">
        <v>66010</v>
      </c>
      <c r="T4705" s="244">
        <v>44897</v>
      </c>
      <c r="U4705" s="24">
        <v>0.5</v>
      </c>
    </row>
    <row r="4706" spans="1:21" x14ac:dyDescent="0.25">
      <c r="A4706" s="1"/>
      <c r="B4706" s="18" t="s">
        <v>10477</v>
      </c>
      <c r="C4706" s="18" t="s">
        <v>10511</v>
      </c>
      <c r="D4706" s="73" t="s">
        <v>15231</v>
      </c>
      <c r="E4706" s="106" t="s">
        <v>12063</v>
      </c>
      <c r="F4706" s="78" t="s">
        <v>11067</v>
      </c>
      <c r="G4706" s="18" t="s">
        <v>12064</v>
      </c>
      <c r="H4706" s="199" t="s">
        <v>12065</v>
      </c>
      <c r="I4706" s="235">
        <v>0</v>
      </c>
      <c r="J4706" s="235">
        <v>0</v>
      </c>
      <c r="K4706" s="235">
        <v>0</v>
      </c>
      <c r="L4706" s="235">
        <v>1</v>
      </c>
      <c r="M4706" s="235">
        <f t="shared" si="175"/>
        <v>0</v>
      </c>
      <c r="N4706" s="235" t="s">
        <v>13</v>
      </c>
      <c r="O4706" s="12">
        <v>3550000</v>
      </c>
      <c r="P4706" s="14">
        <v>0.7</v>
      </c>
      <c r="Q4706" s="15" t="s">
        <v>15195</v>
      </c>
      <c r="R4706" s="71" t="s">
        <v>14405</v>
      </c>
      <c r="S4706" s="244">
        <v>1000000</v>
      </c>
      <c r="T4706" s="244">
        <v>300000</v>
      </c>
      <c r="U4706" s="14">
        <f>T4706/S4706</f>
        <v>0.3</v>
      </c>
    </row>
    <row r="4707" spans="1:21" x14ac:dyDescent="0.25">
      <c r="A4707" s="1"/>
      <c r="B4707" s="17" t="s">
        <v>5079</v>
      </c>
      <c r="C4707" s="17" t="s">
        <v>5084</v>
      </c>
      <c r="D4707" s="73" t="s">
        <v>6253</v>
      </c>
      <c r="E4707" s="107" t="s">
        <v>6254</v>
      </c>
      <c r="F4707" s="8" t="s">
        <v>5983</v>
      </c>
      <c r="G4707" s="17" t="s">
        <v>6255</v>
      </c>
      <c r="H4707" s="93" t="s">
        <v>5083</v>
      </c>
      <c r="I4707" s="235">
        <v>0</v>
      </c>
      <c r="J4707" s="235">
        <v>0</v>
      </c>
      <c r="K4707" s="235">
        <v>0</v>
      </c>
      <c r="L4707" s="235">
        <v>1</v>
      </c>
      <c r="M4707" s="235">
        <f t="shared" si="175"/>
        <v>0</v>
      </c>
      <c r="N4707" s="235">
        <v>898</v>
      </c>
      <c r="O4707" s="13" t="s">
        <v>13</v>
      </c>
      <c r="P4707" s="14" t="s">
        <v>13</v>
      </c>
      <c r="Q4707" s="15" t="s">
        <v>15195</v>
      </c>
      <c r="R4707" s="71" t="s">
        <v>18</v>
      </c>
      <c r="S4707" s="248">
        <v>780000</v>
      </c>
      <c r="T4707" s="248">
        <v>244600</v>
      </c>
      <c r="U4707" s="14">
        <f>T4707/S4707</f>
        <v>0.31358974358974356</v>
      </c>
    </row>
    <row r="4708" spans="1:21" x14ac:dyDescent="0.25">
      <c r="A4708" s="1"/>
      <c r="B4708" s="18" t="s">
        <v>13134</v>
      </c>
      <c r="C4708" s="18" t="s">
        <v>14415</v>
      </c>
      <c r="D4708" s="73" t="s">
        <v>14987</v>
      </c>
      <c r="E4708" s="106" t="s">
        <v>14358</v>
      </c>
      <c r="F4708" s="78" t="s">
        <v>14987</v>
      </c>
      <c r="G4708" s="23" t="s">
        <v>14359</v>
      </c>
      <c r="H4708" s="94"/>
      <c r="I4708" s="235">
        <v>0</v>
      </c>
      <c r="J4708" s="235">
        <v>1</v>
      </c>
      <c r="K4708" s="235">
        <v>0</v>
      </c>
      <c r="L4708" s="235">
        <v>0</v>
      </c>
      <c r="M4708" s="235">
        <f t="shared" si="175"/>
        <v>0</v>
      </c>
      <c r="N4708" s="235">
        <v>88</v>
      </c>
      <c r="O4708" s="12">
        <v>39952</v>
      </c>
      <c r="P4708" s="21">
        <v>0.70399999999999996</v>
      </c>
      <c r="Q4708" s="25" t="s">
        <v>14</v>
      </c>
      <c r="R4708" s="71" t="s">
        <v>18</v>
      </c>
      <c r="S4708" s="244">
        <v>17236</v>
      </c>
      <c r="T4708" s="244">
        <v>6032</v>
      </c>
      <c r="U4708" s="24">
        <v>0.34996518913901137</v>
      </c>
    </row>
    <row r="4709" spans="1:21" x14ac:dyDescent="0.25">
      <c r="A4709" s="1"/>
      <c r="B4709" s="18" t="s">
        <v>13134</v>
      </c>
      <c r="C4709" s="18" t="s">
        <v>14415</v>
      </c>
      <c r="D4709" s="73" t="s">
        <v>14988</v>
      </c>
      <c r="E4709" s="106" t="s">
        <v>14324</v>
      </c>
      <c r="F4709" s="78" t="s">
        <v>14988</v>
      </c>
      <c r="G4709" s="23" t="s">
        <v>14325</v>
      </c>
      <c r="H4709" s="94"/>
      <c r="I4709" s="235">
        <v>0</v>
      </c>
      <c r="J4709" s="235">
        <v>1</v>
      </c>
      <c r="K4709" s="235">
        <v>0</v>
      </c>
      <c r="L4709" s="235">
        <v>0</v>
      </c>
      <c r="M4709" s="235">
        <f t="shared" si="175"/>
        <v>0</v>
      </c>
      <c r="N4709" s="235">
        <v>645</v>
      </c>
      <c r="O4709" s="12">
        <v>68693</v>
      </c>
      <c r="P4709" s="21">
        <v>0.61919999999999997</v>
      </c>
      <c r="Q4709" s="25" t="s">
        <v>14</v>
      </c>
      <c r="R4709" s="71" t="s">
        <v>14405</v>
      </c>
      <c r="S4709" s="244">
        <v>484943</v>
      </c>
      <c r="T4709" s="244">
        <v>95482</v>
      </c>
      <c r="U4709" s="24">
        <v>0.19689324312341863</v>
      </c>
    </row>
    <row r="4710" spans="1:21" x14ac:dyDescent="0.25">
      <c r="A4710" s="1"/>
      <c r="B4710" s="18" t="s">
        <v>13134</v>
      </c>
      <c r="C4710" s="18" t="s">
        <v>14415</v>
      </c>
      <c r="D4710" s="73" t="s">
        <v>14989</v>
      </c>
      <c r="E4710" s="106" t="s">
        <v>14363</v>
      </c>
      <c r="F4710" s="78" t="s">
        <v>14989</v>
      </c>
      <c r="G4710" s="23" t="s">
        <v>14364</v>
      </c>
      <c r="H4710" s="94"/>
      <c r="I4710" s="235">
        <v>0</v>
      </c>
      <c r="J4710" s="235">
        <v>1</v>
      </c>
      <c r="K4710" s="235">
        <v>0</v>
      </c>
      <c r="L4710" s="235">
        <v>0</v>
      </c>
      <c r="M4710" s="235">
        <f t="shared" si="175"/>
        <v>0</v>
      </c>
      <c r="N4710" s="235">
        <v>522</v>
      </c>
      <c r="O4710" s="12">
        <v>23716</v>
      </c>
      <c r="P4710" s="21">
        <v>0.15</v>
      </c>
      <c r="Q4710" s="25" t="s">
        <v>14</v>
      </c>
      <c r="R4710" s="71" t="s">
        <v>14405</v>
      </c>
      <c r="S4710" s="244">
        <v>209129</v>
      </c>
      <c r="T4710" s="244">
        <v>78503</v>
      </c>
      <c r="U4710" s="24">
        <v>0.37538074585542897</v>
      </c>
    </row>
    <row r="4711" spans="1:21" x14ac:dyDescent="0.25">
      <c r="A4711" s="1"/>
      <c r="B4711" s="17" t="s">
        <v>7309</v>
      </c>
      <c r="C4711" s="17" t="s">
        <v>7310</v>
      </c>
      <c r="D4711" s="73" t="s">
        <v>7429</v>
      </c>
      <c r="E4711" s="107" t="s">
        <v>7430</v>
      </c>
      <c r="F4711" s="8" t="s">
        <v>14408</v>
      </c>
      <c r="G4711" s="17" t="s">
        <v>7431</v>
      </c>
      <c r="H4711" s="93" t="s">
        <v>7432</v>
      </c>
      <c r="I4711" s="235">
        <v>0</v>
      </c>
      <c r="J4711" s="235">
        <v>0</v>
      </c>
      <c r="K4711" s="235">
        <v>0</v>
      </c>
      <c r="L4711" s="235">
        <v>1</v>
      </c>
      <c r="M4711" s="235">
        <f t="shared" si="175"/>
        <v>0</v>
      </c>
      <c r="N4711" s="235" t="s">
        <v>13</v>
      </c>
      <c r="O4711" s="12" t="s">
        <v>13</v>
      </c>
      <c r="P4711" s="14">
        <v>0.64</v>
      </c>
      <c r="Q4711" s="15" t="s">
        <v>15195</v>
      </c>
      <c r="R4711" s="71" t="s">
        <v>18</v>
      </c>
      <c r="S4711" s="248">
        <v>519408.18</v>
      </c>
      <c r="T4711" s="248">
        <v>155822.45000000001</v>
      </c>
      <c r="U4711" s="14">
        <f>T4711/S4711</f>
        <v>0.2999999922989276</v>
      </c>
    </row>
    <row r="4712" spans="1:21" x14ac:dyDescent="0.25">
      <c r="A4712" s="1"/>
      <c r="B4712" s="18" t="s">
        <v>13134</v>
      </c>
      <c r="C4712" s="18" t="s">
        <v>14415</v>
      </c>
      <c r="D4712" s="73" t="s">
        <v>14360</v>
      </c>
      <c r="E4712" s="106" t="s">
        <v>14361</v>
      </c>
      <c r="F4712" s="78" t="s">
        <v>14360</v>
      </c>
      <c r="G4712" s="23" t="s">
        <v>14362</v>
      </c>
      <c r="H4712" s="94"/>
      <c r="I4712" s="235">
        <v>0</v>
      </c>
      <c r="J4712" s="235">
        <v>0</v>
      </c>
      <c r="K4712" s="235">
        <v>0</v>
      </c>
      <c r="L4712" s="235">
        <v>1</v>
      </c>
      <c r="M4712" s="235">
        <f t="shared" si="175"/>
        <v>0</v>
      </c>
      <c r="N4712" s="235" t="s">
        <v>13</v>
      </c>
      <c r="O4712" s="12" t="s">
        <v>13</v>
      </c>
      <c r="P4712" s="21" t="s">
        <v>13</v>
      </c>
      <c r="Q4712" s="15" t="s">
        <v>15195</v>
      </c>
      <c r="R4712" s="71" t="s">
        <v>14405</v>
      </c>
      <c r="S4712" s="244" t="s">
        <v>13</v>
      </c>
      <c r="T4712" s="244">
        <v>11379</v>
      </c>
      <c r="U4712" s="22" t="s">
        <v>13</v>
      </c>
    </row>
    <row r="4713" spans="1:21" x14ac:dyDescent="0.25">
      <c r="A4713" s="1"/>
      <c r="B4713" s="18" t="s">
        <v>13134</v>
      </c>
      <c r="C4713" s="18" t="s">
        <v>14415</v>
      </c>
      <c r="D4713" s="73" t="s">
        <v>14990</v>
      </c>
      <c r="E4713" s="106" t="s">
        <v>14332</v>
      </c>
      <c r="F4713" s="78" t="s">
        <v>14990</v>
      </c>
      <c r="G4713" s="23" t="s">
        <v>14333</v>
      </c>
      <c r="H4713" s="94"/>
      <c r="I4713" s="235">
        <v>0</v>
      </c>
      <c r="J4713" s="235">
        <v>0</v>
      </c>
      <c r="K4713" s="235">
        <v>0</v>
      </c>
      <c r="L4713" s="235">
        <v>1</v>
      </c>
      <c r="M4713" s="235">
        <f t="shared" si="175"/>
        <v>0</v>
      </c>
      <c r="N4713" s="235">
        <v>645</v>
      </c>
      <c r="O4713" s="12">
        <v>65754</v>
      </c>
      <c r="P4713" s="21">
        <v>0.42570000000000002</v>
      </c>
      <c r="Q4713" s="25" t="s">
        <v>14</v>
      </c>
      <c r="R4713" s="71" t="s">
        <v>18</v>
      </c>
      <c r="S4713" s="244">
        <v>27920</v>
      </c>
      <c r="T4713" s="244">
        <v>12564</v>
      </c>
      <c r="U4713" s="24">
        <v>0.45</v>
      </c>
    </row>
    <row r="4714" spans="1:21" x14ac:dyDescent="0.25">
      <c r="A4714" s="1"/>
      <c r="B4714" s="18" t="s">
        <v>13134</v>
      </c>
      <c r="C4714" s="18" t="s">
        <v>14415</v>
      </c>
      <c r="D4714" s="73" t="s">
        <v>14990</v>
      </c>
      <c r="E4714" s="106" t="s">
        <v>14390</v>
      </c>
      <c r="F4714" s="78" t="s">
        <v>14990</v>
      </c>
      <c r="G4714" s="23" t="s">
        <v>14391</v>
      </c>
      <c r="H4714" s="94" t="s">
        <v>14392</v>
      </c>
      <c r="I4714" s="235">
        <v>0</v>
      </c>
      <c r="J4714" s="235">
        <v>1</v>
      </c>
      <c r="K4714" s="235">
        <v>0</v>
      </c>
      <c r="L4714" s="235">
        <v>0</v>
      </c>
      <c r="M4714" s="235">
        <f t="shared" si="175"/>
        <v>0</v>
      </c>
      <c r="N4714" s="235">
        <v>79.8</v>
      </c>
      <c r="O4714" s="12">
        <v>36015</v>
      </c>
      <c r="P4714" s="21">
        <v>0.75</v>
      </c>
      <c r="Q4714" s="25" t="s">
        <v>14</v>
      </c>
      <c r="R4714" s="71" t="s">
        <v>18</v>
      </c>
      <c r="S4714" s="244">
        <v>113623</v>
      </c>
      <c r="T4714" s="244">
        <v>17179</v>
      </c>
      <c r="U4714" s="24">
        <v>0.15119298029448264</v>
      </c>
    </row>
    <row r="4715" spans="1:21" x14ac:dyDescent="0.25">
      <c r="A4715" s="1"/>
      <c r="B4715" s="18" t="s">
        <v>13134</v>
      </c>
      <c r="C4715" s="18" t="s">
        <v>14415</v>
      </c>
      <c r="D4715" s="73" t="s">
        <v>14991</v>
      </c>
      <c r="E4715" s="106" t="s">
        <v>14334</v>
      </c>
      <c r="F4715" s="78" t="s">
        <v>14991</v>
      </c>
      <c r="G4715" s="23" t="s">
        <v>14335</v>
      </c>
      <c r="H4715" s="94"/>
      <c r="I4715" s="235">
        <v>0</v>
      </c>
      <c r="J4715" s="235">
        <v>1</v>
      </c>
      <c r="K4715" s="235">
        <v>0</v>
      </c>
      <c r="L4715" s="235">
        <v>0</v>
      </c>
      <c r="M4715" s="235">
        <f t="shared" si="175"/>
        <v>0</v>
      </c>
      <c r="N4715" s="235">
        <v>114</v>
      </c>
      <c r="O4715" s="12">
        <v>20373.41</v>
      </c>
      <c r="P4715" s="21">
        <v>0.41320000000000001</v>
      </c>
      <c r="Q4715" s="25" t="s">
        <v>14</v>
      </c>
      <c r="R4715" s="71" t="s">
        <v>18</v>
      </c>
      <c r="S4715" s="244">
        <v>208112</v>
      </c>
      <c r="T4715" s="244">
        <v>104056</v>
      </c>
      <c r="U4715" s="24" t="e">
        <v>#REF!</v>
      </c>
    </row>
    <row r="4716" spans="1:21" x14ac:dyDescent="0.25">
      <c r="A4716" s="1"/>
      <c r="B4716" s="17" t="s">
        <v>5079</v>
      </c>
      <c r="C4716" s="17" t="s">
        <v>5170</v>
      </c>
      <c r="D4716" s="73" t="s">
        <v>6000</v>
      </c>
      <c r="E4716" s="133" t="s">
        <v>6001</v>
      </c>
      <c r="F4716" s="78" t="s">
        <v>6000</v>
      </c>
      <c r="G4716" s="17" t="s">
        <v>6002</v>
      </c>
      <c r="H4716" s="93" t="s">
        <v>5083</v>
      </c>
      <c r="I4716" s="235">
        <v>0</v>
      </c>
      <c r="J4716" s="235">
        <v>1</v>
      </c>
      <c r="K4716" s="235">
        <v>0</v>
      </c>
      <c r="L4716" s="235">
        <v>0</v>
      </c>
      <c r="M4716" s="235">
        <f t="shared" si="175"/>
        <v>0</v>
      </c>
      <c r="N4716" s="235">
        <v>378.97</v>
      </c>
      <c r="O4716" s="13">
        <v>53144</v>
      </c>
      <c r="P4716" s="14">
        <v>0.64347826086956517</v>
      </c>
      <c r="Q4716" s="15" t="s">
        <v>15195</v>
      </c>
      <c r="R4716" s="71" t="s">
        <v>18</v>
      </c>
      <c r="S4716" s="245">
        <v>185193.58</v>
      </c>
      <c r="T4716" s="244">
        <v>61947</v>
      </c>
      <c r="U4716" s="14">
        <f>T4716/S4716</f>
        <v>0.33449863650780987</v>
      </c>
    </row>
    <row r="4717" spans="1:21" x14ac:dyDescent="0.25">
      <c r="A4717" s="1"/>
      <c r="B4717" s="18" t="s">
        <v>13134</v>
      </c>
      <c r="C4717" s="18" t="s">
        <v>14415</v>
      </c>
      <c r="D4717" s="73" t="s">
        <v>14429</v>
      </c>
      <c r="E4717" s="106" t="s">
        <v>14338</v>
      </c>
      <c r="F4717" s="78" t="s">
        <v>14429</v>
      </c>
      <c r="G4717" s="23" t="s">
        <v>14339</v>
      </c>
      <c r="H4717" s="94"/>
      <c r="I4717" s="235">
        <v>0</v>
      </c>
      <c r="J4717" s="235">
        <v>1</v>
      </c>
      <c r="K4717" s="235">
        <v>0</v>
      </c>
      <c r="L4717" s="235">
        <v>0</v>
      </c>
      <c r="M4717" s="235">
        <f t="shared" si="175"/>
        <v>0</v>
      </c>
      <c r="N4717" s="235">
        <v>74</v>
      </c>
      <c r="O4717" s="12">
        <v>21830</v>
      </c>
      <c r="P4717" s="21">
        <v>0.69740000000000002</v>
      </c>
      <c r="Q4717" s="25" t="s">
        <v>14</v>
      </c>
      <c r="R4717" s="71" t="s">
        <v>18</v>
      </c>
      <c r="S4717" s="244">
        <v>128720</v>
      </c>
      <c r="T4717" s="244">
        <v>64142</v>
      </c>
      <c r="U4717" s="24">
        <v>0.49830640149160971</v>
      </c>
    </row>
    <row r="4718" spans="1:21" x14ac:dyDescent="0.25">
      <c r="A4718" s="1"/>
      <c r="B4718" s="18" t="s">
        <v>13134</v>
      </c>
      <c r="C4718" s="18" t="s">
        <v>14415</v>
      </c>
      <c r="D4718" s="73" t="s">
        <v>14994</v>
      </c>
      <c r="E4718" s="106" t="s">
        <v>14340</v>
      </c>
      <c r="F4718" s="78" t="s">
        <v>14994</v>
      </c>
      <c r="G4718" s="23" t="s">
        <v>14341</v>
      </c>
      <c r="H4718" s="94"/>
      <c r="I4718" s="235">
        <v>0</v>
      </c>
      <c r="J4718" s="235">
        <v>1</v>
      </c>
      <c r="K4718" s="235">
        <v>0</v>
      </c>
      <c r="L4718" s="235">
        <v>0</v>
      </c>
      <c r="M4718" s="235">
        <f t="shared" si="175"/>
        <v>0</v>
      </c>
      <c r="N4718" s="235">
        <v>110</v>
      </c>
      <c r="O4718" s="12" t="s">
        <v>13</v>
      </c>
      <c r="P4718" s="21">
        <v>0.5</v>
      </c>
      <c r="Q4718" s="25" t="s">
        <v>14</v>
      </c>
      <c r="R4718" s="71" t="s">
        <v>18</v>
      </c>
      <c r="S4718" s="244">
        <v>98473</v>
      </c>
      <c r="T4718" s="244">
        <v>28360</v>
      </c>
      <c r="U4718" s="24">
        <v>0.28799772526479339</v>
      </c>
    </row>
    <row r="4719" spans="1:21" x14ac:dyDescent="0.25">
      <c r="A4719" s="1"/>
      <c r="B4719" s="18" t="s">
        <v>13134</v>
      </c>
      <c r="C4719" s="18" t="s">
        <v>14415</v>
      </c>
      <c r="D4719" s="73" t="s">
        <v>14995</v>
      </c>
      <c r="E4719" s="106" t="s">
        <v>14342</v>
      </c>
      <c r="F4719" s="78" t="s">
        <v>14995</v>
      </c>
      <c r="G4719" s="23" t="s">
        <v>14343</v>
      </c>
      <c r="H4719" s="94"/>
      <c r="I4719" s="235">
        <v>0</v>
      </c>
      <c r="J4719" s="235">
        <v>1</v>
      </c>
      <c r="K4719" s="235">
        <v>0</v>
      </c>
      <c r="L4719" s="235">
        <v>0</v>
      </c>
      <c r="M4719" s="235">
        <f t="shared" si="175"/>
        <v>0</v>
      </c>
      <c r="N4719" s="235">
        <v>146</v>
      </c>
      <c r="O4719" s="12">
        <v>19440</v>
      </c>
      <c r="P4719" s="21">
        <v>0.42199999999999999</v>
      </c>
      <c r="Q4719" s="25" t="s">
        <v>14</v>
      </c>
      <c r="R4719" s="71" t="s">
        <v>18</v>
      </c>
      <c r="S4719" s="244">
        <v>176000</v>
      </c>
      <c r="T4719" s="244">
        <v>68500</v>
      </c>
      <c r="U4719" s="24">
        <v>0.38920454545454547</v>
      </c>
    </row>
    <row r="4720" spans="1:21" x14ac:dyDescent="0.25">
      <c r="A4720" s="1"/>
      <c r="B4720" s="18" t="s">
        <v>13134</v>
      </c>
      <c r="C4720" s="18" t="s">
        <v>14415</v>
      </c>
      <c r="D4720" s="73" t="s">
        <v>14996</v>
      </c>
      <c r="E4720" s="106" t="s">
        <v>14344</v>
      </c>
      <c r="F4720" s="78" t="s">
        <v>14996</v>
      </c>
      <c r="G4720" s="23" t="s">
        <v>14345</v>
      </c>
      <c r="H4720" s="94"/>
      <c r="I4720" s="235">
        <v>0</v>
      </c>
      <c r="J4720" s="235">
        <v>1</v>
      </c>
      <c r="K4720" s="235">
        <v>0</v>
      </c>
      <c r="L4720" s="235">
        <v>0</v>
      </c>
      <c r="M4720" s="235">
        <f t="shared" si="175"/>
        <v>0</v>
      </c>
      <c r="N4720" s="235">
        <v>85</v>
      </c>
      <c r="O4720" s="12" t="s">
        <v>13</v>
      </c>
      <c r="P4720" s="21">
        <v>0.3</v>
      </c>
      <c r="Q4720" s="25" t="s">
        <v>14</v>
      </c>
      <c r="R4720" s="71" t="s">
        <v>14405</v>
      </c>
      <c r="S4720" s="244">
        <v>15222</v>
      </c>
      <c r="T4720" s="244">
        <v>4566</v>
      </c>
      <c r="U4720" s="24">
        <v>0.29996058336618053</v>
      </c>
    </row>
    <row r="4721" spans="1:21" x14ac:dyDescent="0.25">
      <c r="A4721" s="1"/>
      <c r="B4721" s="18" t="s">
        <v>13134</v>
      </c>
      <c r="C4721" s="18" t="s">
        <v>14415</v>
      </c>
      <c r="D4721" s="73" t="s">
        <v>14346</v>
      </c>
      <c r="E4721" s="106" t="s">
        <v>14347</v>
      </c>
      <c r="F4721" s="78" t="s">
        <v>14346</v>
      </c>
      <c r="G4721" s="23" t="s">
        <v>14348</v>
      </c>
      <c r="H4721" s="94"/>
      <c r="I4721" s="235">
        <v>0</v>
      </c>
      <c r="J4721" s="235">
        <v>1</v>
      </c>
      <c r="K4721" s="235">
        <v>0</v>
      </c>
      <c r="L4721" s="235">
        <v>1</v>
      </c>
      <c r="M4721" s="235">
        <f t="shared" si="175"/>
        <v>0</v>
      </c>
      <c r="N4721" s="235" t="s">
        <v>13</v>
      </c>
      <c r="O4721" s="12" t="s">
        <v>13</v>
      </c>
      <c r="P4721" s="21" t="s">
        <v>13</v>
      </c>
      <c r="Q4721" s="15" t="s">
        <v>15195</v>
      </c>
      <c r="R4721" s="71" t="s">
        <v>18</v>
      </c>
      <c r="S4721" s="244" t="s">
        <v>13</v>
      </c>
      <c r="T4721" s="244">
        <v>107669</v>
      </c>
      <c r="U4721" s="22" t="s">
        <v>13</v>
      </c>
    </row>
    <row r="4722" spans="1:21" x14ac:dyDescent="0.25">
      <c r="A4722" s="1"/>
      <c r="B4722" s="18" t="s">
        <v>13134</v>
      </c>
      <c r="C4722" s="18" t="s">
        <v>14415</v>
      </c>
      <c r="D4722" s="73" t="s">
        <v>14997</v>
      </c>
      <c r="E4722" s="106" t="s">
        <v>14349</v>
      </c>
      <c r="F4722" s="78" t="s">
        <v>14997</v>
      </c>
      <c r="G4722" s="23" t="s">
        <v>14350</v>
      </c>
      <c r="H4722" s="94"/>
      <c r="I4722" s="235">
        <v>0</v>
      </c>
      <c r="J4722" s="235">
        <v>1</v>
      </c>
      <c r="K4722" s="235">
        <v>0</v>
      </c>
      <c r="L4722" s="235">
        <v>0</v>
      </c>
      <c r="M4722" s="235">
        <f t="shared" si="175"/>
        <v>0</v>
      </c>
      <c r="N4722" s="235">
        <v>292</v>
      </c>
      <c r="O4722" s="12">
        <v>131984</v>
      </c>
      <c r="P4722" s="21">
        <v>0.86799999999999999</v>
      </c>
      <c r="Q4722" s="25" t="s">
        <v>14</v>
      </c>
      <c r="R4722" s="71" t="s">
        <v>18</v>
      </c>
      <c r="S4722" s="244">
        <v>437144</v>
      </c>
      <c r="T4722" s="244">
        <v>223322</v>
      </c>
      <c r="U4722" s="24">
        <v>0.51086598466409239</v>
      </c>
    </row>
    <row r="4723" spans="1:21" x14ac:dyDescent="0.25">
      <c r="A4723" s="1"/>
      <c r="B4723" s="18" t="s">
        <v>8618</v>
      </c>
      <c r="C4723" s="17" t="s">
        <v>8720</v>
      </c>
      <c r="D4723" s="73" t="s">
        <v>9324</v>
      </c>
      <c r="E4723" s="133" t="s">
        <v>9325</v>
      </c>
      <c r="F4723" s="8" t="s">
        <v>9732</v>
      </c>
      <c r="G4723" s="26" t="s">
        <v>9326</v>
      </c>
      <c r="H4723" s="205"/>
      <c r="I4723" s="235">
        <v>0</v>
      </c>
      <c r="J4723" s="235">
        <v>1</v>
      </c>
      <c r="K4723" s="235">
        <v>0</v>
      </c>
      <c r="L4723" s="235">
        <v>0</v>
      </c>
      <c r="M4723" s="235">
        <f t="shared" si="175"/>
        <v>0</v>
      </c>
      <c r="N4723" s="235">
        <v>100</v>
      </c>
      <c r="O4723" s="13">
        <v>29000</v>
      </c>
      <c r="P4723" s="14">
        <v>0.26</v>
      </c>
      <c r="Q4723" s="15" t="s">
        <v>15195</v>
      </c>
      <c r="R4723" s="71" t="s">
        <v>14406</v>
      </c>
      <c r="S4723" s="285">
        <v>40000</v>
      </c>
      <c r="T4723" s="251">
        <v>20000</v>
      </c>
      <c r="U4723" s="14">
        <f>T4723/S4723</f>
        <v>0.5</v>
      </c>
    </row>
    <row r="4724" spans="1:21" x14ac:dyDescent="0.25">
      <c r="A4724" s="1"/>
      <c r="B4724" s="18" t="s">
        <v>13134</v>
      </c>
      <c r="C4724" s="18" t="s">
        <v>14415</v>
      </c>
      <c r="D4724" s="73" t="s">
        <v>14999</v>
      </c>
      <c r="E4724" s="106" t="s">
        <v>14353</v>
      </c>
      <c r="F4724" s="78" t="s">
        <v>14999</v>
      </c>
      <c r="G4724" s="23" t="s">
        <v>14354</v>
      </c>
      <c r="H4724" s="94"/>
      <c r="I4724" s="235">
        <v>0</v>
      </c>
      <c r="J4724" s="235">
        <v>1</v>
      </c>
      <c r="K4724" s="235">
        <v>0</v>
      </c>
      <c r="L4724" s="235">
        <v>0</v>
      </c>
      <c r="M4724" s="235">
        <f t="shared" si="175"/>
        <v>0</v>
      </c>
      <c r="N4724" s="235">
        <v>125</v>
      </c>
      <c r="O4724" s="12">
        <v>25960</v>
      </c>
      <c r="P4724" s="21">
        <v>0.64</v>
      </c>
      <c r="Q4724" s="25" t="s">
        <v>14</v>
      </c>
      <c r="R4724" s="71" t="s">
        <v>18</v>
      </c>
      <c r="S4724" s="244">
        <v>57489</v>
      </c>
      <c r="T4724" s="244">
        <v>31424</v>
      </c>
      <c r="U4724" s="24">
        <v>0.54660891648837173</v>
      </c>
    </row>
    <row r="4725" spans="1:21" x14ac:dyDescent="0.25">
      <c r="A4725" s="1"/>
      <c r="B4725" s="18" t="s">
        <v>13134</v>
      </c>
      <c r="C4725" s="18" t="s">
        <v>14415</v>
      </c>
      <c r="D4725" s="73" t="s">
        <v>15000</v>
      </c>
      <c r="E4725" s="106" t="s">
        <v>14355</v>
      </c>
      <c r="F4725" s="78" t="s">
        <v>15000</v>
      </c>
      <c r="G4725" s="23" t="s">
        <v>14356</v>
      </c>
      <c r="H4725" s="94"/>
      <c r="I4725" s="235">
        <v>0</v>
      </c>
      <c r="J4725" s="235">
        <v>0</v>
      </c>
      <c r="K4725" s="235">
        <v>0</v>
      </c>
      <c r="L4725" s="235">
        <v>1</v>
      </c>
      <c r="M4725" s="235">
        <f t="shared" si="175"/>
        <v>0</v>
      </c>
      <c r="N4725" s="235">
        <v>200</v>
      </c>
      <c r="O4725" s="12" t="s">
        <v>13</v>
      </c>
      <c r="P4725" s="21">
        <v>0.2</v>
      </c>
      <c r="Q4725" s="25" t="s">
        <v>14</v>
      </c>
      <c r="R4725" s="71" t="s">
        <v>18</v>
      </c>
      <c r="S4725" s="244">
        <v>16013</v>
      </c>
      <c r="T4725" s="244">
        <v>8006</v>
      </c>
      <c r="U4725" s="24">
        <v>0.49996877537001189</v>
      </c>
    </row>
    <row r="4726" spans="1:21" x14ac:dyDescent="0.25">
      <c r="A4726" s="1"/>
      <c r="B4726" s="18" t="s">
        <v>13134</v>
      </c>
      <c r="C4726" s="18" t="s">
        <v>14415</v>
      </c>
      <c r="D4726" s="73" t="s">
        <v>14431</v>
      </c>
      <c r="E4726" s="106" t="s">
        <v>14357</v>
      </c>
      <c r="F4726" s="78" t="s">
        <v>14431</v>
      </c>
      <c r="G4726" s="23" t="s">
        <v>1928</v>
      </c>
      <c r="H4726" s="94"/>
      <c r="I4726" s="235">
        <v>0</v>
      </c>
      <c r="J4726" s="235">
        <v>1</v>
      </c>
      <c r="K4726" s="235">
        <v>0</v>
      </c>
      <c r="L4726" s="235">
        <v>1</v>
      </c>
      <c r="M4726" s="235">
        <f t="shared" si="175"/>
        <v>0</v>
      </c>
      <c r="N4726" s="235">
        <v>307</v>
      </c>
      <c r="O4726" s="12">
        <v>10435</v>
      </c>
      <c r="P4726" s="21">
        <v>0.15670000000000001</v>
      </c>
      <c r="Q4726" s="25" t="s">
        <v>14</v>
      </c>
      <c r="R4726" s="71" t="s">
        <v>14405</v>
      </c>
      <c r="S4726" s="244">
        <v>45315</v>
      </c>
      <c r="T4726" s="244">
        <v>22657</v>
      </c>
      <c r="U4726" s="24">
        <v>0.49998896612600685</v>
      </c>
    </row>
    <row r="4727" spans="1:21" x14ac:dyDescent="0.25">
      <c r="A4727" s="1"/>
      <c r="B4727" s="17" t="s">
        <v>270</v>
      </c>
      <c r="C4727" s="17" t="s">
        <v>275</v>
      </c>
      <c r="D4727" s="73" t="s">
        <v>870</v>
      </c>
      <c r="E4727" s="133" t="s">
        <v>871</v>
      </c>
      <c r="F4727" s="78" t="s">
        <v>870</v>
      </c>
      <c r="G4727" s="26" t="s">
        <v>872</v>
      </c>
      <c r="H4727" s="197">
        <v>44896</v>
      </c>
      <c r="I4727" s="235">
        <v>0</v>
      </c>
      <c r="J4727" s="235">
        <v>1</v>
      </c>
      <c r="K4727" s="235">
        <v>0</v>
      </c>
      <c r="L4727" s="235">
        <v>0</v>
      </c>
      <c r="M4727" s="235">
        <f t="shared" si="175"/>
        <v>0</v>
      </c>
      <c r="N4727" s="235">
        <v>1470</v>
      </c>
      <c r="O4727" s="12" t="s">
        <v>13</v>
      </c>
      <c r="P4727" s="14">
        <v>0.16</v>
      </c>
      <c r="Q4727" s="15" t="s">
        <v>15195</v>
      </c>
      <c r="R4727" s="71" t="s">
        <v>18</v>
      </c>
      <c r="S4727" s="247">
        <v>443958</v>
      </c>
      <c r="T4727" s="251">
        <v>221979</v>
      </c>
      <c r="U4727" s="14">
        <f>T4727/S4727</f>
        <v>0.5</v>
      </c>
    </row>
    <row r="4728" spans="1:21" x14ac:dyDescent="0.25">
      <c r="A4728" s="1"/>
      <c r="B4728" s="18" t="s">
        <v>13134</v>
      </c>
      <c r="C4728" s="18" t="s">
        <v>14415</v>
      </c>
      <c r="D4728" s="73" t="s">
        <v>15001</v>
      </c>
      <c r="E4728" s="106" t="s">
        <v>14365</v>
      </c>
      <c r="F4728" s="78" t="s">
        <v>15001</v>
      </c>
      <c r="G4728" s="23" t="s">
        <v>14366</v>
      </c>
      <c r="H4728" s="94"/>
      <c r="I4728" s="235">
        <v>0</v>
      </c>
      <c r="J4728" s="235">
        <v>1</v>
      </c>
      <c r="K4728" s="235">
        <v>0</v>
      </c>
      <c r="L4728" s="235">
        <v>0</v>
      </c>
      <c r="M4728" s="235">
        <f t="shared" si="175"/>
        <v>0</v>
      </c>
      <c r="N4728" s="235">
        <v>303</v>
      </c>
      <c r="O4728" s="12" t="s">
        <v>13</v>
      </c>
      <c r="P4728" s="21">
        <v>0</v>
      </c>
      <c r="Q4728" s="25" t="s">
        <v>14</v>
      </c>
      <c r="R4728" s="71" t="s">
        <v>18</v>
      </c>
      <c r="S4728" s="244">
        <v>28043</v>
      </c>
      <c r="T4728" s="244">
        <v>9815</v>
      </c>
      <c r="U4728" s="24">
        <v>0.3499982170238562</v>
      </c>
    </row>
    <row r="4729" spans="1:21" x14ac:dyDescent="0.25">
      <c r="A4729" s="1"/>
      <c r="B4729" s="17" t="s">
        <v>5079</v>
      </c>
      <c r="C4729" s="8" t="s">
        <v>5137</v>
      </c>
      <c r="D4729" s="73" t="s">
        <v>5138</v>
      </c>
      <c r="E4729" s="106" t="s">
        <v>5139</v>
      </c>
      <c r="F4729" s="78" t="s">
        <v>5138</v>
      </c>
      <c r="G4729" s="16" t="s">
        <v>5140</v>
      </c>
      <c r="H4729" s="93" t="s">
        <v>5083</v>
      </c>
      <c r="I4729" s="235">
        <v>0</v>
      </c>
      <c r="J4729" s="235">
        <v>1</v>
      </c>
      <c r="K4729" s="235">
        <v>1</v>
      </c>
      <c r="L4729" s="235">
        <v>1</v>
      </c>
      <c r="M4729" s="235">
        <f t="shared" si="175"/>
        <v>0</v>
      </c>
      <c r="N4729" s="235">
        <v>283</v>
      </c>
      <c r="O4729" s="13">
        <v>88071</v>
      </c>
      <c r="P4729" s="14">
        <v>0.5403</v>
      </c>
      <c r="Q4729" s="15" t="s">
        <v>14</v>
      </c>
      <c r="R4729" s="71" t="s">
        <v>14406</v>
      </c>
      <c r="S4729" s="251">
        <v>982056</v>
      </c>
      <c r="T4729" s="251">
        <v>200000</v>
      </c>
      <c r="U4729" s="14">
        <f>T4729/S4729</f>
        <v>0.20365437408864667</v>
      </c>
    </row>
    <row r="4730" spans="1:21" x14ac:dyDescent="0.25">
      <c r="A4730" s="1"/>
      <c r="B4730" s="18" t="s">
        <v>13134</v>
      </c>
      <c r="C4730" s="18" t="s">
        <v>14415</v>
      </c>
      <c r="D4730" s="73" t="s">
        <v>15002</v>
      </c>
      <c r="E4730" s="106" t="s">
        <v>14368</v>
      </c>
      <c r="F4730" s="78" t="s">
        <v>15002</v>
      </c>
      <c r="G4730" s="23" t="s">
        <v>14369</v>
      </c>
      <c r="H4730" s="94"/>
      <c r="I4730" s="235">
        <v>0</v>
      </c>
      <c r="J4730" s="235">
        <v>0</v>
      </c>
      <c r="K4730" s="235">
        <v>0</v>
      </c>
      <c r="L4730" s="235">
        <v>1</v>
      </c>
      <c r="M4730" s="235">
        <f t="shared" si="175"/>
        <v>0</v>
      </c>
      <c r="N4730" s="235">
        <v>940</v>
      </c>
      <c r="O4730" s="12" t="s">
        <v>13</v>
      </c>
      <c r="P4730" s="21">
        <v>0.28000000000000003</v>
      </c>
      <c r="Q4730" s="15" t="s">
        <v>15195</v>
      </c>
      <c r="R4730" s="71" t="s">
        <v>14405</v>
      </c>
      <c r="S4730" s="244">
        <v>23163</v>
      </c>
      <c r="T4730" s="244">
        <v>8107</v>
      </c>
      <c r="U4730" s="24">
        <v>0.34999784138496742</v>
      </c>
    </row>
    <row r="4731" spans="1:21" x14ac:dyDescent="0.25">
      <c r="A4731" s="1"/>
      <c r="B4731" s="18" t="s">
        <v>10477</v>
      </c>
      <c r="C4731" s="18" t="s">
        <v>10511</v>
      </c>
      <c r="D4731" s="73" t="s">
        <v>12098</v>
      </c>
      <c r="E4731" s="106" t="s">
        <v>12099</v>
      </c>
      <c r="F4731" s="78" t="s">
        <v>12098</v>
      </c>
      <c r="G4731" s="18" t="s">
        <v>12100</v>
      </c>
      <c r="H4731" s="94" t="s">
        <v>10571</v>
      </c>
      <c r="I4731" s="235">
        <v>0</v>
      </c>
      <c r="J4731" s="235">
        <v>1</v>
      </c>
      <c r="K4731" s="235">
        <v>0</v>
      </c>
      <c r="L4731" s="235">
        <v>0</v>
      </c>
      <c r="M4731" s="235">
        <f t="shared" si="175"/>
        <v>0</v>
      </c>
      <c r="N4731" s="235">
        <v>237</v>
      </c>
      <c r="O4731" s="12">
        <v>550</v>
      </c>
      <c r="P4731" s="14">
        <v>0.28000000000000003</v>
      </c>
      <c r="Q4731" s="15" t="s">
        <v>15195</v>
      </c>
      <c r="R4731" s="71" t="s">
        <v>18</v>
      </c>
      <c r="S4731" s="244">
        <v>114971</v>
      </c>
      <c r="T4731" s="244">
        <v>22994</v>
      </c>
      <c r="U4731" s="14">
        <f>T4731/S4731</f>
        <v>0.19999826043089128</v>
      </c>
    </row>
    <row r="4732" spans="1:21" ht="25.5" x14ac:dyDescent="0.25">
      <c r="A4732" s="1"/>
      <c r="B4732" s="19" t="s">
        <v>1644</v>
      </c>
      <c r="C4732" s="17" t="s">
        <v>1645</v>
      </c>
      <c r="D4732" s="73" t="s">
        <v>2001</v>
      </c>
      <c r="E4732" s="107" t="s">
        <v>2002</v>
      </c>
      <c r="F4732" s="78" t="s">
        <v>2001</v>
      </c>
      <c r="G4732" s="17" t="s">
        <v>2003</v>
      </c>
      <c r="H4732" s="93"/>
      <c r="I4732" s="235">
        <v>0</v>
      </c>
      <c r="J4732" s="235">
        <v>1</v>
      </c>
      <c r="K4732" s="235">
        <v>0</v>
      </c>
      <c r="L4732" s="235">
        <v>1</v>
      </c>
      <c r="M4732" s="235">
        <f t="shared" si="175"/>
        <v>0</v>
      </c>
      <c r="N4732" s="235">
        <v>202</v>
      </c>
      <c r="O4732" s="13">
        <v>69539</v>
      </c>
      <c r="P4732" s="14">
        <v>0.82</v>
      </c>
      <c r="Q4732" s="15" t="s">
        <v>14</v>
      </c>
      <c r="R4732" s="71" t="s">
        <v>18</v>
      </c>
      <c r="S4732" s="246">
        <v>418434</v>
      </c>
      <c r="T4732" s="246">
        <v>289200</v>
      </c>
      <c r="U4732" s="14">
        <f>T4732/S4732</f>
        <v>0.69114842484119354</v>
      </c>
    </row>
    <row r="4733" spans="1:21" x14ac:dyDescent="0.25">
      <c r="A4733" s="1"/>
      <c r="B4733" s="18" t="s">
        <v>6496</v>
      </c>
      <c r="C4733" s="18" t="s">
        <v>6497</v>
      </c>
      <c r="D4733" s="73" t="s">
        <v>7019</v>
      </c>
      <c r="E4733" s="106" t="s">
        <v>7020</v>
      </c>
      <c r="F4733" s="78" t="s">
        <v>7019</v>
      </c>
      <c r="G4733" s="18" t="s">
        <v>7021</v>
      </c>
      <c r="H4733" s="94"/>
      <c r="I4733" s="235">
        <v>0</v>
      </c>
      <c r="J4733" s="235">
        <v>1</v>
      </c>
      <c r="K4733" s="235">
        <v>0</v>
      </c>
      <c r="L4733" s="235">
        <v>1</v>
      </c>
      <c r="M4733" s="235">
        <f t="shared" si="175"/>
        <v>0</v>
      </c>
      <c r="N4733" s="235">
        <v>1370</v>
      </c>
      <c r="O4733" s="13">
        <v>109000</v>
      </c>
      <c r="P4733" s="14">
        <v>0.45</v>
      </c>
      <c r="Q4733" s="15" t="s">
        <v>14</v>
      </c>
      <c r="R4733" s="71" t="s">
        <v>14405</v>
      </c>
      <c r="S4733" s="244">
        <v>917991</v>
      </c>
      <c r="T4733" s="244">
        <v>669872</v>
      </c>
      <c r="U4733" s="14">
        <f>T4733/S4733</f>
        <v>0.7297152150729147</v>
      </c>
    </row>
    <row r="4734" spans="1:21" x14ac:dyDescent="0.25">
      <c r="A4734" s="1"/>
      <c r="B4734" s="10" t="s">
        <v>2326</v>
      </c>
      <c r="C4734" s="17" t="s">
        <v>2351</v>
      </c>
      <c r="D4734" s="73" t="s">
        <v>2720</v>
      </c>
      <c r="E4734" s="107" t="s">
        <v>2721</v>
      </c>
      <c r="F4734" s="78" t="s">
        <v>2720</v>
      </c>
      <c r="G4734" s="17" t="s">
        <v>2722</v>
      </c>
      <c r="H4734" s="93"/>
      <c r="I4734" s="235">
        <v>0</v>
      </c>
      <c r="J4734" s="235">
        <v>1</v>
      </c>
      <c r="K4734" s="235">
        <v>0</v>
      </c>
      <c r="L4734" s="235">
        <v>0</v>
      </c>
      <c r="M4734" s="235">
        <f t="shared" si="175"/>
        <v>0</v>
      </c>
      <c r="N4734" s="235">
        <v>520</v>
      </c>
      <c r="O4734" s="13">
        <v>184080</v>
      </c>
      <c r="P4734" s="14">
        <v>0.56640000000000001</v>
      </c>
      <c r="Q4734" s="15" t="s">
        <v>14</v>
      </c>
      <c r="R4734" s="71" t="s">
        <v>14406</v>
      </c>
      <c r="S4734" s="249">
        <v>193268</v>
      </c>
      <c r="T4734" s="246">
        <v>77307.199999999997</v>
      </c>
      <c r="U4734" s="14">
        <f>T4734/S4734</f>
        <v>0.39999999999999997</v>
      </c>
    </row>
    <row r="4735" spans="1:21" x14ac:dyDescent="0.25">
      <c r="A4735" s="1"/>
      <c r="B4735" s="17" t="s">
        <v>5079</v>
      </c>
      <c r="C4735" s="8" t="s">
        <v>5137</v>
      </c>
      <c r="D4735" s="73" t="s">
        <v>5976</v>
      </c>
      <c r="E4735" s="107" t="s">
        <v>5977</v>
      </c>
      <c r="F4735" s="78" t="s">
        <v>5976</v>
      </c>
      <c r="G4735" s="17" t="s">
        <v>5978</v>
      </c>
      <c r="H4735" s="93" t="s">
        <v>5083</v>
      </c>
      <c r="I4735" s="235">
        <v>0</v>
      </c>
      <c r="J4735" s="235">
        <v>1</v>
      </c>
      <c r="K4735" s="235">
        <v>0</v>
      </c>
      <c r="L4735" s="235">
        <v>0</v>
      </c>
      <c r="M4735" s="235">
        <f t="shared" si="175"/>
        <v>0</v>
      </c>
      <c r="N4735" s="235">
        <v>240.6</v>
      </c>
      <c r="O4735" s="13">
        <v>52433.3</v>
      </c>
      <c r="P4735" s="14">
        <v>0.81010000000000004</v>
      </c>
      <c r="Q4735" s="15" t="s">
        <v>14</v>
      </c>
      <c r="R4735" s="71" t="s">
        <v>14405</v>
      </c>
      <c r="S4735" s="246">
        <v>902566</v>
      </c>
      <c r="T4735" s="246">
        <v>250000</v>
      </c>
      <c r="U4735" s="14">
        <f>T4735/S4735</f>
        <v>0.27698805405920451</v>
      </c>
    </row>
    <row r="4736" spans="1:21" x14ac:dyDescent="0.25">
      <c r="A4736" s="1"/>
      <c r="B4736" s="18" t="s">
        <v>13134</v>
      </c>
      <c r="C4736" s="18" t="s">
        <v>14415</v>
      </c>
      <c r="D4736" s="73" t="s">
        <v>15007</v>
      </c>
      <c r="E4736" s="106" t="s">
        <v>14381</v>
      </c>
      <c r="F4736" s="78" t="s">
        <v>15007</v>
      </c>
      <c r="G4736" s="23" t="s">
        <v>14382</v>
      </c>
      <c r="H4736" s="94"/>
      <c r="I4736" s="235">
        <v>0</v>
      </c>
      <c r="J4736" s="235">
        <v>1</v>
      </c>
      <c r="K4736" s="235">
        <v>0</v>
      </c>
      <c r="L4736" s="235">
        <v>0</v>
      </c>
      <c r="M4736" s="235">
        <f t="shared" si="175"/>
        <v>0</v>
      </c>
      <c r="N4736" s="235">
        <v>113</v>
      </c>
      <c r="O4736" s="12">
        <v>21131</v>
      </c>
      <c r="P4736" s="21">
        <v>0.58255451713395634</v>
      </c>
      <c r="Q4736" s="25" t="s">
        <v>14</v>
      </c>
      <c r="R4736" s="71" t="s">
        <v>18</v>
      </c>
      <c r="S4736" s="244">
        <v>101363</v>
      </c>
      <c r="T4736" s="244">
        <v>50681</v>
      </c>
      <c r="U4736" s="24">
        <v>0.49999506723360593</v>
      </c>
    </row>
    <row r="4737" spans="1:21" x14ac:dyDescent="0.25">
      <c r="A4737" s="1"/>
      <c r="B4737" s="9" t="s">
        <v>959</v>
      </c>
      <c r="C4737" s="17" t="s">
        <v>1021</v>
      </c>
      <c r="D4737" s="73" t="s">
        <v>1025</v>
      </c>
      <c r="E4737" s="164" t="s">
        <v>1026</v>
      </c>
      <c r="F4737" s="78" t="s">
        <v>1025</v>
      </c>
      <c r="G4737" s="124" t="s">
        <v>1027</v>
      </c>
      <c r="H4737" s="93"/>
      <c r="I4737" s="235">
        <v>0</v>
      </c>
      <c r="J4737" s="235">
        <v>1</v>
      </c>
      <c r="K4737" s="235">
        <v>0</v>
      </c>
      <c r="L4737" s="235">
        <v>1</v>
      </c>
      <c r="M4737" s="235">
        <f t="shared" si="175"/>
        <v>0</v>
      </c>
      <c r="N4737" s="235">
        <v>280.89999999999998</v>
      </c>
      <c r="O4737" s="12" t="s">
        <v>13</v>
      </c>
      <c r="P4737" s="14">
        <v>0.42209999999999998</v>
      </c>
      <c r="Q4737" s="15" t="s">
        <v>14</v>
      </c>
      <c r="R4737" s="71" t="s">
        <v>14405</v>
      </c>
      <c r="S4737" s="245">
        <v>674398.74</v>
      </c>
      <c r="T4737" s="245">
        <v>269759</v>
      </c>
      <c r="U4737" s="14">
        <f>T4737/S4737</f>
        <v>0.39999926453006124</v>
      </c>
    </row>
    <row r="4738" spans="1:21" x14ac:dyDescent="0.25">
      <c r="A4738" s="1"/>
      <c r="B4738" s="17" t="s">
        <v>7309</v>
      </c>
      <c r="C4738" s="17" t="s">
        <v>7319</v>
      </c>
      <c r="D4738" s="73" t="s">
        <v>8268</v>
      </c>
      <c r="E4738" s="107" t="s">
        <v>8269</v>
      </c>
      <c r="F4738" s="78" t="s">
        <v>8268</v>
      </c>
      <c r="G4738" s="17" t="s">
        <v>8270</v>
      </c>
      <c r="H4738" s="94"/>
      <c r="I4738" s="235">
        <v>0</v>
      </c>
      <c r="J4738" s="235">
        <v>1</v>
      </c>
      <c r="K4738" s="235">
        <v>0</v>
      </c>
      <c r="L4738" s="235">
        <v>0</v>
      </c>
      <c r="M4738" s="235">
        <f t="shared" si="175"/>
        <v>0</v>
      </c>
      <c r="N4738" s="235">
        <v>2840</v>
      </c>
      <c r="O4738" s="12" t="s">
        <v>13</v>
      </c>
      <c r="P4738" s="14">
        <v>0.47</v>
      </c>
      <c r="Q4738" s="15" t="s">
        <v>14</v>
      </c>
      <c r="R4738" s="71" t="s">
        <v>14405</v>
      </c>
      <c r="S4738" s="248">
        <v>1661615</v>
      </c>
      <c r="T4738" s="248">
        <v>156778.29999999999</v>
      </c>
      <c r="U4738" s="14">
        <f>T4738/S4738</f>
        <v>9.4352963833378961E-2</v>
      </c>
    </row>
    <row r="4739" spans="1:21" x14ac:dyDescent="0.25">
      <c r="A4739" s="1"/>
      <c r="B4739" s="17" t="s">
        <v>5079</v>
      </c>
      <c r="C4739" s="17" t="s">
        <v>5084</v>
      </c>
      <c r="D4739" s="73" t="s">
        <v>6168</v>
      </c>
      <c r="E4739" s="107" t="s">
        <v>6169</v>
      </c>
      <c r="F4739" s="78" t="s">
        <v>6168</v>
      </c>
      <c r="G4739" s="17" t="s">
        <v>6170</v>
      </c>
      <c r="H4739" s="93" t="s">
        <v>5083</v>
      </c>
      <c r="I4739" s="235">
        <v>0</v>
      </c>
      <c r="J4739" s="235">
        <v>1</v>
      </c>
      <c r="K4739" s="235">
        <v>0</v>
      </c>
      <c r="L4739" s="235">
        <v>1</v>
      </c>
      <c r="M4739" s="235">
        <f t="shared" si="175"/>
        <v>0</v>
      </c>
      <c r="N4739" s="235">
        <v>173</v>
      </c>
      <c r="O4739" s="13">
        <v>28385</v>
      </c>
      <c r="P4739" s="14">
        <v>0.74129999999999996</v>
      </c>
      <c r="Q4739" s="15" t="s">
        <v>14</v>
      </c>
      <c r="R4739" s="71" t="s">
        <v>18</v>
      </c>
      <c r="S4739" s="248">
        <v>279780.18</v>
      </c>
      <c r="T4739" s="248">
        <v>44316</v>
      </c>
      <c r="U4739" s="14">
        <f>T4739/S4739</f>
        <v>0.15839578057316284</v>
      </c>
    </row>
    <row r="4740" spans="1:21" x14ac:dyDescent="0.25">
      <c r="A4740" s="1"/>
      <c r="B4740" s="18" t="s">
        <v>13134</v>
      </c>
      <c r="C4740" s="18" t="s">
        <v>14415</v>
      </c>
      <c r="D4740" s="73" t="s">
        <v>14427</v>
      </c>
      <c r="E4740" s="106" t="s">
        <v>14388</v>
      </c>
      <c r="F4740" s="78" t="s">
        <v>14427</v>
      </c>
      <c r="G4740" s="23" t="s">
        <v>3297</v>
      </c>
      <c r="H4740" s="94" t="s">
        <v>14389</v>
      </c>
      <c r="I4740" s="235">
        <v>0</v>
      </c>
      <c r="J4740" s="235">
        <v>1</v>
      </c>
      <c r="K4740" s="235">
        <v>0</v>
      </c>
      <c r="L4740" s="235">
        <v>0</v>
      </c>
      <c r="M4740" s="235">
        <f t="shared" si="175"/>
        <v>0</v>
      </c>
      <c r="N4740" s="235">
        <v>990</v>
      </c>
      <c r="O4740" s="12">
        <v>390159</v>
      </c>
      <c r="P4740" s="21">
        <v>0.65</v>
      </c>
      <c r="Q4740" s="25" t="s">
        <v>14</v>
      </c>
      <c r="R4740" s="71" t="s">
        <v>18</v>
      </c>
      <c r="S4740" s="244">
        <v>646154</v>
      </c>
      <c r="T4740" s="244">
        <v>387692</v>
      </c>
      <c r="U4740" s="24">
        <v>0.59999938095252836</v>
      </c>
    </row>
    <row r="4741" spans="1:21" x14ac:dyDescent="0.25">
      <c r="A4741" s="1"/>
      <c r="B4741" s="17" t="s">
        <v>5079</v>
      </c>
      <c r="C4741" s="8" t="s">
        <v>5088</v>
      </c>
      <c r="D4741" s="73" t="s">
        <v>5609</v>
      </c>
      <c r="E4741" s="130" t="s">
        <v>5610</v>
      </c>
      <c r="F4741" s="78" t="s">
        <v>5609</v>
      </c>
      <c r="G4741" s="117" t="s">
        <v>5611</v>
      </c>
      <c r="H4741" s="93" t="s">
        <v>5083</v>
      </c>
      <c r="I4741" s="235">
        <v>0</v>
      </c>
      <c r="J4741" s="235">
        <v>1</v>
      </c>
      <c r="K4741" s="235">
        <v>0</v>
      </c>
      <c r="L4741" s="235">
        <v>0</v>
      </c>
      <c r="M4741" s="235">
        <f t="shared" si="175"/>
        <v>0</v>
      </c>
      <c r="N4741" s="235">
        <v>1120</v>
      </c>
      <c r="O4741" s="13">
        <v>605596</v>
      </c>
      <c r="P4741" s="14">
        <v>0.66900000000000004</v>
      </c>
      <c r="Q4741" s="15" t="s">
        <v>15195</v>
      </c>
      <c r="R4741" s="71" t="s">
        <v>18</v>
      </c>
      <c r="S4741" s="245">
        <v>1712500</v>
      </c>
      <c r="T4741" s="245">
        <v>724188</v>
      </c>
      <c r="U4741" s="14">
        <f>T4741/S4741</f>
        <v>0.42288350364963506</v>
      </c>
    </row>
    <row r="4742" spans="1:21" x14ac:dyDescent="0.25">
      <c r="A4742" s="1"/>
      <c r="B4742" s="18" t="s">
        <v>13134</v>
      </c>
      <c r="C4742" s="18" t="s">
        <v>14415</v>
      </c>
      <c r="D4742" s="73" t="s">
        <v>15011</v>
      </c>
      <c r="E4742" s="106" t="s">
        <v>14395</v>
      </c>
      <c r="F4742" s="78" t="s">
        <v>15011</v>
      </c>
      <c r="G4742" s="23" t="s">
        <v>14396</v>
      </c>
      <c r="H4742" s="94"/>
      <c r="I4742" s="235">
        <v>0</v>
      </c>
      <c r="J4742" s="235">
        <v>1</v>
      </c>
      <c r="K4742" s="235">
        <v>0</v>
      </c>
      <c r="L4742" s="235">
        <v>0</v>
      </c>
      <c r="M4742" s="235">
        <f t="shared" ref="M4742:M4805" si="176">IF(SUM(I4742:L4742)=0,1,)</f>
        <v>0</v>
      </c>
      <c r="N4742" s="235">
        <v>232</v>
      </c>
      <c r="O4742" s="12">
        <v>155877</v>
      </c>
      <c r="P4742" s="21">
        <v>0.90659999999999996</v>
      </c>
      <c r="Q4742" s="25" t="s">
        <v>14</v>
      </c>
      <c r="R4742" s="71" t="s">
        <v>18</v>
      </c>
      <c r="S4742" s="244">
        <v>442650</v>
      </c>
      <c r="T4742" s="244">
        <v>221325</v>
      </c>
      <c r="U4742" s="24">
        <v>0.5</v>
      </c>
    </row>
    <row r="4743" spans="1:21" x14ac:dyDescent="0.25">
      <c r="A4743" s="1"/>
      <c r="B4743" s="18" t="s">
        <v>6496</v>
      </c>
      <c r="C4743" s="19" t="s">
        <v>6513</v>
      </c>
      <c r="D4743" s="73" t="s">
        <v>7202</v>
      </c>
      <c r="E4743" s="106" t="s">
        <v>7203</v>
      </c>
      <c r="F4743" s="8" t="s">
        <v>14536</v>
      </c>
      <c r="G4743" s="18" t="s">
        <v>7204</v>
      </c>
      <c r="H4743" s="94"/>
      <c r="I4743" s="235">
        <v>0</v>
      </c>
      <c r="J4743" s="235">
        <v>1</v>
      </c>
      <c r="K4743" s="235">
        <v>0</v>
      </c>
      <c r="L4743" s="235">
        <v>0</v>
      </c>
      <c r="M4743" s="235">
        <f t="shared" si="176"/>
        <v>0</v>
      </c>
      <c r="N4743" s="235" t="s">
        <v>13</v>
      </c>
      <c r="O4743" s="12">
        <v>53217</v>
      </c>
      <c r="P4743" s="14">
        <v>0.56000000000000005</v>
      </c>
      <c r="Q4743" s="15" t="s">
        <v>15195</v>
      </c>
      <c r="R4743" s="71" t="s">
        <v>14405</v>
      </c>
      <c r="S4743" s="251">
        <v>416665</v>
      </c>
      <c r="T4743" s="251">
        <v>166666</v>
      </c>
      <c r="U4743" s="14">
        <f t="shared" ref="U4743:U4774" si="177">T4743/S4743</f>
        <v>0.4</v>
      </c>
    </row>
    <row r="4744" spans="1:21" x14ac:dyDescent="0.25">
      <c r="A4744" s="1"/>
      <c r="B4744" s="18" t="s">
        <v>10477</v>
      </c>
      <c r="C4744" s="18" t="s">
        <v>10494</v>
      </c>
      <c r="D4744" s="73" t="s">
        <v>12116</v>
      </c>
      <c r="E4744" s="106" t="s">
        <v>12117</v>
      </c>
      <c r="F4744" s="78" t="s">
        <v>12116</v>
      </c>
      <c r="G4744" s="18" t="s">
        <v>12119</v>
      </c>
      <c r="H4744" s="94" t="s">
        <v>10498</v>
      </c>
      <c r="I4744" s="235">
        <v>0</v>
      </c>
      <c r="J4744" s="235">
        <v>1</v>
      </c>
      <c r="K4744" s="235">
        <v>0</v>
      </c>
      <c r="L4744" s="235">
        <v>0</v>
      </c>
      <c r="M4744" s="235">
        <f t="shared" si="176"/>
        <v>0</v>
      </c>
      <c r="N4744" s="235" t="s">
        <v>13</v>
      </c>
      <c r="O4744" s="12" t="s">
        <v>13</v>
      </c>
      <c r="P4744" s="14">
        <v>0.3</v>
      </c>
      <c r="Q4744" s="15" t="s">
        <v>15195</v>
      </c>
      <c r="R4744" s="71" t="s">
        <v>18</v>
      </c>
      <c r="S4744" s="244">
        <v>3195000</v>
      </c>
      <c r="T4744" s="244">
        <v>200430</v>
      </c>
      <c r="U4744" s="14">
        <f t="shared" si="177"/>
        <v>6.2732394366197181E-2</v>
      </c>
    </row>
    <row r="4745" spans="1:21" ht="25.5" x14ac:dyDescent="0.25">
      <c r="A4745" s="1"/>
      <c r="B4745" s="9" t="s">
        <v>12297</v>
      </c>
      <c r="C4745" s="10" t="s">
        <v>12298</v>
      </c>
      <c r="D4745" s="73" t="s">
        <v>12690</v>
      </c>
      <c r="E4745" s="107" t="s">
        <v>12691</v>
      </c>
      <c r="F4745" s="78" t="s">
        <v>12881</v>
      </c>
      <c r="G4745" s="121" t="s">
        <v>12692</v>
      </c>
      <c r="H4745" s="93"/>
      <c r="I4745" s="235">
        <v>1</v>
      </c>
      <c r="J4745" s="235">
        <v>0</v>
      </c>
      <c r="K4745" s="235">
        <v>0</v>
      </c>
      <c r="L4745" s="235">
        <v>0</v>
      </c>
      <c r="M4745" s="235">
        <f t="shared" si="176"/>
        <v>0</v>
      </c>
      <c r="N4745" s="235" t="s">
        <v>13</v>
      </c>
      <c r="O4745" s="12" t="s">
        <v>13</v>
      </c>
      <c r="P4745" s="14" t="s">
        <v>13</v>
      </c>
      <c r="Q4745" s="15" t="s">
        <v>15195</v>
      </c>
      <c r="R4745" s="71" t="s">
        <v>14406</v>
      </c>
      <c r="S4745" s="246">
        <v>150000</v>
      </c>
      <c r="T4745" s="246">
        <v>67500</v>
      </c>
      <c r="U4745" s="14">
        <f t="shared" si="177"/>
        <v>0.45</v>
      </c>
    </row>
    <row r="4746" spans="1:21" ht="25.5" x14ac:dyDescent="0.25">
      <c r="A4746" s="1"/>
      <c r="B4746" s="9" t="s">
        <v>12297</v>
      </c>
      <c r="C4746" s="17" t="s">
        <v>12307</v>
      </c>
      <c r="D4746" s="73" t="s">
        <v>12693</v>
      </c>
      <c r="E4746" s="107" t="s">
        <v>12694</v>
      </c>
      <c r="F4746" s="78" t="s">
        <v>12693</v>
      </c>
      <c r="G4746" s="17" t="s">
        <v>12696</v>
      </c>
      <c r="H4746" s="93"/>
      <c r="I4746" s="235">
        <v>0</v>
      </c>
      <c r="J4746" s="235">
        <v>0</v>
      </c>
      <c r="K4746" s="235">
        <v>0</v>
      </c>
      <c r="L4746" s="235">
        <v>1</v>
      </c>
      <c r="M4746" s="235">
        <f t="shared" si="176"/>
        <v>0</v>
      </c>
      <c r="N4746" s="235">
        <v>40240</v>
      </c>
      <c r="O4746" s="13">
        <v>209000</v>
      </c>
      <c r="P4746" s="14">
        <v>0.25</v>
      </c>
      <c r="Q4746" s="15" t="s">
        <v>15195</v>
      </c>
      <c r="R4746" s="71" t="s">
        <v>18</v>
      </c>
      <c r="S4746" s="245">
        <v>73332.5</v>
      </c>
      <c r="T4746" s="246">
        <v>58666</v>
      </c>
      <c r="U4746" s="14">
        <f t="shared" si="177"/>
        <v>0.8</v>
      </c>
    </row>
    <row r="4747" spans="1:21" ht="25.5" x14ac:dyDescent="0.25">
      <c r="A4747" s="1"/>
      <c r="B4747" s="9" t="s">
        <v>12297</v>
      </c>
      <c r="C4747" s="17" t="s">
        <v>12307</v>
      </c>
      <c r="D4747" s="73" t="s">
        <v>12693</v>
      </c>
      <c r="E4747" s="107" t="s">
        <v>12694</v>
      </c>
      <c r="F4747" s="78" t="s">
        <v>12693</v>
      </c>
      <c r="G4747" s="17" t="s">
        <v>12699</v>
      </c>
      <c r="H4747" s="93"/>
      <c r="I4747" s="235">
        <v>0</v>
      </c>
      <c r="J4747" s="235">
        <v>1</v>
      </c>
      <c r="K4747" s="235">
        <v>0</v>
      </c>
      <c r="L4747" s="235">
        <v>0</v>
      </c>
      <c r="M4747" s="235">
        <f t="shared" si="176"/>
        <v>0</v>
      </c>
      <c r="N4747" s="235">
        <v>416</v>
      </c>
      <c r="O4747" s="12" t="s">
        <v>13</v>
      </c>
      <c r="P4747" s="14">
        <v>0.3</v>
      </c>
      <c r="Q4747" s="15" t="s">
        <v>15195</v>
      </c>
      <c r="R4747" s="71" t="s">
        <v>14405</v>
      </c>
      <c r="S4747" s="245">
        <v>624929.9</v>
      </c>
      <c r="T4747" s="246">
        <v>191666</v>
      </c>
      <c r="U4747" s="14">
        <f t="shared" si="177"/>
        <v>0.30669999947194077</v>
      </c>
    </row>
    <row r="4748" spans="1:21" ht="25.5" x14ac:dyDescent="0.25">
      <c r="A4748" s="1"/>
      <c r="B4748" s="9" t="s">
        <v>12297</v>
      </c>
      <c r="C4748" s="17" t="s">
        <v>12307</v>
      </c>
      <c r="D4748" s="73" t="s">
        <v>12693</v>
      </c>
      <c r="E4748" s="107" t="s">
        <v>12694</v>
      </c>
      <c r="F4748" s="78" t="s">
        <v>12693</v>
      </c>
      <c r="G4748" s="17" t="s">
        <v>12698</v>
      </c>
      <c r="H4748" s="93"/>
      <c r="I4748" s="235">
        <v>0</v>
      </c>
      <c r="J4748" s="235">
        <v>1</v>
      </c>
      <c r="K4748" s="235">
        <v>0</v>
      </c>
      <c r="L4748" s="235">
        <v>0</v>
      </c>
      <c r="M4748" s="235">
        <f t="shared" si="176"/>
        <v>0</v>
      </c>
      <c r="N4748" s="235">
        <v>3300</v>
      </c>
      <c r="O4748" s="13">
        <v>76000</v>
      </c>
      <c r="P4748" s="14">
        <v>0.2</v>
      </c>
      <c r="Q4748" s="15" t="s">
        <v>15195</v>
      </c>
      <c r="R4748" s="71" t="s">
        <v>18</v>
      </c>
      <c r="S4748" s="245">
        <v>360000</v>
      </c>
      <c r="T4748" s="246">
        <v>216000</v>
      </c>
      <c r="U4748" s="14">
        <f t="shared" si="177"/>
        <v>0.6</v>
      </c>
    </row>
    <row r="4749" spans="1:21" ht="25.5" x14ac:dyDescent="0.25">
      <c r="A4749" s="1"/>
      <c r="B4749" s="9" t="s">
        <v>12297</v>
      </c>
      <c r="C4749" s="17" t="s">
        <v>12307</v>
      </c>
      <c r="D4749" s="73" t="s">
        <v>12693</v>
      </c>
      <c r="E4749" s="107" t="s">
        <v>12694</v>
      </c>
      <c r="F4749" s="78" t="s">
        <v>12693</v>
      </c>
      <c r="G4749" s="17" t="s">
        <v>12697</v>
      </c>
      <c r="H4749" s="93"/>
      <c r="I4749" s="235">
        <v>0</v>
      </c>
      <c r="J4749" s="235">
        <v>0</v>
      </c>
      <c r="K4749" s="235">
        <v>0</v>
      </c>
      <c r="L4749" s="235">
        <v>1</v>
      </c>
      <c r="M4749" s="235">
        <f t="shared" si="176"/>
        <v>0</v>
      </c>
      <c r="N4749" s="235">
        <v>3510</v>
      </c>
      <c r="O4749" s="12" t="s">
        <v>13</v>
      </c>
      <c r="P4749" s="14">
        <v>0.2</v>
      </c>
      <c r="Q4749" s="15" t="s">
        <v>15195</v>
      </c>
      <c r="R4749" s="71" t="s">
        <v>14405</v>
      </c>
      <c r="S4749" s="245">
        <v>833333</v>
      </c>
      <c r="T4749" s="246">
        <v>666666.4</v>
      </c>
      <c r="U4749" s="14">
        <f t="shared" si="177"/>
        <v>0.8</v>
      </c>
    </row>
    <row r="4750" spans="1:21" ht="25.5" x14ac:dyDescent="0.25">
      <c r="A4750" s="1"/>
      <c r="B4750" s="9" t="s">
        <v>12297</v>
      </c>
      <c r="C4750" s="17" t="s">
        <v>12307</v>
      </c>
      <c r="D4750" s="73" t="s">
        <v>12693</v>
      </c>
      <c r="E4750" s="107" t="s">
        <v>12694</v>
      </c>
      <c r="F4750" s="78" t="s">
        <v>12693</v>
      </c>
      <c r="G4750" s="17" t="s">
        <v>12695</v>
      </c>
      <c r="H4750" s="93"/>
      <c r="I4750" s="235">
        <v>0</v>
      </c>
      <c r="J4750" s="235">
        <v>1</v>
      </c>
      <c r="K4750" s="235">
        <v>0</v>
      </c>
      <c r="L4750" s="235">
        <v>0</v>
      </c>
      <c r="M4750" s="235">
        <f t="shared" si="176"/>
        <v>0</v>
      </c>
      <c r="N4750" s="235">
        <v>500</v>
      </c>
      <c r="O4750" s="12">
        <v>76000</v>
      </c>
      <c r="P4750" s="14">
        <v>0.25</v>
      </c>
      <c r="Q4750" s="15" t="s">
        <v>15195</v>
      </c>
      <c r="R4750" s="71" t="s">
        <v>14405</v>
      </c>
      <c r="S4750" s="245">
        <v>191666</v>
      </c>
      <c r="T4750" s="246">
        <v>153332.79999999999</v>
      </c>
      <c r="U4750" s="14">
        <f t="shared" si="177"/>
        <v>0.79999999999999993</v>
      </c>
    </row>
    <row r="4751" spans="1:21" ht="25.5" x14ac:dyDescent="0.25">
      <c r="A4751" s="1"/>
      <c r="B4751" s="9" t="s">
        <v>12297</v>
      </c>
      <c r="C4751" s="17" t="s">
        <v>12326</v>
      </c>
      <c r="D4751" s="73" t="s">
        <v>12700</v>
      </c>
      <c r="E4751" s="107" t="s">
        <v>12701</v>
      </c>
      <c r="F4751" s="78" t="s">
        <v>12700</v>
      </c>
      <c r="G4751" s="17" t="s">
        <v>12702</v>
      </c>
      <c r="H4751" s="93" t="s">
        <v>12703</v>
      </c>
      <c r="I4751" s="235">
        <v>0</v>
      </c>
      <c r="J4751" s="235">
        <v>1</v>
      </c>
      <c r="K4751" s="235">
        <v>0</v>
      </c>
      <c r="L4751" s="235">
        <v>0</v>
      </c>
      <c r="M4751" s="235">
        <f t="shared" si="176"/>
        <v>0</v>
      </c>
      <c r="N4751" s="235">
        <v>3258</v>
      </c>
      <c r="O4751" s="13">
        <v>62043</v>
      </c>
      <c r="P4751" s="14">
        <v>0.81540000000000001</v>
      </c>
      <c r="Q4751" s="15" t="s">
        <v>15195</v>
      </c>
      <c r="R4751" s="71" t="s">
        <v>14405</v>
      </c>
      <c r="S4751" s="246">
        <v>333800</v>
      </c>
      <c r="T4751" s="246">
        <v>167333.94</v>
      </c>
      <c r="U4751" s="14">
        <f t="shared" si="177"/>
        <v>0.50129999999999997</v>
      </c>
    </row>
    <row r="4752" spans="1:21" ht="25.5" x14ac:dyDescent="0.25">
      <c r="A4752" s="1"/>
      <c r="B4752" s="9" t="s">
        <v>12297</v>
      </c>
      <c r="C4752" s="17" t="s">
        <v>12307</v>
      </c>
      <c r="D4752" s="73" t="s">
        <v>12704</v>
      </c>
      <c r="E4752" s="107" t="s">
        <v>12705</v>
      </c>
      <c r="F4752" s="78" t="s">
        <v>12704</v>
      </c>
      <c r="G4752" s="17" t="s">
        <v>12706</v>
      </c>
      <c r="H4752" s="93"/>
      <c r="I4752" s="235">
        <v>0</v>
      </c>
      <c r="J4752" s="235">
        <v>1</v>
      </c>
      <c r="K4752" s="235">
        <v>0</v>
      </c>
      <c r="L4752" s="235">
        <v>0</v>
      </c>
      <c r="M4752" s="235">
        <f t="shared" si="176"/>
        <v>0</v>
      </c>
      <c r="N4752" s="235" t="s">
        <v>13</v>
      </c>
      <c r="O4752" s="12" t="s">
        <v>13</v>
      </c>
      <c r="P4752" s="14">
        <v>0.3</v>
      </c>
      <c r="Q4752" s="15" t="s">
        <v>15195</v>
      </c>
      <c r="R4752" s="71" t="s">
        <v>18</v>
      </c>
      <c r="S4752" s="245">
        <v>280117.65000000002</v>
      </c>
      <c r="T4752" s="246">
        <v>84035.29</v>
      </c>
      <c r="U4752" s="14">
        <f t="shared" si="177"/>
        <v>0.29999998215035711</v>
      </c>
    </row>
    <row r="4753" spans="1:21" ht="25.5" x14ac:dyDescent="0.25">
      <c r="A4753" s="1"/>
      <c r="B4753" s="9" t="s">
        <v>12297</v>
      </c>
      <c r="C4753" s="10" t="s">
        <v>12312</v>
      </c>
      <c r="D4753" s="73" t="s">
        <v>12707</v>
      </c>
      <c r="E4753" s="107" t="s">
        <v>12708</v>
      </c>
      <c r="F4753" s="78" t="s">
        <v>12707</v>
      </c>
      <c r="G4753" s="17" t="s">
        <v>12709</v>
      </c>
      <c r="H4753" s="93" t="s">
        <v>12710</v>
      </c>
      <c r="I4753" s="235">
        <v>0</v>
      </c>
      <c r="J4753" s="235">
        <v>0</v>
      </c>
      <c r="K4753" s="235">
        <v>0</v>
      </c>
      <c r="L4753" s="235">
        <v>0</v>
      </c>
      <c r="M4753" s="235">
        <f t="shared" si="176"/>
        <v>1</v>
      </c>
      <c r="N4753" s="235">
        <v>917</v>
      </c>
      <c r="O4753" s="12" t="s">
        <v>13</v>
      </c>
      <c r="P4753" s="14" t="s">
        <v>13</v>
      </c>
      <c r="Q4753" s="15" t="s">
        <v>15195</v>
      </c>
      <c r="R4753" s="71" t="s">
        <v>18</v>
      </c>
      <c r="S4753" s="246">
        <v>3293019</v>
      </c>
      <c r="T4753" s="246">
        <v>658603.80000000005</v>
      </c>
      <c r="U4753" s="14">
        <f t="shared" si="177"/>
        <v>0.2</v>
      </c>
    </row>
    <row r="4754" spans="1:21" ht="25.5" x14ac:dyDescent="0.25">
      <c r="A4754" s="1"/>
      <c r="B4754" s="9" t="s">
        <v>12297</v>
      </c>
      <c r="C4754" s="17" t="s">
        <v>12326</v>
      </c>
      <c r="D4754" s="73" t="s">
        <v>12711</v>
      </c>
      <c r="E4754" s="107" t="s">
        <v>12712</v>
      </c>
      <c r="F4754" s="78" t="s">
        <v>12711</v>
      </c>
      <c r="G4754" s="17" t="s">
        <v>12713</v>
      </c>
      <c r="H4754" s="93" t="s">
        <v>12714</v>
      </c>
      <c r="I4754" s="235">
        <v>0</v>
      </c>
      <c r="J4754" s="235">
        <v>1</v>
      </c>
      <c r="K4754" s="235">
        <v>0</v>
      </c>
      <c r="L4754" s="235">
        <v>0</v>
      </c>
      <c r="M4754" s="235">
        <f t="shared" si="176"/>
        <v>0</v>
      </c>
      <c r="N4754" s="235">
        <v>1055</v>
      </c>
      <c r="O4754" s="13">
        <v>100067</v>
      </c>
      <c r="P4754" s="14">
        <v>0.7</v>
      </c>
      <c r="Q4754" s="15" t="s">
        <v>15195</v>
      </c>
      <c r="R4754" s="71" t="s">
        <v>14405</v>
      </c>
      <c r="S4754" s="245">
        <v>180517</v>
      </c>
      <c r="T4754" s="246">
        <v>72206.8</v>
      </c>
      <c r="U4754" s="14">
        <f t="shared" si="177"/>
        <v>0.4</v>
      </c>
    </row>
    <row r="4755" spans="1:21" ht="25.5" x14ac:dyDescent="0.25">
      <c r="A4755" s="1"/>
      <c r="B4755" s="9" t="s">
        <v>12297</v>
      </c>
      <c r="C4755" s="17" t="s">
        <v>12307</v>
      </c>
      <c r="D4755" s="73" t="s">
        <v>12715</v>
      </c>
      <c r="E4755" s="107" t="s">
        <v>12716</v>
      </c>
      <c r="F4755" s="78" t="s">
        <v>12715</v>
      </c>
      <c r="G4755" s="17" t="s">
        <v>12717</v>
      </c>
      <c r="H4755" s="93"/>
      <c r="I4755" s="235">
        <v>0</v>
      </c>
      <c r="J4755" s="235">
        <v>1</v>
      </c>
      <c r="K4755" s="235">
        <v>0</v>
      </c>
      <c r="L4755" s="235">
        <v>0</v>
      </c>
      <c r="M4755" s="235">
        <f t="shared" si="176"/>
        <v>0</v>
      </c>
      <c r="N4755" s="235">
        <v>150</v>
      </c>
      <c r="O4755" s="13">
        <v>8874</v>
      </c>
      <c r="P4755" s="14">
        <v>0.49</v>
      </c>
      <c r="Q4755" s="15" t="s">
        <v>15195</v>
      </c>
      <c r="R4755" s="71" t="s">
        <v>18</v>
      </c>
      <c r="S4755" s="245">
        <v>1939177.42</v>
      </c>
      <c r="T4755" s="246">
        <v>232701.29</v>
      </c>
      <c r="U4755" s="14">
        <f t="shared" si="177"/>
        <v>0.11999999979372698</v>
      </c>
    </row>
    <row r="4756" spans="1:21" ht="25.5" x14ac:dyDescent="0.25">
      <c r="A4756" s="1"/>
      <c r="B4756" s="9" t="s">
        <v>12297</v>
      </c>
      <c r="C4756" s="10" t="s">
        <v>12312</v>
      </c>
      <c r="D4756" s="73" t="s">
        <v>12718</v>
      </c>
      <c r="E4756" s="107" t="s">
        <v>12719</v>
      </c>
      <c r="F4756" s="78" t="s">
        <v>12718</v>
      </c>
      <c r="G4756" s="17" t="s">
        <v>12720</v>
      </c>
      <c r="H4756" s="93" t="s">
        <v>12721</v>
      </c>
      <c r="I4756" s="235">
        <v>1</v>
      </c>
      <c r="J4756" s="235">
        <v>1</v>
      </c>
      <c r="K4756" s="235">
        <v>0</v>
      </c>
      <c r="L4756" s="235">
        <v>1</v>
      </c>
      <c r="M4756" s="235">
        <f t="shared" si="176"/>
        <v>0</v>
      </c>
      <c r="N4756" s="235">
        <v>256</v>
      </c>
      <c r="O4756" s="13">
        <v>62800</v>
      </c>
      <c r="P4756" s="14">
        <v>0.8</v>
      </c>
      <c r="Q4756" s="15" t="s">
        <v>15195</v>
      </c>
      <c r="R4756" s="71" t="s">
        <v>18</v>
      </c>
      <c r="S4756" s="246">
        <v>295643</v>
      </c>
      <c r="T4756" s="246">
        <v>177385.8</v>
      </c>
      <c r="U4756" s="14">
        <f t="shared" si="177"/>
        <v>0.6</v>
      </c>
    </row>
    <row r="4757" spans="1:21" ht="25.5" x14ac:dyDescent="0.25">
      <c r="A4757" s="1"/>
      <c r="B4757" s="9" t="s">
        <v>12297</v>
      </c>
      <c r="C4757" s="17" t="s">
        <v>12326</v>
      </c>
      <c r="D4757" s="73" t="s">
        <v>12722</v>
      </c>
      <c r="E4757" s="107" t="s">
        <v>12723</v>
      </c>
      <c r="F4757" s="78" t="s">
        <v>12722</v>
      </c>
      <c r="G4757" s="17" t="s">
        <v>12725</v>
      </c>
      <c r="H4757" s="93" t="s">
        <v>12726</v>
      </c>
      <c r="I4757" s="235">
        <v>0</v>
      </c>
      <c r="J4757" s="235">
        <v>0</v>
      </c>
      <c r="K4757" s="235">
        <v>0</v>
      </c>
      <c r="L4757" s="235">
        <v>0</v>
      </c>
      <c r="M4757" s="235">
        <f t="shared" si="176"/>
        <v>1</v>
      </c>
      <c r="N4757" s="235" t="s">
        <v>13</v>
      </c>
      <c r="O4757" s="12" t="s">
        <v>13</v>
      </c>
      <c r="P4757" s="14" t="s">
        <v>13</v>
      </c>
      <c r="Q4757" s="15" t="s">
        <v>15195</v>
      </c>
      <c r="R4757" s="71" t="s">
        <v>18</v>
      </c>
      <c r="S4757" s="246">
        <v>782972</v>
      </c>
      <c r="T4757" s="246">
        <v>156594.4</v>
      </c>
      <c r="U4757" s="14">
        <f t="shared" si="177"/>
        <v>0.19999999999999998</v>
      </c>
    </row>
    <row r="4758" spans="1:21" ht="25.5" x14ac:dyDescent="0.25">
      <c r="A4758" s="1"/>
      <c r="B4758" s="9" t="s">
        <v>12297</v>
      </c>
      <c r="C4758" s="17" t="s">
        <v>12326</v>
      </c>
      <c r="D4758" s="73" t="s">
        <v>12722</v>
      </c>
      <c r="E4758" s="107" t="s">
        <v>12723</v>
      </c>
      <c r="F4758" s="78" t="s">
        <v>12722</v>
      </c>
      <c r="G4758" s="17" t="s">
        <v>12724</v>
      </c>
      <c r="H4758" s="93"/>
      <c r="I4758" s="235">
        <v>0</v>
      </c>
      <c r="J4758" s="235">
        <v>0</v>
      </c>
      <c r="K4758" s="235">
        <v>0</v>
      </c>
      <c r="L4758" s="235">
        <v>1</v>
      </c>
      <c r="M4758" s="235">
        <f t="shared" si="176"/>
        <v>0</v>
      </c>
      <c r="N4758" s="235" t="s">
        <v>13</v>
      </c>
      <c r="O4758" s="12" t="s">
        <v>13</v>
      </c>
      <c r="P4758" s="14" t="s">
        <v>13</v>
      </c>
      <c r="Q4758" s="15" t="s">
        <v>15195</v>
      </c>
      <c r="R4758" s="71" t="s">
        <v>14405</v>
      </c>
      <c r="S4758" s="246">
        <v>214408.33</v>
      </c>
      <c r="T4758" s="246">
        <v>42860.22</v>
      </c>
      <c r="U4758" s="14">
        <f t="shared" si="177"/>
        <v>0.19989997590112288</v>
      </c>
    </row>
    <row r="4759" spans="1:21" ht="25.5" x14ac:dyDescent="0.25">
      <c r="A4759" s="1"/>
      <c r="B4759" s="9" t="s">
        <v>12297</v>
      </c>
      <c r="C4759" s="10" t="s">
        <v>12298</v>
      </c>
      <c r="D4759" s="73" t="s">
        <v>12727</v>
      </c>
      <c r="E4759" s="107" t="s">
        <v>12728</v>
      </c>
      <c r="F4759" s="78" t="s">
        <v>12727</v>
      </c>
      <c r="G4759" s="121" t="s">
        <v>12729</v>
      </c>
      <c r="H4759" s="93"/>
      <c r="I4759" s="235">
        <v>1</v>
      </c>
      <c r="J4759" s="235">
        <v>0</v>
      </c>
      <c r="K4759" s="235">
        <v>1</v>
      </c>
      <c r="L4759" s="235">
        <v>1</v>
      </c>
      <c r="M4759" s="235">
        <f t="shared" si="176"/>
        <v>0</v>
      </c>
      <c r="N4759" s="235">
        <v>1100</v>
      </c>
      <c r="O4759" s="12" t="s">
        <v>13</v>
      </c>
      <c r="P4759" s="14" t="s">
        <v>13</v>
      </c>
      <c r="Q4759" s="15" t="s">
        <v>15195</v>
      </c>
      <c r="R4759" s="71" t="s">
        <v>14405</v>
      </c>
      <c r="S4759" s="246">
        <v>170187</v>
      </c>
      <c r="T4759" s="246">
        <v>136149.6</v>
      </c>
      <c r="U4759" s="14">
        <f t="shared" si="177"/>
        <v>0.8</v>
      </c>
    </row>
    <row r="4760" spans="1:21" ht="25.5" x14ac:dyDescent="0.25">
      <c r="A4760" s="1"/>
      <c r="B4760" s="9" t="s">
        <v>12297</v>
      </c>
      <c r="C4760" s="10" t="s">
        <v>12298</v>
      </c>
      <c r="D4760" s="73" t="s">
        <v>12730</v>
      </c>
      <c r="E4760" s="107" t="s">
        <v>12731</v>
      </c>
      <c r="F4760" s="78" t="s">
        <v>12730</v>
      </c>
      <c r="G4760" s="121" t="s">
        <v>12732</v>
      </c>
      <c r="H4760" s="93"/>
      <c r="I4760" s="235">
        <v>0</v>
      </c>
      <c r="J4760" s="235">
        <v>0</v>
      </c>
      <c r="K4760" s="235">
        <v>0</v>
      </c>
      <c r="L4760" s="235">
        <v>1</v>
      </c>
      <c r="M4760" s="235">
        <f t="shared" si="176"/>
        <v>0</v>
      </c>
      <c r="N4760" s="235" t="s">
        <v>13</v>
      </c>
      <c r="O4760" s="12" t="s">
        <v>13</v>
      </c>
      <c r="P4760" s="14" t="s">
        <v>13</v>
      </c>
      <c r="Q4760" s="15" t="s">
        <v>15195</v>
      </c>
      <c r="R4760" s="71" t="s">
        <v>18</v>
      </c>
      <c r="S4760" s="246">
        <v>22983.439999999999</v>
      </c>
      <c r="T4760" s="246">
        <v>18386.75</v>
      </c>
      <c r="U4760" s="14">
        <f t="shared" si="177"/>
        <v>0.79999991298082451</v>
      </c>
    </row>
    <row r="4761" spans="1:21" ht="25.5" x14ac:dyDescent="0.25">
      <c r="A4761" s="1"/>
      <c r="B4761" s="9" t="s">
        <v>12297</v>
      </c>
      <c r="C4761" s="10" t="s">
        <v>12298</v>
      </c>
      <c r="D4761" s="73" t="s">
        <v>12733</v>
      </c>
      <c r="E4761" s="107" t="s">
        <v>12734</v>
      </c>
      <c r="F4761" s="78" t="s">
        <v>12733</v>
      </c>
      <c r="G4761" s="121" t="s">
        <v>12735</v>
      </c>
      <c r="H4761" s="93"/>
      <c r="I4761" s="235">
        <v>0</v>
      </c>
      <c r="J4761" s="235">
        <v>0</v>
      </c>
      <c r="K4761" s="235">
        <v>0</v>
      </c>
      <c r="L4761" s="235">
        <v>1</v>
      </c>
      <c r="M4761" s="235">
        <f t="shared" si="176"/>
        <v>0</v>
      </c>
      <c r="N4761" s="235" t="s">
        <v>13</v>
      </c>
      <c r="O4761" s="12" t="s">
        <v>13</v>
      </c>
      <c r="P4761" s="14" t="s">
        <v>13</v>
      </c>
      <c r="Q4761" s="15" t="s">
        <v>15195</v>
      </c>
      <c r="R4761" s="71" t="s">
        <v>18</v>
      </c>
      <c r="S4761" s="246">
        <v>202106</v>
      </c>
      <c r="T4761" s="246">
        <v>181895.4</v>
      </c>
      <c r="U4761" s="14">
        <f t="shared" si="177"/>
        <v>0.9</v>
      </c>
    </row>
    <row r="4762" spans="1:21" ht="25.5" x14ac:dyDescent="0.25">
      <c r="A4762" s="1"/>
      <c r="B4762" s="9" t="s">
        <v>12297</v>
      </c>
      <c r="C4762" s="10" t="s">
        <v>12298</v>
      </c>
      <c r="D4762" s="73" t="s">
        <v>12736</v>
      </c>
      <c r="E4762" s="107" t="s">
        <v>12737</v>
      </c>
      <c r="F4762" s="78" t="s">
        <v>12736</v>
      </c>
      <c r="G4762" s="121" t="s">
        <v>12738</v>
      </c>
      <c r="H4762" s="93"/>
      <c r="I4762" s="235">
        <v>0</v>
      </c>
      <c r="J4762" s="235">
        <v>0</v>
      </c>
      <c r="K4762" s="235">
        <v>0</v>
      </c>
      <c r="L4762" s="235">
        <v>1</v>
      </c>
      <c r="M4762" s="235">
        <f t="shared" si="176"/>
        <v>0</v>
      </c>
      <c r="N4762" s="235" t="s">
        <v>13</v>
      </c>
      <c r="O4762" s="12" t="s">
        <v>13</v>
      </c>
      <c r="P4762" s="14">
        <v>0.33300000000000002</v>
      </c>
      <c r="Q4762" s="15" t="s">
        <v>15195</v>
      </c>
      <c r="R4762" s="71" t="s">
        <v>14405</v>
      </c>
      <c r="S4762" s="246">
        <v>20541</v>
      </c>
      <c r="T4762" s="246">
        <v>10270.5</v>
      </c>
      <c r="U4762" s="14">
        <f t="shared" si="177"/>
        <v>0.5</v>
      </c>
    </row>
    <row r="4763" spans="1:21" ht="25.5" x14ac:dyDescent="0.25">
      <c r="A4763" s="1"/>
      <c r="B4763" s="9" t="s">
        <v>12297</v>
      </c>
      <c r="C4763" s="17" t="s">
        <v>12326</v>
      </c>
      <c r="D4763" s="73" t="s">
        <v>12739</v>
      </c>
      <c r="E4763" s="107" t="s">
        <v>12740</v>
      </c>
      <c r="F4763" s="78" t="s">
        <v>12739</v>
      </c>
      <c r="G4763" s="17" t="s">
        <v>12741</v>
      </c>
      <c r="H4763" s="93" t="s">
        <v>12742</v>
      </c>
      <c r="I4763" s="235">
        <v>0</v>
      </c>
      <c r="J4763" s="235">
        <v>1</v>
      </c>
      <c r="K4763" s="235">
        <v>0</v>
      </c>
      <c r="L4763" s="235">
        <v>0</v>
      </c>
      <c r="M4763" s="235">
        <f t="shared" si="176"/>
        <v>0</v>
      </c>
      <c r="N4763" s="235">
        <v>2503</v>
      </c>
      <c r="O4763" s="13">
        <v>4333</v>
      </c>
      <c r="P4763" s="14">
        <v>0.16320000000000001</v>
      </c>
      <c r="Q4763" s="15" t="s">
        <v>15195</v>
      </c>
      <c r="R4763" s="71" t="s">
        <v>18</v>
      </c>
      <c r="S4763" s="246">
        <v>400620</v>
      </c>
      <c r="T4763" s="246">
        <v>201992.6</v>
      </c>
      <c r="U4763" s="14">
        <f t="shared" si="177"/>
        <v>0.504199990015476</v>
      </c>
    </row>
    <row r="4764" spans="1:21" ht="25.5" x14ac:dyDescent="0.25">
      <c r="A4764" s="1"/>
      <c r="B4764" s="9" t="s">
        <v>12297</v>
      </c>
      <c r="C4764" s="17" t="s">
        <v>12326</v>
      </c>
      <c r="D4764" s="73" t="s">
        <v>12739</v>
      </c>
      <c r="E4764" s="107" t="s">
        <v>12740</v>
      </c>
      <c r="F4764" s="78" t="s">
        <v>12739</v>
      </c>
      <c r="G4764" s="16" t="s">
        <v>12744</v>
      </c>
      <c r="H4764" s="197">
        <v>44440</v>
      </c>
      <c r="I4764" s="235">
        <v>0</v>
      </c>
      <c r="J4764" s="235">
        <v>1</v>
      </c>
      <c r="K4764" s="235">
        <v>0</v>
      </c>
      <c r="L4764" s="235">
        <v>0</v>
      </c>
      <c r="M4764" s="235">
        <f t="shared" si="176"/>
        <v>0</v>
      </c>
      <c r="N4764" s="235" t="s">
        <v>13</v>
      </c>
      <c r="O4764" s="12" t="s">
        <v>13</v>
      </c>
      <c r="P4764" s="14">
        <v>0.5877</v>
      </c>
      <c r="Q4764" s="15" t="s">
        <v>15195</v>
      </c>
      <c r="R4764" s="71" t="s">
        <v>18</v>
      </c>
      <c r="S4764" s="246">
        <v>246620</v>
      </c>
      <c r="T4764" s="246">
        <v>98993.26</v>
      </c>
      <c r="U4764" s="14">
        <f t="shared" si="177"/>
        <v>0.40139996756143054</v>
      </c>
    </row>
    <row r="4765" spans="1:21" ht="25.5" x14ac:dyDescent="0.25">
      <c r="A4765" s="1"/>
      <c r="B4765" s="9" t="s">
        <v>12297</v>
      </c>
      <c r="C4765" s="17" t="s">
        <v>12326</v>
      </c>
      <c r="D4765" s="73" t="s">
        <v>12739</v>
      </c>
      <c r="E4765" s="107" t="s">
        <v>12740</v>
      </c>
      <c r="F4765" s="78" t="s">
        <v>12739</v>
      </c>
      <c r="G4765" s="16" t="s">
        <v>12743</v>
      </c>
      <c r="H4765" s="197">
        <v>44440</v>
      </c>
      <c r="I4765" s="235">
        <v>0</v>
      </c>
      <c r="J4765" s="235">
        <v>1</v>
      </c>
      <c r="K4765" s="235">
        <v>0</v>
      </c>
      <c r="L4765" s="235">
        <v>0</v>
      </c>
      <c r="M4765" s="235">
        <f t="shared" si="176"/>
        <v>0</v>
      </c>
      <c r="N4765" s="235" t="s">
        <v>13</v>
      </c>
      <c r="O4765" s="12" t="s">
        <v>13</v>
      </c>
      <c r="P4765" s="14">
        <v>0.6774</v>
      </c>
      <c r="Q4765" s="15" t="s">
        <v>15195</v>
      </c>
      <c r="R4765" s="71" t="s">
        <v>18</v>
      </c>
      <c r="S4765" s="246">
        <v>660110</v>
      </c>
      <c r="T4765" s="246">
        <v>267014.49</v>
      </c>
      <c r="U4765" s="14">
        <f t="shared" si="177"/>
        <v>0.40449999242550483</v>
      </c>
    </row>
    <row r="4766" spans="1:21" ht="25.5" x14ac:dyDescent="0.25">
      <c r="A4766" s="1"/>
      <c r="B4766" s="9" t="s">
        <v>12297</v>
      </c>
      <c r="C4766" s="17" t="s">
        <v>12326</v>
      </c>
      <c r="D4766" s="73" t="s">
        <v>15214</v>
      </c>
      <c r="E4766" s="107" t="s">
        <v>12745</v>
      </c>
      <c r="F4766" s="78" t="s">
        <v>15214</v>
      </c>
      <c r="G4766" s="17" t="s">
        <v>12746</v>
      </c>
      <c r="H4766" s="93" t="s">
        <v>12747</v>
      </c>
      <c r="I4766" s="235">
        <v>0</v>
      </c>
      <c r="J4766" s="235">
        <v>1</v>
      </c>
      <c r="K4766" s="235">
        <v>0</v>
      </c>
      <c r="L4766" s="235">
        <v>0</v>
      </c>
      <c r="M4766" s="235">
        <f t="shared" si="176"/>
        <v>0</v>
      </c>
      <c r="N4766" s="235">
        <v>227</v>
      </c>
      <c r="O4766" s="13">
        <v>26854</v>
      </c>
      <c r="P4766" s="14">
        <v>0.76300000000000001</v>
      </c>
      <c r="Q4766" s="15" t="s">
        <v>15195</v>
      </c>
      <c r="R4766" s="71" t="s">
        <v>18</v>
      </c>
      <c r="S4766" s="246">
        <v>358333</v>
      </c>
      <c r="T4766" s="246">
        <v>197083.15</v>
      </c>
      <c r="U4766" s="14">
        <f t="shared" si="177"/>
        <v>0.54999999999999993</v>
      </c>
    </row>
    <row r="4767" spans="1:21" ht="25.5" x14ac:dyDescent="0.25">
      <c r="A4767" s="1"/>
      <c r="B4767" s="9" t="s">
        <v>12297</v>
      </c>
      <c r="C4767" s="10" t="s">
        <v>12298</v>
      </c>
      <c r="D4767" s="73" t="s">
        <v>12748</v>
      </c>
      <c r="E4767" s="107" t="s">
        <v>12749</v>
      </c>
      <c r="F4767" s="78" t="s">
        <v>12748</v>
      </c>
      <c r="G4767" s="121" t="s">
        <v>12750</v>
      </c>
      <c r="H4767" s="93"/>
      <c r="I4767" s="235">
        <v>1</v>
      </c>
      <c r="J4767" s="235">
        <v>0</v>
      </c>
      <c r="K4767" s="235">
        <v>0</v>
      </c>
      <c r="L4767" s="235">
        <v>0</v>
      </c>
      <c r="M4767" s="235">
        <f t="shared" si="176"/>
        <v>0</v>
      </c>
      <c r="N4767" s="235" t="s">
        <v>13</v>
      </c>
      <c r="O4767" s="12" t="s">
        <v>13</v>
      </c>
      <c r="P4767" s="14" t="s">
        <v>13</v>
      </c>
      <c r="Q4767" s="15" t="s">
        <v>15195</v>
      </c>
      <c r="R4767" s="71" t="s">
        <v>18</v>
      </c>
      <c r="S4767" s="246">
        <v>1434683</v>
      </c>
      <c r="T4767" s="246">
        <v>717341.5</v>
      </c>
      <c r="U4767" s="14">
        <f t="shared" si="177"/>
        <v>0.5</v>
      </c>
    </row>
    <row r="4768" spans="1:21" ht="25.5" x14ac:dyDescent="0.25">
      <c r="A4768" s="1"/>
      <c r="B4768" s="9" t="s">
        <v>12297</v>
      </c>
      <c r="C4768" s="10" t="s">
        <v>12298</v>
      </c>
      <c r="D4768" s="73" t="s">
        <v>12748</v>
      </c>
      <c r="E4768" s="107" t="s">
        <v>12751</v>
      </c>
      <c r="F4768" s="78" t="s">
        <v>12748</v>
      </c>
      <c r="G4768" s="121" t="s">
        <v>12754</v>
      </c>
      <c r="H4768" s="93"/>
      <c r="I4768" s="235">
        <v>0</v>
      </c>
      <c r="J4768" s="235">
        <v>0</v>
      </c>
      <c r="K4768" s="235">
        <v>0</v>
      </c>
      <c r="L4768" s="235">
        <v>0</v>
      </c>
      <c r="M4768" s="235">
        <f t="shared" si="176"/>
        <v>1</v>
      </c>
      <c r="N4768" s="235" t="s">
        <v>13</v>
      </c>
      <c r="O4768" s="12" t="s">
        <v>13</v>
      </c>
      <c r="P4768" s="14" t="s">
        <v>13</v>
      </c>
      <c r="Q4768" s="15" t="s">
        <v>15195</v>
      </c>
      <c r="R4768" s="71" t="s">
        <v>18</v>
      </c>
      <c r="S4768" s="246">
        <v>59520</v>
      </c>
      <c r="T4768" s="246">
        <v>29760</v>
      </c>
      <c r="U4768" s="14">
        <f t="shared" si="177"/>
        <v>0.5</v>
      </c>
    </row>
    <row r="4769" spans="1:21" ht="25.5" x14ac:dyDescent="0.25">
      <c r="A4769" s="1"/>
      <c r="B4769" s="9" t="s">
        <v>12297</v>
      </c>
      <c r="C4769" s="10" t="s">
        <v>12298</v>
      </c>
      <c r="D4769" s="73" t="s">
        <v>12748</v>
      </c>
      <c r="E4769" s="107" t="s">
        <v>12751</v>
      </c>
      <c r="F4769" s="78" t="s">
        <v>12748</v>
      </c>
      <c r="G4769" s="121" t="s">
        <v>12752</v>
      </c>
      <c r="H4769" s="93"/>
      <c r="I4769" s="235">
        <v>0</v>
      </c>
      <c r="J4769" s="235">
        <v>1</v>
      </c>
      <c r="K4769" s="235">
        <v>0</v>
      </c>
      <c r="L4769" s="235">
        <v>0</v>
      </c>
      <c r="M4769" s="235">
        <f t="shared" si="176"/>
        <v>0</v>
      </c>
      <c r="N4769" s="235" t="s">
        <v>13</v>
      </c>
      <c r="O4769" s="12" t="s">
        <v>13</v>
      </c>
      <c r="P4769" s="14" t="s">
        <v>13</v>
      </c>
      <c r="Q4769" s="15" t="s">
        <v>15195</v>
      </c>
      <c r="R4769" s="71" t="s">
        <v>14405</v>
      </c>
      <c r="S4769" s="246">
        <v>64049</v>
      </c>
      <c r="T4769" s="246">
        <v>32024.5</v>
      </c>
      <c r="U4769" s="14">
        <f t="shared" si="177"/>
        <v>0.5</v>
      </c>
    </row>
    <row r="4770" spans="1:21" ht="25.5" x14ac:dyDescent="0.25">
      <c r="A4770" s="1"/>
      <c r="B4770" s="9" t="s">
        <v>12297</v>
      </c>
      <c r="C4770" s="10" t="s">
        <v>12298</v>
      </c>
      <c r="D4770" s="73" t="s">
        <v>12748</v>
      </c>
      <c r="E4770" s="107" t="s">
        <v>12751</v>
      </c>
      <c r="F4770" s="78" t="s">
        <v>12748</v>
      </c>
      <c r="G4770" s="121" t="s">
        <v>12753</v>
      </c>
      <c r="H4770" s="93"/>
      <c r="I4770" s="235">
        <v>0</v>
      </c>
      <c r="J4770" s="235">
        <v>1</v>
      </c>
      <c r="K4770" s="235">
        <v>0</v>
      </c>
      <c r="L4770" s="235">
        <v>0</v>
      </c>
      <c r="M4770" s="235">
        <f t="shared" si="176"/>
        <v>0</v>
      </c>
      <c r="N4770" s="235" t="s">
        <v>13</v>
      </c>
      <c r="O4770" s="12" t="s">
        <v>13</v>
      </c>
      <c r="P4770" s="14" t="s">
        <v>13</v>
      </c>
      <c r="Q4770" s="15" t="s">
        <v>15195</v>
      </c>
      <c r="R4770" s="71" t="s">
        <v>18</v>
      </c>
      <c r="S4770" s="246">
        <v>46034</v>
      </c>
      <c r="T4770" s="246">
        <v>23017</v>
      </c>
      <c r="U4770" s="14">
        <f t="shared" si="177"/>
        <v>0.5</v>
      </c>
    </row>
    <row r="4771" spans="1:21" ht="25.5" x14ac:dyDescent="0.25">
      <c r="A4771" s="1"/>
      <c r="B4771" s="9" t="s">
        <v>12297</v>
      </c>
      <c r="C4771" s="17" t="s">
        <v>12302</v>
      </c>
      <c r="D4771" s="73" t="s">
        <v>12755</v>
      </c>
      <c r="E4771" s="107" t="s">
        <v>12756</v>
      </c>
      <c r="F4771" s="78" t="s">
        <v>12755</v>
      </c>
      <c r="G4771" s="17" t="s">
        <v>12757</v>
      </c>
      <c r="H4771" s="93" t="s">
        <v>12758</v>
      </c>
      <c r="I4771" s="235">
        <v>0</v>
      </c>
      <c r="J4771" s="235">
        <v>1</v>
      </c>
      <c r="K4771" s="235">
        <v>0</v>
      </c>
      <c r="L4771" s="235">
        <v>0</v>
      </c>
      <c r="M4771" s="235">
        <f t="shared" si="176"/>
        <v>0</v>
      </c>
      <c r="N4771" s="235">
        <v>615</v>
      </c>
      <c r="O4771" s="13">
        <v>30000</v>
      </c>
      <c r="P4771" s="14">
        <v>0.3</v>
      </c>
      <c r="Q4771" s="15" t="s">
        <v>15195</v>
      </c>
      <c r="R4771" s="71" t="s">
        <v>14405</v>
      </c>
      <c r="S4771" s="245">
        <v>510000</v>
      </c>
      <c r="T4771" s="245">
        <v>177990</v>
      </c>
      <c r="U4771" s="14">
        <f t="shared" si="177"/>
        <v>0.34899999999999998</v>
      </c>
    </row>
    <row r="4772" spans="1:21" ht="25.5" x14ac:dyDescent="0.25">
      <c r="A4772" s="1"/>
      <c r="B4772" s="9" t="s">
        <v>12297</v>
      </c>
      <c r="C4772" s="10" t="s">
        <v>12298</v>
      </c>
      <c r="D4772" s="73" t="s">
        <v>12759</v>
      </c>
      <c r="E4772" s="107" t="s">
        <v>12760</v>
      </c>
      <c r="F4772" s="78" t="s">
        <v>12759</v>
      </c>
      <c r="G4772" s="121" t="s">
        <v>12761</v>
      </c>
      <c r="H4772" s="93"/>
      <c r="I4772" s="235">
        <v>0</v>
      </c>
      <c r="J4772" s="235">
        <v>1</v>
      </c>
      <c r="K4772" s="235">
        <v>0</v>
      </c>
      <c r="L4772" s="235">
        <v>0</v>
      </c>
      <c r="M4772" s="235">
        <f t="shared" si="176"/>
        <v>0</v>
      </c>
      <c r="N4772" s="235">
        <v>1500</v>
      </c>
      <c r="O4772" s="12">
        <v>39000</v>
      </c>
      <c r="P4772" s="14" t="s">
        <v>13</v>
      </c>
      <c r="Q4772" s="15" t="s">
        <v>15195</v>
      </c>
      <c r="R4772" s="71" t="s">
        <v>14405</v>
      </c>
      <c r="S4772" s="246">
        <v>243391</v>
      </c>
      <c r="T4772" s="246">
        <v>194713</v>
      </c>
      <c r="U4772" s="14">
        <f t="shared" si="177"/>
        <v>0.80000082172307108</v>
      </c>
    </row>
    <row r="4773" spans="1:21" ht="25.5" x14ac:dyDescent="0.25">
      <c r="A4773" s="1"/>
      <c r="B4773" s="9" t="s">
        <v>12297</v>
      </c>
      <c r="C4773" s="10" t="s">
        <v>12298</v>
      </c>
      <c r="D4773" s="73" t="s">
        <v>12762</v>
      </c>
      <c r="E4773" s="107" t="s">
        <v>12763</v>
      </c>
      <c r="F4773" s="78" t="s">
        <v>12762</v>
      </c>
      <c r="G4773" s="121" t="s">
        <v>12764</v>
      </c>
      <c r="H4773" s="93"/>
      <c r="I4773" s="235">
        <v>0</v>
      </c>
      <c r="J4773" s="235">
        <v>1</v>
      </c>
      <c r="K4773" s="235">
        <v>0</v>
      </c>
      <c r="L4773" s="235">
        <v>0</v>
      </c>
      <c r="M4773" s="235">
        <f t="shared" si="176"/>
        <v>0</v>
      </c>
      <c r="N4773" s="235" t="s">
        <v>13</v>
      </c>
      <c r="O4773" s="12" t="s">
        <v>13</v>
      </c>
      <c r="P4773" s="14" t="s">
        <v>13</v>
      </c>
      <c r="Q4773" s="15" t="s">
        <v>15195</v>
      </c>
      <c r="R4773" s="71" t="s">
        <v>18</v>
      </c>
      <c r="S4773" s="246">
        <v>76652</v>
      </c>
      <c r="T4773" s="246">
        <v>61321.599999999999</v>
      </c>
      <c r="U4773" s="14">
        <f t="shared" si="177"/>
        <v>0.79999999999999993</v>
      </c>
    </row>
    <row r="4774" spans="1:21" ht="25.5" x14ac:dyDescent="0.25">
      <c r="A4774" s="1"/>
      <c r="B4774" s="9" t="s">
        <v>12297</v>
      </c>
      <c r="C4774" s="10" t="s">
        <v>12298</v>
      </c>
      <c r="D4774" s="73" t="s">
        <v>12765</v>
      </c>
      <c r="E4774" s="107" t="s">
        <v>12766</v>
      </c>
      <c r="F4774" s="78" t="s">
        <v>12765</v>
      </c>
      <c r="G4774" s="17" t="s">
        <v>12767</v>
      </c>
      <c r="H4774" s="93"/>
      <c r="I4774" s="235">
        <v>0</v>
      </c>
      <c r="J4774" s="235">
        <v>0</v>
      </c>
      <c r="K4774" s="235">
        <v>1</v>
      </c>
      <c r="L4774" s="235">
        <v>1</v>
      </c>
      <c r="M4774" s="235">
        <f t="shared" si="176"/>
        <v>0</v>
      </c>
      <c r="N4774" s="235" t="s">
        <v>13</v>
      </c>
      <c r="O4774" s="12" t="s">
        <v>13</v>
      </c>
      <c r="P4774" s="14" t="s">
        <v>13</v>
      </c>
      <c r="Q4774" s="15" t="s">
        <v>15195</v>
      </c>
      <c r="R4774" s="71" t="s">
        <v>14406</v>
      </c>
      <c r="S4774" s="246">
        <v>33264.080000000002</v>
      </c>
      <c r="T4774" s="246">
        <v>26611.26</v>
      </c>
      <c r="U4774" s="14">
        <f t="shared" si="177"/>
        <v>0.79999987975016884</v>
      </c>
    </row>
    <row r="4775" spans="1:21" ht="25.5" x14ac:dyDescent="0.25">
      <c r="A4775" s="1"/>
      <c r="B4775" s="9" t="s">
        <v>12297</v>
      </c>
      <c r="C4775" s="10" t="s">
        <v>12298</v>
      </c>
      <c r="D4775" s="73" t="s">
        <v>12768</v>
      </c>
      <c r="E4775" s="107" t="s">
        <v>12769</v>
      </c>
      <c r="F4775" s="78" t="s">
        <v>12768</v>
      </c>
      <c r="G4775" s="17" t="s">
        <v>12770</v>
      </c>
      <c r="H4775" s="93"/>
      <c r="I4775" s="235">
        <v>0</v>
      </c>
      <c r="J4775" s="235">
        <v>1</v>
      </c>
      <c r="K4775" s="235">
        <v>0</v>
      </c>
      <c r="L4775" s="235">
        <v>1</v>
      </c>
      <c r="M4775" s="235">
        <f t="shared" si="176"/>
        <v>0</v>
      </c>
      <c r="N4775" s="235" t="s">
        <v>13</v>
      </c>
      <c r="O4775" s="12" t="s">
        <v>13</v>
      </c>
      <c r="P4775" s="14" t="s">
        <v>13</v>
      </c>
      <c r="Q4775" s="15" t="s">
        <v>15195</v>
      </c>
      <c r="R4775" s="71" t="s">
        <v>14405</v>
      </c>
      <c r="S4775" s="246">
        <v>219284</v>
      </c>
      <c r="T4775" s="246">
        <v>87713.600000000006</v>
      </c>
      <c r="U4775" s="14">
        <f t="shared" ref="U4775:U4806" si="178">T4775/S4775</f>
        <v>0.4</v>
      </c>
    </row>
    <row r="4776" spans="1:21" ht="25.5" x14ac:dyDescent="0.25">
      <c r="A4776" s="1"/>
      <c r="B4776" s="9" t="s">
        <v>12297</v>
      </c>
      <c r="C4776" s="10" t="s">
        <v>12298</v>
      </c>
      <c r="D4776" s="73" t="s">
        <v>12771</v>
      </c>
      <c r="E4776" s="107" t="s">
        <v>12772</v>
      </c>
      <c r="F4776" s="78" t="s">
        <v>12771</v>
      </c>
      <c r="G4776" s="17" t="s">
        <v>12773</v>
      </c>
      <c r="H4776" s="93"/>
      <c r="I4776" s="235">
        <v>0</v>
      </c>
      <c r="J4776" s="235">
        <v>1</v>
      </c>
      <c r="K4776" s="235">
        <v>0</v>
      </c>
      <c r="L4776" s="235">
        <v>0</v>
      </c>
      <c r="M4776" s="235">
        <f t="shared" si="176"/>
        <v>0</v>
      </c>
      <c r="N4776" s="235">
        <v>511</v>
      </c>
      <c r="O4776" s="12">
        <v>48039</v>
      </c>
      <c r="P4776" s="14">
        <v>0.4</v>
      </c>
      <c r="Q4776" s="15" t="s">
        <v>15195</v>
      </c>
      <c r="R4776" s="71" t="s">
        <v>14405</v>
      </c>
      <c r="S4776" s="246">
        <v>725974</v>
      </c>
      <c r="T4776" s="246">
        <v>290389.59999999998</v>
      </c>
      <c r="U4776" s="14">
        <f t="shared" si="178"/>
        <v>0.39999999999999997</v>
      </c>
    </row>
    <row r="4777" spans="1:21" ht="25.5" x14ac:dyDescent="0.25">
      <c r="A4777" s="1"/>
      <c r="B4777" s="9" t="s">
        <v>12297</v>
      </c>
      <c r="C4777" s="17" t="s">
        <v>12326</v>
      </c>
      <c r="D4777" s="73" t="s">
        <v>15215</v>
      </c>
      <c r="E4777" s="107" t="s">
        <v>12774</v>
      </c>
      <c r="F4777" s="78" t="s">
        <v>15215</v>
      </c>
      <c r="G4777" s="16" t="s">
        <v>12775</v>
      </c>
      <c r="H4777" s="93" t="s">
        <v>12776</v>
      </c>
      <c r="I4777" s="235">
        <v>1</v>
      </c>
      <c r="J4777" s="235">
        <v>0</v>
      </c>
      <c r="K4777" s="235">
        <v>0</v>
      </c>
      <c r="L4777" s="235">
        <v>0</v>
      </c>
      <c r="M4777" s="235">
        <f t="shared" si="176"/>
        <v>0</v>
      </c>
      <c r="N4777" s="235">
        <v>5302</v>
      </c>
      <c r="O4777" s="13">
        <v>70</v>
      </c>
      <c r="P4777" s="14">
        <v>0.6</v>
      </c>
      <c r="Q4777" s="15" t="s">
        <v>15195</v>
      </c>
      <c r="R4777" s="71" t="s">
        <v>18</v>
      </c>
      <c r="S4777" s="246">
        <v>63000</v>
      </c>
      <c r="T4777" s="246">
        <v>37800</v>
      </c>
      <c r="U4777" s="14">
        <f t="shared" si="178"/>
        <v>0.6</v>
      </c>
    </row>
    <row r="4778" spans="1:21" ht="25.5" x14ac:dyDescent="0.25">
      <c r="A4778" s="1"/>
      <c r="B4778" s="9" t="s">
        <v>12297</v>
      </c>
      <c r="C4778" s="17" t="s">
        <v>12326</v>
      </c>
      <c r="D4778" s="73" t="s">
        <v>12777</v>
      </c>
      <c r="E4778" s="107" t="s">
        <v>12778</v>
      </c>
      <c r="F4778" s="78" t="s">
        <v>12777</v>
      </c>
      <c r="G4778" s="17" t="s">
        <v>12779</v>
      </c>
      <c r="H4778" s="93" t="s">
        <v>12780</v>
      </c>
      <c r="I4778" s="235">
        <v>0</v>
      </c>
      <c r="J4778" s="235">
        <v>1</v>
      </c>
      <c r="K4778" s="235">
        <v>0</v>
      </c>
      <c r="L4778" s="235">
        <v>1</v>
      </c>
      <c r="M4778" s="235">
        <f t="shared" si="176"/>
        <v>0</v>
      </c>
      <c r="N4778" s="235">
        <v>1908.34</v>
      </c>
      <c r="O4778" s="13">
        <v>147796</v>
      </c>
      <c r="P4778" s="14">
        <v>0.31409999999999999</v>
      </c>
      <c r="Q4778" s="15" t="s">
        <v>15195</v>
      </c>
      <c r="R4778" s="71" t="s">
        <v>18</v>
      </c>
      <c r="S4778" s="245">
        <v>480480</v>
      </c>
      <c r="T4778" s="246">
        <v>204204</v>
      </c>
      <c r="U4778" s="14">
        <f t="shared" si="178"/>
        <v>0.42499999999999999</v>
      </c>
    </row>
    <row r="4779" spans="1:21" ht="25.5" x14ac:dyDescent="0.25">
      <c r="A4779" s="1"/>
      <c r="B4779" s="9" t="s">
        <v>12297</v>
      </c>
      <c r="C4779" s="10" t="s">
        <v>12298</v>
      </c>
      <c r="D4779" s="73" t="s">
        <v>12781</v>
      </c>
      <c r="E4779" s="107" t="s">
        <v>12782</v>
      </c>
      <c r="F4779" s="78" t="s">
        <v>12781</v>
      </c>
      <c r="G4779" s="17" t="s">
        <v>2297</v>
      </c>
      <c r="H4779" s="93"/>
      <c r="I4779" s="235">
        <v>0</v>
      </c>
      <c r="J4779" s="235">
        <v>1</v>
      </c>
      <c r="K4779" s="235">
        <v>0</v>
      </c>
      <c r="L4779" s="235">
        <v>0</v>
      </c>
      <c r="M4779" s="235">
        <f t="shared" si="176"/>
        <v>0</v>
      </c>
      <c r="N4779" s="235" t="s">
        <v>13</v>
      </c>
      <c r="O4779" s="12">
        <v>190000</v>
      </c>
      <c r="P4779" s="14" t="s">
        <v>13</v>
      </c>
      <c r="Q4779" s="15" t="s">
        <v>15195</v>
      </c>
      <c r="R4779" s="71" t="s">
        <v>18</v>
      </c>
      <c r="S4779" s="246">
        <v>173165.68</v>
      </c>
      <c r="T4779" s="246">
        <v>51949.7</v>
      </c>
      <c r="U4779" s="14">
        <f t="shared" si="178"/>
        <v>0.2999999769007346</v>
      </c>
    </row>
    <row r="4780" spans="1:21" ht="25.5" x14ac:dyDescent="0.25">
      <c r="A4780" s="1"/>
      <c r="B4780" s="9" t="s">
        <v>12297</v>
      </c>
      <c r="C4780" s="10" t="s">
        <v>12298</v>
      </c>
      <c r="D4780" s="73" t="s">
        <v>12783</v>
      </c>
      <c r="E4780" s="107" t="s">
        <v>12784</v>
      </c>
      <c r="F4780" s="78" t="s">
        <v>12783</v>
      </c>
      <c r="G4780" s="17" t="s">
        <v>12785</v>
      </c>
      <c r="H4780" s="93"/>
      <c r="I4780" s="235">
        <v>0</v>
      </c>
      <c r="J4780" s="235">
        <v>1</v>
      </c>
      <c r="K4780" s="235">
        <v>0</v>
      </c>
      <c r="L4780" s="235">
        <v>0</v>
      </c>
      <c r="M4780" s="235">
        <f t="shared" si="176"/>
        <v>0</v>
      </c>
      <c r="N4780" s="235" t="s">
        <v>13</v>
      </c>
      <c r="O4780" s="12" t="s">
        <v>13</v>
      </c>
      <c r="P4780" s="14" t="s">
        <v>13</v>
      </c>
      <c r="Q4780" s="15" t="s">
        <v>15195</v>
      </c>
      <c r="R4780" s="71" t="s">
        <v>18</v>
      </c>
      <c r="S4780" s="246">
        <v>389543</v>
      </c>
      <c r="T4780" s="246">
        <v>247632.49</v>
      </c>
      <c r="U4780" s="14">
        <f t="shared" si="178"/>
        <v>0.63570001257884234</v>
      </c>
    </row>
    <row r="4781" spans="1:21" ht="25.5" x14ac:dyDescent="0.25">
      <c r="A4781" s="1"/>
      <c r="B4781" s="9" t="s">
        <v>12297</v>
      </c>
      <c r="C4781" s="10" t="s">
        <v>12298</v>
      </c>
      <c r="D4781" s="73" t="s">
        <v>12783</v>
      </c>
      <c r="E4781" s="107" t="s">
        <v>12784</v>
      </c>
      <c r="F4781" s="78" t="s">
        <v>12783</v>
      </c>
      <c r="G4781" s="17" t="s">
        <v>12786</v>
      </c>
      <c r="H4781" s="93"/>
      <c r="I4781" s="235">
        <v>0</v>
      </c>
      <c r="J4781" s="235">
        <v>1</v>
      </c>
      <c r="K4781" s="235">
        <v>0</v>
      </c>
      <c r="L4781" s="235">
        <v>0</v>
      </c>
      <c r="M4781" s="235">
        <f t="shared" si="176"/>
        <v>0</v>
      </c>
      <c r="N4781" s="235" t="s">
        <v>13</v>
      </c>
      <c r="O4781" s="12" t="s">
        <v>13</v>
      </c>
      <c r="P4781" s="14" t="s">
        <v>13</v>
      </c>
      <c r="Q4781" s="15" t="s">
        <v>15195</v>
      </c>
      <c r="R4781" s="71" t="s">
        <v>18</v>
      </c>
      <c r="S4781" s="246">
        <v>95881.26</v>
      </c>
      <c r="T4781" s="246">
        <v>76705.009999999995</v>
      </c>
      <c r="U4781" s="14">
        <f t="shared" si="178"/>
        <v>0.80000002085913346</v>
      </c>
    </row>
    <row r="4782" spans="1:21" ht="25.5" x14ac:dyDescent="0.25">
      <c r="A4782" s="1"/>
      <c r="B4782" s="9" t="s">
        <v>12297</v>
      </c>
      <c r="C4782" s="17" t="s">
        <v>12307</v>
      </c>
      <c r="D4782" s="73" t="s">
        <v>12787</v>
      </c>
      <c r="E4782" s="107" t="s">
        <v>12788</v>
      </c>
      <c r="F4782" s="78" t="s">
        <v>12787</v>
      </c>
      <c r="G4782" s="17" t="s">
        <v>12789</v>
      </c>
      <c r="H4782" s="93"/>
      <c r="I4782" s="235">
        <v>0</v>
      </c>
      <c r="J4782" s="235">
        <v>1</v>
      </c>
      <c r="K4782" s="235">
        <v>0</v>
      </c>
      <c r="L4782" s="235">
        <v>0</v>
      </c>
      <c r="M4782" s="235">
        <f t="shared" si="176"/>
        <v>0</v>
      </c>
      <c r="N4782" s="235">
        <v>1755</v>
      </c>
      <c r="O4782" s="12" t="s">
        <v>13</v>
      </c>
      <c r="P4782" s="14">
        <v>0.49</v>
      </c>
      <c r="Q4782" s="15" t="s">
        <v>15195</v>
      </c>
      <c r="R4782" s="71" t="s">
        <v>18</v>
      </c>
      <c r="S4782" s="245">
        <v>32691</v>
      </c>
      <c r="T4782" s="246">
        <v>19614.599999999999</v>
      </c>
      <c r="U4782" s="14">
        <f t="shared" si="178"/>
        <v>0.6</v>
      </c>
    </row>
    <row r="4783" spans="1:21" ht="25.5" x14ac:dyDescent="0.25">
      <c r="A4783" s="1"/>
      <c r="B4783" s="9" t="s">
        <v>12297</v>
      </c>
      <c r="C4783" s="17" t="s">
        <v>12326</v>
      </c>
      <c r="D4783" s="240" t="s">
        <v>15196</v>
      </c>
      <c r="E4783" s="107" t="s">
        <v>12790</v>
      </c>
      <c r="F4783" s="240" t="s">
        <v>15196</v>
      </c>
      <c r="G4783" s="17" t="s">
        <v>12797</v>
      </c>
      <c r="H4783" s="93" t="s">
        <v>12798</v>
      </c>
      <c r="I4783" s="235">
        <v>1</v>
      </c>
      <c r="J4783" s="235">
        <v>0</v>
      </c>
      <c r="K4783" s="235">
        <v>0</v>
      </c>
      <c r="L4783" s="235">
        <v>1</v>
      </c>
      <c r="M4783" s="235">
        <f t="shared" si="176"/>
        <v>0</v>
      </c>
      <c r="N4783" s="235">
        <v>300</v>
      </c>
      <c r="O4783" s="13">
        <v>1870</v>
      </c>
      <c r="P4783" s="14">
        <v>0.5</v>
      </c>
      <c r="Q4783" s="15" t="s">
        <v>15195</v>
      </c>
      <c r="R4783" s="71" t="s">
        <v>14405</v>
      </c>
      <c r="S4783" s="246">
        <v>11539.6</v>
      </c>
      <c r="T4783" s="246">
        <v>9231.68</v>
      </c>
      <c r="U4783" s="14">
        <f t="shared" si="178"/>
        <v>0.8</v>
      </c>
    </row>
    <row r="4784" spans="1:21" ht="25.5" x14ac:dyDescent="0.25">
      <c r="A4784" s="1"/>
      <c r="B4784" s="9" t="s">
        <v>12297</v>
      </c>
      <c r="C4784" s="17" t="s">
        <v>12326</v>
      </c>
      <c r="D4784" s="73" t="s">
        <v>15196</v>
      </c>
      <c r="E4784" s="107" t="s">
        <v>12790</v>
      </c>
      <c r="F4784" s="73" t="s">
        <v>15196</v>
      </c>
      <c r="G4784" s="17" t="s">
        <v>12793</v>
      </c>
      <c r="H4784" s="93" t="s">
        <v>12794</v>
      </c>
      <c r="I4784" s="235">
        <v>0</v>
      </c>
      <c r="J4784" s="235">
        <v>0</v>
      </c>
      <c r="K4784" s="235">
        <v>0</v>
      </c>
      <c r="L4784" s="235">
        <v>1</v>
      </c>
      <c r="M4784" s="235">
        <f t="shared" si="176"/>
        <v>0</v>
      </c>
      <c r="N4784" s="235">
        <v>545</v>
      </c>
      <c r="O4784" s="13">
        <v>8147</v>
      </c>
      <c r="P4784" s="14">
        <v>0.5</v>
      </c>
      <c r="Q4784" s="15" t="s">
        <v>15195</v>
      </c>
      <c r="R4784" s="71" t="s">
        <v>14405</v>
      </c>
      <c r="S4784" s="246">
        <v>15108</v>
      </c>
      <c r="T4784" s="246">
        <v>12086.4</v>
      </c>
      <c r="U4784" s="14">
        <f t="shared" si="178"/>
        <v>0.79999999999999993</v>
      </c>
    </row>
    <row r="4785" spans="1:21" ht="25.5" x14ac:dyDescent="0.25">
      <c r="A4785" s="1"/>
      <c r="B4785" s="9" t="s">
        <v>12297</v>
      </c>
      <c r="C4785" s="17" t="s">
        <v>12326</v>
      </c>
      <c r="D4785" s="73" t="s">
        <v>15196</v>
      </c>
      <c r="E4785" s="107" t="s">
        <v>12790</v>
      </c>
      <c r="F4785" s="73" t="s">
        <v>15196</v>
      </c>
      <c r="G4785" s="17" t="s">
        <v>12791</v>
      </c>
      <c r="H4785" s="93" t="s">
        <v>12792</v>
      </c>
      <c r="I4785" s="235">
        <v>0</v>
      </c>
      <c r="J4785" s="235">
        <v>0</v>
      </c>
      <c r="K4785" s="235">
        <v>0</v>
      </c>
      <c r="L4785" s="235">
        <v>1</v>
      </c>
      <c r="M4785" s="235">
        <f t="shared" si="176"/>
        <v>0</v>
      </c>
      <c r="N4785" s="235">
        <v>1461</v>
      </c>
      <c r="O4785" s="13">
        <v>8437</v>
      </c>
      <c r="P4785" s="14">
        <v>0.15</v>
      </c>
      <c r="Q4785" s="15" t="s">
        <v>15195</v>
      </c>
      <c r="R4785" s="71" t="s">
        <v>14405</v>
      </c>
      <c r="S4785" s="246">
        <v>48799</v>
      </c>
      <c r="T4785" s="246">
        <v>39039.199999999997</v>
      </c>
      <c r="U4785" s="14">
        <f t="shared" si="178"/>
        <v>0.79999999999999993</v>
      </c>
    </row>
    <row r="4786" spans="1:21" ht="25.5" x14ac:dyDescent="0.25">
      <c r="A4786" s="1"/>
      <c r="B4786" s="9" t="s">
        <v>12297</v>
      </c>
      <c r="C4786" s="17" t="s">
        <v>12326</v>
      </c>
      <c r="D4786" s="73" t="s">
        <v>15196</v>
      </c>
      <c r="E4786" s="107" t="s">
        <v>12790</v>
      </c>
      <c r="F4786" s="73" t="s">
        <v>15196</v>
      </c>
      <c r="G4786" s="17" t="s">
        <v>12795</v>
      </c>
      <c r="H4786" s="93" t="s">
        <v>12796</v>
      </c>
      <c r="I4786" s="235">
        <v>0</v>
      </c>
      <c r="J4786" s="235">
        <v>0</v>
      </c>
      <c r="K4786" s="235">
        <v>0</v>
      </c>
      <c r="L4786" s="235">
        <v>1</v>
      </c>
      <c r="M4786" s="235">
        <f t="shared" si="176"/>
        <v>0</v>
      </c>
      <c r="N4786" s="235">
        <v>1678</v>
      </c>
      <c r="O4786" s="13">
        <v>3762</v>
      </c>
      <c r="P4786" s="14">
        <v>7.0000000000000007E-2</v>
      </c>
      <c r="Q4786" s="15" t="s">
        <v>15195</v>
      </c>
      <c r="R4786" s="71" t="s">
        <v>14405</v>
      </c>
      <c r="S4786" s="246">
        <v>5741</v>
      </c>
      <c r="T4786" s="246">
        <v>4592.8</v>
      </c>
      <c r="U4786" s="14">
        <f t="shared" si="178"/>
        <v>0.8</v>
      </c>
    </row>
    <row r="4787" spans="1:21" ht="25.5" x14ac:dyDescent="0.25">
      <c r="A4787" s="1"/>
      <c r="B4787" s="9" t="s">
        <v>12297</v>
      </c>
      <c r="C4787" s="17" t="s">
        <v>12326</v>
      </c>
      <c r="D4787" s="73" t="s">
        <v>15196</v>
      </c>
      <c r="E4787" s="107" t="s">
        <v>12790</v>
      </c>
      <c r="F4787" s="73" t="s">
        <v>15196</v>
      </c>
      <c r="G4787" s="17" t="s">
        <v>12801</v>
      </c>
      <c r="H4787" s="93" t="s">
        <v>12798</v>
      </c>
      <c r="I4787" s="235">
        <v>1</v>
      </c>
      <c r="J4787" s="235">
        <v>0</v>
      </c>
      <c r="K4787" s="235">
        <v>0</v>
      </c>
      <c r="L4787" s="235">
        <v>1</v>
      </c>
      <c r="M4787" s="235">
        <f t="shared" si="176"/>
        <v>0</v>
      </c>
      <c r="N4787" s="235">
        <v>300</v>
      </c>
      <c r="O4787" s="13">
        <v>1870</v>
      </c>
      <c r="P4787" s="14">
        <v>0.5</v>
      </c>
      <c r="Q4787" s="15" t="s">
        <v>15195</v>
      </c>
      <c r="R4787" s="71" t="s">
        <v>18</v>
      </c>
      <c r="S4787" s="246">
        <v>15767.84</v>
      </c>
      <c r="T4787" s="246">
        <v>12614.27</v>
      </c>
      <c r="U4787" s="14">
        <f t="shared" si="178"/>
        <v>0.79999987315954502</v>
      </c>
    </row>
    <row r="4788" spans="1:21" ht="25.5" x14ac:dyDescent="0.25">
      <c r="A4788" s="1"/>
      <c r="B4788" s="9" t="s">
        <v>12297</v>
      </c>
      <c r="C4788" s="17" t="s">
        <v>12326</v>
      </c>
      <c r="D4788" s="73" t="s">
        <v>15196</v>
      </c>
      <c r="E4788" s="107" t="s">
        <v>12790</v>
      </c>
      <c r="F4788" s="73" t="s">
        <v>15196</v>
      </c>
      <c r="G4788" s="17" t="s">
        <v>12799</v>
      </c>
      <c r="H4788" s="93" t="s">
        <v>12800</v>
      </c>
      <c r="I4788" s="235">
        <v>0</v>
      </c>
      <c r="J4788" s="235">
        <v>0</v>
      </c>
      <c r="K4788" s="235">
        <v>0</v>
      </c>
      <c r="L4788" s="235">
        <v>1</v>
      </c>
      <c r="M4788" s="235">
        <f t="shared" si="176"/>
        <v>0</v>
      </c>
      <c r="N4788" s="235">
        <v>278</v>
      </c>
      <c r="O4788" s="13">
        <v>450</v>
      </c>
      <c r="P4788" s="14">
        <v>0.1</v>
      </c>
      <c r="Q4788" s="15" t="s">
        <v>15195</v>
      </c>
      <c r="R4788" s="71" t="s">
        <v>18</v>
      </c>
      <c r="S4788" s="246">
        <v>39941</v>
      </c>
      <c r="T4788" s="246">
        <v>31952.799999999999</v>
      </c>
      <c r="U4788" s="14">
        <f t="shared" si="178"/>
        <v>0.79999999999999993</v>
      </c>
    </row>
    <row r="4789" spans="1:21" ht="25.5" x14ac:dyDescent="0.25">
      <c r="A4789" s="1"/>
      <c r="B4789" s="9" t="s">
        <v>12297</v>
      </c>
      <c r="C4789" s="17" t="s">
        <v>12326</v>
      </c>
      <c r="D4789" s="73" t="s">
        <v>15196</v>
      </c>
      <c r="E4789" s="107" t="s">
        <v>12790</v>
      </c>
      <c r="F4789" s="73" t="s">
        <v>15196</v>
      </c>
      <c r="G4789" s="17" t="s">
        <v>12802</v>
      </c>
      <c r="H4789" s="93" t="s">
        <v>12803</v>
      </c>
      <c r="I4789" s="235">
        <v>0</v>
      </c>
      <c r="J4789" s="235">
        <v>0</v>
      </c>
      <c r="K4789" s="235">
        <v>0</v>
      </c>
      <c r="L4789" s="235">
        <v>1</v>
      </c>
      <c r="M4789" s="235">
        <f t="shared" si="176"/>
        <v>0</v>
      </c>
      <c r="N4789" s="235">
        <v>753</v>
      </c>
      <c r="O4789" s="13">
        <v>50000</v>
      </c>
      <c r="P4789" s="14">
        <v>0.5</v>
      </c>
      <c r="Q4789" s="15" t="s">
        <v>15195</v>
      </c>
      <c r="R4789" s="71" t="s">
        <v>14406</v>
      </c>
      <c r="S4789" s="246">
        <v>102797</v>
      </c>
      <c r="T4789" s="246">
        <v>82237.600000000006</v>
      </c>
      <c r="U4789" s="14">
        <f t="shared" si="178"/>
        <v>0.8</v>
      </c>
    </row>
    <row r="4790" spans="1:21" ht="25.5" x14ac:dyDescent="0.25">
      <c r="A4790" s="1"/>
      <c r="B4790" s="9" t="s">
        <v>12297</v>
      </c>
      <c r="C4790" s="17" t="s">
        <v>12307</v>
      </c>
      <c r="D4790" s="73" t="s">
        <v>12804</v>
      </c>
      <c r="E4790" s="107" t="s">
        <v>12805</v>
      </c>
      <c r="F4790" s="78" t="s">
        <v>12804</v>
      </c>
      <c r="G4790" s="17" t="s">
        <v>12806</v>
      </c>
      <c r="H4790" s="93"/>
      <c r="I4790" s="235">
        <v>0</v>
      </c>
      <c r="J4790" s="235">
        <v>1</v>
      </c>
      <c r="K4790" s="235">
        <v>0</v>
      </c>
      <c r="L4790" s="235">
        <v>0</v>
      </c>
      <c r="M4790" s="235">
        <f t="shared" si="176"/>
        <v>0</v>
      </c>
      <c r="N4790" s="235">
        <v>3340</v>
      </c>
      <c r="O4790" s="12" t="s">
        <v>13</v>
      </c>
      <c r="P4790" s="14">
        <v>0.15</v>
      </c>
      <c r="Q4790" s="15" t="s">
        <v>15195</v>
      </c>
      <c r="R4790" s="71" t="s">
        <v>18</v>
      </c>
      <c r="S4790" s="245">
        <v>275222</v>
      </c>
      <c r="T4790" s="246">
        <v>220177.6</v>
      </c>
      <c r="U4790" s="14">
        <f t="shared" si="178"/>
        <v>0.8</v>
      </c>
    </row>
    <row r="4791" spans="1:21" ht="25.5" x14ac:dyDescent="0.25">
      <c r="A4791" s="1"/>
      <c r="B4791" s="9" t="s">
        <v>12297</v>
      </c>
      <c r="C4791" s="10" t="s">
        <v>12298</v>
      </c>
      <c r="D4791" s="73" t="s">
        <v>12807</v>
      </c>
      <c r="E4791" s="107" t="s">
        <v>12808</v>
      </c>
      <c r="F4791" s="78" t="s">
        <v>12807</v>
      </c>
      <c r="G4791" s="17" t="s">
        <v>12809</v>
      </c>
      <c r="H4791" s="93"/>
      <c r="I4791" s="235">
        <v>0</v>
      </c>
      <c r="J4791" s="235">
        <v>1</v>
      </c>
      <c r="K4791" s="235">
        <v>0</v>
      </c>
      <c r="L4791" s="235">
        <v>0</v>
      </c>
      <c r="M4791" s="235">
        <f t="shared" si="176"/>
        <v>0</v>
      </c>
      <c r="N4791" s="235">
        <v>750</v>
      </c>
      <c r="O4791" s="12">
        <v>25300</v>
      </c>
      <c r="P4791" s="14">
        <v>0.30740000000000001</v>
      </c>
      <c r="Q4791" s="15" t="s">
        <v>15195</v>
      </c>
      <c r="R4791" s="71" t="s">
        <v>14405</v>
      </c>
      <c r="S4791" s="246">
        <v>180000</v>
      </c>
      <c r="T4791" s="246">
        <v>108000</v>
      </c>
      <c r="U4791" s="14">
        <f t="shared" si="178"/>
        <v>0.6</v>
      </c>
    </row>
    <row r="4792" spans="1:21" ht="25.5" x14ac:dyDescent="0.25">
      <c r="A4792" s="1"/>
      <c r="B4792" s="9" t="s">
        <v>12297</v>
      </c>
      <c r="C4792" s="10" t="s">
        <v>12298</v>
      </c>
      <c r="D4792" s="73" t="s">
        <v>12810</v>
      </c>
      <c r="E4792" s="107" t="s">
        <v>12811</v>
      </c>
      <c r="F4792" s="78" t="s">
        <v>12810</v>
      </c>
      <c r="G4792" s="17" t="s">
        <v>12812</v>
      </c>
      <c r="H4792" s="93"/>
      <c r="I4792" s="235">
        <v>0</v>
      </c>
      <c r="J4792" s="235">
        <v>1</v>
      </c>
      <c r="K4792" s="235">
        <v>0</v>
      </c>
      <c r="L4792" s="235">
        <v>0</v>
      </c>
      <c r="M4792" s="235">
        <f t="shared" si="176"/>
        <v>0</v>
      </c>
      <c r="N4792" s="235" t="s">
        <v>13</v>
      </c>
      <c r="O4792" s="12" t="s">
        <v>13</v>
      </c>
      <c r="P4792" s="14" t="s">
        <v>13</v>
      </c>
      <c r="Q4792" s="15" t="s">
        <v>15195</v>
      </c>
      <c r="R4792" s="71" t="s">
        <v>14405</v>
      </c>
      <c r="S4792" s="246">
        <v>416680</v>
      </c>
      <c r="T4792" s="246">
        <v>166672</v>
      </c>
      <c r="U4792" s="14">
        <f t="shared" si="178"/>
        <v>0.4</v>
      </c>
    </row>
    <row r="4793" spans="1:21" ht="25.5" x14ac:dyDescent="0.25">
      <c r="A4793" s="1"/>
      <c r="B4793" s="9" t="s">
        <v>12297</v>
      </c>
      <c r="C4793" s="17" t="s">
        <v>12307</v>
      </c>
      <c r="D4793" s="73" t="s">
        <v>12813</v>
      </c>
      <c r="E4793" s="107" t="s">
        <v>12814</v>
      </c>
      <c r="F4793" s="78" t="s">
        <v>12813</v>
      </c>
      <c r="G4793" s="17" t="s">
        <v>12815</v>
      </c>
      <c r="H4793" s="93"/>
      <c r="I4793" s="235">
        <v>0</v>
      </c>
      <c r="J4793" s="235">
        <v>1</v>
      </c>
      <c r="K4793" s="235">
        <v>0</v>
      </c>
      <c r="L4793" s="235">
        <v>0</v>
      </c>
      <c r="M4793" s="235">
        <f t="shared" si="176"/>
        <v>0</v>
      </c>
      <c r="N4793" s="235" t="s">
        <v>13</v>
      </c>
      <c r="O4793" s="12" t="s">
        <v>13</v>
      </c>
      <c r="P4793" s="14" t="s">
        <v>13</v>
      </c>
      <c r="Q4793" s="15" t="s">
        <v>15195</v>
      </c>
      <c r="R4793" s="71" t="s">
        <v>18</v>
      </c>
      <c r="S4793" s="245">
        <v>200000</v>
      </c>
      <c r="T4793" s="246">
        <v>100000</v>
      </c>
      <c r="U4793" s="14">
        <f t="shared" si="178"/>
        <v>0.5</v>
      </c>
    </row>
    <row r="4794" spans="1:21" ht="25.5" x14ac:dyDescent="0.25">
      <c r="A4794" s="1"/>
      <c r="B4794" s="9" t="s">
        <v>12297</v>
      </c>
      <c r="C4794" s="17" t="s">
        <v>12307</v>
      </c>
      <c r="D4794" s="73" t="s">
        <v>12813</v>
      </c>
      <c r="E4794" s="107" t="s">
        <v>12814</v>
      </c>
      <c r="F4794" s="78" t="s">
        <v>12813</v>
      </c>
      <c r="G4794" s="17" t="s">
        <v>12816</v>
      </c>
      <c r="H4794" s="93"/>
      <c r="I4794" s="235">
        <v>0</v>
      </c>
      <c r="J4794" s="235">
        <v>0</v>
      </c>
      <c r="K4794" s="235">
        <v>0</v>
      </c>
      <c r="L4794" s="235">
        <v>0</v>
      </c>
      <c r="M4794" s="235">
        <f t="shared" si="176"/>
        <v>1</v>
      </c>
      <c r="N4794" s="235">
        <v>483</v>
      </c>
      <c r="O4794" s="12" t="s">
        <v>13</v>
      </c>
      <c r="P4794" s="14" t="s">
        <v>456</v>
      </c>
      <c r="Q4794" s="15" t="s">
        <v>15195</v>
      </c>
      <c r="R4794" s="71" t="s">
        <v>18</v>
      </c>
      <c r="S4794" s="245">
        <v>1315000</v>
      </c>
      <c r="T4794" s="246">
        <v>657500</v>
      </c>
      <c r="U4794" s="14">
        <f t="shared" si="178"/>
        <v>0.5</v>
      </c>
    </row>
    <row r="4795" spans="1:21" ht="25.5" x14ac:dyDescent="0.25">
      <c r="A4795" s="1"/>
      <c r="B4795" s="9" t="s">
        <v>12297</v>
      </c>
      <c r="C4795" s="17" t="s">
        <v>12343</v>
      </c>
      <c r="D4795" s="73" t="s">
        <v>12817</v>
      </c>
      <c r="E4795" s="107" t="s">
        <v>12818</v>
      </c>
      <c r="F4795" s="78" t="s">
        <v>12817</v>
      </c>
      <c r="G4795" s="17" t="s">
        <v>11508</v>
      </c>
      <c r="H4795" s="93" t="s">
        <v>11508</v>
      </c>
      <c r="I4795" s="235">
        <v>0</v>
      </c>
      <c r="J4795" s="235">
        <v>1</v>
      </c>
      <c r="K4795" s="235">
        <v>0</v>
      </c>
      <c r="L4795" s="235">
        <v>0</v>
      </c>
      <c r="M4795" s="235">
        <f t="shared" si="176"/>
        <v>0</v>
      </c>
      <c r="N4795" s="235">
        <v>1200</v>
      </c>
      <c r="O4795" s="13">
        <v>860</v>
      </c>
      <c r="P4795" s="14">
        <v>0.3</v>
      </c>
      <c r="Q4795" s="15" t="s">
        <v>15195</v>
      </c>
      <c r="R4795" s="71" t="s">
        <v>18</v>
      </c>
      <c r="S4795" s="245">
        <v>764757</v>
      </c>
      <c r="T4795" s="245">
        <v>382378.5</v>
      </c>
      <c r="U4795" s="14">
        <f t="shared" si="178"/>
        <v>0.5</v>
      </c>
    </row>
    <row r="4796" spans="1:21" ht="25.5" x14ac:dyDescent="0.25">
      <c r="A4796" s="1"/>
      <c r="B4796" s="9" t="s">
        <v>12297</v>
      </c>
      <c r="C4796" s="10" t="s">
        <v>12298</v>
      </c>
      <c r="D4796" s="73" t="s">
        <v>12819</v>
      </c>
      <c r="E4796" s="107" t="s">
        <v>12820</v>
      </c>
      <c r="F4796" s="78" t="s">
        <v>12819</v>
      </c>
      <c r="G4796" s="17" t="s">
        <v>12821</v>
      </c>
      <c r="H4796" s="93"/>
      <c r="I4796" s="235">
        <v>0</v>
      </c>
      <c r="J4796" s="235">
        <v>1</v>
      </c>
      <c r="K4796" s="235">
        <v>0</v>
      </c>
      <c r="L4796" s="235">
        <v>0</v>
      </c>
      <c r="M4796" s="235">
        <f t="shared" si="176"/>
        <v>0</v>
      </c>
      <c r="N4796" s="235">
        <v>315</v>
      </c>
      <c r="O4796" s="12" t="s">
        <v>13</v>
      </c>
      <c r="P4796" s="14" t="s">
        <v>13</v>
      </c>
      <c r="Q4796" s="15" t="s">
        <v>15195</v>
      </c>
      <c r="R4796" s="71" t="s">
        <v>18</v>
      </c>
      <c r="S4796" s="246">
        <v>40002.89</v>
      </c>
      <c r="T4796" s="246">
        <v>32002.31</v>
      </c>
      <c r="U4796" s="14">
        <f t="shared" si="178"/>
        <v>0.79999995000361224</v>
      </c>
    </row>
    <row r="4797" spans="1:21" ht="25.5" x14ac:dyDescent="0.25">
      <c r="A4797" s="1"/>
      <c r="B4797" s="9" t="s">
        <v>12297</v>
      </c>
      <c r="C4797" s="17" t="s">
        <v>12307</v>
      </c>
      <c r="D4797" s="73" t="s">
        <v>12822</v>
      </c>
      <c r="E4797" s="107" t="s">
        <v>12823</v>
      </c>
      <c r="F4797" s="78" t="s">
        <v>12822</v>
      </c>
      <c r="G4797" s="17" t="s">
        <v>12824</v>
      </c>
      <c r="H4797" s="93"/>
      <c r="I4797" s="235">
        <v>0</v>
      </c>
      <c r="J4797" s="235">
        <v>1</v>
      </c>
      <c r="K4797" s="235">
        <v>0</v>
      </c>
      <c r="L4797" s="235">
        <v>0</v>
      </c>
      <c r="M4797" s="235">
        <f t="shared" si="176"/>
        <v>0</v>
      </c>
      <c r="N4797" s="235">
        <v>1144</v>
      </c>
      <c r="O4797" s="12" t="s">
        <v>13</v>
      </c>
      <c r="P4797" s="14">
        <v>0.12</v>
      </c>
      <c r="Q4797" s="15" t="s">
        <v>15195</v>
      </c>
      <c r="R4797" s="71" t="s">
        <v>18</v>
      </c>
      <c r="S4797" s="245">
        <v>419850</v>
      </c>
      <c r="T4797" s="246">
        <v>155344.5</v>
      </c>
      <c r="U4797" s="14">
        <f t="shared" si="178"/>
        <v>0.37</v>
      </c>
    </row>
    <row r="4798" spans="1:21" ht="25.5" x14ac:dyDescent="0.25">
      <c r="A4798" s="1"/>
      <c r="B4798" s="9" t="s">
        <v>12297</v>
      </c>
      <c r="C4798" s="17" t="s">
        <v>12307</v>
      </c>
      <c r="D4798" s="73" t="s">
        <v>12822</v>
      </c>
      <c r="E4798" s="107" t="s">
        <v>12823</v>
      </c>
      <c r="F4798" s="78" t="s">
        <v>12822</v>
      </c>
      <c r="G4798" s="17" t="s">
        <v>12825</v>
      </c>
      <c r="H4798" s="93"/>
      <c r="I4798" s="235">
        <v>0</v>
      </c>
      <c r="J4798" s="235">
        <v>1</v>
      </c>
      <c r="K4798" s="235">
        <v>0</v>
      </c>
      <c r="L4798" s="235">
        <v>0</v>
      </c>
      <c r="M4798" s="235">
        <f t="shared" si="176"/>
        <v>0</v>
      </c>
      <c r="N4798" s="235">
        <v>1520</v>
      </c>
      <c r="O4798" s="13">
        <v>33000</v>
      </c>
      <c r="P4798" s="14">
        <v>0.16</v>
      </c>
      <c r="Q4798" s="15" t="s">
        <v>15195</v>
      </c>
      <c r="R4798" s="71" t="s">
        <v>18</v>
      </c>
      <c r="S4798" s="245">
        <v>732052</v>
      </c>
      <c r="T4798" s="246">
        <v>292820.8</v>
      </c>
      <c r="U4798" s="14">
        <f t="shared" si="178"/>
        <v>0.39999999999999997</v>
      </c>
    </row>
    <row r="4799" spans="1:21" ht="25.5" x14ac:dyDescent="0.25">
      <c r="A4799" s="1"/>
      <c r="B4799" s="9" t="s">
        <v>12297</v>
      </c>
      <c r="C4799" s="10" t="s">
        <v>12298</v>
      </c>
      <c r="D4799" s="73" t="s">
        <v>12826</v>
      </c>
      <c r="E4799" s="107" t="s">
        <v>12827</v>
      </c>
      <c r="F4799" s="78" t="s">
        <v>12826</v>
      </c>
      <c r="G4799" s="17" t="s">
        <v>12828</v>
      </c>
      <c r="H4799" s="93"/>
      <c r="I4799" s="235">
        <v>0</v>
      </c>
      <c r="J4799" s="235">
        <v>1</v>
      </c>
      <c r="K4799" s="235">
        <v>0</v>
      </c>
      <c r="L4799" s="235">
        <v>0</v>
      </c>
      <c r="M4799" s="235">
        <f t="shared" si="176"/>
        <v>0</v>
      </c>
      <c r="N4799" s="235" t="s">
        <v>13</v>
      </c>
      <c r="O4799" s="12">
        <v>105</v>
      </c>
      <c r="P4799" s="14" t="s">
        <v>13</v>
      </c>
      <c r="Q4799" s="15" t="s">
        <v>15195</v>
      </c>
      <c r="R4799" s="71" t="s">
        <v>18</v>
      </c>
      <c r="S4799" s="246">
        <v>312104</v>
      </c>
      <c r="T4799" s="246">
        <v>249683.20000000001</v>
      </c>
      <c r="U4799" s="14">
        <f t="shared" si="178"/>
        <v>0.8</v>
      </c>
    </row>
    <row r="4800" spans="1:21" ht="25.5" x14ac:dyDescent="0.25">
      <c r="A4800" s="1"/>
      <c r="B4800" s="9" t="s">
        <v>12297</v>
      </c>
      <c r="C4800" s="17" t="s">
        <v>12326</v>
      </c>
      <c r="D4800" s="73" t="s">
        <v>12829</v>
      </c>
      <c r="E4800" s="107" t="s">
        <v>12830</v>
      </c>
      <c r="F4800" s="78" t="s">
        <v>12829</v>
      </c>
      <c r="G4800" s="17" t="s">
        <v>12831</v>
      </c>
      <c r="H4800" s="93" t="s">
        <v>12832</v>
      </c>
      <c r="I4800" s="235">
        <v>0</v>
      </c>
      <c r="J4800" s="235">
        <v>1</v>
      </c>
      <c r="K4800" s="235">
        <v>0</v>
      </c>
      <c r="L4800" s="235">
        <v>0</v>
      </c>
      <c r="M4800" s="235">
        <f t="shared" si="176"/>
        <v>0</v>
      </c>
      <c r="N4800" s="235">
        <v>4653</v>
      </c>
      <c r="O4800" s="13">
        <v>289881.90000000002</v>
      </c>
      <c r="P4800" s="14">
        <v>0.41599999999999998</v>
      </c>
      <c r="Q4800" s="15" t="s">
        <v>15195</v>
      </c>
      <c r="R4800" s="71" t="s">
        <v>14405</v>
      </c>
      <c r="S4800" s="246">
        <v>523335</v>
      </c>
      <c r="T4800" s="246">
        <v>418668</v>
      </c>
      <c r="U4800" s="14">
        <f t="shared" si="178"/>
        <v>0.8</v>
      </c>
    </row>
    <row r="4801" spans="1:21" ht="25.5" x14ac:dyDescent="0.25">
      <c r="A4801" s="1"/>
      <c r="B4801" s="9" t="s">
        <v>12297</v>
      </c>
      <c r="C4801" s="10" t="s">
        <v>12298</v>
      </c>
      <c r="D4801" s="73" t="s">
        <v>12833</v>
      </c>
      <c r="E4801" s="107" t="s">
        <v>12834</v>
      </c>
      <c r="F4801" s="78" t="s">
        <v>12833</v>
      </c>
      <c r="G4801" s="17" t="s">
        <v>12835</v>
      </c>
      <c r="H4801" s="93"/>
      <c r="I4801" s="235">
        <v>0</v>
      </c>
      <c r="J4801" s="235">
        <v>0</v>
      </c>
      <c r="K4801" s="235">
        <v>0</v>
      </c>
      <c r="L4801" s="235">
        <v>1</v>
      </c>
      <c r="M4801" s="235">
        <f t="shared" si="176"/>
        <v>0</v>
      </c>
      <c r="N4801" s="235">
        <v>1450</v>
      </c>
      <c r="O4801" s="12" t="s">
        <v>13</v>
      </c>
      <c r="P4801" s="14" t="s">
        <v>13</v>
      </c>
      <c r="Q4801" s="15" t="s">
        <v>15195</v>
      </c>
      <c r="R4801" s="71" t="s">
        <v>14405</v>
      </c>
      <c r="S4801" s="246">
        <v>248262</v>
      </c>
      <c r="T4801" s="246">
        <v>124131</v>
      </c>
      <c r="U4801" s="14">
        <f t="shared" si="178"/>
        <v>0.5</v>
      </c>
    </row>
    <row r="4802" spans="1:21" ht="25.5" x14ac:dyDescent="0.25">
      <c r="A4802" s="1"/>
      <c r="B4802" s="9" t="s">
        <v>12297</v>
      </c>
      <c r="C4802" s="10" t="s">
        <v>12298</v>
      </c>
      <c r="D4802" s="73" t="s">
        <v>12836</v>
      </c>
      <c r="E4802" s="107" t="s">
        <v>12837</v>
      </c>
      <c r="F4802" s="78" t="s">
        <v>12836</v>
      </c>
      <c r="G4802" s="17" t="s">
        <v>12838</v>
      </c>
      <c r="H4802" s="93"/>
      <c r="I4802" s="235">
        <v>0</v>
      </c>
      <c r="J4802" s="235">
        <v>1</v>
      </c>
      <c r="K4802" s="235">
        <v>0</v>
      </c>
      <c r="L4802" s="235">
        <v>0</v>
      </c>
      <c r="M4802" s="235">
        <f t="shared" si="176"/>
        <v>0</v>
      </c>
      <c r="N4802" s="235">
        <v>1136</v>
      </c>
      <c r="O4802" s="12">
        <v>71402</v>
      </c>
      <c r="P4802" s="14">
        <v>0.33300000000000002</v>
      </c>
      <c r="Q4802" s="15" t="s">
        <v>15195</v>
      </c>
      <c r="R4802" s="71" t="s">
        <v>14405</v>
      </c>
      <c r="S4802" s="246">
        <v>609217</v>
      </c>
      <c r="T4802" s="246">
        <v>487373</v>
      </c>
      <c r="U4802" s="14">
        <f t="shared" si="178"/>
        <v>0.79999901512925609</v>
      </c>
    </row>
    <row r="4803" spans="1:21" ht="25.5" x14ac:dyDescent="0.25">
      <c r="A4803" s="1"/>
      <c r="B4803" s="9" t="s">
        <v>12297</v>
      </c>
      <c r="C4803" s="17" t="s">
        <v>12326</v>
      </c>
      <c r="D4803" s="73" t="s">
        <v>12839</v>
      </c>
      <c r="E4803" s="107" t="s">
        <v>12840</v>
      </c>
      <c r="F4803" s="78" t="s">
        <v>12839</v>
      </c>
      <c r="G4803" s="17" t="s">
        <v>12841</v>
      </c>
      <c r="H4803" s="93"/>
      <c r="I4803" s="235">
        <v>0</v>
      </c>
      <c r="J4803" s="235">
        <v>0</v>
      </c>
      <c r="K4803" s="235">
        <v>0</v>
      </c>
      <c r="L4803" s="235">
        <v>0</v>
      </c>
      <c r="M4803" s="235">
        <f t="shared" si="176"/>
        <v>1</v>
      </c>
      <c r="N4803" s="235" t="s">
        <v>13</v>
      </c>
      <c r="O4803" s="12" t="s">
        <v>13</v>
      </c>
      <c r="P4803" s="14" t="s">
        <v>13</v>
      </c>
      <c r="Q4803" s="15" t="s">
        <v>15195</v>
      </c>
      <c r="R4803" s="71" t="s">
        <v>18</v>
      </c>
      <c r="S4803" s="246">
        <v>156732</v>
      </c>
      <c r="T4803" s="246">
        <v>102236.28</v>
      </c>
      <c r="U4803" s="14">
        <f t="shared" si="178"/>
        <v>0.65229997703085518</v>
      </c>
    </row>
    <row r="4804" spans="1:21" ht="25.5" x14ac:dyDescent="0.25">
      <c r="A4804" s="1"/>
      <c r="B4804" s="9" t="s">
        <v>12297</v>
      </c>
      <c r="C4804" s="17" t="s">
        <v>12343</v>
      </c>
      <c r="D4804" s="73" t="s">
        <v>12842</v>
      </c>
      <c r="E4804" s="107" t="s">
        <v>12843</v>
      </c>
      <c r="F4804" s="78" t="s">
        <v>12842</v>
      </c>
      <c r="G4804" s="17" t="s">
        <v>12844</v>
      </c>
      <c r="H4804" s="93" t="s">
        <v>12844</v>
      </c>
      <c r="I4804" s="235">
        <v>0</v>
      </c>
      <c r="J4804" s="235">
        <v>1</v>
      </c>
      <c r="K4804" s="235">
        <v>0</v>
      </c>
      <c r="L4804" s="235">
        <v>0</v>
      </c>
      <c r="M4804" s="235">
        <f t="shared" si="176"/>
        <v>0</v>
      </c>
      <c r="N4804" s="235" t="s">
        <v>13</v>
      </c>
      <c r="O4804" s="12" t="s">
        <v>13</v>
      </c>
      <c r="P4804" s="14" t="s">
        <v>13</v>
      </c>
      <c r="Q4804" s="15" t="s">
        <v>15195</v>
      </c>
      <c r="R4804" s="71" t="s">
        <v>18</v>
      </c>
      <c r="S4804" s="245">
        <v>110400</v>
      </c>
      <c r="T4804" s="245">
        <v>66240</v>
      </c>
      <c r="U4804" s="14">
        <f t="shared" si="178"/>
        <v>0.6</v>
      </c>
    </row>
    <row r="4805" spans="1:21" ht="25.5" x14ac:dyDescent="0.25">
      <c r="A4805" s="1"/>
      <c r="B4805" s="9" t="s">
        <v>12297</v>
      </c>
      <c r="C4805" s="17" t="s">
        <v>12326</v>
      </c>
      <c r="D4805" s="73" t="s">
        <v>12845</v>
      </c>
      <c r="E4805" s="107" t="s">
        <v>12846</v>
      </c>
      <c r="F4805" s="78" t="s">
        <v>12845</v>
      </c>
      <c r="G4805" s="17" t="s">
        <v>12847</v>
      </c>
      <c r="H4805" s="93" t="s">
        <v>12848</v>
      </c>
      <c r="I4805" s="235">
        <v>0</v>
      </c>
      <c r="J4805" s="235">
        <v>1</v>
      </c>
      <c r="K4805" s="235">
        <v>0</v>
      </c>
      <c r="L4805" s="235">
        <v>0</v>
      </c>
      <c r="M4805" s="235">
        <f t="shared" si="176"/>
        <v>0</v>
      </c>
      <c r="N4805" s="235">
        <v>11051</v>
      </c>
      <c r="O4805" s="12" t="s">
        <v>13</v>
      </c>
      <c r="P4805" s="14" t="s">
        <v>13</v>
      </c>
      <c r="Q4805" s="15" t="s">
        <v>15195</v>
      </c>
      <c r="R4805" s="71" t="s">
        <v>18</v>
      </c>
      <c r="S4805" s="246">
        <v>1907582</v>
      </c>
      <c r="T4805" s="246">
        <v>381516.4</v>
      </c>
      <c r="U4805" s="14">
        <f t="shared" si="178"/>
        <v>0.2</v>
      </c>
    </row>
    <row r="4806" spans="1:21" ht="25.5" x14ac:dyDescent="0.25">
      <c r="A4806" s="1"/>
      <c r="B4806" s="9" t="s">
        <v>12297</v>
      </c>
      <c r="C4806" s="10" t="s">
        <v>12298</v>
      </c>
      <c r="D4806" s="73" t="s">
        <v>12849</v>
      </c>
      <c r="E4806" s="107" t="s">
        <v>12850</v>
      </c>
      <c r="F4806" s="78" t="s">
        <v>12849</v>
      </c>
      <c r="G4806" s="17" t="s">
        <v>12851</v>
      </c>
      <c r="H4806" s="93"/>
      <c r="I4806" s="235">
        <v>0</v>
      </c>
      <c r="J4806" s="235">
        <v>1</v>
      </c>
      <c r="K4806" s="235">
        <v>0</v>
      </c>
      <c r="L4806" s="235">
        <v>1</v>
      </c>
      <c r="M4806" s="235">
        <f t="shared" ref="M4806:M4869" si="179">IF(SUM(I4806:L4806)=0,1,)</f>
        <v>0</v>
      </c>
      <c r="N4806" s="235" t="s">
        <v>13</v>
      </c>
      <c r="O4806" s="12" t="s">
        <v>13</v>
      </c>
      <c r="P4806" s="14" t="s">
        <v>13</v>
      </c>
      <c r="Q4806" s="15" t="s">
        <v>15195</v>
      </c>
      <c r="R4806" s="71" t="s">
        <v>14405</v>
      </c>
      <c r="S4806" s="246">
        <v>72923</v>
      </c>
      <c r="T4806" s="246">
        <v>29161.91</v>
      </c>
      <c r="U4806" s="14">
        <f t="shared" si="178"/>
        <v>0.39990003154011766</v>
      </c>
    </row>
    <row r="4807" spans="1:21" ht="25.5" x14ac:dyDescent="0.25">
      <c r="A4807" s="1"/>
      <c r="B4807" s="9" t="s">
        <v>12297</v>
      </c>
      <c r="C4807" s="10" t="s">
        <v>12298</v>
      </c>
      <c r="D4807" s="73" t="s">
        <v>12852</v>
      </c>
      <c r="E4807" s="107" t="s">
        <v>12853</v>
      </c>
      <c r="F4807" s="78" t="s">
        <v>12852</v>
      </c>
      <c r="G4807" s="17" t="s">
        <v>12855</v>
      </c>
      <c r="H4807" s="93"/>
      <c r="I4807" s="235">
        <v>0</v>
      </c>
      <c r="J4807" s="235">
        <v>1</v>
      </c>
      <c r="K4807" s="235">
        <v>1</v>
      </c>
      <c r="L4807" s="235">
        <v>0</v>
      </c>
      <c r="M4807" s="235">
        <f t="shared" si="179"/>
        <v>0</v>
      </c>
      <c r="N4807" s="235">
        <v>2672</v>
      </c>
      <c r="O4807" s="12">
        <v>77828</v>
      </c>
      <c r="P4807" s="14">
        <v>0.43</v>
      </c>
      <c r="Q4807" s="15" t="s">
        <v>15195</v>
      </c>
      <c r="R4807" s="71" t="s">
        <v>14405</v>
      </c>
      <c r="S4807" s="246">
        <v>235750</v>
      </c>
      <c r="T4807" s="246">
        <v>94300</v>
      </c>
      <c r="U4807" s="14">
        <f t="shared" ref="U4807:U4838" si="180">T4807/S4807</f>
        <v>0.4</v>
      </c>
    </row>
    <row r="4808" spans="1:21" ht="25.5" x14ac:dyDescent="0.25">
      <c r="A4808" s="1"/>
      <c r="B4808" s="9" t="s">
        <v>12297</v>
      </c>
      <c r="C4808" s="10" t="s">
        <v>12298</v>
      </c>
      <c r="D4808" s="73" t="s">
        <v>12852</v>
      </c>
      <c r="E4808" s="107" t="s">
        <v>12853</v>
      </c>
      <c r="F4808" s="78" t="s">
        <v>12852</v>
      </c>
      <c r="G4808" s="17" t="s">
        <v>12854</v>
      </c>
      <c r="H4808" s="93"/>
      <c r="I4808" s="235">
        <v>1</v>
      </c>
      <c r="J4808" s="235">
        <v>1</v>
      </c>
      <c r="K4808" s="235">
        <v>1</v>
      </c>
      <c r="L4808" s="235">
        <v>0</v>
      </c>
      <c r="M4808" s="235">
        <f t="shared" si="179"/>
        <v>0</v>
      </c>
      <c r="N4808" s="235" t="s">
        <v>13</v>
      </c>
      <c r="O4808" s="12" t="s">
        <v>13</v>
      </c>
      <c r="P4808" s="14">
        <v>0.47199999999999998</v>
      </c>
      <c r="Q4808" s="15" t="s">
        <v>15195</v>
      </c>
      <c r="R4808" s="71" t="s">
        <v>14405</v>
      </c>
      <c r="S4808" s="246">
        <v>90833</v>
      </c>
      <c r="T4808" s="246">
        <v>36333.199999999997</v>
      </c>
      <c r="U4808" s="14">
        <f t="shared" si="180"/>
        <v>0.39999999999999997</v>
      </c>
    </row>
    <row r="4809" spans="1:21" ht="25.5" x14ac:dyDescent="0.25">
      <c r="A4809" s="1"/>
      <c r="B4809" s="9" t="s">
        <v>12297</v>
      </c>
      <c r="C4809" s="10" t="s">
        <v>12298</v>
      </c>
      <c r="D4809" s="73" t="s">
        <v>12856</v>
      </c>
      <c r="E4809" s="107" t="s">
        <v>12857</v>
      </c>
      <c r="F4809" s="78" t="s">
        <v>12856</v>
      </c>
      <c r="G4809" s="17" t="s">
        <v>12858</v>
      </c>
      <c r="H4809" s="93"/>
      <c r="I4809" s="235">
        <v>0</v>
      </c>
      <c r="J4809" s="235">
        <v>1</v>
      </c>
      <c r="K4809" s="235">
        <v>0</v>
      </c>
      <c r="L4809" s="235">
        <v>0</v>
      </c>
      <c r="M4809" s="235">
        <f t="shared" si="179"/>
        <v>0</v>
      </c>
      <c r="N4809" s="235">
        <v>2942</v>
      </c>
      <c r="O4809" s="12">
        <v>60106</v>
      </c>
      <c r="P4809" s="14">
        <v>0.35</v>
      </c>
      <c r="Q4809" s="15" t="s">
        <v>15195</v>
      </c>
      <c r="R4809" s="71" t="s">
        <v>14405</v>
      </c>
      <c r="S4809" s="246">
        <v>169772</v>
      </c>
      <c r="T4809" s="246">
        <v>84886</v>
      </c>
      <c r="U4809" s="14">
        <f t="shared" si="180"/>
        <v>0.5</v>
      </c>
    </row>
    <row r="4810" spans="1:21" ht="25.5" x14ac:dyDescent="0.25">
      <c r="A4810" s="1"/>
      <c r="B4810" s="9" t="s">
        <v>12297</v>
      </c>
      <c r="C4810" s="17" t="s">
        <v>12307</v>
      </c>
      <c r="D4810" s="73" t="s">
        <v>12859</v>
      </c>
      <c r="E4810" s="107" t="s">
        <v>12860</v>
      </c>
      <c r="F4810" s="78" t="s">
        <v>12859</v>
      </c>
      <c r="G4810" s="17" t="s">
        <v>12861</v>
      </c>
      <c r="H4810" s="93"/>
      <c r="I4810" s="235">
        <v>0</v>
      </c>
      <c r="J4810" s="235">
        <v>1</v>
      </c>
      <c r="K4810" s="235">
        <v>0</v>
      </c>
      <c r="L4810" s="235">
        <v>0</v>
      </c>
      <c r="M4810" s="235">
        <f t="shared" si="179"/>
        <v>0</v>
      </c>
      <c r="N4810" s="235">
        <v>219</v>
      </c>
      <c r="O4810" s="13">
        <v>19701</v>
      </c>
      <c r="P4810" s="14">
        <v>0.66</v>
      </c>
      <c r="Q4810" s="15" t="s">
        <v>15195</v>
      </c>
      <c r="R4810" s="71" t="s">
        <v>18</v>
      </c>
      <c r="S4810" s="245">
        <v>188000</v>
      </c>
      <c r="T4810" s="246">
        <v>150400</v>
      </c>
      <c r="U4810" s="14">
        <f t="shared" si="180"/>
        <v>0.8</v>
      </c>
    </row>
    <row r="4811" spans="1:21" ht="25.5" x14ac:dyDescent="0.25">
      <c r="A4811" s="1"/>
      <c r="B4811" s="9" t="s">
        <v>12297</v>
      </c>
      <c r="C4811" s="17" t="s">
        <v>12326</v>
      </c>
      <c r="D4811" s="73" t="s">
        <v>12862</v>
      </c>
      <c r="E4811" s="107" t="s">
        <v>12863</v>
      </c>
      <c r="F4811" s="78" t="s">
        <v>12862</v>
      </c>
      <c r="G4811" s="17" t="s">
        <v>12864</v>
      </c>
      <c r="H4811" s="93" t="s">
        <v>12865</v>
      </c>
      <c r="I4811" s="235">
        <v>0</v>
      </c>
      <c r="J4811" s="235">
        <v>1</v>
      </c>
      <c r="K4811" s="235">
        <v>0</v>
      </c>
      <c r="L4811" s="235">
        <v>0</v>
      </c>
      <c r="M4811" s="235">
        <f t="shared" si="179"/>
        <v>0</v>
      </c>
      <c r="N4811" s="235">
        <v>930</v>
      </c>
      <c r="O4811" s="13">
        <v>49995</v>
      </c>
      <c r="P4811" s="14">
        <v>0.2</v>
      </c>
      <c r="Q4811" s="15" t="s">
        <v>15195</v>
      </c>
      <c r="R4811" s="71" t="s">
        <v>14405</v>
      </c>
      <c r="S4811" s="245">
        <v>41500</v>
      </c>
      <c r="T4811" s="246">
        <v>41500</v>
      </c>
      <c r="U4811" s="14">
        <f t="shared" si="180"/>
        <v>1</v>
      </c>
    </row>
    <row r="4812" spans="1:21" ht="25.5" x14ac:dyDescent="0.25">
      <c r="A4812" s="1"/>
      <c r="B4812" s="9" t="s">
        <v>12297</v>
      </c>
      <c r="C4812" s="17" t="s">
        <v>12312</v>
      </c>
      <c r="D4812" s="73" t="s">
        <v>12866</v>
      </c>
      <c r="E4812" s="107" t="s">
        <v>12867</v>
      </c>
      <c r="F4812" s="78" t="s">
        <v>12866</v>
      </c>
      <c r="G4812" s="17" t="s">
        <v>12868</v>
      </c>
      <c r="H4812" s="93" t="s">
        <v>12869</v>
      </c>
      <c r="I4812" s="235">
        <v>0</v>
      </c>
      <c r="J4812" s="235">
        <v>1</v>
      </c>
      <c r="K4812" s="235">
        <v>0</v>
      </c>
      <c r="L4812" s="235">
        <v>1</v>
      </c>
      <c r="M4812" s="235">
        <f t="shared" si="179"/>
        <v>0</v>
      </c>
      <c r="N4812" s="235">
        <v>144</v>
      </c>
      <c r="O4812" s="12" t="s">
        <v>13</v>
      </c>
      <c r="P4812" s="14">
        <v>0.61</v>
      </c>
      <c r="Q4812" s="15" t="s">
        <v>15195</v>
      </c>
      <c r="R4812" s="71" t="s">
        <v>14405</v>
      </c>
      <c r="S4812" s="246">
        <v>84422.65</v>
      </c>
      <c r="T4812" s="246">
        <v>42211.33</v>
      </c>
      <c r="U4812" s="14">
        <f t="shared" si="180"/>
        <v>0.50000005922581203</v>
      </c>
    </row>
    <row r="4813" spans="1:21" ht="25.5" x14ac:dyDescent="0.25">
      <c r="A4813" s="1"/>
      <c r="B4813" s="9" t="s">
        <v>12297</v>
      </c>
      <c r="C4813" s="17" t="s">
        <v>12312</v>
      </c>
      <c r="D4813" s="73" t="s">
        <v>12870</v>
      </c>
      <c r="E4813" s="107" t="s">
        <v>12871</v>
      </c>
      <c r="F4813" s="78" t="s">
        <v>12870</v>
      </c>
      <c r="G4813" s="17" t="s">
        <v>12872</v>
      </c>
      <c r="H4813" s="93" t="s">
        <v>12873</v>
      </c>
      <c r="I4813" s="235">
        <v>0</v>
      </c>
      <c r="J4813" s="235">
        <v>1</v>
      </c>
      <c r="K4813" s="235">
        <v>0</v>
      </c>
      <c r="L4813" s="235">
        <v>0</v>
      </c>
      <c r="M4813" s="235">
        <f t="shared" si="179"/>
        <v>0</v>
      </c>
      <c r="N4813" s="235" t="s">
        <v>13</v>
      </c>
      <c r="O4813" s="12" t="s">
        <v>13</v>
      </c>
      <c r="P4813" s="14" t="s">
        <v>13</v>
      </c>
      <c r="Q4813" s="15" t="s">
        <v>15195</v>
      </c>
      <c r="R4813" s="71" t="s">
        <v>14405</v>
      </c>
      <c r="S4813" s="246">
        <v>37000</v>
      </c>
      <c r="T4813" s="246">
        <v>14663.04</v>
      </c>
      <c r="U4813" s="14">
        <f t="shared" si="180"/>
        <v>0.39629837837837839</v>
      </c>
    </row>
    <row r="4814" spans="1:21" ht="25.5" x14ac:dyDescent="0.25">
      <c r="A4814" s="1"/>
      <c r="B4814" s="9" t="s">
        <v>12297</v>
      </c>
      <c r="C4814" s="17" t="s">
        <v>12302</v>
      </c>
      <c r="D4814" s="73" t="s">
        <v>12874</v>
      </c>
      <c r="E4814" s="107" t="s">
        <v>12875</v>
      </c>
      <c r="F4814" s="78" t="s">
        <v>12874</v>
      </c>
      <c r="G4814" s="17" t="s">
        <v>12876</v>
      </c>
      <c r="H4814" s="93" t="s">
        <v>12877</v>
      </c>
      <c r="I4814" s="235">
        <v>0</v>
      </c>
      <c r="J4814" s="235">
        <v>0</v>
      </c>
      <c r="K4814" s="235">
        <v>0</v>
      </c>
      <c r="L4814" s="235">
        <v>0</v>
      </c>
      <c r="M4814" s="235">
        <f t="shared" si="179"/>
        <v>1</v>
      </c>
      <c r="N4814" s="235">
        <v>540</v>
      </c>
      <c r="O4814" s="12" t="s">
        <v>13</v>
      </c>
      <c r="P4814" s="14" t="s">
        <v>13</v>
      </c>
      <c r="Q4814" s="15" t="s">
        <v>15195</v>
      </c>
      <c r="R4814" s="71" t="s">
        <v>18</v>
      </c>
      <c r="S4814" s="245">
        <v>261116</v>
      </c>
      <c r="T4814" s="246">
        <v>130558</v>
      </c>
      <c r="U4814" s="14">
        <f t="shared" si="180"/>
        <v>0.5</v>
      </c>
    </row>
    <row r="4815" spans="1:21" ht="25.5" x14ac:dyDescent="0.25">
      <c r="A4815" s="1"/>
      <c r="B4815" s="9" t="s">
        <v>12297</v>
      </c>
      <c r="C4815" s="10" t="s">
        <v>12298</v>
      </c>
      <c r="D4815" s="73" t="s">
        <v>12878</v>
      </c>
      <c r="E4815" s="107" t="s">
        <v>12879</v>
      </c>
      <c r="F4815" s="78" t="s">
        <v>12878</v>
      </c>
      <c r="G4815" s="17" t="s">
        <v>12880</v>
      </c>
      <c r="H4815" s="93"/>
      <c r="I4815" s="235">
        <v>0</v>
      </c>
      <c r="J4815" s="235">
        <v>1</v>
      </c>
      <c r="K4815" s="235">
        <v>0</v>
      </c>
      <c r="L4815" s="235">
        <v>0</v>
      </c>
      <c r="M4815" s="235">
        <f t="shared" si="179"/>
        <v>0</v>
      </c>
      <c r="N4815" s="235">
        <v>544</v>
      </c>
      <c r="O4815" s="12">
        <v>110868</v>
      </c>
      <c r="P4815" s="14">
        <v>0.45029999999999998</v>
      </c>
      <c r="Q4815" s="15" t="s">
        <v>15195</v>
      </c>
      <c r="R4815" s="71" t="s">
        <v>14405</v>
      </c>
      <c r="S4815" s="246">
        <v>175122</v>
      </c>
      <c r="T4815" s="246">
        <v>120991.79</v>
      </c>
      <c r="U4815" s="14">
        <f t="shared" si="180"/>
        <v>0.69090000114206096</v>
      </c>
    </row>
    <row r="4816" spans="1:21" ht="25.5" x14ac:dyDescent="0.25">
      <c r="A4816" s="1"/>
      <c r="B4816" s="9" t="s">
        <v>12297</v>
      </c>
      <c r="C4816" s="10" t="s">
        <v>12298</v>
      </c>
      <c r="D4816" s="73" t="s">
        <v>12881</v>
      </c>
      <c r="E4816" s="107" t="s">
        <v>12882</v>
      </c>
      <c r="F4816" s="78" t="s">
        <v>12881</v>
      </c>
      <c r="G4816" s="17" t="s">
        <v>12884</v>
      </c>
      <c r="H4816" s="93"/>
      <c r="I4816" s="235">
        <v>0</v>
      </c>
      <c r="J4816" s="235">
        <v>0</v>
      </c>
      <c r="K4816" s="235">
        <v>0</v>
      </c>
      <c r="L4816" s="235">
        <v>1</v>
      </c>
      <c r="M4816" s="235">
        <f t="shared" si="179"/>
        <v>0</v>
      </c>
      <c r="N4816" s="235" t="s">
        <v>13</v>
      </c>
      <c r="O4816" s="12" t="s">
        <v>13</v>
      </c>
      <c r="P4816" s="14" t="s">
        <v>13</v>
      </c>
      <c r="Q4816" s="15" t="s">
        <v>15195</v>
      </c>
      <c r="R4816" s="71" t="s">
        <v>18</v>
      </c>
      <c r="S4816" s="246">
        <v>93053.74</v>
      </c>
      <c r="T4816" s="246">
        <v>55832.24</v>
      </c>
      <c r="U4816" s="14">
        <f t="shared" si="180"/>
        <v>0.59999995701408659</v>
      </c>
    </row>
    <row r="4817" spans="1:21" ht="25.5" x14ac:dyDescent="0.25">
      <c r="A4817" s="1"/>
      <c r="B4817" s="9" t="s">
        <v>12297</v>
      </c>
      <c r="C4817" s="10" t="s">
        <v>12298</v>
      </c>
      <c r="D4817" s="73" t="s">
        <v>12881</v>
      </c>
      <c r="E4817" s="107" t="s">
        <v>12882</v>
      </c>
      <c r="F4817" s="78" t="s">
        <v>12881</v>
      </c>
      <c r="G4817" s="17" t="s">
        <v>12883</v>
      </c>
      <c r="H4817" s="93"/>
      <c r="I4817" s="235">
        <v>0</v>
      </c>
      <c r="J4817" s="235">
        <v>1</v>
      </c>
      <c r="K4817" s="235">
        <v>0</v>
      </c>
      <c r="L4817" s="235">
        <v>0</v>
      </c>
      <c r="M4817" s="235">
        <f t="shared" si="179"/>
        <v>0</v>
      </c>
      <c r="N4817" s="235" t="s">
        <v>13</v>
      </c>
      <c r="O4817" s="12" t="s">
        <v>13</v>
      </c>
      <c r="P4817" s="14" t="s">
        <v>13</v>
      </c>
      <c r="Q4817" s="15" t="s">
        <v>15195</v>
      </c>
      <c r="R4817" s="71" t="s">
        <v>15222</v>
      </c>
      <c r="S4817" s="246">
        <v>300000</v>
      </c>
      <c r="T4817" s="246">
        <v>240000</v>
      </c>
      <c r="U4817" s="14">
        <f t="shared" si="180"/>
        <v>0.8</v>
      </c>
    </row>
    <row r="4818" spans="1:21" ht="25.5" x14ac:dyDescent="0.25">
      <c r="A4818" s="1"/>
      <c r="B4818" s="9" t="s">
        <v>12297</v>
      </c>
      <c r="C4818" s="10" t="s">
        <v>12298</v>
      </c>
      <c r="D4818" s="73" t="s">
        <v>12885</v>
      </c>
      <c r="E4818" s="107" t="s">
        <v>12886</v>
      </c>
      <c r="F4818" s="78" t="s">
        <v>12885</v>
      </c>
      <c r="G4818" s="17" t="s">
        <v>12887</v>
      </c>
      <c r="H4818" s="93"/>
      <c r="I4818" s="235">
        <v>1</v>
      </c>
      <c r="J4818" s="235">
        <v>0</v>
      </c>
      <c r="K4818" s="235">
        <v>0</v>
      </c>
      <c r="L4818" s="235">
        <v>0</v>
      </c>
      <c r="M4818" s="235">
        <f t="shared" si="179"/>
        <v>0</v>
      </c>
      <c r="N4818" s="235" t="s">
        <v>13</v>
      </c>
      <c r="O4818" s="12" t="s">
        <v>13</v>
      </c>
      <c r="P4818" s="14" t="s">
        <v>13</v>
      </c>
      <c r="Q4818" s="15" t="s">
        <v>15195</v>
      </c>
      <c r="R4818" s="71" t="s">
        <v>14405</v>
      </c>
      <c r="S4818" s="246">
        <v>7605.48</v>
      </c>
      <c r="T4818" s="246">
        <v>6084.38</v>
      </c>
      <c r="U4818" s="14">
        <f t="shared" si="180"/>
        <v>0.79999947406343852</v>
      </c>
    </row>
    <row r="4819" spans="1:21" ht="25.5" x14ac:dyDescent="0.25">
      <c r="A4819" s="1"/>
      <c r="B4819" s="9" t="s">
        <v>12297</v>
      </c>
      <c r="C4819" s="17" t="s">
        <v>12326</v>
      </c>
      <c r="D4819" s="73" t="s">
        <v>12888</v>
      </c>
      <c r="E4819" s="107" t="s">
        <v>12889</v>
      </c>
      <c r="F4819" s="18" t="s">
        <v>13</v>
      </c>
      <c r="G4819" s="17" t="s">
        <v>12892</v>
      </c>
      <c r="H4819" s="93" t="s">
        <v>12893</v>
      </c>
      <c r="I4819" s="235">
        <v>1</v>
      </c>
      <c r="J4819" s="235">
        <v>0</v>
      </c>
      <c r="K4819" s="235">
        <v>0</v>
      </c>
      <c r="L4819" s="235">
        <v>0</v>
      </c>
      <c r="M4819" s="235">
        <f t="shared" si="179"/>
        <v>0</v>
      </c>
      <c r="N4819" s="235" t="s">
        <v>13</v>
      </c>
      <c r="O4819" s="12" t="s">
        <v>13</v>
      </c>
      <c r="P4819" s="14">
        <v>0.59909999999999997</v>
      </c>
      <c r="Q4819" s="15" t="s">
        <v>15195</v>
      </c>
      <c r="R4819" s="71" t="s">
        <v>18</v>
      </c>
      <c r="S4819" s="246">
        <v>152000</v>
      </c>
      <c r="T4819" s="246">
        <v>121600</v>
      </c>
      <c r="U4819" s="14">
        <f t="shared" si="180"/>
        <v>0.8</v>
      </c>
    </row>
    <row r="4820" spans="1:21" ht="25.5" x14ac:dyDescent="0.25">
      <c r="A4820" s="1"/>
      <c r="B4820" s="9" t="s">
        <v>12297</v>
      </c>
      <c r="C4820" s="17" t="s">
        <v>12326</v>
      </c>
      <c r="D4820" s="73" t="s">
        <v>12888</v>
      </c>
      <c r="E4820" s="107" t="s">
        <v>12889</v>
      </c>
      <c r="F4820" s="78" t="s">
        <v>13</v>
      </c>
      <c r="G4820" s="17" t="s">
        <v>12890</v>
      </c>
      <c r="H4820" s="93" t="s">
        <v>12891</v>
      </c>
      <c r="I4820" s="235">
        <v>1</v>
      </c>
      <c r="J4820" s="235">
        <v>1</v>
      </c>
      <c r="K4820" s="235">
        <v>0</v>
      </c>
      <c r="L4820" s="235">
        <v>1</v>
      </c>
      <c r="M4820" s="235">
        <f t="shared" si="179"/>
        <v>0</v>
      </c>
      <c r="N4820" s="235">
        <v>575</v>
      </c>
      <c r="O4820" s="13">
        <v>19895</v>
      </c>
      <c r="P4820" s="14">
        <v>0.53400000000000003</v>
      </c>
      <c r="Q4820" s="15" t="s">
        <v>15195</v>
      </c>
      <c r="R4820" s="71" t="s">
        <v>18</v>
      </c>
      <c r="S4820" s="245">
        <v>381401</v>
      </c>
      <c r="T4820" s="246">
        <v>126358.15</v>
      </c>
      <c r="U4820" s="14">
        <f t="shared" si="180"/>
        <v>0.33129999659151388</v>
      </c>
    </row>
    <row r="4821" spans="1:21" ht="25.5" x14ac:dyDescent="0.25">
      <c r="A4821" s="1"/>
      <c r="B4821" s="9" t="s">
        <v>12297</v>
      </c>
      <c r="C4821" s="17" t="s">
        <v>12343</v>
      </c>
      <c r="D4821" s="73" t="s">
        <v>12894</v>
      </c>
      <c r="E4821" s="107" t="s">
        <v>12895</v>
      </c>
      <c r="F4821" s="78" t="s">
        <v>12894</v>
      </c>
      <c r="G4821" s="17" t="s">
        <v>12896</v>
      </c>
      <c r="H4821" s="93" t="s">
        <v>12896</v>
      </c>
      <c r="I4821" s="235">
        <v>0</v>
      </c>
      <c r="J4821" s="235">
        <v>1</v>
      </c>
      <c r="K4821" s="235">
        <v>0</v>
      </c>
      <c r="L4821" s="235">
        <v>0</v>
      </c>
      <c r="M4821" s="235">
        <f t="shared" si="179"/>
        <v>0</v>
      </c>
      <c r="N4821" s="235">
        <v>320</v>
      </c>
      <c r="O4821" s="12">
        <v>7568</v>
      </c>
      <c r="P4821" s="14">
        <v>0.3</v>
      </c>
      <c r="Q4821" s="15" t="s">
        <v>14</v>
      </c>
      <c r="R4821" s="71" t="s">
        <v>18</v>
      </c>
      <c r="S4821" s="245">
        <v>62782</v>
      </c>
      <c r="T4821" s="245">
        <v>40067.47</v>
      </c>
      <c r="U4821" s="14">
        <f t="shared" si="180"/>
        <v>0.63819996177248262</v>
      </c>
    </row>
    <row r="4822" spans="1:21" ht="25.5" x14ac:dyDescent="0.25">
      <c r="A4822" s="1"/>
      <c r="B4822" s="9" t="s">
        <v>12297</v>
      </c>
      <c r="C4822" s="17" t="s">
        <v>12302</v>
      </c>
      <c r="D4822" s="73" t="s">
        <v>12897</v>
      </c>
      <c r="E4822" s="107" t="s">
        <v>12898</v>
      </c>
      <c r="F4822" s="78" t="s">
        <v>12897</v>
      </c>
      <c r="G4822" s="17" t="s">
        <v>12899</v>
      </c>
      <c r="H4822" s="93" t="s">
        <v>12900</v>
      </c>
      <c r="I4822" s="235">
        <v>0</v>
      </c>
      <c r="J4822" s="235">
        <v>1</v>
      </c>
      <c r="K4822" s="235">
        <v>0</v>
      </c>
      <c r="L4822" s="235">
        <v>1</v>
      </c>
      <c r="M4822" s="235">
        <f t="shared" si="179"/>
        <v>0</v>
      </c>
      <c r="N4822" s="235">
        <v>451</v>
      </c>
      <c r="O4822" s="13">
        <v>37048</v>
      </c>
      <c r="P4822" s="14">
        <v>0.66659999999999997</v>
      </c>
      <c r="Q4822" s="15" t="s">
        <v>15195</v>
      </c>
      <c r="R4822" s="71" t="s">
        <v>14405</v>
      </c>
      <c r="S4822" s="245">
        <v>104894</v>
      </c>
      <c r="T4822" s="245">
        <v>41957.599999999999</v>
      </c>
      <c r="U4822" s="14">
        <f t="shared" si="180"/>
        <v>0.39999999999999997</v>
      </c>
    </row>
    <row r="4823" spans="1:21" ht="25.5" x14ac:dyDescent="0.25">
      <c r="A4823" s="1"/>
      <c r="B4823" s="9" t="s">
        <v>12297</v>
      </c>
      <c r="C4823" s="17" t="s">
        <v>12302</v>
      </c>
      <c r="D4823" s="73" t="s">
        <v>12901</v>
      </c>
      <c r="E4823" s="107" t="s">
        <v>12902</v>
      </c>
      <c r="F4823" s="78" t="s">
        <v>12901</v>
      </c>
      <c r="G4823" s="17" t="s">
        <v>12903</v>
      </c>
      <c r="H4823" s="93" t="s">
        <v>12904</v>
      </c>
      <c r="I4823" s="235">
        <v>0</v>
      </c>
      <c r="J4823" s="235">
        <v>1</v>
      </c>
      <c r="K4823" s="235">
        <v>0</v>
      </c>
      <c r="L4823" s="235">
        <v>0</v>
      </c>
      <c r="M4823" s="235">
        <f t="shared" si="179"/>
        <v>0</v>
      </c>
      <c r="N4823" s="235">
        <v>500</v>
      </c>
      <c r="O4823" s="13">
        <v>15000</v>
      </c>
      <c r="P4823" s="14">
        <v>0.23</v>
      </c>
      <c r="Q4823" s="15" t="s">
        <v>15195</v>
      </c>
      <c r="R4823" s="71" t="s">
        <v>14405</v>
      </c>
      <c r="S4823" s="245">
        <v>195000</v>
      </c>
      <c r="T4823" s="245">
        <v>78000</v>
      </c>
      <c r="U4823" s="14">
        <f t="shared" si="180"/>
        <v>0.4</v>
      </c>
    </row>
    <row r="4824" spans="1:21" ht="25.5" x14ac:dyDescent="0.25">
      <c r="A4824" s="1"/>
      <c r="B4824" s="9" t="s">
        <v>12297</v>
      </c>
      <c r="C4824" s="17" t="s">
        <v>12307</v>
      </c>
      <c r="D4824" s="73" t="s">
        <v>12905</v>
      </c>
      <c r="E4824" s="107" t="s">
        <v>12906</v>
      </c>
      <c r="F4824" s="78" t="s">
        <v>12905</v>
      </c>
      <c r="G4824" s="17" t="s">
        <v>12908</v>
      </c>
      <c r="H4824" s="93"/>
      <c r="I4824" s="235">
        <v>0</v>
      </c>
      <c r="J4824" s="235">
        <v>1</v>
      </c>
      <c r="K4824" s="235">
        <v>0</v>
      </c>
      <c r="L4824" s="235">
        <v>0</v>
      </c>
      <c r="M4824" s="235">
        <f t="shared" si="179"/>
        <v>0</v>
      </c>
      <c r="N4824" s="235">
        <v>32464</v>
      </c>
      <c r="O4824" s="13">
        <v>856000</v>
      </c>
      <c r="P4824" s="14">
        <v>0.2</v>
      </c>
      <c r="Q4824" s="15" t="s">
        <v>15195</v>
      </c>
      <c r="R4824" s="71" t="s">
        <v>18</v>
      </c>
      <c r="S4824" s="245">
        <v>1207000</v>
      </c>
      <c r="T4824" s="246">
        <v>241400</v>
      </c>
      <c r="U4824" s="14">
        <f t="shared" si="180"/>
        <v>0.2</v>
      </c>
    </row>
    <row r="4825" spans="1:21" ht="25.5" x14ac:dyDescent="0.25">
      <c r="A4825" s="1"/>
      <c r="B4825" s="9" t="s">
        <v>12297</v>
      </c>
      <c r="C4825" s="17" t="s">
        <v>12307</v>
      </c>
      <c r="D4825" s="73" t="s">
        <v>12905</v>
      </c>
      <c r="E4825" s="107" t="s">
        <v>12906</v>
      </c>
      <c r="F4825" s="78" t="s">
        <v>12905</v>
      </c>
      <c r="G4825" s="17" t="s">
        <v>12907</v>
      </c>
      <c r="H4825" s="93"/>
      <c r="I4825" s="235">
        <v>0</v>
      </c>
      <c r="J4825" s="235">
        <v>0</v>
      </c>
      <c r="K4825" s="235">
        <v>1</v>
      </c>
      <c r="L4825" s="235">
        <v>0</v>
      </c>
      <c r="M4825" s="235">
        <f t="shared" si="179"/>
        <v>0</v>
      </c>
      <c r="N4825" s="235">
        <v>3991</v>
      </c>
      <c r="O4825" s="13">
        <v>52398</v>
      </c>
      <c r="P4825" s="14">
        <v>0.1</v>
      </c>
      <c r="Q4825" s="15" t="s">
        <v>15195</v>
      </c>
      <c r="R4825" s="71" t="s">
        <v>18</v>
      </c>
      <c r="S4825" s="245">
        <v>170357.82</v>
      </c>
      <c r="T4825" s="246">
        <v>79148.240000000005</v>
      </c>
      <c r="U4825" s="14">
        <f t="shared" si="180"/>
        <v>0.46459998138036751</v>
      </c>
    </row>
    <row r="4826" spans="1:21" ht="25.5" x14ac:dyDescent="0.25">
      <c r="A4826" s="1"/>
      <c r="B4826" s="9" t="s">
        <v>12297</v>
      </c>
      <c r="C4826" s="10" t="s">
        <v>12298</v>
      </c>
      <c r="D4826" s="73" t="s">
        <v>12909</v>
      </c>
      <c r="E4826" s="107" t="s">
        <v>12910</v>
      </c>
      <c r="F4826" s="78" t="s">
        <v>12909</v>
      </c>
      <c r="G4826" s="17" t="s">
        <v>12911</v>
      </c>
      <c r="H4826" s="93"/>
      <c r="I4826" s="235">
        <v>0</v>
      </c>
      <c r="J4826" s="235">
        <v>1</v>
      </c>
      <c r="K4826" s="235">
        <v>0</v>
      </c>
      <c r="L4826" s="235">
        <v>0</v>
      </c>
      <c r="M4826" s="235">
        <f t="shared" si="179"/>
        <v>0</v>
      </c>
      <c r="N4826" s="235" t="s">
        <v>13</v>
      </c>
      <c r="O4826" s="12" t="s">
        <v>13</v>
      </c>
      <c r="P4826" s="14" t="s">
        <v>13</v>
      </c>
      <c r="Q4826" s="15" t="s">
        <v>15195</v>
      </c>
      <c r="R4826" s="71" t="s">
        <v>18</v>
      </c>
      <c r="S4826" s="246">
        <v>68613.5</v>
      </c>
      <c r="T4826" s="246">
        <v>20584.05</v>
      </c>
      <c r="U4826" s="14">
        <f t="shared" si="180"/>
        <v>0.3</v>
      </c>
    </row>
    <row r="4827" spans="1:21" ht="25.5" x14ac:dyDescent="0.25">
      <c r="A4827" s="1"/>
      <c r="B4827" s="9" t="s">
        <v>12297</v>
      </c>
      <c r="C4827" s="10" t="s">
        <v>12298</v>
      </c>
      <c r="D4827" s="73" t="s">
        <v>12912</v>
      </c>
      <c r="E4827" s="107" t="s">
        <v>12913</v>
      </c>
      <c r="F4827" s="78" t="s">
        <v>12912</v>
      </c>
      <c r="G4827" s="17" t="s">
        <v>12914</v>
      </c>
      <c r="H4827" s="93"/>
      <c r="I4827" s="235">
        <v>0</v>
      </c>
      <c r="J4827" s="235">
        <v>1</v>
      </c>
      <c r="K4827" s="235">
        <v>0</v>
      </c>
      <c r="L4827" s="235">
        <v>1</v>
      </c>
      <c r="M4827" s="235">
        <f t="shared" si="179"/>
        <v>0</v>
      </c>
      <c r="N4827" s="235" t="s">
        <v>13</v>
      </c>
      <c r="O4827" s="12" t="s">
        <v>13</v>
      </c>
      <c r="P4827" s="14" t="s">
        <v>13</v>
      </c>
      <c r="Q4827" s="15" t="s">
        <v>15195</v>
      </c>
      <c r="R4827" s="71" t="s">
        <v>18</v>
      </c>
      <c r="S4827" s="246">
        <v>30000</v>
      </c>
      <c r="T4827" s="246">
        <v>12000</v>
      </c>
      <c r="U4827" s="14">
        <f t="shared" si="180"/>
        <v>0.4</v>
      </c>
    </row>
    <row r="4828" spans="1:21" ht="25.5" x14ac:dyDescent="0.25">
      <c r="A4828" s="1"/>
      <c r="B4828" s="9" t="s">
        <v>12297</v>
      </c>
      <c r="C4828" s="10" t="s">
        <v>12312</v>
      </c>
      <c r="D4828" s="73" t="s">
        <v>12915</v>
      </c>
      <c r="E4828" s="107" t="s">
        <v>12916</v>
      </c>
      <c r="F4828" s="78" t="s">
        <v>12915</v>
      </c>
      <c r="G4828" s="17" t="s">
        <v>12917</v>
      </c>
      <c r="H4828" s="93"/>
      <c r="I4828" s="235">
        <v>0</v>
      </c>
      <c r="J4828" s="235">
        <v>1</v>
      </c>
      <c r="K4828" s="235">
        <v>0</v>
      </c>
      <c r="L4828" s="235">
        <v>1</v>
      </c>
      <c r="M4828" s="235">
        <f t="shared" si="179"/>
        <v>0</v>
      </c>
      <c r="N4828" s="235">
        <v>2212</v>
      </c>
      <c r="O4828" s="13">
        <v>65000</v>
      </c>
      <c r="P4828" s="14">
        <v>0.3</v>
      </c>
      <c r="Q4828" s="15" t="s">
        <v>15195</v>
      </c>
      <c r="R4828" s="71" t="s">
        <v>14405</v>
      </c>
      <c r="S4828" s="246">
        <v>153317.67000000001</v>
      </c>
      <c r="T4828" s="246">
        <v>53661.18</v>
      </c>
      <c r="U4828" s="14">
        <f t="shared" si="180"/>
        <v>0.34999997064917565</v>
      </c>
    </row>
    <row r="4829" spans="1:21" ht="25.5" x14ac:dyDescent="0.25">
      <c r="A4829" s="1"/>
      <c r="B4829" s="9" t="s">
        <v>12297</v>
      </c>
      <c r="C4829" s="17" t="s">
        <v>12307</v>
      </c>
      <c r="D4829" s="73" t="s">
        <v>12918</v>
      </c>
      <c r="E4829" s="107" t="s">
        <v>12919</v>
      </c>
      <c r="F4829" s="78" t="s">
        <v>12918</v>
      </c>
      <c r="G4829" s="17" t="s">
        <v>12920</v>
      </c>
      <c r="H4829" s="93"/>
      <c r="I4829" s="235">
        <v>0</v>
      </c>
      <c r="J4829" s="235">
        <v>0</v>
      </c>
      <c r="K4829" s="235">
        <v>0</v>
      </c>
      <c r="L4829" s="235">
        <v>1</v>
      </c>
      <c r="M4829" s="235">
        <f t="shared" si="179"/>
        <v>0</v>
      </c>
      <c r="N4829" s="235">
        <v>2400</v>
      </c>
      <c r="O4829" s="13">
        <v>13000</v>
      </c>
      <c r="P4829" s="14">
        <v>0.1</v>
      </c>
      <c r="Q4829" s="15" t="s">
        <v>15195</v>
      </c>
      <c r="R4829" s="71" t="s">
        <v>14405</v>
      </c>
      <c r="S4829" s="246">
        <v>175214</v>
      </c>
      <c r="T4829" s="246">
        <v>140171.20000000001</v>
      </c>
      <c r="U4829" s="14">
        <f t="shared" si="180"/>
        <v>0.8</v>
      </c>
    </row>
    <row r="4830" spans="1:21" ht="25.5" x14ac:dyDescent="0.25">
      <c r="A4830" s="1"/>
      <c r="B4830" s="9" t="s">
        <v>12297</v>
      </c>
      <c r="C4830" s="17" t="s">
        <v>12326</v>
      </c>
      <c r="D4830" s="73" t="s">
        <v>12921</v>
      </c>
      <c r="E4830" s="107" t="s">
        <v>12922</v>
      </c>
      <c r="F4830" s="78" t="s">
        <v>12921</v>
      </c>
      <c r="G4830" s="17" t="s">
        <v>5469</v>
      </c>
      <c r="H4830" s="93" t="s">
        <v>12923</v>
      </c>
      <c r="I4830" s="235">
        <v>1</v>
      </c>
      <c r="J4830" s="235">
        <v>0</v>
      </c>
      <c r="K4830" s="235">
        <v>0</v>
      </c>
      <c r="L4830" s="235">
        <v>0</v>
      </c>
      <c r="M4830" s="235">
        <f t="shared" si="179"/>
        <v>0</v>
      </c>
      <c r="N4830" s="235" t="s">
        <v>13</v>
      </c>
      <c r="O4830" s="12" t="s">
        <v>13</v>
      </c>
      <c r="P4830" s="14">
        <v>0.7</v>
      </c>
      <c r="Q4830" s="15" t="s">
        <v>15195</v>
      </c>
      <c r="R4830" s="71" t="s">
        <v>18</v>
      </c>
      <c r="S4830" s="246">
        <v>511344.3</v>
      </c>
      <c r="T4830" s="246">
        <v>204537.72</v>
      </c>
      <c r="U4830" s="14">
        <f t="shared" si="180"/>
        <v>0.4</v>
      </c>
    </row>
    <row r="4831" spans="1:21" ht="25.5" x14ac:dyDescent="0.25">
      <c r="A4831" s="1"/>
      <c r="B4831" s="9" t="s">
        <v>12297</v>
      </c>
      <c r="C4831" s="17" t="s">
        <v>12307</v>
      </c>
      <c r="D4831" s="73" t="s">
        <v>12924</v>
      </c>
      <c r="E4831" s="107" t="s">
        <v>12925</v>
      </c>
      <c r="F4831" s="78" t="s">
        <v>12924</v>
      </c>
      <c r="G4831" s="17" t="s">
        <v>12926</v>
      </c>
      <c r="H4831" s="93"/>
      <c r="I4831" s="235">
        <v>0</v>
      </c>
      <c r="J4831" s="235">
        <v>1</v>
      </c>
      <c r="K4831" s="235">
        <v>0</v>
      </c>
      <c r="L4831" s="235">
        <v>0</v>
      </c>
      <c r="M4831" s="235">
        <f t="shared" si="179"/>
        <v>0</v>
      </c>
      <c r="N4831" s="235" t="s">
        <v>13</v>
      </c>
      <c r="O4831" s="12" t="s">
        <v>13</v>
      </c>
      <c r="P4831" s="14" t="s">
        <v>13</v>
      </c>
      <c r="Q4831" s="15" t="s">
        <v>15195</v>
      </c>
      <c r="R4831" s="71" t="s">
        <v>18</v>
      </c>
      <c r="S4831" s="246">
        <v>9270</v>
      </c>
      <c r="T4831" s="246">
        <v>4635</v>
      </c>
      <c r="U4831" s="14">
        <f t="shared" si="180"/>
        <v>0.5</v>
      </c>
    </row>
    <row r="4832" spans="1:21" ht="25.5" x14ac:dyDescent="0.25">
      <c r="A4832" s="1"/>
      <c r="B4832" s="9" t="s">
        <v>12297</v>
      </c>
      <c r="C4832" s="17" t="s">
        <v>12307</v>
      </c>
      <c r="D4832" s="73" t="s">
        <v>12924</v>
      </c>
      <c r="E4832" s="107" t="s">
        <v>12927</v>
      </c>
      <c r="F4832" s="78" t="s">
        <v>12924</v>
      </c>
      <c r="G4832" s="17" t="s">
        <v>12929</v>
      </c>
      <c r="H4832" s="93"/>
      <c r="I4832" s="235">
        <v>0</v>
      </c>
      <c r="J4832" s="235">
        <v>0</v>
      </c>
      <c r="K4832" s="235">
        <v>0</v>
      </c>
      <c r="L4832" s="235">
        <v>1</v>
      </c>
      <c r="M4832" s="235">
        <f t="shared" si="179"/>
        <v>0</v>
      </c>
      <c r="N4832" s="235" t="s">
        <v>13</v>
      </c>
      <c r="O4832" s="12" t="s">
        <v>13</v>
      </c>
      <c r="P4832" s="14" t="s">
        <v>13</v>
      </c>
      <c r="Q4832" s="15" t="s">
        <v>15195</v>
      </c>
      <c r="R4832" s="71" t="s">
        <v>18</v>
      </c>
      <c r="S4832" s="246">
        <v>50880</v>
      </c>
      <c r="T4832" s="246">
        <v>25440</v>
      </c>
      <c r="U4832" s="14">
        <f t="shared" si="180"/>
        <v>0.5</v>
      </c>
    </row>
    <row r="4833" spans="1:21" ht="25.5" x14ac:dyDescent="0.25">
      <c r="A4833" s="1"/>
      <c r="B4833" s="9" t="s">
        <v>12297</v>
      </c>
      <c r="C4833" s="17" t="s">
        <v>12307</v>
      </c>
      <c r="D4833" s="73" t="s">
        <v>12924</v>
      </c>
      <c r="E4833" s="107" t="s">
        <v>12927</v>
      </c>
      <c r="F4833" s="78" t="s">
        <v>12924</v>
      </c>
      <c r="G4833" s="17" t="s">
        <v>12928</v>
      </c>
      <c r="H4833" s="93"/>
      <c r="I4833" s="235">
        <v>0</v>
      </c>
      <c r="J4833" s="235">
        <v>1</v>
      </c>
      <c r="K4833" s="235">
        <v>0</v>
      </c>
      <c r="L4833" s="235">
        <v>0</v>
      </c>
      <c r="M4833" s="235">
        <f t="shared" si="179"/>
        <v>0</v>
      </c>
      <c r="N4833" s="235" t="s">
        <v>13</v>
      </c>
      <c r="O4833" s="12" t="s">
        <v>13</v>
      </c>
      <c r="P4833" s="14" t="s">
        <v>13</v>
      </c>
      <c r="Q4833" s="15" t="s">
        <v>15195</v>
      </c>
      <c r="R4833" s="71" t="s">
        <v>18</v>
      </c>
      <c r="S4833" s="246">
        <v>52883</v>
      </c>
      <c r="T4833" s="246">
        <v>26441.5</v>
      </c>
      <c r="U4833" s="14">
        <f t="shared" si="180"/>
        <v>0.5</v>
      </c>
    </row>
    <row r="4834" spans="1:21" ht="25.5" x14ac:dyDescent="0.25">
      <c r="A4834" s="1"/>
      <c r="B4834" s="9" t="s">
        <v>12297</v>
      </c>
      <c r="C4834" s="17" t="s">
        <v>12307</v>
      </c>
      <c r="D4834" s="73" t="s">
        <v>12924</v>
      </c>
      <c r="E4834" s="107" t="s">
        <v>12927</v>
      </c>
      <c r="F4834" s="78" t="s">
        <v>12924</v>
      </c>
      <c r="G4834" s="17" t="s">
        <v>12930</v>
      </c>
      <c r="H4834" s="93"/>
      <c r="I4834" s="235">
        <v>0</v>
      </c>
      <c r="J4834" s="235">
        <v>1</v>
      </c>
      <c r="K4834" s="235">
        <v>0</v>
      </c>
      <c r="L4834" s="235">
        <v>0</v>
      </c>
      <c r="M4834" s="235">
        <f t="shared" si="179"/>
        <v>0</v>
      </c>
      <c r="N4834" s="235" t="s">
        <v>13</v>
      </c>
      <c r="O4834" s="12" t="s">
        <v>13</v>
      </c>
      <c r="P4834" s="14" t="s">
        <v>13</v>
      </c>
      <c r="Q4834" s="15" t="s">
        <v>15195</v>
      </c>
      <c r="R4834" s="71" t="s">
        <v>18</v>
      </c>
      <c r="S4834" s="246">
        <v>128640.22</v>
      </c>
      <c r="T4834" s="246">
        <v>95798.37</v>
      </c>
      <c r="U4834" s="14">
        <f t="shared" si="180"/>
        <v>0.74469998574318352</v>
      </c>
    </row>
    <row r="4835" spans="1:21" ht="25.5" x14ac:dyDescent="0.25">
      <c r="A4835" s="1"/>
      <c r="B4835" s="9" t="s">
        <v>12297</v>
      </c>
      <c r="C4835" s="17" t="s">
        <v>12307</v>
      </c>
      <c r="D4835" s="73" t="s">
        <v>12931</v>
      </c>
      <c r="E4835" s="107" t="s">
        <v>12932</v>
      </c>
      <c r="F4835" s="78" t="s">
        <v>12931</v>
      </c>
      <c r="G4835" s="17" t="s">
        <v>12933</v>
      </c>
      <c r="H4835" s="93"/>
      <c r="I4835" s="235">
        <v>0</v>
      </c>
      <c r="J4835" s="235">
        <v>0</v>
      </c>
      <c r="K4835" s="235">
        <v>0</v>
      </c>
      <c r="L4835" s="235">
        <v>1</v>
      </c>
      <c r="M4835" s="235">
        <f t="shared" si="179"/>
        <v>0</v>
      </c>
      <c r="N4835" s="235">
        <v>4381</v>
      </c>
      <c r="O4835" s="13">
        <v>361300</v>
      </c>
      <c r="P4835" s="14">
        <v>0.51</v>
      </c>
      <c r="Q4835" s="15" t="s">
        <v>15195</v>
      </c>
      <c r="R4835" s="71" t="s">
        <v>14405</v>
      </c>
      <c r="S4835" s="246">
        <v>661796.6</v>
      </c>
      <c r="T4835" s="246">
        <v>264718.64</v>
      </c>
      <c r="U4835" s="14">
        <f t="shared" si="180"/>
        <v>0.4</v>
      </c>
    </row>
    <row r="4836" spans="1:21" ht="25.5" x14ac:dyDescent="0.25">
      <c r="A4836" s="1"/>
      <c r="B4836" s="9" t="s">
        <v>12297</v>
      </c>
      <c r="C4836" s="17" t="s">
        <v>12307</v>
      </c>
      <c r="D4836" s="73" t="s">
        <v>12931</v>
      </c>
      <c r="E4836" s="107" t="s">
        <v>12932</v>
      </c>
      <c r="F4836" s="78" t="s">
        <v>12931</v>
      </c>
      <c r="G4836" s="17" t="s">
        <v>2297</v>
      </c>
      <c r="H4836" s="93"/>
      <c r="I4836" s="235">
        <v>0</v>
      </c>
      <c r="J4836" s="235">
        <v>1</v>
      </c>
      <c r="K4836" s="235">
        <v>0</v>
      </c>
      <c r="L4836" s="235">
        <v>0</v>
      </c>
      <c r="M4836" s="235">
        <f t="shared" si="179"/>
        <v>0</v>
      </c>
      <c r="N4836" s="235" t="s">
        <v>13</v>
      </c>
      <c r="O4836" s="13" t="s">
        <v>13</v>
      </c>
      <c r="P4836" s="14" t="s">
        <v>456</v>
      </c>
      <c r="Q4836" s="15" t="s">
        <v>15195</v>
      </c>
      <c r="R4836" s="71" t="s">
        <v>18</v>
      </c>
      <c r="S4836" s="246">
        <v>643579</v>
      </c>
      <c r="T4836" s="246">
        <v>193073.7</v>
      </c>
      <c r="U4836" s="14">
        <f t="shared" si="180"/>
        <v>0.30000000000000004</v>
      </c>
    </row>
    <row r="4837" spans="1:21" ht="25.5" x14ac:dyDescent="0.25">
      <c r="A4837" s="1"/>
      <c r="B4837" s="9" t="s">
        <v>12297</v>
      </c>
      <c r="C4837" s="10" t="s">
        <v>12298</v>
      </c>
      <c r="D4837" s="73" t="s">
        <v>12934</v>
      </c>
      <c r="E4837" s="107" t="s">
        <v>12935</v>
      </c>
      <c r="F4837" s="78" t="s">
        <v>12934</v>
      </c>
      <c r="G4837" s="17" t="s">
        <v>12936</v>
      </c>
      <c r="H4837" s="93"/>
      <c r="I4837" s="235">
        <v>0</v>
      </c>
      <c r="J4837" s="235">
        <v>1</v>
      </c>
      <c r="K4837" s="235">
        <v>0</v>
      </c>
      <c r="L4837" s="235">
        <v>0</v>
      </c>
      <c r="M4837" s="235">
        <f t="shared" si="179"/>
        <v>0</v>
      </c>
      <c r="N4837" s="235" t="s">
        <v>13</v>
      </c>
      <c r="O4837" s="12" t="s">
        <v>13</v>
      </c>
      <c r="P4837" s="14" t="s">
        <v>13</v>
      </c>
      <c r="Q4837" s="15" t="s">
        <v>15195</v>
      </c>
      <c r="R4837" s="71" t="s">
        <v>18</v>
      </c>
      <c r="S4837" s="246">
        <v>24983</v>
      </c>
      <c r="T4837" s="246">
        <v>12491.5</v>
      </c>
      <c r="U4837" s="14">
        <f t="shared" si="180"/>
        <v>0.5</v>
      </c>
    </row>
    <row r="4838" spans="1:21" ht="25.5" x14ac:dyDescent="0.25">
      <c r="A4838" s="1"/>
      <c r="B4838" s="9" t="s">
        <v>12297</v>
      </c>
      <c r="C4838" s="17" t="s">
        <v>12326</v>
      </c>
      <c r="D4838" s="73" t="s">
        <v>14524</v>
      </c>
      <c r="E4838" s="107" t="s">
        <v>12937</v>
      </c>
      <c r="F4838" s="73" t="s">
        <v>14524</v>
      </c>
      <c r="G4838" s="17" t="s">
        <v>12938</v>
      </c>
      <c r="H4838" s="93" t="s">
        <v>12939</v>
      </c>
      <c r="I4838" s="235">
        <v>0</v>
      </c>
      <c r="J4838" s="235">
        <v>1</v>
      </c>
      <c r="K4838" s="235">
        <v>0</v>
      </c>
      <c r="L4838" s="235">
        <v>0</v>
      </c>
      <c r="M4838" s="235">
        <f t="shared" si="179"/>
        <v>0</v>
      </c>
      <c r="N4838" s="235">
        <v>2081</v>
      </c>
      <c r="O4838" s="13">
        <v>229202</v>
      </c>
      <c r="P4838" s="14">
        <v>0.4</v>
      </c>
      <c r="Q4838" s="15" t="s">
        <v>15195</v>
      </c>
      <c r="R4838" s="71" t="s">
        <v>14405</v>
      </c>
      <c r="S4838" s="246">
        <v>5313000</v>
      </c>
      <c r="T4838" s="246">
        <v>531300</v>
      </c>
      <c r="U4838" s="14">
        <f t="shared" si="180"/>
        <v>0.1</v>
      </c>
    </row>
    <row r="4839" spans="1:21" ht="25.5" x14ac:dyDescent="0.25">
      <c r="A4839" s="1"/>
      <c r="B4839" s="9" t="s">
        <v>12297</v>
      </c>
      <c r="C4839" s="17" t="s">
        <v>12326</v>
      </c>
      <c r="D4839" s="73" t="s">
        <v>14524</v>
      </c>
      <c r="E4839" s="107" t="s">
        <v>12942</v>
      </c>
      <c r="F4839" s="73" t="s">
        <v>14524</v>
      </c>
      <c r="G4839" s="17" t="s">
        <v>12943</v>
      </c>
      <c r="H4839" s="93" t="s">
        <v>12944</v>
      </c>
      <c r="I4839" s="235">
        <v>0</v>
      </c>
      <c r="J4839" s="235">
        <v>1</v>
      </c>
      <c r="K4839" s="235">
        <v>0</v>
      </c>
      <c r="L4839" s="235">
        <v>0</v>
      </c>
      <c r="M4839" s="235">
        <f t="shared" si="179"/>
        <v>0</v>
      </c>
      <c r="N4839" s="235">
        <v>2240</v>
      </c>
      <c r="O4839" s="13">
        <v>77887</v>
      </c>
      <c r="P4839" s="14">
        <v>0.4</v>
      </c>
      <c r="Q4839" s="15" t="s">
        <v>15195</v>
      </c>
      <c r="R4839" s="71" t="s">
        <v>18</v>
      </c>
      <c r="S4839" s="246">
        <v>575000</v>
      </c>
      <c r="T4839" s="246">
        <v>117242.5</v>
      </c>
      <c r="U4839" s="14">
        <f t="shared" ref="U4839:U4842" si="181">T4839/S4839</f>
        <v>0.2039</v>
      </c>
    </row>
    <row r="4840" spans="1:21" ht="25.5" x14ac:dyDescent="0.25">
      <c r="A4840" s="1"/>
      <c r="B4840" s="9" t="s">
        <v>12297</v>
      </c>
      <c r="C4840" s="17" t="s">
        <v>12326</v>
      </c>
      <c r="D4840" s="73" t="s">
        <v>14524</v>
      </c>
      <c r="E4840" s="107" t="s">
        <v>12942</v>
      </c>
      <c r="F4840" s="73" t="s">
        <v>14524</v>
      </c>
      <c r="G4840" s="17" t="s">
        <v>12945</v>
      </c>
      <c r="H4840" s="93" t="s">
        <v>12946</v>
      </c>
      <c r="I4840" s="235">
        <v>0</v>
      </c>
      <c r="J4840" s="235">
        <v>1</v>
      </c>
      <c r="K4840" s="235">
        <v>0</v>
      </c>
      <c r="L4840" s="235">
        <v>1</v>
      </c>
      <c r="M4840" s="235">
        <f t="shared" si="179"/>
        <v>0</v>
      </c>
      <c r="N4840" s="235">
        <v>6491</v>
      </c>
      <c r="O4840" s="13">
        <v>374015</v>
      </c>
      <c r="P4840" s="14">
        <v>0.4</v>
      </c>
      <c r="Q4840" s="15" t="s">
        <v>15195</v>
      </c>
      <c r="R4840" s="71" t="s">
        <v>18</v>
      </c>
      <c r="S4840" s="246">
        <v>660000</v>
      </c>
      <c r="T4840" s="246">
        <v>141966</v>
      </c>
      <c r="U4840" s="14">
        <f t="shared" si="181"/>
        <v>0.21510000000000001</v>
      </c>
    </row>
    <row r="4841" spans="1:21" ht="25.5" x14ac:dyDescent="0.25">
      <c r="A4841" s="1"/>
      <c r="B4841" s="9" t="s">
        <v>12297</v>
      </c>
      <c r="C4841" s="17" t="s">
        <v>12326</v>
      </c>
      <c r="D4841" s="73" t="s">
        <v>14524</v>
      </c>
      <c r="E4841" s="107" t="s">
        <v>12937</v>
      </c>
      <c r="F4841" s="73" t="s">
        <v>14524</v>
      </c>
      <c r="G4841" s="16" t="s">
        <v>12940</v>
      </c>
      <c r="H4841" s="93" t="s">
        <v>12941</v>
      </c>
      <c r="I4841" s="235">
        <v>1</v>
      </c>
      <c r="J4841" s="235">
        <v>1</v>
      </c>
      <c r="K4841" s="235">
        <v>0</v>
      </c>
      <c r="L4841" s="235">
        <v>1</v>
      </c>
      <c r="M4841" s="235">
        <f t="shared" si="179"/>
        <v>0</v>
      </c>
      <c r="N4841" s="235">
        <v>2935</v>
      </c>
      <c r="O4841" s="13">
        <v>192452</v>
      </c>
      <c r="P4841" s="14">
        <v>0.4</v>
      </c>
      <c r="Q4841" s="15" t="s">
        <v>15195</v>
      </c>
      <c r="R4841" s="71" t="s">
        <v>14405</v>
      </c>
      <c r="S4841" s="246">
        <v>680000</v>
      </c>
      <c r="T4841" s="246">
        <v>204000</v>
      </c>
      <c r="U4841" s="14">
        <f t="shared" si="181"/>
        <v>0.3</v>
      </c>
    </row>
    <row r="4842" spans="1:21" ht="25.5" x14ac:dyDescent="0.25">
      <c r="A4842" s="1"/>
      <c r="B4842" s="9" t="s">
        <v>12297</v>
      </c>
      <c r="C4842" s="17" t="s">
        <v>12343</v>
      </c>
      <c r="D4842" s="73" t="s">
        <v>12947</v>
      </c>
      <c r="E4842" s="107" t="s">
        <v>12948</v>
      </c>
      <c r="F4842" s="78" t="s">
        <v>12947</v>
      </c>
      <c r="G4842" s="17" t="s">
        <v>12949</v>
      </c>
      <c r="H4842" s="93" t="s">
        <v>12949</v>
      </c>
      <c r="I4842" s="235">
        <v>0</v>
      </c>
      <c r="J4842" s="235">
        <v>1</v>
      </c>
      <c r="K4842" s="235">
        <v>0</v>
      </c>
      <c r="L4842" s="235">
        <v>0</v>
      </c>
      <c r="M4842" s="235">
        <f t="shared" si="179"/>
        <v>0</v>
      </c>
      <c r="N4842" s="235">
        <v>765</v>
      </c>
      <c r="O4842" s="13">
        <v>26164</v>
      </c>
      <c r="P4842" s="14">
        <v>0.42309999999999998</v>
      </c>
      <c r="Q4842" s="15" t="s">
        <v>14</v>
      </c>
      <c r="R4842" s="71" t="s">
        <v>18</v>
      </c>
      <c r="S4842" s="245">
        <v>290200</v>
      </c>
      <c r="T4842" s="245">
        <v>205403.56</v>
      </c>
      <c r="U4842" s="14">
        <f t="shared" si="181"/>
        <v>0.70779999999999998</v>
      </c>
    </row>
    <row r="4843" spans="1:21" x14ac:dyDescent="0.25">
      <c r="A4843" s="1"/>
      <c r="B4843" s="17" t="s">
        <v>5079</v>
      </c>
      <c r="C4843" s="8" t="s">
        <v>5137</v>
      </c>
      <c r="D4843" s="73" t="s">
        <v>5582</v>
      </c>
      <c r="E4843" s="130" t="s">
        <v>5583</v>
      </c>
      <c r="F4843" s="8" t="s">
        <v>5747</v>
      </c>
      <c r="G4843" s="117" t="s">
        <v>5584</v>
      </c>
      <c r="H4843" s="93" t="s">
        <v>5083</v>
      </c>
      <c r="I4843" s="235">
        <v>0</v>
      </c>
      <c r="J4843" s="235">
        <v>1</v>
      </c>
      <c r="K4843" s="235">
        <v>0</v>
      </c>
      <c r="L4843" s="235">
        <v>0</v>
      </c>
      <c r="M4843" s="235">
        <f t="shared" si="179"/>
        <v>0</v>
      </c>
      <c r="N4843" s="235">
        <v>6938</v>
      </c>
      <c r="O4843" s="13">
        <v>515330</v>
      </c>
      <c r="P4843" s="14">
        <v>0.45</v>
      </c>
      <c r="Q4843" s="15" t="s">
        <v>15195</v>
      </c>
      <c r="R4843" s="71" t="s">
        <v>18</v>
      </c>
      <c r="S4843" s="245">
        <v>4744089</v>
      </c>
      <c r="T4843" s="245">
        <v>1500000</v>
      </c>
      <c r="U4843" s="14">
        <f t="shared" ref="U4843:U4870" si="182">T4843/S4843</f>
        <v>0.31618293838922501</v>
      </c>
    </row>
    <row r="4844" spans="1:21" x14ac:dyDescent="0.25">
      <c r="A4844" s="1"/>
      <c r="B4844" s="18" t="s">
        <v>6496</v>
      </c>
      <c r="C4844" s="19" t="s">
        <v>6527</v>
      </c>
      <c r="D4844" s="73" t="s">
        <v>6528</v>
      </c>
      <c r="E4844" s="106" t="s">
        <v>6529</v>
      </c>
      <c r="F4844" s="78" t="s">
        <v>6528</v>
      </c>
      <c r="G4844" s="18" t="s">
        <v>6531</v>
      </c>
      <c r="H4844" s="94"/>
      <c r="I4844" s="235">
        <v>0</v>
      </c>
      <c r="J4844" s="235">
        <v>1</v>
      </c>
      <c r="K4844" s="235">
        <v>0</v>
      </c>
      <c r="L4844" s="235">
        <v>0</v>
      </c>
      <c r="M4844" s="235">
        <f t="shared" si="179"/>
        <v>0</v>
      </c>
      <c r="N4844" s="235">
        <v>175</v>
      </c>
      <c r="O4844" s="12">
        <v>25600</v>
      </c>
      <c r="P4844" s="14">
        <v>0.35</v>
      </c>
      <c r="Q4844" s="15" t="s">
        <v>15195</v>
      </c>
      <c r="R4844" s="71" t="s">
        <v>14405</v>
      </c>
      <c r="S4844" s="251">
        <v>8165.09</v>
      </c>
      <c r="T4844" s="251">
        <v>6532.07</v>
      </c>
      <c r="U4844" s="14">
        <f t="shared" si="182"/>
        <v>0.79999975505475129</v>
      </c>
    </row>
    <row r="4845" spans="1:21" x14ac:dyDescent="0.25">
      <c r="A4845" s="1"/>
      <c r="B4845" s="17" t="s">
        <v>5079</v>
      </c>
      <c r="C4845" s="17" t="s">
        <v>5084</v>
      </c>
      <c r="D4845" s="73" t="s">
        <v>5482</v>
      </c>
      <c r="E4845" s="107" t="s">
        <v>5483</v>
      </c>
      <c r="F4845" s="78" t="s">
        <v>5482</v>
      </c>
      <c r="G4845" s="17" t="s">
        <v>5485</v>
      </c>
      <c r="H4845" s="93" t="s">
        <v>5083</v>
      </c>
      <c r="I4845" s="235">
        <v>0</v>
      </c>
      <c r="J4845" s="235">
        <v>1</v>
      </c>
      <c r="K4845" s="235">
        <v>0</v>
      </c>
      <c r="L4845" s="235">
        <v>0</v>
      </c>
      <c r="M4845" s="235">
        <f t="shared" si="179"/>
        <v>0</v>
      </c>
      <c r="N4845" s="235">
        <v>345</v>
      </c>
      <c r="O4845" s="13">
        <v>38985</v>
      </c>
      <c r="P4845" s="14">
        <v>0.56179999999999997</v>
      </c>
      <c r="Q4845" s="15" t="s">
        <v>15195</v>
      </c>
      <c r="R4845" s="71" t="s">
        <v>18</v>
      </c>
      <c r="S4845" s="248">
        <v>1317761</v>
      </c>
      <c r="T4845" s="248">
        <v>581555</v>
      </c>
      <c r="U4845" s="14">
        <f t="shared" si="182"/>
        <v>0.44132054295126355</v>
      </c>
    </row>
    <row r="4846" spans="1:21" x14ac:dyDescent="0.25">
      <c r="A4846" s="1"/>
      <c r="B4846" s="18" t="s">
        <v>6496</v>
      </c>
      <c r="C4846" s="19" t="s">
        <v>6527</v>
      </c>
      <c r="D4846" s="73" t="s">
        <v>6560</v>
      </c>
      <c r="E4846" s="106" t="s">
        <v>6561</v>
      </c>
      <c r="F4846" s="78" t="s">
        <v>6560</v>
      </c>
      <c r="G4846" s="18" t="s">
        <v>6562</v>
      </c>
      <c r="H4846" s="94"/>
      <c r="I4846" s="235">
        <v>0</v>
      </c>
      <c r="J4846" s="235">
        <v>1</v>
      </c>
      <c r="K4846" s="235">
        <v>0</v>
      </c>
      <c r="L4846" s="235">
        <v>0</v>
      </c>
      <c r="M4846" s="235">
        <f t="shared" si="179"/>
        <v>0</v>
      </c>
      <c r="N4846" s="235">
        <v>155</v>
      </c>
      <c r="O4846" s="12">
        <v>19250</v>
      </c>
      <c r="P4846" s="14">
        <v>0.8</v>
      </c>
      <c r="Q4846" s="15" t="s">
        <v>15195</v>
      </c>
      <c r="R4846" s="71" t="s">
        <v>18</v>
      </c>
      <c r="S4846" s="251">
        <v>111400</v>
      </c>
      <c r="T4846" s="251">
        <v>78400</v>
      </c>
      <c r="U4846" s="14">
        <f t="shared" si="182"/>
        <v>0.70377019748653502</v>
      </c>
    </row>
    <row r="4847" spans="1:21" x14ac:dyDescent="0.25">
      <c r="A4847" s="1"/>
      <c r="B4847" s="17" t="s">
        <v>5079</v>
      </c>
      <c r="C4847" s="17" t="s">
        <v>5084</v>
      </c>
      <c r="D4847" s="73" t="s">
        <v>5260</v>
      </c>
      <c r="E4847" s="107" t="s">
        <v>5261</v>
      </c>
      <c r="F4847" s="78" t="s">
        <v>5260</v>
      </c>
      <c r="G4847" s="17" t="s">
        <v>5262</v>
      </c>
      <c r="H4847" s="93" t="s">
        <v>5083</v>
      </c>
      <c r="I4847" s="235">
        <v>0</v>
      </c>
      <c r="J4847" s="235">
        <v>1</v>
      </c>
      <c r="K4847" s="235">
        <v>0</v>
      </c>
      <c r="L4847" s="235">
        <v>0</v>
      </c>
      <c r="M4847" s="235">
        <f t="shared" si="179"/>
        <v>0</v>
      </c>
      <c r="N4847" s="235">
        <v>80</v>
      </c>
      <c r="O4847" s="13">
        <v>21500</v>
      </c>
      <c r="P4847" s="14">
        <v>0.3</v>
      </c>
      <c r="Q4847" s="15" t="s">
        <v>14</v>
      </c>
      <c r="R4847" s="71" t="s">
        <v>18</v>
      </c>
      <c r="S4847" s="248">
        <v>266703.8</v>
      </c>
      <c r="T4847" s="248">
        <v>31195</v>
      </c>
      <c r="U4847" s="14">
        <f t="shared" si="182"/>
        <v>0.11696496262895392</v>
      </c>
    </row>
    <row r="4848" spans="1:21" x14ac:dyDescent="0.25">
      <c r="A4848" s="1"/>
      <c r="B4848" s="18" t="s">
        <v>6496</v>
      </c>
      <c r="C4848" s="19" t="s">
        <v>6527</v>
      </c>
      <c r="D4848" s="73" t="s">
        <v>6570</v>
      </c>
      <c r="E4848" s="106" t="s">
        <v>6571</v>
      </c>
      <c r="F4848" s="78" t="s">
        <v>6570</v>
      </c>
      <c r="G4848" s="18" t="s">
        <v>6572</v>
      </c>
      <c r="H4848" s="94"/>
      <c r="I4848" s="235">
        <v>0</v>
      </c>
      <c r="J4848" s="235">
        <v>1</v>
      </c>
      <c r="K4848" s="235">
        <v>0</v>
      </c>
      <c r="L4848" s="235">
        <v>0</v>
      </c>
      <c r="M4848" s="235">
        <f t="shared" si="179"/>
        <v>0</v>
      </c>
      <c r="N4848" s="235">
        <v>1100</v>
      </c>
      <c r="O4848" s="12">
        <v>63550</v>
      </c>
      <c r="P4848" s="14">
        <v>0.46</v>
      </c>
      <c r="Q4848" s="15" t="s">
        <v>15195</v>
      </c>
      <c r="R4848" s="71" t="s">
        <v>14405</v>
      </c>
      <c r="S4848" s="251">
        <v>30494</v>
      </c>
      <c r="T4848" s="251">
        <v>24000</v>
      </c>
      <c r="U4848" s="14">
        <f t="shared" si="182"/>
        <v>0.7870400734570735</v>
      </c>
    </row>
    <row r="4849" spans="1:21" x14ac:dyDescent="0.25">
      <c r="A4849" s="1"/>
      <c r="B4849" s="10" t="s">
        <v>2326</v>
      </c>
      <c r="C4849" s="17" t="s">
        <v>2337</v>
      </c>
      <c r="D4849" s="73" t="s">
        <v>2781</v>
      </c>
      <c r="E4849" s="107" t="s">
        <v>2782</v>
      </c>
      <c r="F4849" s="78" t="s">
        <v>2781</v>
      </c>
      <c r="G4849" s="36" t="s">
        <v>2783</v>
      </c>
      <c r="H4849" s="96"/>
      <c r="I4849" s="235">
        <v>0</v>
      </c>
      <c r="J4849" s="235">
        <v>1</v>
      </c>
      <c r="K4849" s="235">
        <v>0</v>
      </c>
      <c r="L4849" s="235">
        <v>1</v>
      </c>
      <c r="M4849" s="235">
        <f t="shared" si="179"/>
        <v>0</v>
      </c>
      <c r="N4849" s="235">
        <v>365</v>
      </c>
      <c r="O4849" s="13">
        <v>40095</v>
      </c>
      <c r="P4849" s="14">
        <v>0.66</v>
      </c>
      <c r="Q4849" s="15" t="s">
        <v>15195</v>
      </c>
      <c r="R4849" s="71" t="s">
        <v>18</v>
      </c>
      <c r="S4849" s="249">
        <v>937880</v>
      </c>
      <c r="T4849" s="253">
        <v>243470</v>
      </c>
      <c r="U4849" s="14">
        <f t="shared" si="182"/>
        <v>0.25959611037659402</v>
      </c>
    </row>
    <row r="4850" spans="1:21" x14ac:dyDescent="0.25">
      <c r="A4850" s="1"/>
      <c r="B4850" s="9" t="s">
        <v>959</v>
      </c>
      <c r="C4850" s="9" t="s">
        <v>1007</v>
      </c>
      <c r="D4850" s="73" t="s">
        <v>1325</v>
      </c>
      <c r="E4850" s="107" t="s">
        <v>1326</v>
      </c>
      <c r="F4850" s="78" t="s">
        <v>1325</v>
      </c>
      <c r="G4850" s="17" t="s">
        <v>1327</v>
      </c>
      <c r="H4850" s="93" t="s">
        <v>1328</v>
      </c>
      <c r="I4850" s="235">
        <v>0</v>
      </c>
      <c r="J4850" s="235">
        <v>1</v>
      </c>
      <c r="K4850" s="235">
        <v>0</v>
      </c>
      <c r="L4850" s="235">
        <v>0</v>
      </c>
      <c r="M4850" s="235">
        <f t="shared" si="179"/>
        <v>0</v>
      </c>
      <c r="N4850" s="235">
        <v>267.98</v>
      </c>
      <c r="O4850" s="13">
        <v>31366</v>
      </c>
      <c r="P4850" s="14">
        <v>0.53500000000000003</v>
      </c>
      <c r="Q4850" s="15" t="s">
        <v>14</v>
      </c>
      <c r="R4850" s="71" t="s">
        <v>18</v>
      </c>
      <c r="S4850" s="245">
        <v>616465</v>
      </c>
      <c r="T4850" s="245">
        <v>271502</v>
      </c>
      <c r="U4850" s="14">
        <f t="shared" si="182"/>
        <v>0.44041754195290894</v>
      </c>
    </row>
    <row r="4851" spans="1:21" x14ac:dyDescent="0.25">
      <c r="A4851" s="1"/>
      <c r="B4851" s="18" t="s">
        <v>6496</v>
      </c>
      <c r="C4851" s="19" t="s">
        <v>6540</v>
      </c>
      <c r="D4851" s="73" t="s">
        <v>6598</v>
      </c>
      <c r="E4851" s="106" t="s">
        <v>6599</v>
      </c>
      <c r="F4851" s="8" t="s">
        <v>15044</v>
      </c>
      <c r="G4851" s="18" t="s">
        <v>6600</v>
      </c>
      <c r="H4851" s="94"/>
      <c r="I4851" s="235">
        <v>0</v>
      </c>
      <c r="J4851" s="235">
        <v>1</v>
      </c>
      <c r="K4851" s="235">
        <v>0</v>
      </c>
      <c r="L4851" s="235">
        <v>0</v>
      </c>
      <c r="M4851" s="235">
        <f t="shared" si="179"/>
        <v>0</v>
      </c>
      <c r="N4851" s="235">
        <v>1000</v>
      </c>
      <c r="O4851" s="12">
        <v>151000</v>
      </c>
      <c r="P4851" s="14">
        <v>0.42</v>
      </c>
      <c r="Q4851" s="15" t="s">
        <v>15195</v>
      </c>
      <c r="R4851" s="71" t="s">
        <v>18</v>
      </c>
      <c r="S4851" s="251">
        <v>354500</v>
      </c>
      <c r="T4851" s="251">
        <v>106350</v>
      </c>
      <c r="U4851" s="14">
        <f t="shared" si="182"/>
        <v>0.3</v>
      </c>
    </row>
    <row r="4852" spans="1:21" x14ac:dyDescent="0.25">
      <c r="A4852" s="1"/>
      <c r="B4852" s="18" t="s">
        <v>13134</v>
      </c>
      <c r="C4852" s="18" t="s">
        <v>14419</v>
      </c>
      <c r="D4852" s="73" t="s">
        <v>14878</v>
      </c>
      <c r="E4852" s="106" t="s">
        <v>13992</v>
      </c>
      <c r="F4852" s="78" t="s">
        <v>14878</v>
      </c>
      <c r="G4852" s="23" t="s">
        <v>13993</v>
      </c>
      <c r="H4852" s="94" t="s">
        <v>13963</v>
      </c>
      <c r="I4852" s="235">
        <v>0</v>
      </c>
      <c r="J4852" s="235">
        <v>1</v>
      </c>
      <c r="K4852" s="235">
        <v>0</v>
      </c>
      <c r="L4852" s="235">
        <v>0</v>
      </c>
      <c r="M4852" s="235">
        <f t="shared" si="179"/>
        <v>0</v>
      </c>
      <c r="N4852" s="235">
        <v>141</v>
      </c>
      <c r="O4852" s="12">
        <v>8301</v>
      </c>
      <c r="P4852" s="21">
        <v>0.42299999999999999</v>
      </c>
      <c r="Q4852" s="25" t="s">
        <v>14</v>
      </c>
      <c r="R4852" s="71" t="s">
        <v>14405</v>
      </c>
      <c r="S4852" s="244">
        <v>215536</v>
      </c>
      <c r="T4852" s="244">
        <v>129322</v>
      </c>
      <c r="U4852" s="14">
        <f t="shared" si="182"/>
        <v>0.60000185583846777</v>
      </c>
    </row>
    <row r="4853" spans="1:21" x14ac:dyDescent="0.25">
      <c r="A4853" s="1"/>
      <c r="B4853" s="18" t="s">
        <v>6496</v>
      </c>
      <c r="C4853" s="19" t="s">
        <v>6527</v>
      </c>
      <c r="D4853" s="73" t="s">
        <v>6664</v>
      </c>
      <c r="E4853" s="106" t="s">
        <v>6665</v>
      </c>
      <c r="F4853" s="78" t="s">
        <v>6664</v>
      </c>
      <c r="G4853" s="18" t="s">
        <v>6666</v>
      </c>
      <c r="H4853" s="94"/>
      <c r="I4853" s="235">
        <v>1</v>
      </c>
      <c r="J4853" s="235">
        <v>0</v>
      </c>
      <c r="K4853" s="235">
        <v>0</v>
      </c>
      <c r="L4853" s="235">
        <v>1</v>
      </c>
      <c r="M4853" s="235">
        <f t="shared" si="179"/>
        <v>0</v>
      </c>
      <c r="N4853" s="235">
        <v>400</v>
      </c>
      <c r="O4853" s="12">
        <v>64200</v>
      </c>
      <c r="P4853" s="217" t="s">
        <v>13</v>
      </c>
      <c r="Q4853" s="15" t="s">
        <v>15195</v>
      </c>
      <c r="R4853" s="71" t="s">
        <v>18</v>
      </c>
      <c r="S4853" s="251">
        <v>40000</v>
      </c>
      <c r="T4853" s="251">
        <v>32000</v>
      </c>
      <c r="U4853" s="14">
        <f t="shared" si="182"/>
        <v>0.8</v>
      </c>
    </row>
    <row r="4854" spans="1:21" x14ac:dyDescent="0.25">
      <c r="A4854" s="1"/>
      <c r="B4854" s="17" t="s">
        <v>5079</v>
      </c>
      <c r="C4854" s="8" t="s">
        <v>5100</v>
      </c>
      <c r="D4854" s="73" t="s">
        <v>5101</v>
      </c>
      <c r="E4854" s="130" t="s">
        <v>5102</v>
      </c>
      <c r="F4854" s="78" t="s">
        <v>5101</v>
      </c>
      <c r="G4854" s="17" t="s">
        <v>5103</v>
      </c>
      <c r="H4854" s="93" t="s">
        <v>5083</v>
      </c>
      <c r="I4854" s="235">
        <v>0</v>
      </c>
      <c r="J4854" s="235">
        <v>1</v>
      </c>
      <c r="K4854" s="235">
        <v>0</v>
      </c>
      <c r="L4854" s="235">
        <v>0</v>
      </c>
      <c r="M4854" s="235">
        <f t="shared" si="179"/>
        <v>0</v>
      </c>
      <c r="N4854" s="235">
        <v>667</v>
      </c>
      <c r="O4854" s="13">
        <v>444222</v>
      </c>
      <c r="P4854" s="14">
        <v>0.91</v>
      </c>
      <c r="Q4854" s="15" t="s">
        <v>15195</v>
      </c>
      <c r="R4854" s="71" t="s">
        <v>18</v>
      </c>
      <c r="S4854" s="254">
        <v>1554656</v>
      </c>
      <c r="T4854" s="254">
        <v>466397</v>
      </c>
      <c r="U4854" s="14">
        <f t="shared" si="182"/>
        <v>0.30000012864582259</v>
      </c>
    </row>
    <row r="4855" spans="1:21" x14ac:dyDescent="0.25">
      <c r="A4855" s="1"/>
      <c r="B4855" s="18" t="s">
        <v>6496</v>
      </c>
      <c r="C4855" s="19" t="s">
        <v>6527</v>
      </c>
      <c r="D4855" s="73" t="s">
        <v>6822</v>
      </c>
      <c r="E4855" s="106" t="s">
        <v>6823</v>
      </c>
      <c r="F4855" s="78" t="s">
        <v>6822</v>
      </c>
      <c r="G4855" s="18" t="s">
        <v>6824</v>
      </c>
      <c r="H4855" s="94"/>
      <c r="I4855" s="235">
        <v>0</v>
      </c>
      <c r="J4855" s="235">
        <v>1</v>
      </c>
      <c r="K4855" s="235">
        <v>0</v>
      </c>
      <c r="L4855" s="235">
        <v>0</v>
      </c>
      <c r="M4855" s="235">
        <f t="shared" si="179"/>
        <v>0</v>
      </c>
      <c r="N4855" s="235" t="s">
        <v>13</v>
      </c>
      <c r="O4855" s="12" t="s">
        <v>13</v>
      </c>
      <c r="P4855" s="14" t="s">
        <v>13</v>
      </c>
      <c r="Q4855" s="15" t="s">
        <v>15195</v>
      </c>
      <c r="R4855" s="71" t="s">
        <v>18</v>
      </c>
      <c r="S4855" s="251">
        <v>39190</v>
      </c>
      <c r="T4855" s="251">
        <v>30952</v>
      </c>
      <c r="U4855" s="14">
        <f t="shared" si="182"/>
        <v>0.78979331462107683</v>
      </c>
    </row>
    <row r="4856" spans="1:21" x14ac:dyDescent="0.25">
      <c r="A4856" s="1"/>
      <c r="B4856" s="10" t="s">
        <v>3058</v>
      </c>
      <c r="C4856" s="27" t="s">
        <v>3068</v>
      </c>
      <c r="D4856" s="73" t="s">
        <v>5064</v>
      </c>
      <c r="E4856" s="107" t="s">
        <v>5065</v>
      </c>
      <c r="F4856" s="78" t="s">
        <v>5064</v>
      </c>
      <c r="G4856" s="17" t="s">
        <v>5066</v>
      </c>
      <c r="H4856" s="98"/>
      <c r="I4856" s="235">
        <v>0</v>
      </c>
      <c r="J4856" s="235">
        <v>1</v>
      </c>
      <c r="K4856" s="235">
        <v>0</v>
      </c>
      <c r="L4856" s="235">
        <v>0</v>
      </c>
      <c r="M4856" s="235">
        <f t="shared" si="179"/>
        <v>0</v>
      </c>
      <c r="N4856" s="235">
        <v>157</v>
      </c>
      <c r="O4856" s="12" t="s">
        <v>13</v>
      </c>
      <c r="P4856" s="14">
        <v>0.89300000000000002</v>
      </c>
      <c r="Q4856" s="15" t="s">
        <v>14</v>
      </c>
      <c r="R4856" s="71" t="s">
        <v>18</v>
      </c>
      <c r="S4856" s="245">
        <v>405763.61</v>
      </c>
      <c r="T4856" s="245">
        <v>47400</v>
      </c>
      <c r="U4856" s="14">
        <f t="shared" si="182"/>
        <v>0.11681678403837151</v>
      </c>
    </row>
    <row r="4857" spans="1:21" x14ac:dyDescent="0.25">
      <c r="A4857" s="1"/>
      <c r="B4857" s="18" t="s">
        <v>6496</v>
      </c>
      <c r="C4857" s="19" t="s">
        <v>6527</v>
      </c>
      <c r="D4857" s="73" t="s">
        <v>6635</v>
      </c>
      <c r="E4857" s="106" t="s">
        <v>6636</v>
      </c>
      <c r="F4857" s="78" t="s">
        <v>6635</v>
      </c>
      <c r="G4857" s="18" t="s">
        <v>6637</v>
      </c>
      <c r="H4857" s="94"/>
      <c r="I4857" s="235">
        <v>0</v>
      </c>
      <c r="J4857" s="235">
        <v>1</v>
      </c>
      <c r="K4857" s="235">
        <v>0</v>
      </c>
      <c r="L4857" s="235">
        <v>0</v>
      </c>
      <c r="M4857" s="235">
        <f t="shared" si="179"/>
        <v>0</v>
      </c>
      <c r="N4857" s="235">
        <v>1094</v>
      </c>
      <c r="O4857" s="12">
        <v>170545</v>
      </c>
      <c r="P4857" s="14">
        <v>0.56999999999999995</v>
      </c>
      <c r="Q4857" s="15" t="s">
        <v>15195</v>
      </c>
      <c r="R4857" s="71" t="s">
        <v>18</v>
      </c>
      <c r="S4857" s="251">
        <v>224000</v>
      </c>
      <c r="T4857" s="251">
        <v>52911.75</v>
      </c>
      <c r="U4857" s="14">
        <f t="shared" si="182"/>
        <v>0.23621316964285713</v>
      </c>
    </row>
    <row r="4858" spans="1:21" x14ac:dyDescent="0.25">
      <c r="A4858" s="1"/>
      <c r="B4858" s="17" t="s">
        <v>5079</v>
      </c>
      <c r="C4858" s="17" t="s">
        <v>5084</v>
      </c>
      <c r="D4858" s="73" t="s">
        <v>5094</v>
      </c>
      <c r="E4858" s="107" t="s">
        <v>5095</v>
      </c>
      <c r="F4858" s="78" t="s">
        <v>5094</v>
      </c>
      <c r="G4858" s="17" t="s">
        <v>5096</v>
      </c>
      <c r="H4858" s="93" t="s">
        <v>5083</v>
      </c>
      <c r="I4858" s="235">
        <v>0</v>
      </c>
      <c r="J4858" s="235">
        <v>1</v>
      </c>
      <c r="K4858" s="235">
        <v>0</v>
      </c>
      <c r="L4858" s="235">
        <v>0</v>
      </c>
      <c r="M4858" s="235">
        <f t="shared" si="179"/>
        <v>0</v>
      </c>
      <c r="N4858" s="235">
        <v>110.7</v>
      </c>
      <c r="O4858" s="13">
        <v>32171</v>
      </c>
      <c r="P4858" s="14">
        <v>0.88</v>
      </c>
      <c r="Q4858" s="15" t="s">
        <v>14</v>
      </c>
      <c r="R4858" s="71" t="s">
        <v>18</v>
      </c>
      <c r="S4858" s="248">
        <v>177531</v>
      </c>
      <c r="T4858" s="248">
        <v>23106</v>
      </c>
      <c r="U4858" s="14">
        <f t="shared" si="182"/>
        <v>0.13015191712996604</v>
      </c>
    </row>
    <row r="4859" spans="1:21" x14ac:dyDescent="0.25">
      <c r="A4859" s="1"/>
      <c r="B4859" s="9" t="s">
        <v>959</v>
      </c>
      <c r="C4859" s="9" t="s">
        <v>1007</v>
      </c>
      <c r="D4859" s="73" t="s">
        <v>1008</v>
      </c>
      <c r="E4859" s="107" t="s">
        <v>1009</v>
      </c>
      <c r="F4859" s="78" t="s">
        <v>1008</v>
      </c>
      <c r="G4859" s="17" t="s">
        <v>1010</v>
      </c>
      <c r="H4859" s="93" t="s">
        <v>1011</v>
      </c>
      <c r="I4859" s="235">
        <v>0</v>
      </c>
      <c r="J4859" s="235">
        <v>1</v>
      </c>
      <c r="K4859" s="235">
        <v>0</v>
      </c>
      <c r="L4859" s="235">
        <v>0</v>
      </c>
      <c r="M4859" s="235">
        <f t="shared" si="179"/>
        <v>0</v>
      </c>
      <c r="N4859" s="235">
        <v>280</v>
      </c>
      <c r="O4859" s="13">
        <v>32955</v>
      </c>
      <c r="P4859" s="14">
        <v>0.74</v>
      </c>
      <c r="Q4859" s="15" t="s">
        <v>14</v>
      </c>
      <c r="R4859" s="71" t="s">
        <v>18</v>
      </c>
      <c r="S4859" s="245">
        <v>253312</v>
      </c>
      <c r="T4859" s="245">
        <v>163931</v>
      </c>
      <c r="U4859" s="14">
        <f t="shared" si="182"/>
        <v>0.64715054951995954</v>
      </c>
    </row>
    <row r="4860" spans="1:21" x14ac:dyDescent="0.25">
      <c r="A4860" s="1"/>
      <c r="B4860" s="18" t="s">
        <v>6496</v>
      </c>
      <c r="C4860" s="19" t="s">
        <v>6527</v>
      </c>
      <c r="D4860" s="73" t="s">
        <v>6925</v>
      </c>
      <c r="E4860" s="106" t="s">
        <v>6926</v>
      </c>
      <c r="F4860" s="78" t="s">
        <v>6925</v>
      </c>
      <c r="G4860" s="18" t="s">
        <v>3082</v>
      </c>
      <c r="H4860" s="94"/>
      <c r="I4860" s="235">
        <v>0</v>
      </c>
      <c r="J4860" s="235">
        <v>1</v>
      </c>
      <c r="K4860" s="235">
        <v>0</v>
      </c>
      <c r="L4860" s="235">
        <v>0</v>
      </c>
      <c r="M4860" s="235">
        <f t="shared" si="179"/>
        <v>0</v>
      </c>
      <c r="N4860" s="235">
        <v>615</v>
      </c>
      <c r="O4860" s="12">
        <v>25953</v>
      </c>
      <c r="P4860" s="217" t="s">
        <v>13</v>
      </c>
      <c r="Q4860" s="15" t="s">
        <v>15195</v>
      </c>
      <c r="R4860" s="71" t="s">
        <v>18</v>
      </c>
      <c r="S4860" s="251">
        <v>143668.23000000001</v>
      </c>
      <c r="T4860" s="251">
        <v>88591.46</v>
      </c>
      <c r="U4860" s="14">
        <f t="shared" si="182"/>
        <v>0.61663918320703193</v>
      </c>
    </row>
    <row r="4861" spans="1:21" x14ac:dyDescent="0.25">
      <c r="A4861" s="1"/>
      <c r="B4861" s="18" t="s">
        <v>6496</v>
      </c>
      <c r="C4861" s="19" t="s">
        <v>6527</v>
      </c>
      <c r="D4861" s="73" t="s">
        <v>6925</v>
      </c>
      <c r="E4861" s="106" t="s">
        <v>6926</v>
      </c>
      <c r="F4861" s="78" t="s">
        <v>6925</v>
      </c>
      <c r="G4861" s="18" t="s">
        <v>6927</v>
      </c>
      <c r="H4861" s="94"/>
      <c r="I4861" s="235">
        <v>0</v>
      </c>
      <c r="J4861" s="235">
        <v>1</v>
      </c>
      <c r="K4861" s="235">
        <v>0</v>
      </c>
      <c r="L4861" s="235">
        <v>0</v>
      </c>
      <c r="M4861" s="235">
        <f t="shared" si="179"/>
        <v>0</v>
      </c>
      <c r="N4861" s="235" t="s">
        <v>13</v>
      </c>
      <c r="O4861" s="12">
        <v>16737.5</v>
      </c>
      <c r="P4861" s="217" t="s">
        <v>13</v>
      </c>
      <c r="Q4861" s="15" t="s">
        <v>15195</v>
      </c>
      <c r="R4861" s="71" t="s">
        <v>18</v>
      </c>
      <c r="S4861" s="251">
        <v>167583.39000000001</v>
      </c>
      <c r="T4861" s="251">
        <v>67033.36</v>
      </c>
      <c r="U4861" s="14">
        <f t="shared" si="182"/>
        <v>0.40000002386871392</v>
      </c>
    </row>
    <row r="4862" spans="1:21" x14ac:dyDescent="0.25">
      <c r="A4862" s="1"/>
      <c r="B4862" s="18" t="s">
        <v>6496</v>
      </c>
      <c r="C4862" s="19" t="s">
        <v>6527</v>
      </c>
      <c r="D4862" s="73" t="s">
        <v>6916</v>
      </c>
      <c r="E4862" s="106" t="s">
        <v>6917</v>
      </c>
      <c r="F4862" s="78" t="s">
        <v>6916</v>
      </c>
      <c r="G4862" s="18" t="s">
        <v>6918</v>
      </c>
      <c r="H4862" s="94"/>
      <c r="I4862" s="235">
        <v>0</v>
      </c>
      <c r="J4862" s="235">
        <v>1</v>
      </c>
      <c r="K4862" s="235">
        <v>0</v>
      </c>
      <c r="L4862" s="235">
        <v>1</v>
      </c>
      <c r="M4862" s="235">
        <f t="shared" si="179"/>
        <v>0</v>
      </c>
      <c r="N4862" s="235">
        <v>238</v>
      </c>
      <c r="O4862" s="12">
        <v>30141.279999999999</v>
      </c>
      <c r="P4862" s="14">
        <v>0.73</v>
      </c>
      <c r="Q4862" s="15" t="s">
        <v>15195</v>
      </c>
      <c r="R4862" s="71" t="s">
        <v>18</v>
      </c>
      <c r="S4862" s="251">
        <v>195028.97</v>
      </c>
      <c r="T4862" s="251">
        <v>74000</v>
      </c>
      <c r="U4862" s="14">
        <f t="shared" si="182"/>
        <v>0.37943080968945281</v>
      </c>
    </row>
    <row r="4863" spans="1:21" x14ac:dyDescent="0.25">
      <c r="A4863" s="1"/>
      <c r="B4863" s="10" t="s">
        <v>2326</v>
      </c>
      <c r="C4863" s="17" t="s">
        <v>2351</v>
      </c>
      <c r="D4863" s="73" t="s">
        <v>2994</v>
      </c>
      <c r="E4863" s="107" t="s">
        <v>2995</v>
      </c>
      <c r="F4863" s="78" t="s">
        <v>2994</v>
      </c>
      <c r="G4863" s="17" t="s">
        <v>2996</v>
      </c>
      <c r="H4863" s="93"/>
      <c r="I4863" s="235">
        <v>0</v>
      </c>
      <c r="J4863" s="235">
        <v>1</v>
      </c>
      <c r="K4863" s="235">
        <v>0</v>
      </c>
      <c r="L4863" s="235">
        <v>0</v>
      </c>
      <c r="M4863" s="235">
        <f t="shared" si="179"/>
        <v>0</v>
      </c>
      <c r="N4863" s="235">
        <v>40</v>
      </c>
      <c r="O4863" s="13">
        <v>21840</v>
      </c>
      <c r="P4863" s="14">
        <v>0.66420000000000001</v>
      </c>
      <c r="Q4863" s="15" t="s">
        <v>14</v>
      </c>
      <c r="R4863" s="71" t="s">
        <v>18</v>
      </c>
      <c r="S4863" s="249">
        <v>23141.3</v>
      </c>
      <c r="T4863" s="246">
        <v>9256.52</v>
      </c>
      <c r="U4863" s="14">
        <f t="shared" si="182"/>
        <v>0.4</v>
      </c>
    </row>
    <row r="4864" spans="1:21" x14ac:dyDescent="0.25">
      <c r="A4864" s="1"/>
      <c r="B4864" s="18" t="s">
        <v>10477</v>
      </c>
      <c r="C4864" s="18" t="s">
        <v>10511</v>
      </c>
      <c r="D4864" s="73" t="s">
        <v>12163</v>
      </c>
      <c r="E4864" s="106" t="s">
        <v>12164</v>
      </c>
      <c r="F4864" s="78" t="s">
        <v>12163</v>
      </c>
      <c r="G4864" s="18" t="s">
        <v>1061</v>
      </c>
      <c r="H4864" s="199">
        <v>228</v>
      </c>
      <c r="I4864" s="235">
        <v>0</v>
      </c>
      <c r="J4864" s="235">
        <v>1</v>
      </c>
      <c r="K4864" s="235">
        <v>0</v>
      </c>
      <c r="L4864" s="235">
        <v>0</v>
      </c>
      <c r="M4864" s="235">
        <f t="shared" si="179"/>
        <v>0</v>
      </c>
      <c r="N4864" s="235" t="s">
        <v>13</v>
      </c>
      <c r="O4864" s="12">
        <v>10159</v>
      </c>
      <c r="P4864" s="14">
        <v>0.4</v>
      </c>
      <c r="Q4864" s="15" t="s">
        <v>15195</v>
      </c>
      <c r="R4864" s="71" t="s">
        <v>18</v>
      </c>
      <c r="S4864" s="244">
        <v>307502</v>
      </c>
      <c r="T4864" s="244">
        <v>153751</v>
      </c>
      <c r="U4864" s="14">
        <f t="shared" si="182"/>
        <v>0.5</v>
      </c>
    </row>
    <row r="4865" spans="1:21" x14ac:dyDescent="0.25">
      <c r="A4865" s="1"/>
      <c r="B4865" s="18" t="s">
        <v>6496</v>
      </c>
      <c r="C4865" s="19" t="s">
        <v>6513</v>
      </c>
      <c r="D4865" s="73" t="s">
        <v>6520</v>
      </c>
      <c r="E4865" s="106" t="s">
        <v>6521</v>
      </c>
      <c r="F4865" s="78" t="s">
        <v>6520</v>
      </c>
      <c r="G4865" s="18" t="s">
        <v>6522</v>
      </c>
      <c r="H4865" s="94"/>
      <c r="I4865" s="235">
        <v>0</v>
      </c>
      <c r="J4865" s="235">
        <v>1</v>
      </c>
      <c r="K4865" s="235">
        <v>0</v>
      </c>
      <c r="L4865" s="235">
        <v>0</v>
      </c>
      <c r="M4865" s="235">
        <f t="shared" si="179"/>
        <v>0</v>
      </c>
      <c r="N4865" s="235" t="s">
        <v>13</v>
      </c>
      <c r="O4865" s="12">
        <v>8200</v>
      </c>
      <c r="P4865" s="14">
        <v>0.31</v>
      </c>
      <c r="Q4865" s="15" t="s">
        <v>15195</v>
      </c>
      <c r="R4865" s="71" t="s">
        <v>18</v>
      </c>
      <c r="S4865" s="251">
        <v>59427</v>
      </c>
      <c r="T4865" s="251">
        <v>23957</v>
      </c>
      <c r="U4865" s="14">
        <f t="shared" si="182"/>
        <v>0.40313325592744037</v>
      </c>
    </row>
    <row r="4866" spans="1:21" x14ac:dyDescent="0.25">
      <c r="A4866" s="1"/>
      <c r="B4866" s="18" t="s">
        <v>6496</v>
      </c>
      <c r="C4866" s="19" t="s">
        <v>6527</v>
      </c>
      <c r="D4866" s="73" t="s">
        <v>6886</v>
      </c>
      <c r="E4866" s="106" t="s">
        <v>6887</v>
      </c>
      <c r="F4866" s="78" t="s">
        <v>6886</v>
      </c>
      <c r="G4866" s="18" t="s">
        <v>6888</v>
      </c>
      <c r="H4866" s="94"/>
      <c r="I4866" s="235">
        <v>0</v>
      </c>
      <c r="J4866" s="235">
        <v>0</v>
      </c>
      <c r="K4866" s="235">
        <v>0</v>
      </c>
      <c r="L4866" s="235">
        <v>1</v>
      </c>
      <c r="M4866" s="235">
        <f t="shared" si="179"/>
        <v>0</v>
      </c>
      <c r="N4866" s="235">
        <v>472</v>
      </c>
      <c r="O4866" s="12" t="s">
        <v>13</v>
      </c>
      <c r="P4866" s="14">
        <v>0.32700000000000001</v>
      </c>
      <c r="Q4866" s="15" t="s">
        <v>15195</v>
      </c>
      <c r="R4866" s="71" t="s">
        <v>18</v>
      </c>
      <c r="S4866" s="251">
        <v>30000</v>
      </c>
      <c r="T4866" s="251">
        <v>12000</v>
      </c>
      <c r="U4866" s="14">
        <f t="shared" si="182"/>
        <v>0.4</v>
      </c>
    </row>
    <row r="4867" spans="1:21" x14ac:dyDescent="0.25">
      <c r="A4867" s="1"/>
      <c r="B4867" s="10" t="s">
        <v>2326</v>
      </c>
      <c r="C4867" s="17" t="s">
        <v>2384</v>
      </c>
      <c r="D4867" s="73" t="s">
        <v>2445</v>
      </c>
      <c r="E4867" s="107" t="s">
        <v>2446</v>
      </c>
      <c r="F4867" s="78" t="s">
        <v>2445</v>
      </c>
      <c r="G4867" s="17" t="s">
        <v>2448</v>
      </c>
      <c r="H4867" s="93"/>
      <c r="I4867" s="235">
        <v>0</v>
      </c>
      <c r="J4867" s="235">
        <v>1</v>
      </c>
      <c r="K4867" s="235">
        <v>0</v>
      </c>
      <c r="L4867" s="235">
        <v>0</v>
      </c>
      <c r="M4867" s="235">
        <f t="shared" si="179"/>
        <v>0</v>
      </c>
      <c r="N4867" s="235">
        <v>400</v>
      </c>
      <c r="O4867" s="12">
        <v>298000</v>
      </c>
      <c r="P4867" s="217" t="s">
        <v>13</v>
      </c>
      <c r="Q4867" s="15" t="s">
        <v>15195</v>
      </c>
      <c r="R4867" s="71" t="s">
        <v>18</v>
      </c>
      <c r="S4867" s="249">
        <v>308826.45</v>
      </c>
      <c r="T4867" s="246">
        <v>123530.58</v>
      </c>
      <c r="U4867" s="14">
        <f t="shared" si="182"/>
        <v>0.39999999999999997</v>
      </c>
    </row>
    <row r="4868" spans="1:21" x14ac:dyDescent="0.25">
      <c r="A4868" s="1"/>
      <c r="B4868" s="18" t="s">
        <v>6496</v>
      </c>
      <c r="C4868" s="19" t="s">
        <v>6527</v>
      </c>
      <c r="D4868" s="73" t="s">
        <v>6956</v>
      </c>
      <c r="E4868" s="106" t="s">
        <v>6957</v>
      </c>
      <c r="F4868" s="78" t="s">
        <v>6956</v>
      </c>
      <c r="G4868" s="18" t="s">
        <v>2297</v>
      </c>
      <c r="H4868" s="94"/>
      <c r="I4868" s="235">
        <v>0</v>
      </c>
      <c r="J4868" s="235">
        <v>1</v>
      </c>
      <c r="K4868" s="235">
        <v>0</v>
      </c>
      <c r="L4868" s="235">
        <v>0</v>
      </c>
      <c r="M4868" s="235">
        <f t="shared" si="179"/>
        <v>0</v>
      </c>
      <c r="N4868" s="235">
        <v>60</v>
      </c>
      <c r="O4868" s="12" t="s">
        <v>13</v>
      </c>
      <c r="P4868" s="14" t="s">
        <v>13</v>
      </c>
      <c r="Q4868" s="15" t="s">
        <v>15195</v>
      </c>
      <c r="R4868" s="71" t="s">
        <v>18</v>
      </c>
      <c r="S4868" s="251">
        <v>22498.78</v>
      </c>
      <c r="T4868" s="251">
        <v>17999.02</v>
      </c>
      <c r="U4868" s="14">
        <f t="shared" si="182"/>
        <v>0.79999982221258226</v>
      </c>
    </row>
    <row r="4869" spans="1:21" x14ac:dyDescent="0.25">
      <c r="A4869" s="1"/>
      <c r="B4869" s="18" t="s">
        <v>6496</v>
      </c>
      <c r="C4869" s="19" t="s">
        <v>6527</v>
      </c>
      <c r="D4869" s="73" t="s">
        <v>6899</v>
      </c>
      <c r="E4869" s="106" t="s">
        <v>6900</v>
      </c>
      <c r="F4869" s="78" t="s">
        <v>6899</v>
      </c>
      <c r="G4869" s="18" t="s">
        <v>6901</v>
      </c>
      <c r="H4869" s="94"/>
      <c r="I4869" s="235">
        <v>0</v>
      </c>
      <c r="J4869" s="235">
        <v>1</v>
      </c>
      <c r="K4869" s="235">
        <v>0</v>
      </c>
      <c r="L4869" s="235">
        <v>0</v>
      </c>
      <c r="M4869" s="235">
        <f t="shared" si="179"/>
        <v>0</v>
      </c>
      <c r="N4869" s="235" t="s">
        <v>13</v>
      </c>
      <c r="O4869" s="12" t="s">
        <v>13</v>
      </c>
      <c r="P4869" s="14" t="s">
        <v>13</v>
      </c>
      <c r="Q4869" s="15" t="s">
        <v>15195</v>
      </c>
      <c r="R4869" s="71" t="s">
        <v>18</v>
      </c>
      <c r="S4869" s="251">
        <v>48934.09</v>
      </c>
      <c r="T4869" s="251">
        <v>22500</v>
      </c>
      <c r="U4869" s="14">
        <f t="shared" si="182"/>
        <v>0.45980215428548893</v>
      </c>
    </row>
    <row r="4870" spans="1:21" x14ac:dyDescent="0.25">
      <c r="A4870" s="1"/>
      <c r="B4870" s="17" t="s">
        <v>270</v>
      </c>
      <c r="C4870" s="17" t="s">
        <v>275</v>
      </c>
      <c r="D4870" s="73" t="s">
        <v>819</v>
      </c>
      <c r="E4870" s="133" t="s">
        <v>820</v>
      </c>
      <c r="F4870" s="78" t="s">
        <v>819</v>
      </c>
      <c r="G4870" s="26" t="s">
        <v>821</v>
      </c>
      <c r="H4870" s="197">
        <v>44774</v>
      </c>
      <c r="I4870" s="235">
        <v>0</v>
      </c>
      <c r="J4870" s="235">
        <v>1</v>
      </c>
      <c r="K4870" s="235">
        <v>0</v>
      </c>
      <c r="L4870" s="235">
        <v>0</v>
      </c>
      <c r="M4870" s="235">
        <f t="shared" ref="M4870:M4933" si="183">IF(SUM(I4870:L4870)=0,1,)</f>
        <v>0</v>
      </c>
      <c r="N4870" s="235">
        <v>6548</v>
      </c>
      <c r="O4870" s="13">
        <v>271564</v>
      </c>
      <c r="P4870" s="14">
        <v>0.5</v>
      </c>
      <c r="Q4870" s="15" t="s">
        <v>15195</v>
      </c>
      <c r="R4870" s="71" t="s">
        <v>14405</v>
      </c>
      <c r="S4870" s="247">
        <v>722250</v>
      </c>
      <c r="T4870" s="251">
        <v>363494</v>
      </c>
      <c r="U4870" s="14">
        <f t="shared" si="182"/>
        <v>0.50328002769124269</v>
      </c>
    </row>
    <row r="4871" spans="1:21" x14ac:dyDescent="0.25">
      <c r="A4871" s="1"/>
      <c r="B4871" s="18" t="s">
        <v>10477</v>
      </c>
      <c r="C4871" s="18" t="s">
        <v>10610</v>
      </c>
      <c r="D4871" s="73" t="s">
        <v>10611</v>
      </c>
      <c r="E4871" s="106" t="s">
        <v>10612</v>
      </c>
      <c r="F4871" s="78" t="s">
        <v>10611</v>
      </c>
      <c r="G4871" s="18" t="s">
        <v>10613</v>
      </c>
      <c r="H4871" s="94" t="s">
        <v>10614</v>
      </c>
      <c r="I4871" s="235">
        <v>0</v>
      </c>
      <c r="J4871" s="235">
        <v>1</v>
      </c>
      <c r="K4871" s="235">
        <v>0</v>
      </c>
      <c r="L4871" s="235">
        <v>0</v>
      </c>
      <c r="M4871" s="235">
        <f t="shared" si="183"/>
        <v>0</v>
      </c>
      <c r="N4871" s="235">
        <v>590</v>
      </c>
      <c r="O4871" s="12">
        <v>77880</v>
      </c>
      <c r="P4871" s="14">
        <v>0.5</v>
      </c>
      <c r="Q4871" s="15" t="s">
        <v>14</v>
      </c>
      <c r="R4871" s="71" t="s">
        <v>18</v>
      </c>
      <c r="S4871" s="244">
        <v>264212</v>
      </c>
      <c r="T4871" s="244">
        <v>169096</v>
      </c>
      <c r="U4871" s="14">
        <f t="shared" ref="U4871:U4875" si="184">T4871/S4871</f>
        <v>0.64000121114862307</v>
      </c>
    </row>
    <row r="4872" spans="1:21" x14ac:dyDescent="0.25">
      <c r="A4872" s="1"/>
      <c r="B4872" s="18" t="s">
        <v>6496</v>
      </c>
      <c r="C4872" s="19" t="s">
        <v>6527</v>
      </c>
      <c r="D4872" s="73" t="s">
        <v>6976</v>
      </c>
      <c r="E4872" s="106" t="s">
        <v>6977</v>
      </c>
      <c r="F4872" s="78" t="s">
        <v>6976</v>
      </c>
      <c r="G4872" s="18" t="s">
        <v>6978</v>
      </c>
      <c r="H4872" s="94"/>
      <c r="I4872" s="235">
        <v>0</v>
      </c>
      <c r="J4872" s="235">
        <v>0</v>
      </c>
      <c r="K4872" s="235">
        <v>0</v>
      </c>
      <c r="L4872" s="235">
        <v>1</v>
      </c>
      <c r="M4872" s="235">
        <f t="shared" si="183"/>
        <v>0</v>
      </c>
      <c r="N4872" s="235">
        <v>950</v>
      </c>
      <c r="O4872" s="12" t="s">
        <v>13</v>
      </c>
      <c r="P4872" s="14">
        <v>0.6</v>
      </c>
      <c r="Q4872" s="15" t="s">
        <v>15195</v>
      </c>
      <c r="R4872" s="71" t="s">
        <v>18</v>
      </c>
      <c r="S4872" s="251">
        <v>63500.35</v>
      </c>
      <c r="T4872" s="251">
        <v>18000</v>
      </c>
      <c r="U4872" s="14">
        <f t="shared" si="184"/>
        <v>0.2834630045346207</v>
      </c>
    </row>
    <row r="4873" spans="1:21" x14ac:dyDescent="0.25">
      <c r="A4873" s="1"/>
      <c r="B4873" s="18" t="s">
        <v>6496</v>
      </c>
      <c r="C4873" s="19" t="s">
        <v>6527</v>
      </c>
      <c r="D4873" s="73" t="s">
        <v>6979</v>
      </c>
      <c r="E4873" s="106" t="s">
        <v>1377</v>
      </c>
      <c r="F4873" s="78" t="s">
        <v>6979</v>
      </c>
      <c r="G4873" s="18" t="s">
        <v>6980</v>
      </c>
      <c r="H4873" s="94"/>
      <c r="I4873" s="235">
        <v>0</v>
      </c>
      <c r="J4873" s="235">
        <v>1</v>
      </c>
      <c r="K4873" s="235">
        <v>0</v>
      </c>
      <c r="L4873" s="235">
        <v>0</v>
      </c>
      <c r="M4873" s="235">
        <f t="shared" si="183"/>
        <v>0</v>
      </c>
      <c r="N4873" s="235">
        <v>984</v>
      </c>
      <c r="O4873" s="12" t="s">
        <v>13</v>
      </c>
      <c r="P4873" s="14" t="s">
        <v>13</v>
      </c>
      <c r="Q4873" s="15" t="s">
        <v>15195</v>
      </c>
      <c r="R4873" s="71" t="s">
        <v>14405</v>
      </c>
      <c r="S4873" s="251">
        <v>19439.62</v>
      </c>
      <c r="T4873" s="251">
        <v>9153.52</v>
      </c>
      <c r="U4873" s="14">
        <f t="shared" si="184"/>
        <v>0.47086928653955173</v>
      </c>
    </row>
    <row r="4874" spans="1:21" x14ac:dyDescent="0.25">
      <c r="A4874" s="1"/>
      <c r="B4874" s="18" t="s">
        <v>6496</v>
      </c>
      <c r="C4874" s="19" t="s">
        <v>6504</v>
      </c>
      <c r="D4874" s="73" t="s">
        <v>6685</v>
      </c>
      <c r="E4874" s="106" t="s">
        <v>6686</v>
      </c>
      <c r="F4874" s="78" t="s">
        <v>6685</v>
      </c>
      <c r="G4874" s="18" t="s">
        <v>6687</v>
      </c>
      <c r="H4874" s="94"/>
      <c r="I4874" s="235">
        <v>0</v>
      </c>
      <c r="J4874" s="235">
        <v>1</v>
      </c>
      <c r="K4874" s="235">
        <v>0</v>
      </c>
      <c r="L4874" s="235">
        <v>1</v>
      </c>
      <c r="M4874" s="235">
        <f t="shared" si="183"/>
        <v>0</v>
      </c>
      <c r="N4874" s="235">
        <v>327</v>
      </c>
      <c r="O4874" s="33">
        <v>46107</v>
      </c>
      <c r="P4874" s="14">
        <v>0.62390000000000001</v>
      </c>
      <c r="Q4874" s="15" t="s">
        <v>15195</v>
      </c>
      <c r="R4874" s="71" t="s">
        <v>18</v>
      </c>
      <c r="S4874" s="251">
        <v>177900</v>
      </c>
      <c r="T4874" s="251">
        <v>117049</v>
      </c>
      <c r="U4874" s="14">
        <f t="shared" si="184"/>
        <v>0.65794828555368179</v>
      </c>
    </row>
    <row r="4875" spans="1:21" x14ac:dyDescent="0.25">
      <c r="A4875" s="1"/>
      <c r="B4875" s="17" t="s">
        <v>5079</v>
      </c>
      <c r="C4875" s="17" t="s">
        <v>5084</v>
      </c>
      <c r="D4875" s="73" t="s">
        <v>6055</v>
      </c>
      <c r="E4875" s="107" t="s">
        <v>6056</v>
      </c>
      <c r="F4875" s="78" t="s">
        <v>6055</v>
      </c>
      <c r="G4875" s="17" t="s">
        <v>6057</v>
      </c>
      <c r="H4875" s="93" t="s">
        <v>5083</v>
      </c>
      <c r="I4875" s="235">
        <v>0</v>
      </c>
      <c r="J4875" s="235">
        <v>1</v>
      </c>
      <c r="K4875" s="235">
        <v>0</v>
      </c>
      <c r="L4875" s="235">
        <v>1</v>
      </c>
      <c r="M4875" s="235">
        <f t="shared" si="183"/>
        <v>0</v>
      </c>
      <c r="N4875" s="235">
        <v>441</v>
      </c>
      <c r="O4875" s="13">
        <v>92812</v>
      </c>
      <c r="P4875" s="14">
        <v>0.79</v>
      </c>
      <c r="Q4875" s="15" t="s">
        <v>14</v>
      </c>
      <c r="R4875" s="71" t="s">
        <v>18</v>
      </c>
      <c r="S4875" s="248">
        <v>956616.88</v>
      </c>
      <c r="T4875" s="248">
        <v>136485</v>
      </c>
      <c r="U4875" s="14">
        <f t="shared" si="184"/>
        <v>0.14267467243521775</v>
      </c>
    </row>
    <row r="4876" spans="1:21" x14ac:dyDescent="0.25">
      <c r="A4876" s="1"/>
      <c r="B4876" s="18" t="s">
        <v>13134</v>
      </c>
      <c r="C4876" s="18" t="s">
        <v>14415</v>
      </c>
      <c r="D4876" s="73" t="s">
        <v>15005</v>
      </c>
      <c r="E4876" s="106" t="s">
        <v>14377</v>
      </c>
      <c r="F4876" s="78" t="s">
        <v>15005</v>
      </c>
      <c r="G4876" s="23" t="s">
        <v>14378</v>
      </c>
      <c r="H4876" s="94"/>
      <c r="I4876" s="235">
        <v>0</v>
      </c>
      <c r="J4876" s="235">
        <v>1</v>
      </c>
      <c r="K4876" s="235">
        <v>0</v>
      </c>
      <c r="L4876" s="235">
        <v>1</v>
      </c>
      <c r="M4876" s="235">
        <f t="shared" si="183"/>
        <v>0</v>
      </c>
      <c r="N4876" s="235">
        <v>180</v>
      </c>
      <c r="O4876" s="12">
        <v>8443</v>
      </c>
      <c r="P4876" s="21">
        <v>0.32</v>
      </c>
      <c r="Q4876" s="25" t="s">
        <v>14</v>
      </c>
      <c r="R4876" s="71" t="s">
        <v>18</v>
      </c>
      <c r="S4876" s="244">
        <v>166400</v>
      </c>
      <c r="T4876" s="244">
        <v>83200</v>
      </c>
      <c r="U4876" s="24">
        <v>0.5</v>
      </c>
    </row>
    <row r="4877" spans="1:21" x14ac:dyDescent="0.25">
      <c r="A4877" s="1"/>
      <c r="B4877" s="17" t="s">
        <v>5079</v>
      </c>
      <c r="C4877" s="17" t="s">
        <v>5080</v>
      </c>
      <c r="D4877" s="73" t="s">
        <v>5428</v>
      </c>
      <c r="E4877" s="107" t="s">
        <v>5429</v>
      </c>
      <c r="F4877" s="8" t="s">
        <v>14540</v>
      </c>
      <c r="G4877" s="127" t="s">
        <v>5430</v>
      </c>
      <c r="H4877" s="93" t="s">
        <v>5083</v>
      </c>
      <c r="I4877" s="235">
        <v>0</v>
      </c>
      <c r="J4877" s="235">
        <v>1</v>
      </c>
      <c r="K4877" s="235">
        <v>0</v>
      </c>
      <c r="L4877" s="235">
        <v>0</v>
      </c>
      <c r="M4877" s="235">
        <f t="shared" si="183"/>
        <v>0</v>
      </c>
      <c r="N4877" s="235">
        <v>8040</v>
      </c>
      <c r="O4877" s="13">
        <v>1335696</v>
      </c>
      <c r="P4877" s="14">
        <v>0.2</v>
      </c>
      <c r="Q4877" s="15" t="s">
        <v>15195</v>
      </c>
      <c r="R4877" s="71" t="s">
        <v>18</v>
      </c>
      <c r="S4877" s="248">
        <v>790148.9</v>
      </c>
      <c r="T4877" s="248">
        <v>316060</v>
      </c>
      <c r="U4877" s="14">
        <f t="shared" ref="U4877:U4908" si="185">T4877/S4877</f>
        <v>0.40000055685706831</v>
      </c>
    </row>
    <row r="4878" spans="1:21" x14ac:dyDescent="0.25">
      <c r="A4878" s="1"/>
      <c r="B4878" s="17" t="s">
        <v>270</v>
      </c>
      <c r="C4878" s="17" t="s">
        <v>316</v>
      </c>
      <c r="D4878" s="73" t="s">
        <v>857</v>
      </c>
      <c r="E4878" s="107" t="s">
        <v>858</v>
      </c>
      <c r="F4878" s="78" t="s">
        <v>857</v>
      </c>
      <c r="G4878" s="17" t="s">
        <v>860</v>
      </c>
      <c r="H4878" s="197">
        <v>44804</v>
      </c>
      <c r="I4878" s="235">
        <v>0</v>
      </c>
      <c r="J4878" s="235">
        <v>1</v>
      </c>
      <c r="K4878" s="235">
        <v>0</v>
      </c>
      <c r="L4878" s="235">
        <v>0</v>
      </c>
      <c r="M4878" s="235">
        <f t="shared" si="183"/>
        <v>0</v>
      </c>
      <c r="N4878" s="235">
        <v>1200</v>
      </c>
      <c r="O4878" s="12" t="s">
        <v>13</v>
      </c>
      <c r="P4878" s="14">
        <v>0.25</v>
      </c>
      <c r="Q4878" s="15" t="s">
        <v>48</v>
      </c>
      <c r="R4878" s="71" t="s">
        <v>14405</v>
      </c>
      <c r="S4878" s="245">
        <v>2519650</v>
      </c>
      <c r="T4878" s="251">
        <v>1900100</v>
      </c>
      <c r="U4878" s="14">
        <f t="shared" si="185"/>
        <v>0.75411267437937812</v>
      </c>
    </row>
    <row r="4879" spans="1:21" x14ac:dyDescent="0.25">
      <c r="A4879" s="1"/>
      <c r="B4879" s="18" t="s">
        <v>6496</v>
      </c>
      <c r="C4879" s="19" t="s">
        <v>6527</v>
      </c>
      <c r="D4879" s="73" t="s">
        <v>7034</v>
      </c>
      <c r="E4879" s="106" t="s">
        <v>7035</v>
      </c>
      <c r="F4879" s="78" t="s">
        <v>7034</v>
      </c>
      <c r="G4879" s="18" t="s">
        <v>7036</v>
      </c>
      <c r="H4879" s="94"/>
      <c r="I4879" s="235">
        <v>0</v>
      </c>
      <c r="J4879" s="235">
        <v>1</v>
      </c>
      <c r="K4879" s="235">
        <v>0</v>
      </c>
      <c r="L4879" s="235">
        <v>1</v>
      </c>
      <c r="M4879" s="235">
        <f t="shared" si="183"/>
        <v>0</v>
      </c>
      <c r="N4879" s="235">
        <v>592</v>
      </c>
      <c r="O4879" s="13">
        <v>2691</v>
      </c>
      <c r="P4879" s="14">
        <v>0.62</v>
      </c>
      <c r="Q4879" s="15" t="s">
        <v>15195</v>
      </c>
      <c r="R4879" s="71" t="s">
        <v>18</v>
      </c>
      <c r="S4879" s="251">
        <v>113310.5</v>
      </c>
      <c r="T4879" s="251">
        <v>50000</v>
      </c>
      <c r="U4879" s="14">
        <f t="shared" si="185"/>
        <v>0.44126537258241733</v>
      </c>
    </row>
    <row r="4880" spans="1:21" x14ac:dyDescent="0.25">
      <c r="A4880" s="1"/>
      <c r="B4880" s="17" t="s">
        <v>5079</v>
      </c>
      <c r="C4880" s="17" t="s">
        <v>5080</v>
      </c>
      <c r="D4880" s="73" t="s">
        <v>5591</v>
      </c>
      <c r="E4880" s="107" t="s">
        <v>5592</v>
      </c>
      <c r="F4880" s="78" t="s">
        <v>5591</v>
      </c>
      <c r="G4880" s="17" t="s">
        <v>5594</v>
      </c>
      <c r="H4880" s="93" t="s">
        <v>5083</v>
      </c>
      <c r="I4880" s="235">
        <v>0</v>
      </c>
      <c r="J4880" s="235">
        <v>1</v>
      </c>
      <c r="K4880" s="235">
        <v>0</v>
      </c>
      <c r="L4880" s="235">
        <v>0</v>
      </c>
      <c r="M4880" s="235">
        <f t="shared" si="183"/>
        <v>0</v>
      </c>
      <c r="N4880" s="235">
        <v>276</v>
      </c>
      <c r="O4880" s="13">
        <v>12000</v>
      </c>
      <c r="P4880" s="14">
        <v>0.65</v>
      </c>
      <c r="Q4880" s="15" t="s">
        <v>15195</v>
      </c>
      <c r="R4880" s="71" t="s">
        <v>14405</v>
      </c>
      <c r="S4880" s="248">
        <v>254549</v>
      </c>
      <c r="T4880" s="248">
        <v>76365</v>
      </c>
      <c r="U4880" s="14">
        <f t="shared" si="185"/>
        <v>0.30000117855501296</v>
      </c>
    </row>
    <row r="4881" spans="1:21" x14ac:dyDescent="0.25">
      <c r="A4881" s="1"/>
      <c r="B4881" s="18" t="s">
        <v>6496</v>
      </c>
      <c r="C4881" s="19" t="s">
        <v>6527</v>
      </c>
      <c r="D4881" s="73" t="s">
        <v>6908</v>
      </c>
      <c r="E4881" s="106" t="s">
        <v>6909</v>
      </c>
      <c r="F4881" s="78" t="s">
        <v>6908</v>
      </c>
      <c r="G4881" s="18" t="s">
        <v>6910</v>
      </c>
      <c r="H4881" s="94"/>
      <c r="I4881" s="235">
        <v>0</v>
      </c>
      <c r="J4881" s="235">
        <v>1</v>
      </c>
      <c r="K4881" s="235">
        <v>0</v>
      </c>
      <c r="L4881" s="235">
        <v>0</v>
      </c>
      <c r="M4881" s="235">
        <f t="shared" si="183"/>
        <v>0</v>
      </c>
      <c r="N4881" s="235" t="s">
        <v>13</v>
      </c>
      <c r="O4881" s="12" t="s">
        <v>13</v>
      </c>
      <c r="P4881" s="14" t="s">
        <v>13</v>
      </c>
      <c r="Q4881" s="15" t="s">
        <v>15195</v>
      </c>
      <c r="R4881" s="71" t="s">
        <v>18</v>
      </c>
      <c r="S4881" s="251">
        <v>33048.32</v>
      </c>
      <c r="T4881" s="251">
        <v>8700</v>
      </c>
      <c r="U4881" s="14">
        <f t="shared" si="185"/>
        <v>0.26325090049963207</v>
      </c>
    </row>
    <row r="4882" spans="1:21" x14ac:dyDescent="0.25">
      <c r="A4882" s="1"/>
      <c r="B4882" s="18" t="s">
        <v>6496</v>
      </c>
      <c r="C4882" s="19" t="s">
        <v>6527</v>
      </c>
      <c r="D4882" s="73" t="s">
        <v>6908</v>
      </c>
      <c r="E4882" s="106" t="s">
        <v>6909</v>
      </c>
      <c r="F4882" s="78" t="s">
        <v>6908</v>
      </c>
      <c r="G4882" s="18" t="s">
        <v>6911</v>
      </c>
      <c r="H4882" s="94"/>
      <c r="I4882" s="235">
        <v>0</v>
      </c>
      <c r="J4882" s="235">
        <v>1</v>
      </c>
      <c r="K4882" s="235">
        <v>0</v>
      </c>
      <c r="L4882" s="235">
        <v>0</v>
      </c>
      <c r="M4882" s="235">
        <f t="shared" si="183"/>
        <v>0</v>
      </c>
      <c r="N4882" s="235">
        <v>320</v>
      </c>
      <c r="O4882" s="12" t="s">
        <v>13</v>
      </c>
      <c r="P4882" s="21">
        <v>0.73</v>
      </c>
      <c r="Q4882" s="15" t="s">
        <v>15195</v>
      </c>
      <c r="R4882" s="71" t="s">
        <v>18</v>
      </c>
      <c r="S4882" s="251">
        <v>25561</v>
      </c>
      <c r="T4882" s="251">
        <v>7500</v>
      </c>
      <c r="U4882" s="14">
        <f t="shared" si="185"/>
        <v>0.29341575055748992</v>
      </c>
    </row>
    <row r="4883" spans="1:21" x14ac:dyDescent="0.25">
      <c r="A4883" s="1"/>
      <c r="B4883" s="18" t="s">
        <v>6496</v>
      </c>
      <c r="C4883" s="19" t="s">
        <v>6527</v>
      </c>
      <c r="D4883" s="73" t="s">
        <v>6908</v>
      </c>
      <c r="E4883" s="106" t="s">
        <v>6909</v>
      </c>
      <c r="F4883" s="78" t="s">
        <v>6908</v>
      </c>
      <c r="G4883" s="18" t="s">
        <v>6912</v>
      </c>
      <c r="H4883" s="94"/>
      <c r="I4883" s="235">
        <v>1</v>
      </c>
      <c r="J4883" s="235">
        <v>0</v>
      </c>
      <c r="K4883" s="235">
        <v>0</v>
      </c>
      <c r="L4883" s="235">
        <v>0</v>
      </c>
      <c r="M4883" s="235">
        <f t="shared" si="183"/>
        <v>0</v>
      </c>
      <c r="N4883" s="235">
        <v>170</v>
      </c>
      <c r="O4883" s="12" t="s">
        <v>13</v>
      </c>
      <c r="P4883" s="14">
        <v>0.73</v>
      </c>
      <c r="Q4883" s="15" t="s">
        <v>15195</v>
      </c>
      <c r="R4883" s="71" t="s">
        <v>14405</v>
      </c>
      <c r="S4883" s="251">
        <v>17664.509999999998</v>
      </c>
      <c r="T4883" s="251">
        <v>5250</v>
      </c>
      <c r="U4883" s="14">
        <f t="shared" si="185"/>
        <v>0.29720609289473643</v>
      </c>
    </row>
    <row r="4884" spans="1:21" x14ac:dyDescent="0.25">
      <c r="A4884" s="1"/>
      <c r="B4884" s="18" t="s">
        <v>6496</v>
      </c>
      <c r="C4884" s="18" t="s">
        <v>6527</v>
      </c>
      <c r="D4884" s="73" t="s">
        <v>7043</v>
      </c>
      <c r="E4884" s="106" t="s">
        <v>7044</v>
      </c>
      <c r="F4884" s="78" t="s">
        <v>7043</v>
      </c>
      <c r="G4884" s="18" t="s">
        <v>7045</v>
      </c>
      <c r="H4884" s="94"/>
      <c r="I4884" s="235">
        <v>0</v>
      </c>
      <c r="J4884" s="235">
        <v>0</v>
      </c>
      <c r="K4884" s="235">
        <v>0</v>
      </c>
      <c r="L4884" s="235">
        <v>1</v>
      </c>
      <c r="M4884" s="235">
        <f t="shared" si="183"/>
        <v>0</v>
      </c>
      <c r="N4884" s="235" t="s">
        <v>13</v>
      </c>
      <c r="O4884" s="12">
        <v>5778</v>
      </c>
      <c r="P4884" s="217" t="s">
        <v>13</v>
      </c>
      <c r="Q4884" s="15" t="s">
        <v>15195</v>
      </c>
      <c r="R4884" s="71" t="s">
        <v>18</v>
      </c>
      <c r="S4884" s="244">
        <v>25299.89</v>
      </c>
      <c r="T4884" s="244">
        <v>12649.95</v>
      </c>
      <c r="U4884" s="14">
        <f t="shared" si="185"/>
        <v>0.5000001976293178</v>
      </c>
    </row>
    <row r="4885" spans="1:21" x14ac:dyDescent="0.25">
      <c r="A4885" s="1"/>
      <c r="B4885" s="18" t="s">
        <v>6496</v>
      </c>
      <c r="C4885" s="19" t="s">
        <v>6527</v>
      </c>
      <c r="D4885" s="73" t="s">
        <v>6856</v>
      </c>
      <c r="E4885" s="106" t="s">
        <v>6857</v>
      </c>
      <c r="F4885" s="78" t="s">
        <v>6856</v>
      </c>
      <c r="G4885" s="18" t="s">
        <v>6858</v>
      </c>
      <c r="H4885" s="94"/>
      <c r="I4885" s="235">
        <v>0</v>
      </c>
      <c r="J4885" s="235">
        <v>1</v>
      </c>
      <c r="K4885" s="235">
        <v>0</v>
      </c>
      <c r="L4885" s="235">
        <v>1</v>
      </c>
      <c r="M4885" s="235">
        <f t="shared" si="183"/>
        <v>0</v>
      </c>
      <c r="N4885" s="235">
        <v>740</v>
      </c>
      <c r="O4885" s="12">
        <v>10160</v>
      </c>
      <c r="P4885" s="217" t="s">
        <v>13</v>
      </c>
      <c r="Q4885" s="15" t="s">
        <v>15195</v>
      </c>
      <c r="R4885" s="71" t="s">
        <v>18</v>
      </c>
      <c r="S4885" s="251">
        <v>99238.36</v>
      </c>
      <c r="T4885" s="251">
        <v>39695.339999999997</v>
      </c>
      <c r="U4885" s="14">
        <f t="shared" si="185"/>
        <v>0.39999995969300578</v>
      </c>
    </row>
    <row r="4886" spans="1:21" x14ac:dyDescent="0.25">
      <c r="A4886" s="1"/>
      <c r="B4886" s="10" t="s">
        <v>3058</v>
      </c>
      <c r="C4886" s="10" t="s">
        <v>3091</v>
      </c>
      <c r="D4886" s="73" t="s">
        <v>3727</v>
      </c>
      <c r="E4886" s="160" t="s">
        <v>3728</v>
      </c>
      <c r="F4886" s="78" t="s">
        <v>3727</v>
      </c>
      <c r="G4886" s="122" t="s">
        <v>3729</v>
      </c>
      <c r="H4886" s="96" t="s">
        <v>3730</v>
      </c>
      <c r="I4886" s="235">
        <v>0</v>
      </c>
      <c r="J4886" s="235">
        <v>1</v>
      </c>
      <c r="K4886" s="235">
        <v>0</v>
      </c>
      <c r="L4886" s="235">
        <v>0</v>
      </c>
      <c r="M4886" s="235">
        <f t="shared" si="183"/>
        <v>0</v>
      </c>
      <c r="N4886" s="235">
        <v>1914</v>
      </c>
      <c r="O4886" s="12" t="s">
        <v>13</v>
      </c>
      <c r="P4886" s="14" t="s">
        <v>456</v>
      </c>
      <c r="Q4886" s="35" t="s">
        <v>48</v>
      </c>
      <c r="R4886" s="71" t="s">
        <v>14405</v>
      </c>
      <c r="S4886" s="245">
        <v>299000</v>
      </c>
      <c r="T4886" s="245">
        <v>119600</v>
      </c>
      <c r="U4886" s="14">
        <f t="shared" si="185"/>
        <v>0.4</v>
      </c>
    </row>
    <row r="4887" spans="1:21" x14ac:dyDescent="0.25">
      <c r="A4887" s="1"/>
      <c r="B4887" s="18" t="s">
        <v>6496</v>
      </c>
      <c r="C4887" s="18" t="s">
        <v>6527</v>
      </c>
      <c r="D4887" s="73" t="s">
        <v>7072</v>
      </c>
      <c r="E4887" s="106" t="s">
        <v>7073</v>
      </c>
      <c r="F4887" s="78" t="s">
        <v>7072</v>
      </c>
      <c r="G4887" s="18" t="s">
        <v>2683</v>
      </c>
      <c r="H4887" s="94"/>
      <c r="I4887" s="235">
        <v>0</v>
      </c>
      <c r="J4887" s="235">
        <v>1</v>
      </c>
      <c r="K4887" s="235">
        <v>0</v>
      </c>
      <c r="L4887" s="235">
        <v>0</v>
      </c>
      <c r="M4887" s="235">
        <f t="shared" si="183"/>
        <v>0</v>
      </c>
      <c r="N4887" s="235">
        <v>2600</v>
      </c>
      <c r="O4887" s="12" t="s">
        <v>13</v>
      </c>
      <c r="P4887" s="14">
        <v>0.3</v>
      </c>
      <c r="Q4887" s="15" t="s">
        <v>15195</v>
      </c>
      <c r="R4887" s="71" t="s">
        <v>18</v>
      </c>
      <c r="S4887" s="244">
        <v>52500</v>
      </c>
      <c r="T4887" s="244">
        <v>41000</v>
      </c>
      <c r="U4887" s="14">
        <f t="shared" si="185"/>
        <v>0.78095238095238095</v>
      </c>
    </row>
    <row r="4888" spans="1:21" x14ac:dyDescent="0.25">
      <c r="A4888" s="1"/>
      <c r="B4888" s="10" t="s">
        <v>3058</v>
      </c>
      <c r="C4888" s="17" t="s">
        <v>3095</v>
      </c>
      <c r="D4888" s="73" t="s">
        <v>4273</v>
      </c>
      <c r="E4888" s="107" t="s">
        <v>4274</v>
      </c>
      <c r="F4888" s="78" t="s">
        <v>4273</v>
      </c>
      <c r="G4888" s="17" t="s">
        <v>4275</v>
      </c>
      <c r="H4888" s="98" t="s">
        <v>4276</v>
      </c>
      <c r="I4888" s="235">
        <v>0</v>
      </c>
      <c r="J4888" s="235">
        <v>1</v>
      </c>
      <c r="K4888" s="235">
        <v>0</v>
      </c>
      <c r="L4888" s="235">
        <v>1</v>
      </c>
      <c r="M4888" s="235">
        <f t="shared" si="183"/>
        <v>0</v>
      </c>
      <c r="N4888" s="235">
        <v>142</v>
      </c>
      <c r="O4888" s="13">
        <v>30945</v>
      </c>
      <c r="P4888" s="14">
        <v>0.24610000000000001</v>
      </c>
      <c r="Q4888" s="15" t="s">
        <v>14</v>
      </c>
      <c r="R4888" s="71" t="s">
        <v>14405</v>
      </c>
      <c r="S4888" s="245">
        <v>54044</v>
      </c>
      <c r="T4888" s="245">
        <v>43235.199999999997</v>
      </c>
      <c r="U4888" s="14">
        <f t="shared" si="185"/>
        <v>0.79999999999999993</v>
      </c>
    </row>
    <row r="4889" spans="1:21" x14ac:dyDescent="0.25">
      <c r="A4889" s="1"/>
      <c r="B4889" s="17" t="s">
        <v>270</v>
      </c>
      <c r="C4889" s="17" t="s">
        <v>293</v>
      </c>
      <c r="D4889" s="73" t="s">
        <v>367</v>
      </c>
      <c r="E4889" s="107" t="s">
        <v>368</v>
      </c>
      <c r="F4889" s="78" t="s">
        <v>367</v>
      </c>
      <c r="G4889" s="17" t="s">
        <v>369</v>
      </c>
      <c r="H4889" s="197">
        <v>44409</v>
      </c>
      <c r="I4889" s="235">
        <v>0</v>
      </c>
      <c r="J4889" s="235">
        <v>1</v>
      </c>
      <c r="K4889" s="235">
        <v>0</v>
      </c>
      <c r="L4889" s="235">
        <v>0</v>
      </c>
      <c r="M4889" s="235">
        <f t="shared" si="183"/>
        <v>0</v>
      </c>
      <c r="N4889" s="235">
        <v>1130</v>
      </c>
      <c r="O4889" s="13">
        <v>48000</v>
      </c>
      <c r="P4889" s="14">
        <v>0.3</v>
      </c>
      <c r="Q4889" s="15" t="s">
        <v>15195</v>
      </c>
      <c r="R4889" s="71" t="s">
        <v>14405</v>
      </c>
      <c r="S4889" s="245">
        <v>587250</v>
      </c>
      <c r="T4889" s="244">
        <v>293625</v>
      </c>
      <c r="U4889" s="14">
        <f t="shared" si="185"/>
        <v>0.5</v>
      </c>
    </row>
    <row r="4890" spans="1:21" x14ac:dyDescent="0.25">
      <c r="A4890" s="1"/>
      <c r="B4890" s="18" t="s">
        <v>6496</v>
      </c>
      <c r="C4890" s="19" t="s">
        <v>6540</v>
      </c>
      <c r="D4890" s="73" t="s">
        <v>7095</v>
      </c>
      <c r="E4890" s="106" t="s">
        <v>7096</v>
      </c>
      <c r="F4890" s="78" t="s">
        <v>7095</v>
      </c>
      <c r="G4890" s="18" t="s">
        <v>7097</v>
      </c>
      <c r="H4890" s="94"/>
      <c r="I4890" s="235">
        <v>0</v>
      </c>
      <c r="J4890" s="235">
        <v>1</v>
      </c>
      <c r="K4890" s="235">
        <v>0</v>
      </c>
      <c r="L4890" s="235">
        <v>0</v>
      </c>
      <c r="M4890" s="235">
        <f t="shared" si="183"/>
        <v>0</v>
      </c>
      <c r="N4890" s="235" t="s">
        <v>13</v>
      </c>
      <c r="O4890" s="12" t="s">
        <v>13</v>
      </c>
      <c r="P4890" s="14">
        <v>0.3</v>
      </c>
      <c r="Q4890" s="15" t="s">
        <v>15195</v>
      </c>
      <c r="R4890" s="71" t="s">
        <v>14405</v>
      </c>
      <c r="S4890" s="251">
        <v>19983</v>
      </c>
      <c r="T4890" s="251">
        <v>3100</v>
      </c>
      <c r="U4890" s="14">
        <f t="shared" si="185"/>
        <v>0.15513186208277036</v>
      </c>
    </row>
    <row r="4891" spans="1:21" x14ac:dyDescent="0.25">
      <c r="A4891" s="1"/>
      <c r="B4891" s="18" t="s">
        <v>6496</v>
      </c>
      <c r="C4891" s="19" t="s">
        <v>6527</v>
      </c>
      <c r="D4891" s="73" t="s">
        <v>7125</v>
      </c>
      <c r="E4891" s="106" t="s">
        <v>7126</v>
      </c>
      <c r="F4891" s="78" t="s">
        <v>7125</v>
      </c>
      <c r="G4891" s="18" t="s">
        <v>7127</v>
      </c>
      <c r="H4891" s="94"/>
      <c r="I4891" s="235">
        <v>0</v>
      </c>
      <c r="J4891" s="235">
        <v>1</v>
      </c>
      <c r="K4891" s="235">
        <v>0</v>
      </c>
      <c r="L4891" s="235">
        <v>0</v>
      </c>
      <c r="M4891" s="235">
        <f t="shared" si="183"/>
        <v>0</v>
      </c>
      <c r="N4891" s="235" t="s">
        <v>13</v>
      </c>
      <c r="O4891" s="12">
        <v>4290</v>
      </c>
      <c r="P4891" s="217" t="s">
        <v>13</v>
      </c>
      <c r="Q4891" s="15" t="s">
        <v>15195</v>
      </c>
      <c r="R4891" s="71" t="s">
        <v>18</v>
      </c>
      <c r="S4891" s="251">
        <v>13087.52</v>
      </c>
      <c r="T4891" s="251">
        <v>10470.02</v>
      </c>
      <c r="U4891" s="14">
        <f t="shared" si="185"/>
        <v>0.80000030563468094</v>
      </c>
    </row>
    <row r="4892" spans="1:21" x14ac:dyDescent="0.25">
      <c r="A4892" s="1"/>
      <c r="B4892" s="9" t="s">
        <v>959</v>
      </c>
      <c r="C4892" s="17" t="s">
        <v>1012</v>
      </c>
      <c r="D4892" s="73" t="s">
        <v>1620</v>
      </c>
      <c r="E4892" s="107" t="s">
        <v>1621</v>
      </c>
      <c r="F4892" s="78" t="s">
        <v>1620</v>
      </c>
      <c r="G4892" s="17" t="s">
        <v>1622</v>
      </c>
      <c r="H4892" s="93" t="s">
        <v>1398</v>
      </c>
      <c r="I4892" s="235">
        <v>0</v>
      </c>
      <c r="J4892" s="235">
        <v>1</v>
      </c>
      <c r="K4892" s="235">
        <v>0</v>
      </c>
      <c r="L4892" s="235">
        <v>0</v>
      </c>
      <c r="M4892" s="235">
        <f t="shared" si="183"/>
        <v>0</v>
      </c>
      <c r="N4892" s="235">
        <v>168</v>
      </c>
      <c r="O4892" s="12" t="s">
        <v>13</v>
      </c>
      <c r="P4892" s="14">
        <v>0.32</v>
      </c>
      <c r="Q4892" s="15" t="s">
        <v>14</v>
      </c>
      <c r="R4892" s="71" t="s">
        <v>18</v>
      </c>
      <c r="S4892" s="245">
        <v>11847</v>
      </c>
      <c r="T4892" s="245">
        <v>2369</v>
      </c>
      <c r="U4892" s="14">
        <f t="shared" si="185"/>
        <v>0.19996623617793535</v>
      </c>
    </row>
    <row r="4893" spans="1:21" x14ac:dyDescent="0.25">
      <c r="A4893" s="1"/>
      <c r="B4893" s="18" t="s">
        <v>6496</v>
      </c>
      <c r="C4893" s="19" t="s">
        <v>6527</v>
      </c>
      <c r="D4893" s="73" t="s">
        <v>6632</v>
      </c>
      <c r="E4893" s="106" t="s">
        <v>6633</v>
      </c>
      <c r="F4893" s="78" t="s">
        <v>6632</v>
      </c>
      <c r="G4893" s="18" t="s">
        <v>6634</v>
      </c>
      <c r="H4893" s="94"/>
      <c r="I4893" s="235">
        <v>0</v>
      </c>
      <c r="J4893" s="235">
        <v>0</v>
      </c>
      <c r="K4893" s="235">
        <v>0</v>
      </c>
      <c r="L4893" s="235">
        <v>1</v>
      </c>
      <c r="M4893" s="235">
        <f t="shared" si="183"/>
        <v>0</v>
      </c>
      <c r="N4893" s="235" t="s">
        <v>13</v>
      </c>
      <c r="O4893" s="12" t="s">
        <v>13</v>
      </c>
      <c r="P4893" s="14" t="s">
        <v>13</v>
      </c>
      <c r="Q4893" s="15" t="s">
        <v>15195</v>
      </c>
      <c r="R4893" s="71" t="s">
        <v>18</v>
      </c>
      <c r="S4893" s="251">
        <v>130099.61</v>
      </c>
      <c r="T4893" s="251">
        <v>56875</v>
      </c>
      <c r="U4893" s="14">
        <f t="shared" si="185"/>
        <v>0.43716503070224422</v>
      </c>
    </row>
    <row r="4894" spans="1:21" x14ac:dyDescent="0.25">
      <c r="A4894" s="1"/>
      <c r="B4894" s="18" t="s">
        <v>6496</v>
      </c>
      <c r="C4894" s="19" t="s">
        <v>6527</v>
      </c>
      <c r="D4894" s="73" t="s">
        <v>7069</v>
      </c>
      <c r="E4894" s="106" t="s">
        <v>7070</v>
      </c>
      <c r="F4894" s="78" t="s">
        <v>7069</v>
      </c>
      <c r="G4894" s="18" t="s">
        <v>7071</v>
      </c>
      <c r="H4894" s="94"/>
      <c r="I4894" s="235">
        <v>0</v>
      </c>
      <c r="J4894" s="235">
        <v>1</v>
      </c>
      <c r="K4894" s="235">
        <v>0</v>
      </c>
      <c r="L4894" s="235">
        <v>0</v>
      </c>
      <c r="M4894" s="235">
        <f t="shared" si="183"/>
        <v>0</v>
      </c>
      <c r="N4894" s="235">
        <v>511.47</v>
      </c>
      <c r="O4894" s="12">
        <v>9273</v>
      </c>
      <c r="P4894" s="14">
        <v>7.8899999999999998E-2</v>
      </c>
      <c r="Q4894" s="15" t="s">
        <v>15195</v>
      </c>
      <c r="R4894" s="71" t="s">
        <v>14405</v>
      </c>
      <c r="S4894" s="251">
        <v>134279.23000000001</v>
      </c>
      <c r="T4894" s="251">
        <v>62500</v>
      </c>
      <c r="U4894" s="14">
        <f t="shared" si="185"/>
        <v>0.46544800711174761</v>
      </c>
    </row>
    <row r="4895" spans="1:21" x14ac:dyDescent="0.25">
      <c r="A4895" s="1"/>
      <c r="B4895" s="17" t="s">
        <v>5079</v>
      </c>
      <c r="C4895" s="8" t="s">
        <v>5137</v>
      </c>
      <c r="D4895" s="73" t="s">
        <v>5753</v>
      </c>
      <c r="E4895" s="130" t="s">
        <v>5754</v>
      </c>
      <c r="F4895" s="78" t="s">
        <v>5753</v>
      </c>
      <c r="G4895" s="117" t="s">
        <v>5755</v>
      </c>
      <c r="H4895" s="93" t="s">
        <v>5083</v>
      </c>
      <c r="I4895" s="235">
        <v>0</v>
      </c>
      <c r="J4895" s="235">
        <v>1</v>
      </c>
      <c r="K4895" s="235">
        <v>0</v>
      </c>
      <c r="L4895" s="235">
        <v>0</v>
      </c>
      <c r="M4895" s="235">
        <f t="shared" si="183"/>
        <v>0</v>
      </c>
      <c r="N4895" s="235">
        <v>925</v>
      </c>
      <c r="O4895" s="13">
        <v>34500</v>
      </c>
      <c r="P4895" s="14">
        <v>0.3</v>
      </c>
      <c r="Q4895" s="15" t="s">
        <v>14</v>
      </c>
      <c r="R4895" s="71" t="s">
        <v>14405</v>
      </c>
      <c r="S4895" s="245">
        <v>194031</v>
      </c>
      <c r="T4895" s="245">
        <v>77612</v>
      </c>
      <c r="U4895" s="14">
        <f t="shared" si="185"/>
        <v>0.39999793847374904</v>
      </c>
    </row>
    <row r="4896" spans="1:21" x14ac:dyDescent="0.25">
      <c r="A4896" s="1"/>
      <c r="B4896" s="18" t="s">
        <v>6496</v>
      </c>
      <c r="C4896" s="17" t="s">
        <v>6527</v>
      </c>
      <c r="D4896" s="73" t="s">
        <v>7140</v>
      </c>
      <c r="E4896" s="133" t="s">
        <v>7141</v>
      </c>
      <c r="F4896" s="78" t="s">
        <v>7140</v>
      </c>
      <c r="G4896" s="26" t="s">
        <v>7142</v>
      </c>
      <c r="H4896" s="93"/>
      <c r="I4896" s="235">
        <v>1</v>
      </c>
      <c r="J4896" s="235">
        <v>0</v>
      </c>
      <c r="K4896" s="235">
        <v>0</v>
      </c>
      <c r="L4896" s="235">
        <v>0</v>
      </c>
      <c r="M4896" s="235">
        <f t="shared" si="183"/>
        <v>0</v>
      </c>
      <c r="N4896" s="235">
        <v>389</v>
      </c>
      <c r="O4896" s="12">
        <v>261990</v>
      </c>
      <c r="P4896" s="14">
        <v>0.76</v>
      </c>
      <c r="Q4896" s="15" t="s">
        <v>15195</v>
      </c>
      <c r="R4896" s="71" t="s">
        <v>14406</v>
      </c>
      <c r="S4896" s="285">
        <v>20323.5</v>
      </c>
      <c r="T4896" s="244">
        <v>16000</v>
      </c>
      <c r="U4896" s="14">
        <f t="shared" si="185"/>
        <v>0.78726597288852806</v>
      </c>
    </row>
    <row r="4897" spans="1:21" x14ac:dyDescent="0.25">
      <c r="A4897" s="1"/>
      <c r="B4897" s="17" t="s">
        <v>5079</v>
      </c>
      <c r="C4897" s="8" t="s">
        <v>5137</v>
      </c>
      <c r="D4897" s="73" t="s">
        <v>6307</v>
      </c>
      <c r="E4897" s="106" t="s">
        <v>6308</v>
      </c>
      <c r="F4897" s="78" t="s">
        <v>6307</v>
      </c>
      <c r="G4897" s="16" t="s">
        <v>6309</v>
      </c>
      <c r="H4897" s="93" t="s">
        <v>5083</v>
      </c>
      <c r="I4897" s="235">
        <v>0</v>
      </c>
      <c r="J4897" s="235">
        <v>1</v>
      </c>
      <c r="K4897" s="235">
        <v>0</v>
      </c>
      <c r="L4897" s="235">
        <v>0</v>
      </c>
      <c r="M4897" s="235">
        <f t="shared" si="183"/>
        <v>0</v>
      </c>
      <c r="N4897" s="235">
        <v>773</v>
      </c>
      <c r="O4897" s="13">
        <v>41509</v>
      </c>
      <c r="P4897" s="21">
        <v>0.16</v>
      </c>
      <c r="Q4897" s="15" t="s">
        <v>14</v>
      </c>
      <c r="R4897" s="71" t="s">
        <v>18</v>
      </c>
      <c r="S4897" s="244">
        <v>20306</v>
      </c>
      <c r="T4897" s="244">
        <v>1290</v>
      </c>
      <c r="U4897" s="14">
        <f t="shared" si="185"/>
        <v>6.3528021274500149E-2</v>
      </c>
    </row>
    <row r="4898" spans="1:21" x14ac:dyDescent="0.25">
      <c r="A4898" s="1"/>
      <c r="B4898" s="18" t="s">
        <v>6496</v>
      </c>
      <c r="C4898" s="18" t="s">
        <v>6527</v>
      </c>
      <c r="D4898" s="73" t="s">
        <v>7163</v>
      </c>
      <c r="E4898" s="106" t="s">
        <v>7164</v>
      </c>
      <c r="F4898" s="78" t="s">
        <v>7163</v>
      </c>
      <c r="G4898" s="18" t="s">
        <v>7165</v>
      </c>
      <c r="H4898" s="94"/>
      <c r="I4898" s="235">
        <v>0</v>
      </c>
      <c r="J4898" s="235">
        <v>0</v>
      </c>
      <c r="K4898" s="235">
        <v>0</v>
      </c>
      <c r="L4898" s="235">
        <v>1</v>
      </c>
      <c r="M4898" s="235">
        <f t="shared" si="183"/>
        <v>0</v>
      </c>
      <c r="N4898" s="235" t="s">
        <v>13</v>
      </c>
      <c r="O4898" s="12">
        <v>47069</v>
      </c>
      <c r="P4898" s="217" t="s">
        <v>13</v>
      </c>
      <c r="Q4898" s="15" t="s">
        <v>15195</v>
      </c>
      <c r="R4898" s="71" t="s">
        <v>18</v>
      </c>
      <c r="S4898" s="244">
        <v>110325.5</v>
      </c>
      <c r="T4898" s="244">
        <v>55000</v>
      </c>
      <c r="U4898" s="14">
        <f t="shared" si="185"/>
        <v>0.4985248197379572</v>
      </c>
    </row>
    <row r="4899" spans="1:21" x14ac:dyDescent="0.25">
      <c r="A4899" s="1"/>
      <c r="B4899" s="17" t="s">
        <v>270</v>
      </c>
      <c r="C4899" s="17" t="s">
        <v>293</v>
      </c>
      <c r="D4899" s="73" t="s">
        <v>692</v>
      </c>
      <c r="E4899" s="107" t="s">
        <v>693</v>
      </c>
      <c r="F4899" s="78" t="s">
        <v>692</v>
      </c>
      <c r="G4899" s="17" t="s">
        <v>694</v>
      </c>
      <c r="H4899" s="197">
        <v>44743</v>
      </c>
      <c r="I4899" s="235">
        <v>0</v>
      </c>
      <c r="J4899" s="235">
        <v>1</v>
      </c>
      <c r="K4899" s="235">
        <v>0</v>
      </c>
      <c r="L4899" s="235">
        <v>0</v>
      </c>
      <c r="M4899" s="235">
        <f t="shared" si="183"/>
        <v>0</v>
      </c>
      <c r="N4899" s="235">
        <v>860</v>
      </c>
      <c r="O4899" s="13">
        <v>190000</v>
      </c>
      <c r="P4899" s="14">
        <v>0.67</v>
      </c>
      <c r="Q4899" s="15" t="s">
        <v>14</v>
      </c>
      <c r="R4899" s="71" t="s">
        <v>14405</v>
      </c>
      <c r="S4899" s="246">
        <v>960000</v>
      </c>
      <c r="T4899" s="244">
        <v>402672</v>
      </c>
      <c r="U4899" s="14">
        <f t="shared" si="185"/>
        <v>0.41944999999999999</v>
      </c>
    </row>
    <row r="4900" spans="1:21" x14ac:dyDescent="0.25">
      <c r="A4900" s="1"/>
      <c r="B4900" s="18" t="s">
        <v>6496</v>
      </c>
      <c r="C4900" s="8" t="s">
        <v>6527</v>
      </c>
      <c r="D4900" s="73" t="s">
        <v>7187</v>
      </c>
      <c r="E4900" s="130" t="s">
        <v>7188</v>
      </c>
      <c r="F4900" s="78" t="s">
        <v>7187</v>
      </c>
      <c r="G4900" s="117" t="s">
        <v>7189</v>
      </c>
      <c r="H4900" s="93"/>
      <c r="I4900" s="235">
        <v>0</v>
      </c>
      <c r="J4900" s="235">
        <v>1</v>
      </c>
      <c r="K4900" s="235">
        <v>0</v>
      </c>
      <c r="L4900" s="235">
        <v>1</v>
      </c>
      <c r="M4900" s="235">
        <f t="shared" si="183"/>
        <v>0</v>
      </c>
      <c r="N4900" s="235">
        <v>200</v>
      </c>
      <c r="O4900" s="12">
        <v>4560</v>
      </c>
      <c r="P4900" s="217" t="s">
        <v>13</v>
      </c>
      <c r="Q4900" s="15" t="s">
        <v>15195</v>
      </c>
      <c r="R4900" s="71" t="s">
        <v>18</v>
      </c>
      <c r="S4900" s="245">
        <v>100000</v>
      </c>
      <c r="T4900" s="245">
        <v>30000</v>
      </c>
      <c r="U4900" s="14">
        <f t="shared" si="185"/>
        <v>0.3</v>
      </c>
    </row>
    <row r="4901" spans="1:21" x14ac:dyDescent="0.25">
      <c r="A4901" s="1"/>
      <c r="B4901" s="9" t="s">
        <v>959</v>
      </c>
      <c r="C4901" s="17" t="s">
        <v>973</v>
      </c>
      <c r="D4901" s="73" t="s">
        <v>1580</v>
      </c>
      <c r="E4901" s="108" t="s">
        <v>1581</v>
      </c>
      <c r="F4901" s="78" t="s">
        <v>1580</v>
      </c>
      <c r="G4901" s="103" t="s">
        <v>1584</v>
      </c>
      <c r="H4901" s="93" t="s">
        <v>1583</v>
      </c>
      <c r="I4901" s="235">
        <v>0</v>
      </c>
      <c r="J4901" s="235">
        <v>1</v>
      </c>
      <c r="K4901" s="235">
        <v>0</v>
      </c>
      <c r="L4901" s="235">
        <v>1</v>
      </c>
      <c r="M4901" s="235">
        <f t="shared" si="183"/>
        <v>0</v>
      </c>
      <c r="N4901" s="235">
        <v>1392</v>
      </c>
      <c r="O4901" s="12" t="s">
        <v>13</v>
      </c>
      <c r="P4901" s="14">
        <v>0.32</v>
      </c>
      <c r="Q4901" s="15" t="s">
        <v>14</v>
      </c>
      <c r="R4901" s="71" t="s">
        <v>18</v>
      </c>
      <c r="S4901" s="245">
        <v>85076.67</v>
      </c>
      <c r="T4901" s="245">
        <v>41687.57</v>
      </c>
      <c r="U4901" s="14">
        <f t="shared" si="185"/>
        <v>0.49000001998197629</v>
      </c>
    </row>
    <row r="4902" spans="1:21" x14ac:dyDescent="0.25">
      <c r="A4902" s="1"/>
      <c r="B4902" s="17" t="s">
        <v>5079</v>
      </c>
      <c r="C4902" s="17" t="s">
        <v>5163</v>
      </c>
      <c r="D4902" s="73" t="s">
        <v>6090</v>
      </c>
      <c r="E4902" s="107" t="s">
        <v>6091</v>
      </c>
      <c r="F4902" s="78" t="s">
        <v>6090</v>
      </c>
      <c r="G4902" s="17" t="s">
        <v>6092</v>
      </c>
      <c r="H4902" s="93" t="s">
        <v>5083</v>
      </c>
      <c r="I4902" s="235">
        <v>0</v>
      </c>
      <c r="J4902" s="235">
        <v>1</v>
      </c>
      <c r="K4902" s="235">
        <v>0</v>
      </c>
      <c r="L4902" s="235">
        <v>0</v>
      </c>
      <c r="M4902" s="235">
        <f t="shared" si="183"/>
        <v>0</v>
      </c>
      <c r="N4902" s="235">
        <v>1245</v>
      </c>
      <c r="O4902" s="13">
        <v>99600</v>
      </c>
      <c r="P4902" s="14">
        <v>0.3</v>
      </c>
      <c r="Q4902" s="15" t="s">
        <v>14</v>
      </c>
      <c r="R4902" s="71" t="s">
        <v>14406</v>
      </c>
      <c r="S4902" s="248">
        <v>325800</v>
      </c>
      <c r="T4902" s="248">
        <v>130320</v>
      </c>
      <c r="U4902" s="14">
        <f t="shared" si="185"/>
        <v>0.4</v>
      </c>
    </row>
    <row r="4903" spans="1:21" x14ac:dyDescent="0.25">
      <c r="A4903" s="1"/>
      <c r="B4903" s="17" t="s">
        <v>270</v>
      </c>
      <c r="C4903" s="17" t="s">
        <v>271</v>
      </c>
      <c r="D4903" s="73" t="s">
        <v>332</v>
      </c>
      <c r="E4903" s="107" t="s">
        <v>333</v>
      </c>
      <c r="F4903" s="78" t="s">
        <v>332</v>
      </c>
      <c r="G4903" s="17" t="s">
        <v>334</v>
      </c>
      <c r="H4903" s="197">
        <v>44531</v>
      </c>
      <c r="I4903" s="235">
        <v>0</v>
      </c>
      <c r="J4903" s="235">
        <v>1</v>
      </c>
      <c r="K4903" s="235">
        <v>0</v>
      </c>
      <c r="L4903" s="235">
        <v>1</v>
      </c>
      <c r="M4903" s="235">
        <f t="shared" si="183"/>
        <v>0</v>
      </c>
      <c r="N4903" s="235">
        <v>5163</v>
      </c>
      <c r="O4903" s="13">
        <v>126789</v>
      </c>
      <c r="P4903" s="14">
        <v>0.17499999999999999</v>
      </c>
      <c r="Q4903" s="15" t="s">
        <v>15195</v>
      </c>
      <c r="R4903" s="71" t="s">
        <v>14405</v>
      </c>
      <c r="S4903" s="246">
        <v>300000</v>
      </c>
      <c r="T4903" s="244">
        <v>150000</v>
      </c>
      <c r="U4903" s="14">
        <f t="shared" si="185"/>
        <v>0.5</v>
      </c>
    </row>
    <row r="4904" spans="1:21" x14ac:dyDescent="0.25">
      <c r="A4904" s="1"/>
      <c r="B4904" s="18" t="s">
        <v>6496</v>
      </c>
      <c r="C4904" s="17" t="s">
        <v>6527</v>
      </c>
      <c r="D4904" s="73" t="s">
        <v>7217</v>
      </c>
      <c r="E4904" s="107" t="s">
        <v>7218</v>
      </c>
      <c r="F4904" s="78" t="s">
        <v>7217</v>
      </c>
      <c r="G4904" s="17" t="s">
        <v>7219</v>
      </c>
      <c r="H4904" s="93"/>
      <c r="I4904" s="235">
        <v>0</v>
      </c>
      <c r="J4904" s="235">
        <v>1</v>
      </c>
      <c r="K4904" s="235">
        <v>0</v>
      </c>
      <c r="L4904" s="235">
        <v>0</v>
      </c>
      <c r="M4904" s="235">
        <f t="shared" si="183"/>
        <v>0</v>
      </c>
      <c r="N4904" s="235" t="s">
        <v>13</v>
      </c>
      <c r="O4904" s="12" t="s">
        <v>13</v>
      </c>
      <c r="P4904" s="14" t="s">
        <v>13</v>
      </c>
      <c r="Q4904" s="15" t="s">
        <v>15195</v>
      </c>
      <c r="R4904" s="71" t="s">
        <v>14405</v>
      </c>
      <c r="S4904" s="246">
        <v>51500</v>
      </c>
      <c r="T4904" s="246">
        <v>25800</v>
      </c>
      <c r="U4904" s="14">
        <f t="shared" si="185"/>
        <v>0.50097087378640781</v>
      </c>
    </row>
    <row r="4905" spans="1:21" x14ac:dyDescent="0.25">
      <c r="A4905" s="1"/>
      <c r="B4905" s="18" t="s">
        <v>6496</v>
      </c>
      <c r="C4905" s="19" t="s">
        <v>6527</v>
      </c>
      <c r="D4905" s="73" t="s">
        <v>7256</v>
      </c>
      <c r="E4905" s="106" t="s">
        <v>7257</v>
      </c>
      <c r="F4905" s="78" t="s">
        <v>7256</v>
      </c>
      <c r="G4905" s="18" t="s">
        <v>7258</v>
      </c>
      <c r="H4905" s="94"/>
      <c r="I4905" s="235">
        <v>0</v>
      </c>
      <c r="J4905" s="235">
        <v>1</v>
      </c>
      <c r="K4905" s="235">
        <v>0</v>
      </c>
      <c r="L4905" s="235">
        <v>0</v>
      </c>
      <c r="M4905" s="235">
        <f t="shared" si="183"/>
        <v>0</v>
      </c>
      <c r="N4905" s="235" t="s">
        <v>13</v>
      </c>
      <c r="O4905" s="12" t="s">
        <v>13</v>
      </c>
      <c r="P4905" s="14" t="s">
        <v>13</v>
      </c>
      <c r="Q4905" s="15" t="s">
        <v>15195</v>
      </c>
      <c r="R4905" s="71" t="s">
        <v>18</v>
      </c>
      <c r="S4905" s="251">
        <v>22605.119999999999</v>
      </c>
      <c r="T4905" s="251">
        <v>18084</v>
      </c>
      <c r="U4905" s="14">
        <f t="shared" si="185"/>
        <v>0.79999575317450211</v>
      </c>
    </row>
    <row r="4906" spans="1:21" x14ac:dyDescent="0.25">
      <c r="A4906" s="1"/>
      <c r="B4906" s="18" t="s">
        <v>6496</v>
      </c>
      <c r="C4906" s="18" t="s">
        <v>6527</v>
      </c>
      <c r="D4906" s="73" t="s">
        <v>7259</v>
      </c>
      <c r="E4906" s="106" t="s">
        <v>7260</v>
      </c>
      <c r="F4906" s="78" t="s">
        <v>7259</v>
      </c>
      <c r="G4906" s="18" t="s">
        <v>7261</v>
      </c>
      <c r="H4906" s="94"/>
      <c r="I4906" s="235">
        <v>0</v>
      </c>
      <c r="J4906" s="235">
        <v>1</v>
      </c>
      <c r="K4906" s="235">
        <v>0</v>
      </c>
      <c r="L4906" s="235">
        <v>0</v>
      </c>
      <c r="M4906" s="235">
        <f t="shared" si="183"/>
        <v>0</v>
      </c>
      <c r="N4906" s="235" t="s">
        <v>13</v>
      </c>
      <c r="O4906" s="12">
        <v>47520</v>
      </c>
      <c r="P4906" s="217" t="s">
        <v>13</v>
      </c>
      <c r="Q4906" s="15" t="s">
        <v>15195</v>
      </c>
      <c r="R4906" s="71" t="s">
        <v>18</v>
      </c>
      <c r="S4906" s="244">
        <v>251449.18</v>
      </c>
      <c r="T4906" s="244">
        <v>32242</v>
      </c>
      <c r="U4906" s="14">
        <f t="shared" si="185"/>
        <v>0.12822471721721265</v>
      </c>
    </row>
    <row r="4907" spans="1:21" x14ac:dyDescent="0.25">
      <c r="A4907" s="1"/>
      <c r="B4907" s="18" t="s">
        <v>6496</v>
      </c>
      <c r="C4907" s="19" t="s">
        <v>6527</v>
      </c>
      <c r="D4907" s="73" t="s">
        <v>14552</v>
      </c>
      <c r="E4907" s="106" t="s">
        <v>6828</v>
      </c>
      <c r="F4907" s="73" t="s">
        <v>14552</v>
      </c>
      <c r="G4907" s="18" t="s">
        <v>6829</v>
      </c>
      <c r="H4907" s="94"/>
      <c r="I4907" s="235">
        <v>0</v>
      </c>
      <c r="J4907" s="235">
        <v>1</v>
      </c>
      <c r="K4907" s="235">
        <v>0</v>
      </c>
      <c r="L4907" s="235">
        <v>0</v>
      </c>
      <c r="M4907" s="235">
        <f t="shared" si="183"/>
        <v>0</v>
      </c>
      <c r="N4907" s="235" t="s">
        <v>13</v>
      </c>
      <c r="O4907" s="12" t="s">
        <v>13</v>
      </c>
      <c r="P4907" s="14" t="s">
        <v>13</v>
      </c>
      <c r="Q4907" s="15" t="s">
        <v>14</v>
      </c>
      <c r="R4907" s="71" t="s">
        <v>18</v>
      </c>
      <c r="S4907" s="251">
        <v>685147.1</v>
      </c>
      <c r="T4907" s="251">
        <v>205544.13</v>
      </c>
      <c r="U4907" s="14">
        <f t="shared" si="185"/>
        <v>0.30000000000000004</v>
      </c>
    </row>
    <row r="4908" spans="1:21" x14ac:dyDescent="0.25">
      <c r="A4908" s="1"/>
      <c r="B4908" s="18" t="s">
        <v>8618</v>
      </c>
      <c r="C4908" s="17" t="s">
        <v>8720</v>
      </c>
      <c r="D4908" s="73" t="s">
        <v>8721</v>
      </c>
      <c r="E4908" s="133" t="s">
        <v>8722</v>
      </c>
      <c r="F4908" s="78" t="s">
        <v>8721</v>
      </c>
      <c r="G4908" s="26" t="s">
        <v>1061</v>
      </c>
      <c r="H4908" s="205"/>
      <c r="I4908" s="235">
        <v>0</v>
      </c>
      <c r="J4908" s="235">
        <v>1</v>
      </c>
      <c r="K4908" s="235">
        <v>0</v>
      </c>
      <c r="L4908" s="235">
        <v>0</v>
      </c>
      <c r="M4908" s="235">
        <f t="shared" si="183"/>
        <v>0</v>
      </c>
      <c r="N4908" s="235">
        <v>350</v>
      </c>
      <c r="O4908" s="13">
        <v>39830</v>
      </c>
      <c r="P4908" s="14">
        <v>0.51900000000000002</v>
      </c>
      <c r="Q4908" s="15" t="s">
        <v>14</v>
      </c>
      <c r="R4908" s="71" t="s">
        <v>18</v>
      </c>
      <c r="S4908" s="285">
        <v>283651</v>
      </c>
      <c r="T4908" s="251">
        <v>111327</v>
      </c>
      <c r="U4908" s="14">
        <f t="shared" si="185"/>
        <v>0.39247878554984822</v>
      </c>
    </row>
    <row r="4909" spans="1:21" x14ac:dyDescent="0.25">
      <c r="A4909" s="1"/>
      <c r="B4909" s="18" t="s">
        <v>8618</v>
      </c>
      <c r="C4909" s="17" t="s">
        <v>8720</v>
      </c>
      <c r="D4909" s="73" t="s">
        <v>8721</v>
      </c>
      <c r="E4909" s="133" t="s">
        <v>8722</v>
      </c>
      <c r="F4909" s="78" t="s">
        <v>8721</v>
      </c>
      <c r="G4909" s="26" t="s">
        <v>1733</v>
      </c>
      <c r="H4909" s="205"/>
      <c r="I4909" s="235">
        <v>0</v>
      </c>
      <c r="J4909" s="235">
        <v>1</v>
      </c>
      <c r="K4909" s="235">
        <v>0</v>
      </c>
      <c r="L4909" s="235">
        <v>0</v>
      </c>
      <c r="M4909" s="235">
        <f t="shared" si="183"/>
        <v>0</v>
      </c>
      <c r="N4909" s="235">
        <v>260</v>
      </c>
      <c r="O4909" s="13">
        <v>20278</v>
      </c>
      <c r="P4909" s="14">
        <v>0.495</v>
      </c>
      <c r="Q4909" s="15" t="s">
        <v>14</v>
      </c>
      <c r="R4909" s="71" t="s">
        <v>18</v>
      </c>
      <c r="S4909" s="285">
        <v>342950</v>
      </c>
      <c r="T4909" s="251">
        <v>154328</v>
      </c>
      <c r="U4909" s="14">
        <f t="shared" ref="U4909:U4940" si="186">T4909/S4909</f>
        <v>0.45000145793847501</v>
      </c>
    </row>
    <row r="4910" spans="1:21" x14ac:dyDescent="0.25">
      <c r="A4910" s="1"/>
      <c r="B4910" s="18" t="s">
        <v>8618</v>
      </c>
      <c r="C4910" s="17" t="s">
        <v>8720</v>
      </c>
      <c r="D4910" s="73" t="s">
        <v>8721</v>
      </c>
      <c r="E4910" s="133" t="s">
        <v>8722</v>
      </c>
      <c r="F4910" s="78" t="s">
        <v>8721</v>
      </c>
      <c r="G4910" s="26" t="s">
        <v>8724</v>
      </c>
      <c r="H4910" s="205"/>
      <c r="I4910" s="235">
        <v>0</v>
      </c>
      <c r="J4910" s="235">
        <v>1</v>
      </c>
      <c r="K4910" s="235">
        <v>0</v>
      </c>
      <c r="L4910" s="235">
        <v>0</v>
      </c>
      <c r="M4910" s="235">
        <f t="shared" si="183"/>
        <v>0</v>
      </c>
      <c r="N4910" s="235">
        <v>250</v>
      </c>
      <c r="O4910" s="12">
        <v>38400</v>
      </c>
      <c r="P4910" s="14" t="s">
        <v>13</v>
      </c>
      <c r="Q4910" s="15" t="s">
        <v>14</v>
      </c>
      <c r="R4910" s="71" t="s">
        <v>18</v>
      </c>
      <c r="S4910" s="285">
        <v>161720</v>
      </c>
      <c r="T4910" s="251">
        <v>127643</v>
      </c>
      <c r="U4910" s="14">
        <f t="shared" si="186"/>
        <v>0.78928394756369036</v>
      </c>
    </row>
    <row r="4911" spans="1:21" x14ac:dyDescent="0.25">
      <c r="A4911" s="1"/>
      <c r="B4911" s="18" t="s">
        <v>8618</v>
      </c>
      <c r="C4911" s="17" t="s">
        <v>8720</v>
      </c>
      <c r="D4911" s="73" t="s">
        <v>8721</v>
      </c>
      <c r="E4911" s="133" t="s">
        <v>8722</v>
      </c>
      <c r="F4911" s="78" t="s">
        <v>8721</v>
      </c>
      <c r="G4911" s="26" t="s">
        <v>8723</v>
      </c>
      <c r="H4911" s="205"/>
      <c r="I4911" s="235">
        <v>0</v>
      </c>
      <c r="J4911" s="235">
        <v>1</v>
      </c>
      <c r="K4911" s="235">
        <v>0</v>
      </c>
      <c r="L4911" s="235">
        <v>0</v>
      </c>
      <c r="M4911" s="235">
        <f t="shared" si="183"/>
        <v>0</v>
      </c>
      <c r="N4911" s="235">
        <v>250</v>
      </c>
      <c r="O4911" s="13" t="s">
        <v>13</v>
      </c>
      <c r="P4911" s="14">
        <v>0.40100000000000002</v>
      </c>
      <c r="Q4911" s="15" t="s">
        <v>14</v>
      </c>
      <c r="R4911" s="71" t="s">
        <v>14405</v>
      </c>
      <c r="S4911" s="285">
        <v>247394</v>
      </c>
      <c r="T4911" s="251">
        <v>72774</v>
      </c>
      <c r="U4911" s="14">
        <f t="shared" si="186"/>
        <v>0.29416234831887594</v>
      </c>
    </row>
    <row r="4912" spans="1:21" x14ac:dyDescent="0.25">
      <c r="A4912" s="1"/>
      <c r="B4912" s="18" t="s">
        <v>8618</v>
      </c>
      <c r="C4912" s="17" t="s">
        <v>8720</v>
      </c>
      <c r="D4912" s="73" t="s">
        <v>8818</v>
      </c>
      <c r="E4912" s="107" t="s">
        <v>8819</v>
      </c>
      <c r="F4912" s="78" t="s">
        <v>8818</v>
      </c>
      <c r="G4912" s="26" t="s">
        <v>8820</v>
      </c>
      <c r="H4912" s="93"/>
      <c r="I4912" s="235">
        <v>0</v>
      </c>
      <c r="J4912" s="235">
        <v>0</v>
      </c>
      <c r="K4912" s="235">
        <v>0</v>
      </c>
      <c r="L4912" s="235">
        <v>1</v>
      </c>
      <c r="M4912" s="235">
        <f t="shared" si="183"/>
        <v>0</v>
      </c>
      <c r="N4912" s="235" t="s">
        <v>13</v>
      </c>
      <c r="O4912" s="12" t="s">
        <v>13</v>
      </c>
      <c r="P4912" s="14" t="s">
        <v>13</v>
      </c>
      <c r="Q4912" s="15" t="s">
        <v>14</v>
      </c>
      <c r="R4912" s="71" t="s">
        <v>18</v>
      </c>
      <c r="S4912" s="247">
        <v>15761</v>
      </c>
      <c r="T4912" s="244">
        <v>4728</v>
      </c>
      <c r="U4912" s="14">
        <f t="shared" si="186"/>
        <v>0.29998096567476684</v>
      </c>
    </row>
    <row r="4913" spans="1:21" x14ac:dyDescent="0.25">
      <c r="A4913" s="1"/>
      <c r="B4913" s="18" t="s">
        <v>8618</v>
      </c>
      <c r="C4913" s="17" t="s">
        <v>8720</v>
      </c>
      <c r="D4913" s="73" t="s">
        <v>8861</v>
      </c>
      <c r="E4913" s="133" t="s">
        <v>8862</v>
      </c>
      <c r="F4913" s="78" t="s">
        <v>8861</v>
      </c>
      <c r="G4913" s="26" t="s">
        <v>1878</v>
      </c>
      <c r="H4913" s="205"/>
      <c r="I4913" s="235">
        <v>0</v>
      </c>
      <c r="J4913" s="235">
        <v>1</v>
      </c>
      <c r="K4913" s="235">
        <v>0</v>
      </c>
      <c r="L4913" s="235">
        <v>0</v>
      </c>
      <c r="M4913" s="235">
        <f t="shared" si="183"/>
        <v>0</v>
      </c>
      <c r="N4913" s="235">
        <v>465</v>
      </c>
      <c r="O4913" s="13">
        <v>23210</v>
      </c>
      <c r="P4913" s="14">
        <v>0.6</v>
      </c>
      <c r="Q4913" s="15" t="s">
        <v>14</v>
      </c>
      <c r="R4913" s="71" t="s">
        <v>18</v>
      </c>
      <c r="S4913" s="285">
        <v>215689</v>
      </c>
      <c r="T4913" s="251">
        <v>107845</v>
      </c>
      <c r="U4913" s="14">
        <f t="shared" si="186"/>
        <v>0.50000231815252516</v>
      </c>
    </row>
    <row r="4914" spans="1:21" x14ac:dyDescent="0.25">
      <c r="A4914" s="1"/>
      <c r="B4914" s="18" t="s">
        <v>8618</v>
      </c>
      <c r="C4914" s="17" t="s">
        <v>8720</v>
      </c>
      <c r="D4914" s="73" t="s">
        <v>9054</v>
      </c>
      <c r="E4914" s="133" t="s">
        <v>9055</v>
      </c>
      <c r="F4914" s="78" t="s">
        <v>9054</v>
      </c>
      <c r="G4914" s="26" t="s">
        <v>9056</v>
      </c>
      <c r="H4914" s="205"/>
      <c r="I4914" s="235">
        <v>0</v>
      </c>
      <c r="J4914" s="235">
        <v>0</v>
      </c>
      <c r="K4914" s="235">
        <v>0</v>
      </c>
      <c r="L4914" s="235">
        <v>1</v>
      </c>
      <c r="M4914" s="235">
        <f t="shared" si="183"/>
        <v>0</v>
      </c>
      <c r="N4914" s="235">
        <v>525</v>
      </c>
      <c r="O4914" s="12" t="s">
        <v>13</v>
      </c>
      <c r="P4914" s="14" t="s">
        <v>13</v>
      </c>
      <c r="Q4914" s="15" t="s">
        <v>14</v>
      </c>
      <c r="R4914" s="71" t="s">
        <v>18</v>
      </c>
      <c r="S4914" s="285">
        <v>44507</v>
      </c>
      <c r="T4914" s="251">
        <v>17803</v>
      </c>
      <c r="U4914" s="14">
        <f t="shared" si="186"/>
        <v>0.40000449367515223</v>
      </c>
    </row>
    <row r="4915" spans="1:21" x14ac:dyDescent="0.25">
      <c r="A4915" s="1"/>
      <c r="B4915" s="18" t="s">
        <v>8618</v>
      </c>
      <c r="C4915" s="17" t="s">
        <v>8720</v>
      </c>
      <c r="D4915" s="73" t="s">
        <v>9084</v>
      </c>
      <c r="E4915" s="229" t="s">
        <v>9085</v>
      </c>
      <c r="F4915" s="78" t="s">
        <v>9084</v>
      </c>
      <c r="G4915" s="26" t="s">
        <v>9086</v>
      </c>
      <c r="H4915" s="205"/>
      <c r="I4915" s="235">
        <v>0</v>
      </c>
      <c r="J4915" s="235">
        <v>1</v>
      </c>
      <c r="K4915" s="235">
        <v>0</v>
      </c>
      <c r="L4915" s="235">
        <v>0</v>
      </c>
      <c r="M4915" s="235">
        <f t="shared" si="183"/>
        <v>0</v>
      </c>
      <c r="N4915" s="235">
        <v>1060</v>
      </c>
      <c r="O4915" s="13">
        <v>96250</v>
      </c>
      <c r="P4915" s="14">
        <v>0.55600000000000005</v>
      </c>
      <c r="Q4915" s="15" t="s">
        <v>14</v>
      </c>
      <c r="R4915" s="71" t="s">
        <v>14405</v>
      </c>
      <c r="S4915" s="285">
        <v>150000</v>
      </c>
      <c r="T4915" s="251">
        <v>105000</v>
      </c>
      <c r="U4915" s="14">
        <f t="shared" si="186"/>
        <v>0.7</v>
      </c>
    </row>
    <row r="4916" spans="1:21" x14ac:dyDescent="0.25">
      <c r="A4916" s="1"/>
      <c r="B4916" s="18" t="s">
        <v>8618</v>
      </c>
      <c r="C4916" s="17" t="s">
        <v>8720</v>
      </c>
      <c r="D4916" s="73" t="s">
        <v>9098</v>
      </c>
      <c r="E4916" s="133" t="s">
        <v>9099</v>
      </c>
      <c r="F4916" s="78" t="s">
        <v>9098</v>
      </c>
      <c r="G4916" s="26" t="s">
        <v>9100</v>
      </c>
      <c r="H4916" s="93"/>
      <c r="I4916" s="235">
        <v>0</v>
      </c>
      <c r="J4916" s="235">
        <v>1</v>
      </c>
      <c r="K4916" s="235">
        <v>0</v>
      </c>
      <c r="L4916" s="235">
        <v>0</v>
      </c>
      <c r="M4916" s="235">
        <f t="shared" si="183"/>
        <v>0</v>
      </c>
      <c r="N4916" s="235">
        <v>395</v>
      </c>
      <c r="O4916" s="13">
        <v>25795</v>
      </c>
      <c r="P4916" s="14">
        <v>0.62849999999999995</v>
      </c>
      <c r="Q4916" s="15" t="s">
        <v>15195</v>
      </c>
      <c r="R4916" s="71" t="s">
        <v>15222</v>
      </c>
      <c r="S4916" s="285">
        <v>222800</v>
      </c>
      <c r="T4916" s="244">
        <v>44560</v>
      </c>
      <c r="U4916" s="14">
        <f t="shared" si="186"/>
        <v>0.2</v>
      </c>
    </row>
    <row r="4917" spans="1:21" x14ac:dyDescent="0.25">
      <c r="A4917" s="1"/>
      <c r="B4917" s="18" t="s">
        <v>8618</v>
      </c>
      <c r="C4917" s="17" t="s">
        <v>8720</v>
      </c>
      <c r="D4917" s="73" t="s">
        <v>9119</v>
      </c>
      <c r="E4917" s="107" t="s">
        <v>9120</v>
      </c>
      <c r="F4917" s="78" t="s">
        <v>9119</v>
      </c>
      <c r="G4917" s="17" t="s">
        <v>9121</v>
      </c>
      <c r="H4917" s="93"/>
      <c r="I4917" s="235">
        <v>0</v>
      </c>
      <c r="J4917" s="235">
        <v>0</v>
      </c>
      <c r="K4917" s="235">
        <v>0</v>
      </c>
      <c r="L4917" s="235">
        <v>1</v>
      </c>
      <c r="M4917" s="235">
        <f t="shared" si="183"/>
        <v>0</v>
      </c>
      <c r="N4917" s="235" t="s">
        <v>13</v>
      </c>
      <c r="O4917" s="13">
        <v>31742</v>
      </c>
      <c r="P4917" s="14">
        <v>0.79669999999999996</v>
      </c>
      <c r="Q4917" s="15" t="s">
        <v>14</v>
      </c>
      <c r="R4917" s="71" t="s">
        <v>18</v>
      </c>
      <c r="S4917" s="245">
        <v>19188</v>
      </c>
      <c r="T4917" s="244">
        <v>9968</v>
      </c>
      <c r="U4917" s="14">
        <f t="shared" si="186"/>
        <v>0.51949134875964142</v>
      </c>
    </row>
    <row r="4918" spans="1:21" x14ac:dyDescent="0.25">
      <c r="A4918" s="1"/>
      <c r="B4918" s="18" t="s">
        <v>8618</v>
      </c>
      <c r="C4918" s="17" t="s">
        <v>8720</v>
      </c>
      <c r="D4918" s="73" t="s">
        <v>9122</v>
      </c>
      <c r="E4918" s="133" t="s">
        <v>9123</v>
      </c>
      <c r="F4918" s="78" t="s">
        <v>9122</v>
      </c>
      <c r="G4918" s="17" t="s">
        <v>9124</v>
      </c>
      <c r="H4918" s="93"/>
      <c r="I4918" s="235">
        <v>1</v>
      </c>
      <c r="J4918" s="235">
        <v>1</v>
      </c>
      <c r="K4918" s="235">
        <v>0</v>
      </c>
      <c r="L4918" s="235">
        <v>1</v>
      </c>
      <c r="M4918" s="235">
        <f t="shared" si="183"/>
        <v>0</v>
      </c>
      <c r="N4918" s="235" t="s">
        <v>13</v>
      </c>
      <c r="O4918" s="12" t="s">
        <v>13</v>
      </c>
      <c r="P4918" s="14">
        <v>0.70409999999999995</v>
      </c>
      <c r="Q4918" s="15" t="s">
        <v>15195</v>
      </c>
      <c r="R4918" s="71" t="s">
        <v>18</v>
      </c>
      <c r="S4918" s="285">
        <v>216000</v>
      </c>
      <c r="T4918" s="244">
        <v>64800</v>
      </c>
      <c r="U4918" s="14">
        <f t="shared" si="186"/>
        <v>0.3</v>
      </c>
    </row>
    <row r="4919" spans="1:21" x14ac:dyDescent="0.25">
      <c r="A4919" s="1"/>
      <c r="B4919" s="18" t="s">
        <v>8618</v>
      </c>
      <c r="C4919" s="17" t="s">
        <v>8720</v>
      </c>
      <c r="D4919" s="73" t="s">
        <v>9143</v>
      </c>
      <c r="E4919" s="133" t="s">
        <v>9144</v>
      </c>
      <c r="F4919" s="78" t="s">
        <v>9143</v>
      </c>
      <c r="G4919" s="26" t="s">
        <v>9145</v>
      </c>
      <c r="H4919" s="93"/>
      <c r="I4919" s="235">
        <v>0</v>
      </c>
      <c r="J4919" s="235">
        <v>1</v>
      </c>
      <c r="K4919" s="235">
        <v>0</v>
      </c>
      <c r="L4919" s="235">
        <v>0</v>
      </c>
      <c r="M4919" s="235">
        <f t="shared" si="183"/>
        <v>0</v>
      </c>
      <c r="N4919" s="235" t="s">
        <v>13</v>
      </c>
      <c r="O4919" s="12" t="s">
        <v>13</v>
      </c>
      <c r="P4919" s="14" t="s">
        <v>13</v>
      </c>
      <c r="Q4919" s="15" t="s">
        <v>14</v>
      </c>
      <c r="R4919" s="71" t="s">
        <v>18</v>
      </c>
      <c r="S4919" s="285">
        <v>430000</v>
      </c>
      <c r="T4919" s="244">
        <v>100000</v>
      </c>
      <c r="U4919" s="14">
        <f t="shared" si="186"/>
        <v>0.23255813953488372</v>
      </c>
    </row>
    <row r="4920" spans="1:21" x14ac:dyDescent="0.25">
      <c r="A4920" s="1"/>
      <c r="B4920" s="18" t="s">
        <v>8618</v>
      </c>
      <c r="C4920" s="17" t="s">
        <v>8720</v>
      </c>
      <c r="D4920" s="73" t="s">
        <v>9146</v>
      </c>
      <c r="E4920" s="133" t="s">
        <v>9147</v>
      </c>
      <c r="F4920" s="78" t="s">
        <v>9146</v>
      </c>
      <c r="G4920" s="26" t="s">
        <v>9148</v>
      </c>
      <c r="H4920" s="205"/>
      <c r="I4920" s="235">
        <v>1</v>
      </c>
      <c r="J4920" s="235">
        <v>0</v>
      </c>
      <c r="K4920" s="235">
        <v>0</v>
      </c>
      <c r="L4920" s="235">
        <v>0</v>
      </c>
      <c r="M4920" s="235">
        <f t="shared" si="183"/>
        <v>0</v>
      </c>
      <c r="N4920" s="235" t="s">
        <v>13</v>
      </c>
      <c r="O4920" s="13">
        <v>45078</v>
      </c>
      <c r="P4920" s="14">
        <v>0.157</v>
      </c>
      <c r="Q4920" s="15" t="s">
        <v>14</v>
      </c>
      <c r="R4920" s="71" t="s">
        <v>18</v>
      </c>
      <c r="S4920" s="285">
        <v>191975</v>
      </c>
      <c r="T4920" s="251">
        <v>13898</v>
      </c>
      <c r="U4920" s="14">
        <f t="shared" si="186"/>
        <v>7.2394843078525853E-2</v>
      </c>
    </row>
    <row r="4921" spans="1:21" x14ac:dyDescent="0.25">
      <c r="A4921" s="1"/>
      <c r="B4921" s="18" t="s">
        <v>8618</v>
      </c>
      <c r="C4921" s="17" t="s">
        <v>8720</v>
      </c>
      <c r="D4921" s="73" t="s">
        <v>9146</v>
      </c>
      <c r="E4921" s="107" t="s">
        <v>9147</v>
      </c>
      <c r="F4921" s="78" t="s">
        <v>9146</v>
      </c>
      <c r="G4921" s="17" t="s">
        <v>9149</v>
      </c>
      <c r="H4921" s="93"/>
      <c r="I4921" s="235">
        <v>0</v>
      </c>
      <c r="J4921" s="235">
        <v>0</v>
      </c>
      <c r="K4921" s="235">
        <v>0</v>
      </c>
      <c r="L4921" s="235">
        <v>1</v>
      </c>
      <c r="M4921" s="235">
        <f t="shared" si="183"/>
        <v>0</v>
      </c>
      <c r="N4921" s="235">
        <v>180</v>
      </c>
      <c r="O4921" s="12" t="s">
        <v>13</v>
      </c>
      <c r="P4921" s="14" t="s">
        <v>13</v>
      </c>
      <c r="Q4921" s="15" t="s">
        <v>14</v>
      </c>
      <c r="R4921" s="71" t="s">
        <v>18</v>
      </c>
      <c r="S4921" s="245">
        <v>16667.39</v>
      </c>
      <c r="T4921" s="244">
        <v>8500</v>
      </c>
      <c r="U4921" s="14">
        <f t="shared" si="186"/>
        <v>0.5099778669605739</v>
      </c>
    </row>
    <row r="4922" spans="1:21" x14ac:dyDescent="0.25">
      <c r="A4922" s="1"/>
      <c r="B4922" s="18" t="s">
        <v>8618</v>
      </c>
      <c r="C4922" s="17" t="s">
        <v>8720</v>
      </c>
      <c r="D4922" s="73" t="s">
        <v>9111</v>
      </c>
      <c r="E4922" s="133" t="s">
        <v>9112</v>
      </c>
      <c r="F4922" s="78" t="s">
        <v>9111</v>
      </c>
      <c r="G4922" s="26" t="s">
        <v>9113</v>
      </c>
      <c r="H4922" s="205"/>
      <c r="I4922" s="235">
        <v>0</v>
      </c>
      <c r="J4922" s="235">
        <v>1</v>
      </c>
      <c r="K4922" s="235">
        <v>0</v>
      </c>
      <c r="L4922" s="235">
        <v>0</v>
      </c>
      <c r="M4922" s="235">
        <f t="shared" si="183"/>
        <v>0</v>
      </c>
      <c r="N4922" s="235" t="s">
        <v>13</v>
      </c>
      <c r="O4922" s="12" t="s">
        <v>13</v>
      </c>
      <c r="P4922" s="14" t="s">
        <v>13</v>
      </c>
      <c r="Q4922" s="15" t="s">
        <v>15195</v>
      </c>
      <c r="R4922" s="71" t="s">
        <v>18</v>
      </c>
      <c r="S4922" s="285">
        <v>40063</v>
      </c>
      <c r="T4922" s="251">
        <v>20032</v>
      </c>
      <c r="U4922" s="14">
        <f t="shared" si="186"/>
        <v>0.50001248034345902</v>
      </c>
    </row>
    <row r="4923" spans="1:21" x14ac:dyDescent="0.25">
      <c r="A4923" s="1"/>
      <c r="B4923" s="18" t="s">
        <v>8618</v>
      </c>
      <c r="C4923" s="17" t="s">
        <v>8720</v>
      </c>
      <c r="D4923" s="73" t="s">
        <v>9504</v>
      </c>
      <c r="E4923" s="133" t="s">
        <v>9505</v>
      </c>
      <c r="F4923" s="78" t="s">
        <v>9504</v>
      </c>
      <c r="G4923" s="26" t="s">
        <v>1934</v>
      </c>
      <c r="H4923" s="205"/>
      <c r="I4923" s="235">
        <v>0</v>
      </c>
      <c r="J4923" s="235">
        <v>1</v>
      </c>
      <c r="K4923" s="235">
        <v>0</v>
      </c>
      <c r="L4923" s="235">
        <v>0</v>
      </c>
      <c r="M4923" s="235">
        <f t="shared" si="183"/>
        <v>0</v>
      </c>
      <c r="N4923" s="235">
        <v>650</v>
      </c>
      <c r="O4923" s="12" t="s">
        <v>13</v>
      </c>
      <c r="P4923" s="14" t="s">
        <v>13</v>
      </c>
      <c r="Q4923" s="15" t="s">
        <v>14</v>
      </c>
      <c r="R4923" s="71" t="s">
        <v>14405</v>
      </c>
      <c r="S4923" s="285">
        <v>140000</v>
      </c>
      <c r="T4923" s="251">
        <v>28000</v>
      </c>
      <c r="U4923" s="14">
        <f t="shared" si="186"/>
        <v>0.2</v>
      </c>
    </row>
    <row r="4924" spans="1:21" x14ac:dyDescent="0.25">
      <c r="A4924" s="1"/>
      <c r="B4924" s="18" t="s">
        <v>8618</v>
      </c>
      <c r="C4924" s="17" t="s">
        <v>8720</v>
      </c>
      <c r="D4924" s="73" t="s">
        <v>9553</v>
      </c>
      <c r="E4924" s="133" t="s">
        <v>9554</v>
      </c>
      <c r="F4924" s="78" t="s">
        <v>9553</v>
      </c>
      <c r="G4924" s="26" t="s">
        <v>9555</v>
      </c>
      <c r="H4924" s="205"/>
      <c r="I4924" s="235">
        <v>0</v>
      </c>
      <c r="J4924" s="235">
        <v>1</v>
      </c>
      <c r="K4924" s="235">
        <v>0</v>
      </c>
      <c r="L4924" s="235">
        <v>0</v>
      </c>
      <c r="M4924" s="235">
        <f t="shared" si="183"/>
        <v>0</v>
      </c>
      <c r="N4924" s="235">
        <v>72</v>
      </c>
      <c r="O4924" s="13">
        <v>7400</v>
      </c>
      <c r="P4924" s="14">
        <v>0.5827</v>
      </c>
      <c r="Q4924" s="15" t="s">
        <v>14</v>
      </c>
      <c r="R4924" s="71" t="s">
        <v>14405</v>
      </c>
      <c r="S4924" s="285">
        <v>30883</v>
      </c>
      <c r="T4924" s="251">
        <v>13000</v>
      </c>
      <c r="U4924" s="14">
        <f t="shared" si="186"/>
        <v>0.42094356118252763</v>
      </c>
    </row>
    <row r="4925" spans="1:21" x14ac:dyDescent="0.25">
      <c r="A4925" s="1"/>
      <c r="B4925" s="18" t="s">
        <v>8618</v>
      </c>
      <c r="C4925" s="17" t="s">
        <v>8720</v>
      </c>
      <c r="D4925" s="73" t="s">
        <v>9565</v>
      </c>
      <c r="E4925" s="133" t="s">
        <v>9566</v>
      </c>
      <c r="F4925" s="78" t="s">
        <v>9565</v>
      </c>
      <c r="G4925" s="26" t="s">
        <v>9567</v>
      </c>
      <c r="H4925" s="205"/>
      <c r="I4925" s="235">
        <v>0</v>
      </c>
      <c r="J4925" s="235">
        <v>1</v>
      </c>
      <c r="K4925" s="235">
        <v>0</v>
      </c>
      <c r="L4925" s="235">
        <v>0</v>
      </c>
      <c r="M4925" s="235">
        <f t="shared" si="183"/>
        <v>0</v>
      </c>
      <c r="N4925" s="235" t="s">
        <v>13</v>
      </c>
      <c r="O4925" s="12" t="s">
        <v>13</v>
      </c>
      <c r="P4925" s="14" t="s">
        <v>13</v>
      </c>
      <c r="Q4925" s="15" t="s">
        <v>15195</v>
      </c>
      <c r="R4925" s="71" t="s">
        <v>14405</v>
      </c>
      <c r="S4925" s="285">
        <v>102500</v>
      </c>
      <c r="T4925" s="251">
        <v>82000</v>
      </c>
      <c r="U4925" s="14">
        <f t="shared" si="186"/>
        <v>0.8</v>
      </c>
    </row>
    <row r="4926" spans="1:21" x14ac:dyDescent="0.25">
      <c r="A4926" s="1"/>
      <c r="B4926" s="18" t="s">
        <v>8618</v>
      </c>
      <c r="C4926" s="17" t="s">
        <v>8720</v>
      </c>
      <c r="D4926" s="73" t="s">
        <v>9632</v>
      </c>
      <c r="E4926" s="107" t="s">
        <v>9633</v>
      </c>
      <c r="F4926" s="78" t="s">
        <v>9632</v>
      </c>
      <c r="G4926" s="17" t="s">
        <v>9634</v>
      </c>
      <c r="H4926" s="93"/>
      <c r="I4926" s="235">
        <v>0</v>
      </c>
      <c r="J4926" s="235">
        <v>1</v>
      </c>
      <c r="K4926" s="235">
        <v>0</v>
      </c>
      <c r="L4926" s="235">
        <v>0</v>
      </c>
      <c r="M4926" s="235">
        <f t="shared" si="183"/>
        <v>0</v>
      </c>
      <c r="N4926" s="235" t="s">
        <v>13</v>
      </c>
      <c r="O4926" s="12" t="s">
        <v>13</v>
      </c>
      <c r="P4926" s="14" t="s">
        <v>13</v>
      </c>
      <c r="Q4926" s="15" t="s">
        <v>14</v>
      </c>
      <c r="R4926" s="71" t="s">
        <v>18</v>
      </c>
      <c r="S4926" s="245">
        <v>9439.4</v>
      </c>
      <c r="T4926" s="244">
        <v>7551</v>
      </c>
      <c r="U4926" s="14">
        <f t="shared" si="186"/>
        <v>0.79994491175286564</v>
      </c>
    </row>
    <row r="4927" spans="1:21" x14ac:dyDescent="0.25">
      <c r="A4927" s="1"/>
      <c r="B4927" s="18" t="s">
        <v>8618</v>
      </c>
      <c r="C4927" s="17" t="s">
        <v>8720</v>
      </c>
      <c r="D4927" s="73" t="s">
        <v>9732</v>
      </c>
      <c r="E4927" s="133" t="s">
        <v>9733</v>
      </c>
      <c r="F4927" s="78" t="s">
        <v>9732</v>
      </c>
      <c r="G4927" s="26" t="s">
        <v>9734</v>
      </c>
      <c r="H4927" s="205"/>
      <c r="I4927" s="235">
        <v>0</v>
      </c>
      <c r="J4927" s="235">
        <v>0</v>
      </c>
      <c r="K4927" s="235">
        <v>0</v>
      </c>
      <c r="L4927" s="235">
        <v>1</v>
      </c>
      <c r="M4927" s="235">
        <f t="shared" si="183"/>
        <v>0</v>
      </c>
      <c r="N4927" s="235">
        <v>1989</v>
      </c>
      <c r="O4927" s="12" t="s">
        <v>13</v>
      </c>
      <c r="P4927" s="14">
        <v>0.4</v>
      </c>
      <c r="Q4927" s="15" t="s">
        <v>15195</v>
      </c>
      <c r="R4927" s="71" t="s">
        <v>14405</v>
      </c>
      <c r="S4927" s="285">
        <v>125000</v>
      </c>
      <c r="T4927" s="251">
        <v>37500</v>
      </c>
      <c r="U4927" s="14">
        <f t="shared" si="186"/>
        <v>0.3</v>
      </c>
    </row>
    <row r="4928" spans="1:21" x14ac:dyDescent="0.25">
      <c r="A4928" s="1"/>
      <c r="B4928" s="18" t="s">
        <v>8618</v>
      </c>
      <c r="C4928" s="17" t="s">
        <v>8720</v>
      </c>
      <c r="D4928" s="73" t="s">
        <v>9772</v>
      </c>
      <c r="E4928" s="133" t="s">
        <v>9773</v>
      </c>
      <c r="F4928" s="78" t="s">
        <v>9772</v>
      </c>
      <c r="G4928" s="26" t="s">
        <v>9774</v>
      </c>
      <c r="H4928" s="93"/>
      <c r="I4928" s="235">
        <v>0</v>
      </c>
      <c r="J4928" s="235">
        <v>1</v>
      </c>
      <c r="K4928" s="235">
        <v>0</v>
      </c>
      <c r="L4928" s="235">
        <v>0</v>
      </c>
      <c r="M4928" s="235">
        <f t="shared" si="183"/>
        <v>0</v>
      </c>
      <c r="N4928" s="235" t="s">
        <v>13</v>
      </c>
      <c r="O4928" s="12" t="s">
        <v>13</v>
      </c>
      <c r="P4928" s="14">
        <v>0.70279999999999998</v>
      </c>
      <c r="Q4928" s="15" t="s">
        <v>14</v>
      </c>
      <c r="R4928" s="71" t="s">
        <v>14406</v>
      </c>
      <c r="S4928" s="285">
        <v>341710</v>
      </c>
      <c r="T4928" s="244">
        <v>170855</v>
      </c>
      <c r="U4928" s="14">
        <f t="shared" si="186"/>
        <v>0.5</v>
      </c>
    </row>
    <row r="4929" spans="1:21" x14ac:dyDescent="0.25">
      <c r="A4929" s="1"/>
      <c r="B4929" s="18" t="s">
        <v>8618</v>
      </c>
      <c r="C4929" s="17" t="s">
        <v>8720</v>
      </c>
      <c r="D4929" s="73" t="s">
        <v>9515</v>
      </c>
      <c r="E4929" s="133" t="s">
        <v>9516</v>
      </c>
      <c r="F4929" s="78" t="s">
        <v>9515</v>
      </c>
      <c r="G4929" s="26" t="s">
        <v>9517</v>
      </c>
      <c r="H4929" s="205"/>
      <c r="I4929" s="235">
        <v>0</v>
      </c>
      <c r="J4929" s="235">
        <v>1</v>
      </c>
      <c r="K4929" s="235">
        <v>0</v>
      </c>
      <c r="L4929" s="235">
        <v>0</v>
      </c>
      <c r="M4929" s="235">
        <f t="shared" si="183"/>
        <v>0</v>
      </c>
      <c r="N4929" s="235">
        <v>1440</v>
      </c>
      <c r="O4929" s="12" t="s">
        <v>13</v>
      </c>
      <c r="P4929" s="14" t="s">
        <v>13</v>
      </c>
      <c r="Q4929" s="15" t="s">
        <v>14</v>
      </c>
      <c r="R4929" s="71" t="s">
        <v>14405</v>
      </c>
      <c r="S4929" s="285">
        <v>21998</v>
      </c>
      <c r="T4929" s="251">
        <v>17599</v>
      </c>
      <c r="U4929" s="14">
        <f t="shared" si="186"/>
        <v>0.80002727520683703</v>
      </c>
    </row>
    <row r="4930" spans="1:21" x14ac:dyDescent="0.25">
      <c r="A4930" s="1"/>
      <c r="B4930" s="9" t="s">
        <v>959</v>
      </c>
      <c r="C4930" s="9" t="s">
        <v>1007</v>
      </c>
      <c r="D4930" s="73" t="s">
        <v>1123</v>
      </c>
      <c r="E4930" s="107" t="s">
        <v>1124</v>
      </c>
      <c r="F4930" s="78" t="s">
        <v>15119</v>
      </c>
      <c r="G4930" s="17" t="s">
        <v>1125</v>
      </c>
      <c r="H4930" s="93" t="s">
        <v>1126</v>
      </c>
      <c r="I4930" s="235">
        <v>0</v>
      </c>
      <c r="J4930" s="235">
        <v>1</v>
      </c>
      <c r="K4930" s="235">
        <v>0</v>
      </c>
      <c r="L4930" s="235">
        <v>0</v>
      </c>
      <c r="M4930" s="235">
        <f t="shared" si="183"/>
        <v>0</v>
      </c>
      <c r="N4930" s="235">
        <v>5120</v>
      </c>
      <c r="O4930" s="13">
        <v>610643</v>
      </c>
      <c r="P4930" s="14">
        <v>0.79800000000000004</v>
      </c>
      <c r="Q4930" s="15" t="s">
        <v>15195</v>
      </c>
      <c r="R4930" s="71" t="s">
        <v>18</v>
      </c>
      <c r="S4930" s="245">
        <v>1181331</v>
      </c>
      <c r="T4930" s="245">
        <v>607558</v>
      </c>
      <c r="U4930" s="14">
        <f t="shared" si="186"/>
        <v>0.51429954856005644</v>
      </c>
    </row>
    <row r="4931" spans="1:21" x14ac:dyDescent="0.25">
      <c r="A4931" s="1"/>
      <c r="B4931" s="18" t="s">
        <v>8618</v>
      </c>
      <c r="C4931" s="17" t="s">
        <v>8720</v>
      </c>
      <c r="D4931" s="73" t="s">
        <v>9862</v>
      </c>
      <c r="E4931" s="133" t="s">
        <v>9863</v>
      </c>
      <c r="F4931" s="78" t="s">
        <v>9862</v>
      </c>
      <c r="G4931" s="26" t="s">
        <v>9864</v>
      </c>
      <c r="H4931" s="93"/>
      <c r="I4931" s="235">
        <v>0</v>
      </c>
      <c r="J4931" s="235">
        <v>1</v>
      </c>
      <c r="K4931" s="235">
        <v>0</v>
      </c>
      <c r="L4931" s="235">
        <v>0</v>
      </c>
      <c r="M4931" s="235">
        <f t="shared" si="183"/>
        <v>0</v>
      </c>
      <c r="N4931" s="235" t="s">
        <v>13</v>
      </c>
      <c r="O4931" s="12" t="s">
        <v>13</v>
      </c>
      <c r="P4931" s="14" t="s">
        <v>13</v>
      </c>
      <c r="Q4931" s="15" t="s">
        <v>15195</v>
      </c>
      <c r="R4931" s="71" t="s">
        <v>14405</v>
      </c>
      <c r="S4931" s="245">
        <v>3495376</v>
      </c>
      <c r="T4931" s="244">
        <v>677417</v>
      </c>
      <c r="U4931" s="14">
        <f t="shared" si="186"/>
        <v>0.19380375673461167</v>
      </c>
    </row>
    <row r="4932" spans="1:21" x14ac:dyDescent="0.25">
      <c r="A4932" s="1"/>
      <c r="B4932" s="18" t="s">
        <v>8618</v>
      </c>
      <c r="C4932" s="17" t="s">
        <v>8720</v>
      </c>
      <c r="D4932" s="73" t="s">
        <v>9862</v>
      </c>
      <c r="E4932" s="133" t="s">
        <v>9863</v>
      </c>
      <c r="F4932" s="78" t="s">
        <v>9862</v>
      </c>
      <c r="G4932" s="26" t="s">
        <v>9865</v>
      </c>
      <c r="H4932" s="93"/>
      <c r="I4932" s="235">
        <v>0</v>
      </c>
      <c r="J4932" s="235">
        <v>1</v>
      </c>
      <c r="K4932" s="235">
        <v>0</v>
      </c>
      <c r="L4932" s="235">
        <v>0</v>
      </c>
      <c r="M4932" s="235">
        <f t="shared" si="183"/>
        <v>0</v>
      </c>
      <c r="N4932" s="235" t="s">
        <v>13</v>
      </c>
      <c r="O4932" s="12" t="s">
        <v>13</v>
      </c>
      <c r="P4932" s="14" t="s">
        <v>13</v>
      </c>
      <c r="Q4932" s="15" t="s">
        <v>15195</v>
      </c>
      <c r="R4932" s="71" t="s">
        <v>14405</v>
      </c>
      <c r="S4932" s="285">
        <v>960834</v>
      </c>
      <c r="T4932" s="244">
        <v>288250</v>
      </c>
      <c r="U4932" s="14">
        <f t="shared" si="186"/>
        <v>0.29999979184749914</v>
      </c>
    </row>
    <row r="4933" spans="1:21" x14ac:dyDescent="0.25">
      <c r="A4933" s="1"/>
      <c r="B4933" s="18" t="s">
        <v>8618</v>
      </c>
      <c r="C4933" s="17" t="s">
        <v>8720</v>
      </c>
      <c r="D4933" s="73" t="s">
        <v>9862</v>
      </c>
      <c r="E4933" s="133" t="s">
        <v>9863</v>
      </c>
      <c r="F4933" s="78" t="s">
        <v>9862</v>
      </c>
      <c r="G4933" s="26" t="s">
        <v>9867</v>
      </c>
      <c r="H4933" s="93"/>
      <c r="I4933" s="235">
        <v>0</v>
      </c>
      <c r="J4933" s="235">
        <v>1</v>
      </c>
      <c r="K4933" s="235">
        <v>0</v>
      </c>
      <c r="L4933" s="235">
        <v>0</v>
      </c>
      <c r="M4933" s="235">
        <f t="shared" si="183"/>
        <v>0</v>
      </c>
      <c r="N4933" s="235" t="s">
        <v>13</v>
      </c>
      <c r="O4933" s="12" t="s">
        <v>13</v>
      </c>
      <c r="P4933" s="14" t="s">
        <v>13</v>
      </c>
      <c r="Q4933" s="15" t="s">
        <v>15195</v>
      </c>
      <c r="R4933" s="71" t="s">
        <v>18</v>
      </c>
      <c r="S4933" s="285">
        <v>565000</v>
      </c>
      <c r="T4933" s="244">
        <v>115750</v>
      </c>
      <c r="U4933" s="14">
        <f t="shared" si="186"/>
        <v>0.20486725663716815</v>
      </c>
    </row>
    <row r="4934" spans="1:21" x14ac:dyDescent="0.25">
      <c r="A4934" s="1"/>
      <c r="B4934" s="18" t="s">
        <v>8618</v>
      </c>
      <c r="C4934" s="17" t="s">
        <v>8720</v>
      </c>
      <c r="D4934" s="73" t="s">
        <v>9862</v>
      </c>
      <c r="E4934" s="133" t="s">
        <v>9863</v>
      </c>
      <c r="F4934" s="78" t="s">
        <v>9862</v>
      </c>
      <c r="G4934" s="26" t="s">
        <v>9866</v>
      </c>
      <c r="H4934" s="93"/>
      <c r="I4934" s="235">
        <v>0</v>
      </c>
      <c r="J4934" s="235">
        <v>1</v>
      </c>
      <c r="K4934" s="235">
        <v>0</v>
      </c>
      <c r="L4934" s="235">
        <v>0</v>
      </c>
      <c r="M4934" s="235">
        <f t="shared" ref="M4934:M4997" si="187">IF(SUM(I4934:L4934)=0,1,)</f>
        <v>0</v>
      </c>
      <c r="N4934" s="235" t="s">
        <v>13</v>
      </c>
      <c r="O4934" s="12" t="s">
        <v>13</v>
      </c>
      <c r="P4934" s="14" t="s">
        <v>13</v>
      </c>
      <c r="Q4934" s="15" t="s">
        <v>15195</v>
      </c>
      <c r="R4934" s="71" t="s">
        <v>18</v>
      </c>
      <c r="S4934" s="285">
        <v>719166</v>
      </c>
      <c r="T4934" s="244">
        <v>101235</v>
      </c>
      <c r="U4934" s="14">
        <f t="shared" si="186"/>
        <v>0.14076722203218728</v>
      </c>
    </row>
    <row r="4935" spans="1:21" x14ac:dyDescent="0.25">
      <c r="A4935" s="1"/>
      <c r="B4935" s="18" t="s">
        <v>8618</v>
      </c>
      <c r="C4935" s="17" t="s">
        <v>8720</v>
      </c>
      <c r="D4935" s="73" t="s">
        <v>10191</v>
      </c>
      <c r="E4935" s="133" t="s">
        <v>10192</v>
      </c>
      <c r="F4935" s="78" t="s">
        <v>10191</v>
      </c>
      <c r="G4935" s="26" t="s">
        <v>10193</v>
      </c>
      <c r="H4935" s="93"/>
      <c r="I4935" s="235">
        <v>0</v>
      </c>
      <c r="J4935" s="235">
        <v>1</v>
      </c>
      <c r="K4935" s="235">
        <v>0</v>
      </c>
      <c r="L4935" s="235">
        <v>0</v>
      </c>
      <c r="M4935" s="235">
        <f t="shared" si="187"/>
        <v>0</v>
      </c>
      <c r="N4935" s="235">
        <v>338.82</v>
      </c>
      <c r="O4935" s="12" t="s">
        <v>13</v>
      </c>
      <c r="P4935" s="14">
        <v>0.76890000000000003</v>
      </c>
      <c r="Q4935" s="15" t="s">
        <v>14</v>
      </c>
      <c r="R4935" s="71" t="s">
        <v>18</v>
      </c>
      <c r="S4935" s="285">
        <v>509445.5</v>
      </c>
      <c r="T4935" s="244">
        <v>208546</v>
      </c>
      <c r="U4935" s="14">
        <f t="shared" si="186"/>
        <v>0.40935880285526127</v>
      </c>
    </row>
    <row r="4936" spans="1:21" x14ac:dyDescent="0.25">
      <c r="A4936" s="1"/>
      <c r="B4936" s="17" t="s">
        <v>5079</v>
      </c>
      <c r="C4936" s="17" t="s">
        <v>5137</v>
      </c>
      <c r="D4936" s="73" t="s">
        <v>5780</v>
      </c>
      <c r="E4936" s="133" t="s">
        <v>5781</v>
      </c>
      <c r="F4936" s="78" t="s">
        <v>5780</v>
      </c>
      <c r="G4936" s="26" t="s">
        <v>5782</v>
      </c>
      <c r="H4936" s="93" t="s">
        <v>5083</v>
      </c>
      <c r="I4936" s="235">
        <v>0</v>
      </c>
      <c r="J4936" s="235">
        <v>1</v>
      </c>
      <c r="K4936" s="235">
        <v>0</v>
      </c>
      <c r="L4936" s="235">
        <v>0</v>
      </c>
      <c r="M4936" s="235">
        <f t="shared" si="187"/>
        <v>0</v>
      </c>
      <c r="N4936" s="235">
        <v>562</v>
      </c>
      <c r="O4936" s="13">
        <v>28420</v>
      </c>
      <c r="P4936" s="14">
        <v>0.4395</v>
      </c>
      <c r="Q4936" s="15" t="s">
        <v>14</v>
      </c>
      <c r="R4936" s="71" t="s">
        <v>18</v>
      </c>
      <c r="S4936" s="285">
        <v>65266</v>
      </c>
      <c r="T4936" s="244">
        <v>30000</v>
      </c>
      <c r="U4936" s="14">
        <f t="shared" si="186"/>
        <v>0.45965740201636379</v>
      </c>
    </row>
    <row r="4937" spans="1:21" x14ac:dyDescent="0.25">
      <c r="A4937" s="1"/>
      <c r="B4937" s="18" t="s">
        <v>8618</v>
      </c>
      <c r="C4937" s="17" t="s">
        <v>8720</v>
      </c>
      <c r="D4937" s="73" t="s">
        <v>10269</v>
      </c>
      <c r="E4937" s="133" t="s">
        <v>10270</v>
      </c>
      <c r="F4937" s="78" t="s">
        <v>10269</v>
      </c>
      <c r="G4937" s="26" t="s">
        <v>9145</v>
      </c>
      <c r="H4937" s="205"/>
      <c r="I4937" s="235">
        <v>0</v>
      </c>
      <c r="J4937" s="235">
        <v>1</v>
      </c>
      <c r="K4937" s="235">
        <v>0</v>
      </c>
      <c r="L4937" s="235">
        <v>0</v>
      </c>
      <c r="M4937" s="235">
        <f t="shared" si="187"/>
        <v>0</v>
      </c>
      <c r="N4937" s="235">
        <v>402.85</v>
      </c>
      <c r="O4937" s="12" t="s">
        <v>13</v>
      </c>
      <c r="P4937" s="14" t="s">
        <v>13</v>
      </c>
      <c r="Q4937" s="15" t="s">
        <v>14</v>
      </c>
      <c r="R4937" s="71" t="s">
        <v>18</v>
      </c>
      <c r="S4937" s="285">
        <v>512185</v>
      </c>
      <c r="T4937" s="251">
        <v>375361</v>
      </c>
      <c r="U4937" s="14">
        <f t="shared" si="186"/>
        <v>0.73286214941866712</v>
      </c>
    </row>
    <row r="4938" spans="1:21" x14ac:dyDescent="0.25">
      <c r="A4938" s="1"/>
      <c r="B4938" s="18" t="s">
        <v>8618</v>
      </c>
      <c r="C4938" s="17" t="s">
        <v>8720</v>
      </c>
      <c r="D4938" s="73" t="s">
        <v>10429</v>
      </c>
      <c r="E4938" s="133" t="s">
        <v>3031</v>
      </c>
      <c r="F4938" s="78" t="s">
        <v>10429</v>
      </c>
      <c r="G4938" s="26" t="s">
        <v>1061</v>
      </c>
      <c r="H4938" s="93"/>
      <c r="I4938" s="235">
        <v>0</v>
      </c>
      <c r="J4938" s="235">
        <v>1</v>
      </c>
      <c r="K4938" s="235">
        <v>0</v>
      </c>
      <c r="L4938" s="235">
        <v>0</v>
      </c>
      <c r="M4938" s="235">
        <f t="shared" si="187"/>
        <v>0</v>
      </c>
      <c r="N4938" s="235" t="s">
        <v>13</v>
      </c>
      <c r="O4938" s="12" t="s">
        <v>13</v>
      </c>
      <c r="P4938" s="14">
        <v>0.76160000000000005</v>
      </c>
      <c r="Q4938" s="15" t="s">
        <v>14</v>
      </c>
      <c r="R4938" s="71" t="s">
        <v>18</v>
      </c>
      <c r="S4938" s="285">
        <v>350890</v>
      </c>
      <c r="T4938" s="244">
        <v>140356</v>
      </c>
      <c r="U4938" s="14">
        <f t="shared" si="186"/>
        <v>0.4</v>
      </c>
    </row>
    <row r="4939" spans="1:21" x14ac:dyDescent="0.25">
      <c r="A4939" s="1"/>
      <c r="B4939" s="18" t="s">
        <v>8618</v>
      </c>
      <c r="C4939" s="17" t="s">
        <v>8720</v>
      </c>
      <c r="D4939" s="73" t="s">
        <v>10430</v>
      </c>
      <c r="E4939" s="133" t="s">
        <v>10431</v>
      </c>
      <c r="F4939" s="78" t="s">
        <v>10430</v>
      </c>
      <c r="G4939" s="26" t="s">
        <v>10432</v>
      </c>
      <c r="H4939" s="205"/>
      <c r="I4939" s="235">
        <v>0</v>
      </c>
      <c r="J4939" s="235">
        <v>1</v>
      </c>
      <c r="K4939" s="235">
        <v>0</v>
      </c>
      <c r="L4939" s="235">
        <v>0</v>
      </c>
      <c r="M4939" s="235">
        <f t="shared" si="187"/>
        <v>0</v>
      </c>
      <c r="N4939" s="235">
        <v>222</v>
      </c>
      <c r="O4939" s="13">
        <v>50750</v>
      </c>
      <c r="P4939" s="14">
        <v>0.82805769481790892</v>
      </c>
      <c r="Q4939" s="15" t="s">
        <v>14</v>
      </c>
      <c r="R4939" s="71" t="s">
        <v>18</v>
      </c>
      <c r="S4939" s="285">
        <v>758900</v>
      </c>
      <c r="T4939" s="251">
        <v>150000</v>
      </c>
      <c r="U4939" s="14">
        <f t="shared" si="186"/>
        <v>0.19765449993411516</v>
      </c>
    </row>
    <row r="4940" spans="1:21" x14ac:dyDescent="0.25">
      <c r="A4940" s="1"/>
      <c r="B4940" s="18" t="s">
        <v>8618</v>
      </c>
      <c r="C4940" s="17" t="s">
        <v>8720</v>
      </c>
      <c r="D4940" s="73" t="s">
        <v>10463</v>
      </c>
      <c r="E4940" s="133" t="s">
        <v>10464</v>
      </c>
      <c r="F4940" s="78" t="s">
        <v>10463</v>
      </c>
      <c r="G4940" s="26" t="s">
        <v>178</v>
      </c>
      <c r="H4940" s="93"/>
      <c r="I4940" s="235">
        <v>0</v>
      </c>
      <c r="J4940" s="235">
        <v>1</v>
      </c>
      <c r="K4940" s="235">
        <v>0</v>
      </c>
      <c r="L4940" s="235">
        <v>0</v>
      </c>
      <c r="M4940" s="235">
        <f t="shared" si="187"/>
        <v>0</v>
      </c>
      <c r="N4940" s="235" t="s">
        <v>13</v>
      </c>
      <c r="O4940" s="12" t="s">
        <v>13</v>
      </c>
      <c r="P4940" s="14" t="s">
        <v>13</v>
      </c>
      <c r="Q4940" s="15" t="s">
        <v>14</v>
      </c>
      <c r="R4940" s="71" t="s">
        <v>14405</v>
      </c>
      <c r="S4940" s="285">
        <v>684460.8</v>
      </c>
      <c r="T4940" s="244">
        <v>342230</v>
      </c>
      <c r="U4940" s="14">
        <f t="shared" si="186"/>
        <v>0.49999941559838046</v>
      </c>
    </row>
    <row r="4941" spans="1:21" x14ac:dyDescent="0.25">
      <c r="A4941" s="1"/>
      <c r="B4941" s="18" t="s">
        <v>8618</v>
      </c>
      <c r="C4941" s="17" t="s">
        <v>8667</v>
      </c>
      <c r="D4941" s="73" t="s">
        <v>14526</v>
      </c>
      <c r="E4941" s="133" t="s">
        <v>9223</v>
      </c>
      <c r="F4941" s="78" t="s">
        <v>9537</v>
      </c>
      <c r="G4941" s="26" t="s">
        <v>9224</v>
      </c>
      <c r="H4941" s="93"/>
      <c r="I4941" s="235">
        <v>0</v>
      </c>
      <c r="J4941" s="235">
        <v>1</v>
      </c>
      <c r="K4941" s="235">
        <v>0</v>
      </c>
      <c r="L4941" s="235">
        <v>0</v>
      </c>
      <c r="M4941" s="235">
        <f t="shared" si="187"/>
        <v>0</v>
      </c>
      <c r="N4941" s="235">
        <v>9500</v>
      </c>
      <c r="O4941" s="12" t="s">
        <v>13</v>
      </c>
      <c r="P4941" s="14">
        <v>0.3</v>
      </c>
      <c r="Q4941" s="15" t="s">
        <v>14</v>
      </c>
      <c r="R4941" s="71" t="s">
        <v>18</v>
      </c>
      <c r="S4941" s="285">
        <v>385000</v>
      </c>
      <c r="T4941" s="244">
        <v>115500</v>
      </c>
      <c r="U4941" s="14">
        <f t="shared" ref="U4941:U4972" si="188">T4941/S4941</f>
        <v>0.3</v>
      </c>
    </row>
    <row r="4942" spans="1:21" x14ac:dyDescent="0.25">
      <c r="A4942" s="1"/>
      <c r="B4942" s="18" t="s">
        <v>8618</v>
      </c>
      <c r="C4942" s="17" t="s">
        <v>8667</v>
      </c>
      <c r="D4942" s="73" t="s">
        <v>8668</v>
      </c>
      <c r="E4942" s="133" t="s">
        <v>8669</v>
      </c>
      <c r="F4942" s="78" t="s">
        <v>8668</v>
      </c>
      <c r="G4942" s="26" t="s">
        <v>8670</v>
      </c>
      <c r="H4942" s="93"/>
      <c r="I4942" s="235">
        <v>0</v>
      </c>
      <c r="J4942" s="235">
        <v>1</v>
      </c>
      <c r="K4942" s="235">
        <v>0</v>
      </c>
      <c r="L4942" s="235">
        <v>0</v>
      </c>
      <c r="M4942" s="235">
        <f t="shared" si="187"/>
        <v>0</v>
      </c>
      <c r="N4942" s="235">
        <v>1800</v>
      </c>
      <c r="O4942" s="12" t="s">
        <v>13</v>
      </c>
      <c r="P4942" s="14">
        <v>0.3</v>
      </c>
      <c r="Q4942" s="15" t="s">
        <v>14</v>
      </c>
      <c r="R4942" s="71" t="s">
        <v>18</v>
      </c>
      <c r="S4942" s="285">
        <v>73300</v>
      </c>
      <c r="T4942" s="244">
        <v>21990</v>
      </c>
      <c r="U4942" s="14">
        <f t="shared" si="188"/>
        <v>0.3</v>
      </c>
    </row>
    <row r="4943" spans="1:21" x14ac:dyDescent="0.25">
      <c r="A4943" s="1"/>
      <c r="B4943" s="18" t="s">
        <v>8618</v>
      </c>
      <c r="C4943" s="17" t="s">
        <v>8667</v>
      </c>
      <c r="D4943" s="73" t="s">
        <v>8707</v>
      </c>
      <c r="E4943" s="133" t="s">
        <v>8708</v>
      </c>
      <c r="F4943" s="78" t="s">
        <v>8707</v>
      </c>
      <c r="G4943" s="26" t="s">
        <v>8709</v>
      </c>
      <c r="H4943" s="93"/>
      <c r="I4943" s="235">
        <v>0</v>
      </c>
      <c r="J4943" s="235">
        <v>1</v>
      </c>
      <c r="K4943" s="235">
        <v>0</v>
      </c>
      <c r="L4943" s="235">
        <v>0</v>
      </c>
      <c r="M4943" s="235">
        <f t="shared" si="187"/>
        <v>0</v>
      </c>
      <c r="N4943" s="235">
        <v>120</v>
      </c>
      <c r="O4943" s="12" t="s">
        <v>13</v>
      </c>
      <c r="P4943" s="14">
        <v>0.3</v>
      </c>
      <c r="Q4943" s="15" t="s">
        <v>14</v>
      </c>
      <c r="R4943" s="71" t="s">
        <v>18</v>
      </c>
      <c r="S4943" s="285">
        <v>190722</v>
      </c>
      <c r="T4943" s="244">
        <v>57216.6</v>
      </c>
      <c r="U4943" s="14">
        <f t="shared" si="188"/>
        <v>0.3</v>
      </c>
    </row>
    <row r="4944" spans="1:21" x14ac:dyDescent="0.25">
      <c r="A4944" s="1"/>
      <c r="B4944" s="18" t="s">
        <v>8618</v>
      </c>
      <c r="C4944" s="17" t="s">
        <v>8667</v>
      </c>
      <c r="D4944" s="73" t="s">
        <v>8710</v>
      </c>
      <c r="E4944" s="107" t="s">
        <v>8711</v>
      </c>
      <c r="F4944" s="78" t="s">
        <v>8710</v>
      </c>
      <c r="G4944" s="26" t="s">
        <v>8712</v>
      </c>
      <c r="H4944" s="93"/>
      <c r="I4944" s="235">
        <v>0</v>
      </c>
      <c r="J4944" s="235">
        <v>1</v>
      </c>
      <c r="K4944" s="235">
        <v>0</v>
      </c>
      <c r="L4944" s="235">
        <v>0</v>
      </c>
      <c r="M4944" s="235">
        <f t="shared" si="187"/>
        <v>0</v>
      </c>
      <c r="N4944" s="235">
        <v>20</v>
      </c>
      <c r="O4944" s="12" t="s">
        <v>13</v>
      </c>
      <c r="P4944" s="14">
        <v>0.2</v>
      </c>
      <c r="Q4944" s="15" t="s">
        <v>14</v>
      </c>
      <c r="R4944" s="71" t="s">
        <v>18</v>
      </c>
      <c r="S4944" s="247">
        <v>197759.4</v>
      </c>
      <c r="T4944" s="251">
        <v>57015.5</v>
      </c>
      <c r="U4944" s="14">
        <f t="shared" si="188"/>
        <v>0.28830740789059839</v>
      </c>
    </row>
    <row r="4945" spans="1:21" x14ac:dyDescent="0.25">
      <c r="A4945" s="1"/>
      <c r="B4945" s="18" t="s">
        <v>8618</v>
      </c>
      <c r="C4945" s="17" t="s">
        <v>8667</v>
      </c>
      <c r="D4945" s="73" t="s">
        <v>8727</v>
      </c>
      <c r="E4945" s="107" t="s">
        <v>8728</v>
      </c>
      <c r="F4945" s="78" t="s">
        <v>8727</v>
      </c>
      <c r="G4945" s="26" t="s">
        <v>8729</v>
      </c>
      <c r="H4945" s="93"/>
      <c r="I4945" s="235">
        <v>0</v>
      </c>
      <c r="J4945" s="235">
        <v>0</v>
      </c>
      <c r="K4945" s="235">
        <v>0</v>
      </c>
      <c r="L4945" s="235">
        <v>1</v>
      </c>
      <c r="M4945" s="235">
        <f t="shared" si="187"/>
        <v>0</v>
      </c>
      <c r="N4945" s="235">
        <v>287</v>
      </c>
      <c r="O4945" s="12" t="s">
        <v>13</v>
      </c>
      <c r="P4945" s="14">
        <v>0.36</v>
      </c>
      <c r="Q4945" s="15" t="s">
        <v>14</v>
      </c>
      <c r="R4945" s="71" t="s">
        <v>18</v>
      </c>
      <c r="S4945" s="247">
        <v>30237.07</v>
      </c>
      <c r="T4945" s="251">
        <v>6047.41</v>
      </c>
      <c r="U4945" s="14">
        <f t="shared" si="188"/>
        <v>0.19999986771205014</v>
      </c>
    </row>
    <row r="4946" spans="1:21" x14ac:dyDescent="0.25">
      <c r="A4946" s="1"/>
      <c r="B4946" s="18" t="s">
        <v>8618</v>
      </c>
      <c r="C4946" s="17" t="s">
        <v>8667</v>
      </c>
      <c r="D4946" s="73" t="s">
        <v>8742</v>
      </c>
      <c r="E4946" s="107" t="s">
        <v>8743</v>
      </c>
      <c r="F4946" s="78" t="s">
        <v>8742</v>
      </c>
      <c r="G4946" s="26" t="s">
        <v>8744</v>
      </c>
      <c r="H4946" s="93"/>
      <c r="I4946" s="235">
        <v>0</v>
      </c>
      <c r="J4946" s="235">
        <v>1</v>
      </c>
      <c r="K4946" s="235">
        <v>0</v>
      </c>
      <c r="L4946" s="235">
        <v>0</v>
      </c>
      <c r="M4946" s="235">
        <f t="shared" si="187"/>
        <v>0</v>
      </c>
      <c r="N4946" s="235">
        <v>160</v>
      </c>
      <c r="O4946" s="12" t="s">
        <v>13</v>
      </c>
      <c r="P4946" s="14">
        <v>0.2</v>
      </c>
      <c r="Q4946" s="15" t="s">
        <v>14</v>
      </c>
      <c r="R4946" s="71" t="s">
        <v>18</v>
      </c>
      <c r="S4946" s="247">
        <v>117681.3</v>
      </c>
      <c r="T4946" s="251">
        <v>23536.26</v>
      </c>
      <c r="U4946" s="14">
        <f t="shared" si="188"/>
        <v>0.19999999999999998</v>
      </c>
    </row>
    <row r="4947" spans="1:21" x14ac:dyDescent="0.25">
      <c r="A4947" s="1"/>
      <c r="B4947" s="18" t="s">
        <v>8618</v>
      </c>
      <c r="C4947" s="17" t="s">
        <v>8667</v>
      </c>
      <c r="D4947" s="73" t="s">
        <v>8788</v>
      </c>
      <c r="E4947" s="133" t="s">
        <v>8789</v>
      </c>
      <c r="F4947" s="78" t="s">
        <v>8788</v>
      </c>
      <c r="G4947" s="26" t="s">
        <v>8790</v>
      </c>
      <c r="H4947" s="93"/>
      <c r="I4947" s="235">
        <v>0</v>
      </c>
      <c r="J4947" s="235">
        <v>0</v>
      </c>
      <c r="K4947" s="235">
        <v>0</v>
      </c>
      <c r="L4947" s="235">
        <v>1</v>
      </c>
      <c r="M4947" s="235">
        <f t="shared" si="187"/>
        <v>0</v>
      </c>
      <c r="N4947" s="235">
        <v>8000</v>
      </c>
      <c r="O4947" s="12" t="s">
        <v>13</v>
      </c>
      <c r="P4947" s="14">
        <v>0.6</v>
      </c>
      <c r="Q4947" s="15" t="s">
        <v>14</v>
      </c>
      <c r="R4947" s="71" t="s">
        <v>18</v>
      </c>
      <c r="S4947" s="285">
        <v>79659.44</v>
      </c>
      <c r="T4947" s="244">
        <v>23897.83</v>
      </c>
      <c r="U4947" s="14">
        <f t="shared" si="188"/>
        <v>0.29999997489312002</v>
      </c>
    </row>
    <row r="4948" spans="1:21" x14ac:dyDescent="0.25">
      <c r="A4948" s="1"/>
      <c r="B4948" s="18" t="s">
        <v>8618</v>
      </c>
      <c r="C4948" s="17" t="s">
        <v>8667</v>
      </c>
      <c r="D4948" s="73" t="s">
        <v>8797</v>
      </c>
      <c r="E4948" s="107" t="s">
        <v>8798</v>
      </c>
      <c r="F4948" s="78" t="s">
        <v>8797</v>
      </c>
      <c r="G4948" s="17" t="s">
        <v>8799</v>
      </c>
      <c r="H4948" s="93"/>
      <c r="I4948" s="235">
        <v>0</v>
      </c>
      <c r="J4948" s="235">
        <v>1</v>
      </c>
      <c r="K4948" s="235">
        <v>0</v>
      </c>
      <c r="L4948" s="235">
        <v>0</v>
      </c>
      <c r="M4948" s="235">
        <f t="shared" si="187"/>
        <v>0</v>
      </c>
      <c r="N4948" s="235">
        <v>1220</v>
      </c>
      <c r="O4948" s="12" t="s">
        <v>13</v>
      </c>
      <c r="P4948" s="14">
        <v>0.2</v>
      </c>
      <c r="Q4948" s="15" t="s">
        <v>14</v>
      </c>
      <c r="R4948" s="71" t="s">
        <v>14405</v>
      </c>
      <c r="S4948" s="247">
        <v>16574</v>
      </c>
      <c r="T4948" s="251">
        <v>2712.52</v>
      </c>
      <c r="U4948" s="14">
        <f t="shared" si="188"/>
        <v>0.16366115602751297</v>
      </c>
    </row>
    <row r="4949" spans="1:21" x14ac:dyDescent="0.25">
      <c r="A4949" s="1"/>
      <c r="B4949" s="18" t="s">
        <v>8618</v>
      </c>
      <c r="C4949" s="17" t="s">
        <v>8667</v>
      </c>
      <c r="D4949" s="73" t="s">
        <v>8824</v>
      </c>
      <c r="E4949" s="107" t="s">
        <v>8825</v>
      </c>
      <c r="F4949" s="78" t="s">
        <v>8824</v>
      </c>
      <c r="G4949" s="26" t="s">
        <v>8826</v>
      </c>
      <c r="H4949" s="93"/>
      <c r="I4949" s="235">
        <v>0</v>
      </c>
      <c r="J4949" s="235">
        <v>1</v>
      </c>
      <c r="K4949" s="235">
        <v>0</v>
      </c>
      <c r="L4949" s="235">
        <v>0</v>
      </c>
      <c r="M4949" s="235">
        <f t="shared" si="187"/>
        <v>0</v>
      </c>
      <c r="N4949" s="235">
        <v>128</v>
      </c>
      <c r="O4949" s="12" t="s">
        <v>13</v>
      </c>
      <c r="P4949" s="14">
        <v>0.2</v>
      </c>
      <c r="Q4949" s="15" t="s">
        <v>14</v>
      </c>
      <c r="R4949" s="71" t="s">
        <v>14405</v>
      </c>
      <c r="S4949" s="247">
        <v>153474</v>
      </c>
      <c r="T4949" s="251">
        <v>30694.799999999999</v>
      </c>
      <c r="U4949" s="14">
        <f t="shared" si="188"/>
        <v>0.19999999999999998</v>
      </c>
    </row>
    <row r="4950" spans="1:21" x14ac:dyDescent="0.25">
      <c r="A4950" s="1"/>
      <c r="B4950" s="18" t="s">
        <v>8618</v>
      </c>
      <c r="C4950" s="17" t="s">
        <v>8667</v>
      </c>
      <c r="D4950" s="73" t="s">
        <v>8833</v>
      </c>
      <c r="E4950" s="107" t="s">
        <v>8834</v>
      </c>
      <c r="F4950" s="78" t="s">
        <v>8833</v>
      </c>
      <c r="G4950" s="26" t="s">
        <v>8835</v>
      </c>
      <c r="H4950" s="93"/>
      <c r="I4950" s="235">
        <v>0</v>
      </c>
      <c r="J4950" s="235">
        <v>1</v>
      </c>
      <c r="K4950" s="235">
        <v>0</v>
      </c>
      <c r="L4950" s="235">
        <v>0</v>
      </c>
      <c r="M4950" s="235">
        <f t="shared" si="187"/>
        <v>0</v>
      </c>
      <c r="N4950" s="235">
        <v>1711</v>
      </c>
      <c r="O4950" s="12" t="s">
        <v>13</v>
      </c>
      <c r="P4950" s="14">
        <v>0.3</v>
      </c>
      <c r="Q4950" s="15" t="s">
        <v>14</v>
      </c>
      <c r="R4950" s="71" t="s">
        <v>14405</v>
      </c>
      <c r="S4950" s="247">
        <v>299382</v>
      </c>
      <c r="T4950" s="251">
        <v>41757.65</v>
      </c>
      <c r="U4950" s="14">
        <f t="shared" si="188"/>
        <v>0.13947949442518254</v>
      </c>
    </row>
    <row r="4951" spans="1:21" x14ac:dyDescent="0.25">
      <c r="A4951" s="1"/>
      <c r="B4951" s="18" t="s">
        <v>8618</v>
      </c>
      <c r="C4951" s="17" t="s">
        <v>8667</v>
      </c>
      <c r="D4951" s="73" t="s">
        <v>8833</v>
      </c>
      <c r="E4951" s="107" t="s">
        <v>8836</v>
      </c>
      <c r="F4951" s="78" t="s">
        <v>8833</v>
      </c>
      <c r="G4951" s="26" t="s">
        <v>8837</v>
      </c>
      <c r="H4951" s="93"/>
      <c r="I4951" s="235">
        <v>0</v>
      </c>
      <c r="J4951" s="235">
        <v>0</v>
      </c>
      <c r="K4951" s="235">
        <v>0</v>
      </c>
      <c r="L4951" s="235">
        <v>1</v>
      </c>
      <c r="M4951" s="235">
        <f t="shared" si="187"/>
        <v>0</v>
      </c>
      <c r="N4951" s="235">
        <v>3865</v>
      </c>
      <c r="O4951" s="12" t="s">
        <v>13</v>
      </c>
      <c r="P4951" s="14">
        <v>0.61429999999999996</v>
      </c>
      <c r="Q4951" s="15" t="s">
        <v>14</v>
      </c>
      <c r="R4951" s="71" t="s">
        <v>18</v>
      </c>
      <c r="S4951" s="247">
        <v>4537.8100000000004</v>
      </c>
      <c r="T4951" s="251">
        <v>1277.7</v>
      </c>
      <c r="U4951" s="14">
        <f t="shared" si="188"/>
        <v>0.28156754028925846</v>
      </c>
    </row>
    <row r="4952" spans="1:21" x14ac:dyDescent="0.25">
      <c r="A4952" s="1"/>
      <c r="B4952" s="18" t="s">
        <v>8618</v>
      </c>
      <c r="C4952" s="17" t="s">
        <v>8667</v>
      </c>
      <c r="D4952" s="73" t="s">
        <v>9066</v>
      </c>
      <c r="E4952" s="107" t="s">
        <v>9067</v>
      </c>
      <c r="F4952" s="78" t="s">
        <v>9066</v>
      </c>
      <c r="G4952" s="26" t="s">
        <v>9068</v>
      </c>
      <c r="H4952" s="93"/>
      <c r="I4952" s="235">
        <v>0</v>
      </c>
      <c r="J4952" s="235">
        <v>1</v>
      </c>
      <c r="K4952" s="235">
        <v>0</v>
      </c>
      <c r="L4952" s="235">
        <v>0</v>
      </c>
      <c r="M4952" s="235">
        <f t="shared" si="187"/>
        <v>0</v>
      </c>
      <c r="N4952" s="235">
        <v>185</v>
      </c>
      <c r="O4952" s="12" t="s">
        <v>13</v>
      </c>
      <c r="P4952" s="14">
        <v>0.2</v>
      </c>
      <c r="Q4952" s="15" t="s">
        <v>14</v>
      </c>
      <c r="R4952" s="71" t="s">
        <v>18</v>
      </c>
      <c r="S4952" s="247">
        <v>29970</v>
      </c>
      <c r="T4952" s="251">
        <v>8991</v>
      </c>
      <c r="U4952" s="14">
        <f t="shared" si="188"/>
        <v>0.3</v>
      </c>
    </row>
    <row r="4953" spans="1:21" x14ac:dyDescent="0.25">
      <c r="A4953" s="1"/>
      <c r="B4953" s="18" t="s">
        <v>8618</v>
      </c>
      <c r="C4953" s="17" t="s">
        <v>8667</v>
      </c>
      <c r="D4953" s="73" t="s">
        <v>9462</v>
      </c>
      <c r="E4953" s="107" t="s">
        <v>9463</v>
      </c>
      <c r="F4953" s="78" t="s">
        <v>9462</v>
      </c>
      <c r="G4953" s="26" t="s">
        <v>9464</v>
      </c>
      <c r="H4953" s="93"/>
      <c r="I4953" s="235">
        <v>0</v>
      </c>
      <c r="J4953" s="235">
        <v>1</v>
      </c>
      <c r="K4953" s="235">
        <v>0</v>
      </c>
      <c r="L4953" s="235">
        <v>0</v>
      </c>
      <c r="M4953" s="235">
        <f t="shared" si="187"/>
        <v>0</v>
      </c>
      <c r="N4953" s="235">
        <v>220</v>
      </c>
      <c r="O4953" s="12" t="s">
        <v>13</v>
      </c>
      <c r="P4953" s="14">
        <v>0.3</v>
      </c>
      <c r="Q4953" s="15" t="s">
        <v>14</v>
      </c>
      <c r="R4953" s="71" t="s">
        <v>18</v>
      </c>
      <c r="S4953" s="247">
        <v>39660</v>
      </c>
      <c r="T4953" s="251">
        <v>5837</v>
      </c>
      <c r="U4953" s="14">
        <f t="shared" si="188"/>
        <v>0.14717599596570852</v>
      </c>
    </row>
    <row r="4954" spans="1:21" x14ac:dyDescent="0.25">
      <c r="A4954" s="1"/>
      <c r="B4954" s="18" t="s">
        <v>8618</v>
      </c>
      <c r="C4954" s="17" t="s">
        <v>8667</v>
      </c>
      <c r="D4954" s="73" t="s">
        <v>9074</v>
      </c>
      <c r="E4954" s="107" t="s">
        <v>9075</v>
      </c>
      <c r="F4954" s="78" t="s">
        <v>9074</v>
      </c>
      <c r="G4954" s="26" t="s">
        <v>9076</v>
      </c>
      <c r="H4954" s="93"/>
      <c r="I4954" s="235">
        <v>0</v>
      </c>
      <c r="J4954" s="235">
        <v>1</v>
      </c>
      <c r="K4954" s="235">
        <v>0</v>
      </c>
      <c r="L4954" s="235">
        <v>0</v>
      </c>
      <c r="M4954" s="235">
        <f t="shared" si="187"/>
        <v>0</v>
      </c>
      <c r="N4954" s="235">
        <v>90</v>
      </c>
      <c r="O4954" s="12" t="s">
        <v>13</v>
      </c>
      <c r="P4954" s="14">
        <v>0.2</v>
      </c>
      <c r="Q4954" s="15" t="s">
        <v>14</v>
      </c>
      <c r="R4954" s="71" t="s">
        <v>18</v>
      </c>
      <c r="S4954" s="247">
        <v>11043.16</v>
      </c>
      <c r="T4954" s="251">
        <v>3312.95</v>
      </c>
      <c r="U4954" s="14">
        <f t="shared" si="188"/>
        <v>0.30000018110758153</v>
      </c>
    </row>
    <row r="4955" spans="1:21" x14ac:dyDescent="0.25">
      <c r="A4955" s="1"/>
      <c r="B4955" s="18" t="s">
        <v>8618</v>
      </c>
      <c r="C4955" s="17" t="s">
        <v>8667</v>
      </c>
      <c r="D4955" s="73" t="s">
        <v>9104</v>
      </c>
      <c r="E4955" s="107" t="s">
        <v>9105</v>
      </c>
      <c r="F4955" s="78" t="s">
        <v>9104</v>
      </c>
      <c r="G4955" s="26" t="s">
        <v>9106</v>
      </c>
      <c r="H4955" s="203"/>
      <c r="I4955" s="235">
        <v>0</v>
      </c>
      <c r="J4955" s="235">
        <v>1</v>
      </c>
      <c r="K4955" s="235">
        <v>0</v>
      </c>
      <c r="L4955" s="235">
        <v>0</v>
      </c>
      <c r="M4955" s="235">
        <f t="shared" si="187"/>
        <v>0</v>
      </c>
      <c r="N4955" s="235">
        <v>404</v>
      </c>
      <c r="O4955" s="12" t="s">
        <v>13</v>
      </c>
      <c r="P4955" s="14">
        <v>0.35</v>
      </c>
      <c r="Q4955" s="15" t="s">
        <v>14</v>
      </c>
      <c r="R4955" s="71" t="s">
        <v>18</v>
      </c>
      <c r="S4955" s="247">
        <v>472500</v>
      </c>
      <c r="T4955" s="251">
        <v>141750</v>
      </c>
      <c r="U4955" s="14">
        <f t="shared" si="188"/>
        <v>0.3</v>
      </c>
    </row>
    <row r="4956" spans="1:21" x14ac:dyDescent="0.25">
      <c r="A4956" s="1"/>
      <c r="B4956" s="18" t="s">
        <v>8618</v>
      </c>
      <c r="C4956" s="17" t="s">
        <v>8667</v>
      </c>
      <c r="D4956" s="73" t="s">
        <v>9107</v>
      </c>
      <c r="E4956" s="107" t="s">
        <v>9108</v>
      </c>
      <c r="F4956" s="78" t="s">
        <v>9107</v>
      </c>
      <c r="G4956" s="26" t="s">
        <v>9109</v>
      </c>
      <c r="H4956" s="93"/>
      <c r="I4956" s="235">
        <v>0</v>
      </c>
      <c r="J4956" s="235">
        <v>0</v>
      </c>
      <c r="K4956" s="235">
        <v>0</v>
      </c>
      <c r="L4956" s="235">
        <v>1</v>
      </c>
      <c r="M4956" s="235">
        <f t="shared" si="187"/>
        <v>0</v>
      </c>
      <c r="N4956" s="235">
        <v>600</v>
      </c>
      <c r="O4956" s="12" t="s">
        <v>13</v>
      </c>
      <c r="P4956" s="14">
        <v>0.2</v>
      </c>
      <c r="Q4956" s="15" t="s">
        <v>14</v>
      </c>
      <c r="R4956" s="71" t="s">
        <v>18</v>
      </c>
      <c r="S4956" s="247">
        <v>50000</v>
      </c>
      <c r="T4956" s="251">
        <v>15000</v>
      </c>
      <c r="U4956" s="14">
        <f t="shared" si="188"/>
        <v>0.3</v>
      </c>
    </row>
    <row r="4957" spans="1:21" x14ac:dyDescent="0.25">
      <c r="A4957" s="1"/>
      <c r="B4957" s="18" t="s">
        <v>8618</v>
      </c>
      <c r="C4957" s="17" t="s">
        <v>8667</v>
      </c>
      <c r="D4957" s="73" t="s">
        <v>9107</v>
      </c>
      <c r="E4957" s="107" t="s">
        <v>9108</v>
      </c>
      <c r="F4957" s="78" t="s">
        <v>9107</v>
      </c>
      <c r="G4957" s="26" t="s">
        <v>9110</v>
      </c>
      <c r="H4957" s="93"/>
      <c r="I4957" s="235">
        <v>0</v>
      </c>
      <c r="J4957" s="235">
        <v>1</v>
      </c>
      <c r="K4957" s="235">
        <v>0</v>
      </c>
      <c r="L4957" s="235">
        <v>0</v>
      </c>
      <c r="M4957" s="235">
        <f t="shared" si="187"/>
        <v>0</v>
      </c>
      <c r="N4957" s="235">
        <v>225</v>
      </c>
      <c r="O4957" s="12" t="s">
        <v>13</v>
      </c>
      <c r="P4957" s="14">
        <v>0.2</v>
      </c>
      <c r="Q4957" s="15" t="s">
        <v>14</v>
      </c>
      <c r="R4957" s="71" t="s">
        <v>18</v>
      </c>
      <c r="S4957" s="247">
        <v>197372.25</v>
      </c>
      <c r="T4957" s="251">
        <v>56293.49</v>
      </c>
      <c r="U4957" s="14">
        <f t="shared" si="188"/>
        <v>0.28521481616589972</v>
      </c>
    </row>
    <row r="4958" spans="1:21" x14ac:dyDescent="0.25">
      <c r="A4958" s="1"/>
      <c r="B4958" s="18" t="s">
        <v>8618</v>
      </c>
      <c r="C4958" s="17" t="s">
        <v>8667</v>
      </c>
      <c r="D4958" s="73" t="s">
        <v>9468</v>
      </c>
      <c r="E4958" s="133" t="s">
        <v>9469</v>
      </c>
      <c r="F4958" s="78" t="s">
        <v>9468</v>
      </c>
      <c r="G4958" s="26" t="s">
        <v>9470</v>
      </c>
      <c r="H4958" s="93"/>
      <c r="I4958" s="235">
        <v>0</v>
      </c>
      <c r="J4958" s="235">
        <v>1</v>
      </c>
      <c r="K4958" s="235">
        <v>0</v>
      </c>
      <c r="L4958" s="235">
        <v>0</v>
      </c>
      <c r="M4958" s="235">
        <f t="shared" si="187"/>
        <v>0</v>
      </c>
      <c r="N4958" s="235">
        <v>250</v>
      </c>
      <c r="O4958" s="12" t="s">
        <v>13</v>
      </c>
      <c r="P4958" s="14">
        <v>0.5</v>
      </c>
      <c r="Q4958" s="15" t="s">
        <v>14</v>
      </c>
      <c r="R4958" s="71" t="s">
        <v>14405</v>
      </c>
      <c r="S4958" s="285">
        <v>21592</v>
      </c>
      <c r="T4958" s="244">
        <v>6477.6</v>
      </c>
      <c r="U4958" s="14">
        <f t="shared" si="188"/>
        <v>0.30000000000000004</v>
      </c>
    </row>
    <row r="4959" spans="1:21" x14ac:dyDescent="0.25">
      <c r="A4959" s="1"/>
      <c r="B4959" s="18" t="s">
        <v>8618</v>
      </c>
      <c r="C4959" s="17" t="s">
        <v>8667</v>
      </c>
      <c r="D4959" s="73" t="s">
        <v>9131</v>
      </c>
      <c r="E4959" s="107" t="s">
        <v>9132</v>
      </c>
      <c r="F4959" s="78" t="s">
        <v>9131</v>
      </c>
      <c r="G4959" s="26" t="s">
        <v>9133</v>
      </c>
      <c r="H4959" s="203"/>
      <c r="I4959" s="235">
        <v>0</v>
      </c>
      <c r="J4959" s="235">
        <v>1</v>
      </c>
      <c r="K4959" s="235">
        <v>0</v>
      </c>
      <c r="L4959" s="235">
        <v>0</v>
      </c>
      <c r="M4959" s="235">
        <f t="shared" si="187"/>
        <v>0</v>
      </c>
      <c r="N4959" s="235">
        <v>95</v>
      </c>
      <c r="O4959" s="12" t="s">
        <v>13</v>
      </c>
      <c r="P4959" s="14">
        <v>0.2</v>
      </c>
      <c r="Q4959" s="15" t="s">
        <v>14</v>
      </c>
      <c r="R4959" s="71" t="s">
        <v>18</v>
      </c>
      <c r="S4959" s="247">
        <v>19477</v>
      </c>
      <c r="T4959" s="251">
        <v>5843.1</v>
      </c>
      <c r="U4959" s="14">
        <f t="shared" si="188"/>
        <v>0.30000000000000004</v>
      </c>
    </row>
    <row r="4960" spans="1:21" x14ac:dyDescent="0.25">
      <c r="A4960" s="1"/>
      <c r="B4960" s="17" t="s">
        <v>5079</v>
      </c>
      <c r="C4960" s="17" t="s">
        <v>5080</v>
      </c>
      <c r="D4960" s="73" t="s">
        <v>5947</v>
      </c>
      <c r="E4960" s="107" t="s">
        <v>5948</v>
      </c>
      <c r="F4960" s="78" t="s">
        <v>5947</v>
      </c>
      <c r="G4960" s="17" t="s">
        <v>5949</v>
      </c>
      <c r="H4960" s="93" t="s">
        <v>5083</v>
      </c>
      <c r="I4960" s="235">
        <v>0</v>
      </c>
      <c r="J4960" s="235">
        <v>1</v>
      </c>
      <c r="K4960" s="235">
        <v>0</v>
      </c>
      <c r="L4960" s="235">
        <v>0</v>
      </c>
      <c r="M4960" s="235">
        <f t="shared" si="187"/>
        <v>0</v>
      </c>
      <c r="N4960" s="235">
        <v>170</v>
      </c>
      <c r="O4960" s="13">
        <v>6388</v>
      </c>
      <c r="P4960" s="14">
        <v>0.21</v>
      </c>
      <c r="Q4960" s="15" t="s">
        <v>14</v>
      </c>
      <c r="R4960" s="71" t="s">
        <v>18</v>
      </c>
      <c r="S4960" s="248">
        <v>18075</v>
      </c>
      <c r="T4960" s="248">
        <v>7230</v>
      </c>
      <c r="U4960" s="14">
        <f t="shared" si="188"/>
        <v>0.4</v>
      </c>
    </row>
    <row r="4961" spans="1:21" x14ac:dyDescent="0.25">
      <c r="A4961" s="1"/>
      <c r="B4961" s="18" t="s">
        <v>8618</v>
      </c>
      <c r="C4961" s="17" t="s">
        <v>8667</v>
      </c>
      <c r="D4961" s="73" t="s">
        <v>9471</v>
      </c>
      <c r="E4961" s="107" t="s">
        <v>9472</v>
      </c>
      <c r="F4961" s="78" t="s">
        <v>9471</v>
      </c>
      <c r="G4961" s="26" t="s">
        <v>9473</v>
      </c>
      <c r="H4961" s="93"/>
      <c r="I4961" s="235">
        <v>1</v>
      </c>
      <c r="J4961" s="235">
        <v>0</v>
      </c>
      <c r="K4961" s="235">
        <v>0</v>
      </c>
      <c r="L4961" s="235">
        <v>0</v>
      </c>
      <c r="M4961" s="235">
        <f t="shared" si="187"/>
        <v>0</v>
      </c>
      <c r="N4961" s="235">
        <v>200</v>
      </c>
      <c r="O4961" s="12" t="s">
        <v>13</v>
      </c>
      <c r="P4961" s="14">
        <v>0.2</v>
      </c>
      <c r="Q4961" s="15" t="s">
        <v>14</v>
      </c>
      <c r="R4961" s="71" t="s">
        <v>14406</v>
      </c>
      <c r="S4961" s="247">
        <v>13986.05</v>
      </c>
      <c r="T4961" s="251">
        <v>3862.02</v>
      </c>
      <c r="U4961" s="14">
        <f t="shared" si="188"/>
        <v>0.27613371895567368</v>
      </c>
    </row>
    <row r="4962" spans="1:21" x14ac:dyDescent="0.25">
      <c r="A4962" s="1"/>
      <c r="B4962" s="18" t="s">
        <v>8618</v>
      </c>
      <c r="C4962" s="17" t="s">
        <v>8667</v>
      </c>
      <c r="D4962" s="73" t="s">
        <v>9271</v>
      </c>
      <c r="E4962" s="107" t="s">
        <v>9272</v>
      </c>
      <c r="F4962" s="78" t="s">
        <v>9271</v>
      </c>
      <c r="G4962" s="17" t="s">
        <v>9273</v>
      </c>
      <c r="H4962" s="93"/>
      <c r="I4962" s="235">
        <v>0</v>
      </c>
      <c r="J4962" s="235">
        <v>1</v>
      </c>
      <c r="K4962" s="235">
        <v>0</v>
      </c>
      <c r="L4962" s="235">
        <v>0</v>
      </c>
      <c r="M4962" s="235">
        <f t="shared" si="187"/>
        <v>0</v>
      </c>
      <c r="N4962" s="235">
        <v>4060</v>
      </c>
      <c r="O4962" s="12" t="s">
        <v>13</v>
      </c>
      <c r="P4962" s="14">
        <v>0.4</v>
      </c>
      <c r="Q4962" s="15" t="s">
        <v>14</v>
      </c>
      <c r="R4962" s="71" t="s">
        <v>14406</v>
      </c>
      <c r="S4962" s="247">
        <v>89800</v>
      </c>
      <c r="T4962" s="251">
        <v>45000</v>
      </c>
      <c r="U4962" s="14">
        <f t="shared" si="188"/>
        <v>0.50111358574610243</v>
      </c>
    </row>
    <row r="4963" spans="1:21" x14ac:dyDescent="0.25">
      <c r="A4963" s="1"/>
      <c r="B4963" s="18" t="s">
        <v>8618</v>
      </c>
      <c r="C4963" s="17" t="s">
        <v>8667</v>
      </c>
      <c r="D4963" s="73" t="s">
        <v>9305</v>
      </c>
      <c r="E4963" s="107" t="s">
        <v>9306</v>
      </c>
      <c r="F4963" s="78" t="s">
        <v>9305</v>
      </c>
      <c r="G4963" s="26" t="s">
        <v>9307</v>
      </c>
      <c r="H4963" s="93"/>
      <c r="I4963" s="235">
        <v>0</v>
      </c>
      <c r="J4963" s="235">
        <v>1</v>
      </c>
      <c r="K4963" s="235">
        <v>0</v>
      </c>
      <c r="L4963" s="235">
        <v>0</v>
      </c>
      <c r="M4963" s="235">
        <f t="shared" si="187"/>
        <v>0</v>
      </c>
      <c r="N4963" s="235">
        <v>9500</v>
      </c>
      <c r="O4963" s="12" t="s">
        <v>13</v>
      </c>
      <c r="P4963" s="14">
        <v>0.3</v>
      </c>
      <c r="Q4963" s="15" t="s">
        <v>14</v>
      </c>
      <c r="R4963" s="71" t="s">
        <v>18</v>
      </c>
      <c r="S4963" s="247">
        <v>39473.629999999997</v>
      </c>
      <c r="T4963" s="251">
        <v>11842.09</v>
      </c>
      <c r="U4963" s="14">
        <f t="shared" si="188"/>
        <v>0.30000002533336817</v>
      </c>
    </row>
    <row r="4964" spans="1:21" x14ac:dyDescent="0.25">
      <c r="A4964" s="1"/>
      <c r="B4964" s="18" t="s">
        <v>8618</v>
      </c>
      <c r="C4964" s="17" t="s">
        <v>8667</v>
      </c>
      <c r="D4964" s="73" t="s">
        <v>9305</v>
      </c>
      <c r="E4964" s="133" t="s">
        <v>9306</v>
      </c>
      <c r="F4964" s="78" t="s">
        <v>9305</v>
      </c>
      <c r="G4964" s="26" t="s">
        <v>9308</v>
      </c>
      <c r="H4964" s="93"/>
      <c r="I4964" s="235">
        <v>0</v>
      </c>
      <c r="J4964" s="235">
        <v>1</v>
      </c>
      <c r="K4964" s="235">
        <v>0</v>
      </c>
      <c r="L4964" s="235">
        <v>0</v>
      </c>
      <c r="M4964" s="235">
        <f t="shared" si="187"/>
        <v>0</v>
      </c>
      <c r="N4964" s="235">
        <v>67</v>
      </c>
      <c r="O4964" s="12" t="s">
        <v>13</v>
      </c>
      <c r="P4964" s="14">
        <v>0.3</v>
      </c>
      <c r="Q4964" s="15" t="s">
        <v>14</v>
      </c>
      <c r="R4964" s="71" t="s">
        <v>18</v>
      </c>
      <c r="S4964" s="285">
        <v>39687.57</v>
      </c>
      <c r="T4964" s="244">
        <v>11906.27</v>
      </c>
      <c r="U4964" s="14">
        <f t="shared" si="188"/>
        <v>0.29999997480319407</v>
      </c>
    </row>
    <row r="4965" spans="1:21" x14ac:dyDescent="0.25">
      <c r="A4965" s="1"/>
      <c r="B4965" s="18" t="s">
        <v>8618</v>
      </c>
      <c r="C4965" s="17" t="s">
        <v>8667</v>
      </c>
      <c r="D4965" s="73" t="s">
        <v>9349</v>
      </c>
      <c r="E4965" s="133" t="s">
        <v>9350</v>
      </c>
      <c r="F4965" s="78" t="s">
        <v>9349</v>
      </c>
      <c r="G4965" s="26" t="s">
        <v>9351</v>
      </c>
      <c r="H4965" s="93"/>
      <c r="I4965" s="235">
        <v>0</v>
      </c>
      <c r="J4965" s="235">
        <v>0</v>
      </c>
      <c r="K4965" s="235">
        <v>0</v>
      </c>
      <c r="L4965" s="235">
        <v>1</v>
      </c>
      <c r="M4965" s="235">
        <f t="shared" si="187"/>
        <v>0</v>
      </c>
      <c r="N4965" s="235">
        <v>2234</v>
      </c>
      <c r="O4965" s="12" t="s">
        <v>13</v>
      </c>
      <c r="P4965" s="14">
        <v>0.3</v>
      </c>
      <c r="Q4965" s="15" t="s">
        <v>14</v>
      </c>
      <c r="R4965" s="71" t="s">
        <v>18</v>
      </c>
      <c r="S4965" s="285">
        <v>68460.28</v>
      </c>
      <c r="T4965" s="244">
        <v>20538.080000000002</v>
      </c>
      <c r="U4965" s="14">
        <f t="shared" si="188"/>
        <v>0.29999994157195969</v>
      </c>
    </row>
    <row r="4966" spans="1:21" x14ac:dyDescent="0.25">
      <c r="A4966" s="1"/>
      <c r="B4966" s="18" t="s">
        <v>8618</v>
      </c>
      <c r="C4966" s="17" t="s">
        <v>8667</v>
      </c>
      <c r="D4966" s="73" t="s">
        <v>9444</v>
      </c>
      <c r="E4966" s="107" t="s">
        <v>9445</v>
      </c>
      <c r="F4966" s="78" t="s">
        <v>9444</v>
      </c>
      <c r="G4966" s="17" t="s">
        <v>9446</v>
      </c>
      <c r="H4966" s="93"/>
      <c r="I4966" s="235">
        <v>0</v>
      </c>
      <c r="J4966" s="235">
        <v>1</v>
      </c>
      <c r="K4966" s="235">
        <v>0</v>
      </c>
      <c r="L4966" s="235">
        <v>0</v>
      </c>
      <c r="M4966" s="235">
        <f t="shared" si="187"/>
        <v>0</v>
      </c>
      <c r="N4966" s="235">
        <v>206</v>
      </c>
      <c r="O4966" s="12" t="s">
        <v>13</v>
      </c>
      <c r="P4966" s="14">
        <v>0.12</v>
      </c>
      <c r="Q4966" s="15" t="s">
        <v>14</v>
      </c>
      <c r="R4966" s="71" t="s">
        <v>14405</v>
      </c>
      <c r="S4966" s="247">
        <v>53858</v>
      </c>
      <c r="T4966" s="251">
        <v>16157.4</v>
      </c>
      <c r="U4966" s="14">
        <f t="shared" si="188"/>
        <v>0.3</v>
      </c>
    </row>
    <row r="4967" spans="1:21" x14ac:dyDescent="0.25">
      <c r="A4967" s="1"/>
      <c r="B4967" s="18" t="s">
        <v>8618</v>
      </c>
      <c r="C4967" s="17" t="s">
        <v>8667</v>
      </c>
      <c r="D4967" s="73" t="s">
        <v>9537</v>
      </c>
      <c r="E4967" s="107" t="s">
        <v>9538</v>
      </c>
      <c r="F4967" s="78" t="s">
        <v>9537</v>
      </c>
      <c r="G4967" s="26" t="s">
        <v>9541</v>
      </c>
      <c r="H4967" s="203"/>
      <c r="I4967" s="235">
        <v>0</v>
      </c>
      <c r="J4967" s="235">
        <v>1</v>
      </c>
      <c r="K4967" s="235">
        <v>0</v>
      </c>
      <c r="L4967" s="235">
        <v>0</v>
      </c>
      <c r="M4967" s="235">
        <f t="shared" si="187"/>
        <v>0</v>
      </c>
      <c r="N4967" s="235">
        <v>99</v>
      </c>
      <c r="O4967" s="12" t="s">
        <v>13</v>
      </c>
      <c r="P4967" s="14">
        <v>0.1</v>
      </c>
      <c r="Q4967" s="15" t="s">
        <v>15195</v>
      </c>
      <c r="R4967" s="71" t="s">
        <v>18</v>
      </c>
      <c r="S4967" s="247">
        <v>100000</v>
      </c>
      <c r="T4967" s="251">
        <v>80964.3</v>
      </c>
      <c r="U4967" s="14">
        <f t="shared" si="188"/>
        <v>0.809643</v>
      </c>
    </row>
    <row r="4968" spans="1:21" x14ac:dyDescent="0.25">
      <c r="A4968" s="1"/>
      <c r="B4968" s="17" t="s">
        <v>5079</v>
      </c>
      <c r="C4968" s="8" t="s">
        <v>5137</v>
      </c>
      <c r="D4968" s="73" t="s">
        <v>5910</v>
      </c>
      <c r="E4968" s="106" t="s">
        <v>5911</v>
      </c>
      <c r="F4968" s="78" t="s">
        <v>5910</v>
      </c>
      <c r="G4968" s="16" t="s">
        <v>5912</v>
      </c>
      <c r="H4968" s="93" t="s">
        <v>5083</v>
      </c>
      <c r="I4968" s="235">
        <v>0</v>
      </c>
      <c r="J4968" s="235">
        <v>1</v>
      </c>
      <c r="K4968" s="235">
        <v>0</v>
      </c>
      <c r="L4968" s="235">
        <v>0</v>
      </c>
      <c r="M4968" s="235">
        <f t="shared" si="187"/>
        <v>0</v>
      </c>
      <c r="N4968" s="235">
        <v>418</v>
      </c>
      <c r="O4968" s="13">
        <v>11800</v>
      </c>
      <c r="P4968" s="14">
        <v>0.2</v>
      </c>
      <c r="Q4968" s="15" t="s">
        <v>14</v>
      </c>
      <c r="R4968" s="71" t="s">
        <v>14405</v>
      </c>
      <c r="S4968" s="251">
        <v>96799</v>
      </c>
      <c r="T4968" s="251">
        <v>39130</v>
      </c>
      <c r="U4968" s="14">
        <f t="shared" si="188"/>
        <v>0.40423971322017788</v>
      </c>
    </row>
    <row r="4969" spans="1:21" x14ac:dyDescent="0.25">
      <c r="A4969" s="1"/>
      <c r="B4969" s="18" t="s">
        <v>8618</v>
      </c>
      <c r="C4969" s="17" t="s">
        <v>8667</v>
      </c>
      <c r="D4969" s="73" t="s">
        <v>9537</v>
      </c>
      <c r="E4969" s="107" t="s">
        <v>9538</v>
      </c>
      <c r="F4969" s="78" t="s">
        <v>9537</v>
      </c>
      <c r="G4969" s="26" t="s">
        <v>9540</v>
      </c>
      <c r="H4969" s="93"/>
      <c r="I4969" s="235">
        <v>0</v>
      </c>
      <c r="J4969" s="235">
        <v>1</v>
      </c>
      <c r="K4969" s="235">
        <v>0</v>
      </c>
      <c r="L4969" s="235">
        <v>0</v>
      </c>
      <c r="M4969" s="235">
        <f t="shared" si="187"/>
        <v>0</v>
      </c>
      <c r="N4969" s="235">
        <v>981</v>
      </c>
      <c r="O4969" s="13" t="s">
        <v>13</v>
      </c>
      <c r="P4969" s="14">
        <v>0.15</v>
      </c>
      <c r="Q4969" s="15" t="s">
        <v>15195</v>
      </c>
      <c r="R4969" s="71" t="s">
        <v>18</v>
      </c>
      <c r="S4969" s="247">
        <v>350000</v>
      </c>
      <c r="T4969" s="251">
        <v>30000</v>
      </c>
      <c r="U4969" s="14">
        <f t="shared" si="188"/>
        <v>8.5714285714285715E-2</v>
      </c>
    </row>
    <row r="4970" spans="1:21" x14ac:dyDescent="0.25">
      <c r="A4970" s="1"/>
      <c r="B4970" s="18" t="s">
        <v>8618</v>
      </c>
      <c r="C4970" s="17" t="s">
        <v>8667</v>
      </c>
      <c r="D4970" s="73" t="s">
        <v>9537</v>
      </c>
      <c r="E4970" s="107" t="s">
        <v>9538</v>
      </c>
      <c r="F4970" s="78" t="s">
        <v>9537</v>
      </c>
      <c r="G4970" s="26" t="s">
        <v>9539</v>
      </c>
      <c r="H4970" s="93"/>
      <c r="I4970" s="235">
        <v>0</v>
      </c>
      <c r="J4970" s="235">
        <v>1</v>
      </c>
      <c r="K4970" s="235">
        <v>0</v>
      </c>
      <c r="L4970" s="235">
        <v>0</v>
      </c>
      <c r="M4970" s="235">
        <f t="shared" si="187"/>
        <v>0</v>
      </c>
      <c r="N4970" s="235">
        <v>15178</v>
      </c>
      <c r="O4970" s="12">
        <v>216352</v>
      </c>
      <c r="P4970" s="14">
        <v>0.2</v>
      </c>
      <c r="Q4970" s="15" t="s">
        <v>48</v>
      </c>
      <c r="R4970" s="71" t="s">
        <v>18</v>
      </c>
      <c r="S4970" s="247">
        <v>269881</v>
      </c>
      <c r="T4970" s="251">
        <v>300000</v>
      </c>
      <c r="U4970" s="14">
        <f t="shared" si="188"/>
        <v>1.1116010389764377</v>
      </c>
    </row>
    <row r="4971" spans="1:21" x14ac:dyDescent="0.25">
      <c r="A4971" s="1"/>
      <c r="B4971" s="18" t="s">
        <v>8618</v>
      </c>
      <c r="C4971" s="17" t="s">
        <v>8667</v>
      </c>
      <c r="D4971" s="73" t="s">
        <v>9537</v>
      </c>
      <c r="E4971" s="133" t="s">
        <v>9538</v>
      </c>
      <c r="F4971" s="78" t="s">
        <v>9537</v>
      </c>
      <c r="G4971" s="26" t="s">
        <v>9543</v>
      </c>
      <c r="H4971" s="93"/>
      <c r="I4971" s="235">
        <v>0</v>
      </c>
      <c r="J4971" s="235">
        <v>1</v>
      </c>
      <c r="K4971" s="235">
        <v>0</v>
      </c>
      <c r="L4971" s="235">
        <v>0</v>
      </c>
      <c r="M4971" s="235">
        <f t="shared" si="187"/>
        <v>0</v>
      </c>
      <c r="N4971" s="235">
        <v>4293</v>
      </c>
      <c r="O4971" s="13">
        <v>159000</v>
      </c>
      <c r="P4971" s="14">
        <v>0.6</v>
      </c>
      <c r="Q4971" s="65" t="s">
        <v>48</v>
      </c>
      <c r="R4971" s="71" t="s">
        <v>14405</v>
      </c>
      <c r="S4971" s="285">
        <v>2500000</v>
      </c>
      <c r="T4971" s="244">
        <v>300000</v>
      </c>
      <c r="U4971" s="14">
        <f t="shared" si="188"/>
        <v>0.12</v>
      </c>
    </row>
    <row r="4972" spans="1:21" x14ac:dyDescent="0.25">
      <c r="A4972" s="1"/>
      <c r="B4972" s="18" t="s">
        <v>8618</v>
      </c>
      <c r="C4972" s="17" t="s">
        <v>8667</v>
      </c>
      <c r="D4972" s="73" t="s">
        <v>9584</v>
      </c>
      <c r="E4972" s="107" t="s">
        <v>9585</v>
      </c>
      <c r="F4972" s="78" t="s">
        <v>9584</v>
      </c>
      <c r="G4972" s="17" t="s">
        <v>9586</v>
      </c>
      <c r="H4972" s="93"/>
      <c r="I4972" s="235">
        <v>0</v>
      </c>
      <c r="J4972" s="235">
        <v>1</v>
      </c>
      <c r="K4972" s="235">
        <v>0</v>
      </c>
      <c r="L4972" s="235">
        <v>0</v>
      </c>
      <c r="M4972" s="235">
        <f t="shared" si="187"/>
        <v>0</v>
      </c>
      <c r="N4972" s="235">
        <v>4293</v>
      </c>
      <c r="O4972" s="13">
        <v>159000</v>
      </c>
      <c r="P4972" s="14">
        <v>0.6</v>
      </c>
      <c r="Q4972" s="15" t="s">
        <v>15195</v>
      </c>
      <c r="R4972" s="71" t="s">
        <v>14405</v>
      </c>
      <c r="S4972" s="247">
        <v>259752</v>
      </c>
      <c r="T4972" s="251">
        <v>87449.4</v>
      </c>
      <c r="U4972" s="14">
        <f t="shared" si="188"/>
        <v>0.33666497274323198</v>
      </c>
    </row>
    <row r="4973" spans="1:21" x14ac:dyDescent="0.25">
      <c r="A4973" s="1"/>
      <c r="B4973" s="18" t="s">
        <v>8618</v>
      </c>
      <c r="C4973" s="17" t="s">
        <v>8667</v>
      </c>
      <c r="D4973" s="73" t="s">
        <v>9589</v>
      </c>
      <c r="E4973" s="107" t="s">
        <v>9590</v>
      </c>
      <c r="F4973" s="78" t="s">
        <v>9589</v>
      </c>
      <c r="G4973" s="17" t="s">
        <v>9592</v>
      </c>
      <c r="H4973" s="203"/>
      <c r="I4973" s="235">
        <v>0</v>
      </c>
      <c r="J4973" s="235">
        <v>1</v>
      </c>
      <c r="K4973" s="235">
        <v>0</v>
      </c>
      <c r="L4973" s="235">
        <v>0</v>
      </c>
      <c r="M4973" s="235">
        <f t="shared" si="187"/>
        <v>0</v>
      </c>
      <c r="N4973" s="235">
        <v>200</v>
      </c>
      <c r="O4973" s="12" t="s">
        <v>13</v>
      </c>
      <c r="P4973" s="14">
        <v>0.15</v>
      </c>
      <c r="Q4973" s="15" t="s">
        <v>14</v>
      </c>
      <c r="R4973" s="71" t="s">
        <v>14405</v>
      </c>
      <c r="S4973" s="247">
        <v>10180</v>
      </c>
      <c r="T4973" s="251">
        <v>824.4</v>
      </c>
      <c r="U4973" s="14">
        <f t="shared" ref="U4973:U5004" si="189">T4973/S4973</f>
        <v>8.0982318271119846E-2</v>
      </c>
    </row>
    <row r="4974" spans="1:21" x14ac:dyDescent="0.25">
      <c r="A4974" s="1"/>
      <c r="B4974" s="18" t="s">
        <v>8618</v>
      </c>
      <c r="C4974" s="17" t="s">
        <v>8667</v>
      </c>
      <c r="D4974" s="73" t="s">
        <v>9589</v>
      </c>
      <c r="E4974" s="107" t="s">
        <v>9590</v>
      </c>
      <c r="F4974" s="78" t="s">
        <v>9589</v>
      </c>
      <c r="G4974" s="26" t="s">
        <v>9591</v>
      </c>
      <c r="H4974" s="93"/>
      <c r="I4974" s="235">
        <v>0</v>
      </c>
      <c r="J4974" s="235">
        <v>1</v>
      </c>
      <c r="K4974" s="235">
        <v>0</v>
      </c>
      <c r="L4974" s="235">
        <v>0</v>
      </c>
      <c r="M4974" s="235">
        <f t="shared" si="187"/>
        <v>0</v>
      </c>
      <c r="N4974" s="235">
        <v>400</v>
      </c>
      <c r="O4974" s="12" t="s">
        <v>13</v>
      </c>
      <c r="P4974" s="14">
        <v>0.35</v>
      </c>
      <c r="Q4974" s="15" t="s">
        <v>14</v>
      </c>
      <c r="R4974" s="71" t="s">
        <v>14405</v>
      </c>
      <c r="S4974" s="247">
        <v>2748</v>
      </c>
      <c r="T4974" s="251">
        <v>3054</v>
      </c>
      <c r="U4974" s="14">
        <f t="shared" si="189"/>
        <v>1.1113537117903931</v>
      </c>
    </row>
    <row r="4975" spans="1:21" x14ac:dyDescent="0.25">
      <c r="A4975" s="1"/>
      <c r="B4975" s="18" t="s">
        <v>8618</v>
      </c>
      <c r="C4975" s="17" t="s">
        <v>8667</v>
      </c>
      <c r="D4975" s="73" t="s">
        <v>9757</v>
      </c>
      <c r="E4975" s="107" t="s">
        <v>9758</v>
      </c>
      <c r="F4975" s="78" t="s">
        <v>9757</v>
      </c>
      <c r="G4975" s="17" t="s">
        <v>9759</v>
      </c>
      <c r="H4975" s="93"/>
      <c r="I4975" s="235">
        <v>0</v>
      </c>
      <c r="J4975" s="235">
        <v>1</v>
      </c>
      <c r="K4975" s="235">
        <v>0</v>
      </c>
      <c r="L4975" s="235">
        <v>0</v>
      </c>
      <c r="M4975" s="235">
        <f t="shared" si="187"/>
        <v>0</v>
      </c>
      <c r="N4975" s="235">
        <v>1000</v>
      </c>
      <c r="O4975" s="12" t="s">
        <v>13</v>
      </c>
      <c r="P4975" s="14">
        <v>0.15</v>
      </c>
      <c r="Q4975" s="15" t="s">
        <v>14</v>
      </c>
      <c r="R4975" s="71" t="s">
        <v>14405</v>
      </c>
      <c r="S4975" s="247">
        <v>139913</v>
      </c>
      <c r="T4975" s="251">
        <v>41973.9</v>
      </c>
      <c r="U4975" s="14">
        <f t="shared" si="189"/>
        <v>0.3</v>
      </c>
    </row>
    <row r="4976" spans="1:21" x14ac:dyDescent="0.25">
      <c r="A4976" s="1"/>
      <c r="B4976" s="18" t="s">
        <v>8618</v>
      </c>
      <c r="C4976" s="17" t="s">
        <v>8667</v>
      </c>
      <c r="D4976" s="73" t="s">
        <v>9760</v>
      </c>
      <c r="E4976" s="134" t="s">
        <v>9761</v>
      </c>
      <c r="F4976" s="78" t="s">
        <v>9760</v>
      </c>
      <c r="G4976" s="118" t="s">
        <v>9762</v>
      </c>
      <c r="H4976" s="93"/>
      <c r="I4976" s="235">
        <v>0</v>
      </c>
      <c r="J4976" s="235">
        <v>0</v>
      </c>
      <c r="K4976" s="235">
        <v>0</v>
      </c>
      <c r="L4976" s="235">
        <v>1</v>
      </c>
      <c r="M4976" s="235">
        <f t="shared" si="187"/>
        <v>0</v>
      </c>
      <c r="N4976" s="235">
        <v>1000</v>
      </c>
      <c r="O4976" s="12" t="s">
        <v>13</v>
      </c>
      <c r="P4976" s="14">
        <v>0.3</v>
      </c>
      <c r="Q4976" s="15" t="s">
        <v>14</v>
      </c>
      <c r="R4976" s="71" t="s">
        <v>18</v>
      </c>
      <c r="S4976" s="254">
        <v>14055</v>
      </c>
      <c r="T4976" s="252">
        <v>2811</v>
      </c>
      <c r="U4976" s="14">
        <f t="shared" si="189"/>
        <v>0.2</v>
      </c>
    </row>
    <row r="4977" spans="1:21" x14ac:dyDescent="0.25">
      <c r="A4977" s="1"/>
      <c r="B4977" s="9" t="s">
        <v>959</v>
      </c>
      <c r="C4977" s="17" t="s">
        <v>973</v>
      </c>
      <c r="D4977" s="73" t="s">
        <v>1298</v>
      </c>
      <c r="E4977" s="107" t="s">
        <v>1299</v>
      </c>
      <c r="F4977" s="78" t="s">
        <v>1298</v>
      </c>
      <c r="G4977" s="17" t="s">
        <v>1300</v>
      </c>
      <c r="H4977" s="93" t="s">
        <v>1301</v>
      </c>
      <c r="I4977" s="235">
        <v>0</v>
      </c>
      <c r="J4977" s="235">
        <v>1</v>
      </c>
      <c r="K4977" s="235">
        <v>0</v>
      </c>
      <c r="L4977" s="235">
        <v>0</v>
      </c>
      <c r="M4977" s="235">
        <f t="shared" si="187"/>
        <v>0</v>
      </c>
      <c r="N4977" s="235">
        <v>464</v>
      </c>
      <c r="O4977" s="12" t="s">
        <v>13</v>
      </c>
      <c r="P4977" s="14">
        <v>0.5</v>
      </c>
      <c r="Q4977" s="15" t="s">
        <v>14</v>
      </c>
      <c r="R4977" s="71" t="s">
        <v>18</v>
      </c>
      <c r="S4977" s="245">
        <v>6703.63</v>
      </c>
      <c r="T4977" s="245">
        <v>2011.09</v>
      </c>
      <c r="U4977" s="14">
        <f t="shared" si="189"/>
        <v>0.30000014917291079</v>
      </c>
    </row>
    <row r="4978" spans="1:21" x14ac:dyDescent="0.25">
      <c r="A4978" s="1"/>
      <c r="B4978" s="18" t="s">
        <v>8618</v>
      </c>
      <c r="C4978" s="17" t="s">
        <v>8667</v>
      </c>
      <c r="D4978" s="73" t="s">
        <v>9787</v>
      </c>
      <c r="E4978" s="107" t="s">
        <v>9788</v>
      </c>
      <c r="F4978" s="78" t="s">
        <v>9787</v>
      </c>
      <c r="G4978" s="26" t="s">
        <v>9789</v>
      </c>
      <c r="H4978" s="93"/>
      <c r="I4978" s="235">
        <v>0</v>
      </c>
      <c r="J4978" s="235">
        <v>0</v>
      </c>
      <c r="K4978" s="235">
        <v>0</v>
      </c>
      <c r="L4978" s="235">
        <v>1</v>
      </c>
      <c r="M4978" s="235">
        <f t="shared" si="187"/>
        <v>0</v>
      </c>
      <c r="N4978" s="235">
        <v>190</v>
      </c>
      <c r="O4978" s="12" t="s">
        <v>13</v>
      </c>
      <c r="P4978" s="14">
        <v>0.5</v>
      </c>
      <c r="Q4978" s="15" t="s">
        <v>14</v>
      </c>
      <c r="R4978" s="71" t="s">
        <v>14405</v>
      </c>
      <c r="S4978" s="247">
        <v>8038.92</v>
      </c>
      <c r="T4978" s="251">
        <v>2411.6799999999998</v>
      </c>
      <c r="U4978" s="14">
        <f t="shared" si="189"/>
        <v>0.30000049757927677</v>
      </c>
    </row>
    <row r="4979" spans="1:21" x14ac:dyDescent="0.25">
      <c r="A4979" s="1"/>
      <c r="B4979" s="17" t="s">
        <v>270</v>
      </c>
      <c r="C4979" s="17" t="s">
        <v>306</v>
      </c>
      <c r="D4979" s="73" t="s">
        <v>873</v>
      </c>
      <c r="E4979" s="107" t="s">
        <v>874</v>
      </c>
      <c r="F4979" s="78" t="s">
        <v>873</v>
      </c>
      <c r="G4979" s="17" t="s">
        <v>876</v>
      </c>
      <c r="H4979" s="212">
        <v>44470</v>
      </c>
      <c r="I4979" s="235">
        <v>0</v>
      </c>
      <c r="J4979" s="235">
        <v>1</v>
      </c>
      <c r="K4979" s="235">
        <v>0</v>
      </c>
      <c r="L4979" s="235">
        <v>0</v>
      </c>
      <c r="M4979" s="235">
        <f t="shared" si="187"/>
        <v>0</v>
      </c>
      <c r="N4979" s="235">
        <v>294</v>
      </c>
      <c r="O4979" s="13">
        <v>40000</v>
      </c>
      <c r="P4979" s="14">
        <v>0.3</v>
      </c>
      <c r="Q4979" s="15" t="s">
        <v>15195</v>
      </c>
      <c r="R4979" s="71" t="s">
        <v>14405</v>
      </c>
      <c r="S4979" s="245">
        <v>389818</v>
      </c>
      <c r="T4979" s="251">
        <v>171735</v>
      </c>
      <c r="U4979" s="14">
        <f t="shared" si="189"/>
        <v>0.44055174466032865</v>
      </c>
    </row>
    <row r="4980" spans="1:21" x14ac:dyDescent="0.25">
      <c r="A4980" s="1"/>
      <c r="B4980" s="18" t="s">
        <v>8618</v>
      </c>
      <c r="C4980" s="17" t="s">
        <v>8667</v>
      </c>
      <c r="D4980" s="73" t="s">
        <v>9813</v>
      </c>
      <c r="E4980" s="133" t="s">
        <v>9814</v>
      </c>
      <c r="F4980" s="78" t="s">
        <v>9813</v>
      </c>
      <c r="G4980" s="26" t="s">
        <v>9815</v>
      </c>
      <c r="H4980" s="93"/>
      <c r="I4980" s="235">
        <v>0</v>
      </c>
      <c r="J4980" s="235">
        <v>1</v>
      </c>
      <c r="K4980" s="235">
        <v>0</v>
      </c>
      <c r="L4980" s="235">
        <v>0</v>
      </c>
      <c r="M4980" s="235">
        <f t="shared" si="187"/>
        <v>0</v>
      </c>
      <c r="N4980" s="235">
        <v>580</v>
      </c>
      <c r="O4980" s="13">
        <v>9000</v>
      </c>
      <c r="P4980" s="14">
        <v>0.18</v>
      </c>
      <c r="Q4980" s="15" t="s">
        <v>14</v>
      </c>
      <c r="R4980" s="71" t="s">
        <v>14405</v>
      </c>
      <c r="S4980" s="285">
        <v>85000</v>
      </c>
      <c r="T4980" s="244">
        <v>25500</v>
      </c>
      <c r="U4980" s="14">
        <f t="shared" si="189"/>
        <v>0.3</v>
      </c>
    </row>
    <row r="4981" spans="1:21" x14ac:dyDescent="0.25">
      <c r="A4981" s="1"/>
      <c r="B4981" s="18" t="s">
        <v>8618</v>
      </c>
      <c r="C4981" s="17" t="s">
        <v>8667</v>
      </c>
      <c r="D4981" s="73" t="s">
        <v>9836</v>
      </c>
      <c r="E4981" s="133" t="s">
        <v>9837</v>
      </c>
      <c r="F4981" s="78" t="s">
        <v>9836</v>
      </c>
      <c r="G4981" s="26" t="s">
        <v>1568</v>
      </c>
      <c r="H4981" s="93"/>
      <c r="I4981" s="235">
        <v>0</v>
      </c>
      <c r="J4981" s="235">
        <v>1</v>
      </c>
      <c r="K4981" s="235">
        <v>0</v>
      </c>
      <c r="L4981" s="235">
        <v>0</v>
      </c>
      <c r="M4981" s="235">
        <f t="shared" si="187"/>
        <v>0</v>
      </c>
      <c r="N4981" s="235">
        <v>250</v>
      </c>
      <c r="O4981" s="12" t="s">
        <v>13</v>
      </c>
      <c r="P4981" s="14">
        <v>0.8</v>
      </c>
      <c r="Q4981" s="15" t="s">
        <v>14</v>
      </c>
      <c r="R4981" s="71" t="s">
        <v>18</v>
      </c>
      <c r="S4981" s="285">
        <v>812520</v>
      </c>
      <c r="T4981" s="244">
        <v>300000</v>
      </c>
      <c r="U4981" s="14">
        <f t="shared" si="189"/>
        <v>0.36922168069709055</v>
      </c>
    </row>
    <row r="4982" spans="1:21" x14ac:dyDescent="0.25">
      <c r="A4982" s="1"/>
      <c r="B4982" s="18" t="s">
        <v>8618</v>
      </c>
      <c r="C4982" s="17" t="s">
        <v>8667</v>
      </c>
      <c r="D4982" s="73" t="s">
        <v>9850</v>
      </c>
      <c r="E4982" s="133" t="s">
        <v>9851</v>
      </c>
      <c r="F4982" s="78" t="s">
        <v>9850</v>
      </c>
      <c r="G4982" s="26" t="s">
        <v>9852</v>
      </c>
      <c r="H4982" s="93"/>
      <c r="I4982" s="235">
        <v>0</v>
      </c>
      <c r="J4982" s="235">
        <v>1</v>
      </c>
      <c r="K4982" s="235">
        <v>0</v>
      </c>
      <c r="L4982" s="235">
        <v>1</v>
      </c>
      <c r="M4982" s="235">
        <f t="shared" si="187"/>
        <v>0</v>
      </c>
      <c r="N4982" s="235">
        <v>265</v>
      </c>
      <c r="O4982" s="13">
        <v>61000</v>
      </c>
      <c r="P4982" s="14">
        <v>0.5</v>
      </c>
      <c r="Q4982" s="15" t="s">
        <v>14</v>
      </c>
      <c r="R4982" s="71" t="s">
        <v>18</v>
      </c>
      <c r="S4982" s="285">
        <v>148195</v>
      </c>
      <c r="T4982" s="244">
        <v>44458.5</v>
      </c>
      <c r="U4982" s="14">
        <f t="shared" si="189"/>
        <v>0.3</v>
      </c>
    </row>
    <row r="4983" spans="1:21" x14ac:dyDescent="0.25">
      <c r="A4983" s="1"/>
      <c r="B4983" s="18" t="s">
        <v>8618</v>
      </c>
      <c r="C4983" s="17" t="s">
        <v>8667</v>
      </c>
      <c r="D4983" s="73" t="s">
        <v>9907</v>
      </c>
      <c r="E4983" s="133" t="s">
        <v>9908</v>
      </c>
      <c r="F4983" s="78" t="s">
        <v>9907</v>
      </c>
      <c r="G4983" s="26" t="s">
        <v>9909</v>
      </c>
      <c r="H4983" s="93"/>
      <c r="I4983" s="235">
        <v>0</v>
      </c>
      <c r="J4983" s="235">
        <v>1</v>
      </c>
      <c r="K4983" s="235">
        <v>0</v>
      </c>
      <c r="L4983" s="235">
        <v>0</v>
      </c>
      <c r="M4983" s="235">
        <f t="shared" si="187"/>
        <v>0</v>
      </c>
      <c r="N4983" s="235">
        <v>105</v>
      </c>
      <c r="O4983" s="12" t="s">
        <v>13</v>
      </c>
      <c r="P4983" s="14">
        <v>0.25</v>
      </c>
      <c r="Q4983" s="15" t="s">
        <v>14</v>
      </c>
      <c r="R4983" s="71" t="s">
        <v>18</v>
      </c>
      <c r="S4983" s="285">
        <v>21143.22</v>
      </c>
      <c r="T4983" s="244">
        <v>6342.97</v>
      </c>
      <c r="U4983" s="14">
        <f t="shared" si="189"/>
        <v>0.30000018918594235</v>
      </c>
    </row>
    <row r="4984" spans="1:21" x14ac:dyDescent="0.25">
      <c r="A4984" s="1"/>
      <c r="B4984" s="18" t="s">
        <v>8618</v>
      </c>
      <c r="C4984" s="17" t="s">
        <v>8667</v>
      </c>
      <c r="D4984" s="73" t="s">
        <v>9910</v>
      </c>
      <c r="E4984" s="133" t="s">
        <v>9911</v>
      </c>
      <c r="F4984" s="78" t="s">
        <v>9910</v>
      </c>
      <c r="G4984" s="26" t="s">
        <v>9912</v>
      </c>
      <c r="H4984" s="93"/>
      <c r="I4984" s="235">
        <v>0</v>
      </c>
      <c r="J4984" s="235">
        <v>1</v>
      </c>
      <c r="K4984" s="235">
        <v>0</v>
      </c>
      <c r="L4984" s="235">
        <v>0</v>
      </c>
      <c r="M4984" s="235">
        <f t="shared" si="187"/>
        <v>0</v>
      </c>
      <c r="N4984" s="235">
        <v>150</v>
      </c>
      <c r="O4984" s="12" t="s">
        <v>13</v>
      </c>
      <c r="P4984" s="14">
        <v>0.2</v>
      </c>
      <c r="Q4984" s="15" t="s">
        <v>14</v>
      </c>
      <c r="R4984" s="71" t="s">
        <v>14405</v>
      </c>
      <c r="S4984" s="285">
        <v>776660</v>
      </c>
      <c r="T4984" s="244">
        <v>155332</v>
      </c>
      <c r="U4984" s="14">
        <f t="shared" si="189"/>
        <v>0.2</v>
      </c>
    </row>
    <row r="4985" spans="1:21" x14ac:dyDescent="0.25">
      <c r="A4985" s="1"/>
      <c r="B4985" s="18" t="s">
        <v>8618</v>
      </c>
      <c r="C4985" s="17" t="s">
        <v>8667</v>
      </c>
      <c r="D4985" s="73" t="s">
        <v>9917</v>
      </c>
      <c r="E4985" s="133" t="s">
        <v>9918</v>
      </c>
      <c r="F4985" s="78" t="s">
        <v>9917</v>
      </c>
      <c r="G4985" s="26" t="s">
        <v>9919</v>
      </c>
      <c r="H4985" s="93"/>
      <c r="I4985" s="235">
        <v>0</v>
      </c>
      <c r="J4985" s="235">
        <v>1</v>
      </c>
      <c r="K4985" s="235">
        <v>0</v>
      </c>
      <c r="L4985" s="235">
        <v>0</v>
      </c>
      <c r="M4985" s="235">
        <f t="shared" si="187"/>
        <v>0</v>
      </c>
      <c r="N4985" s="235">
        <v>150</v>
      </c>
      <c r="O4985" s="12" t="s">
        <v>13</v>
      </c>
      <c r="P4985" s="14">
        <v>0.2</v>
      </c>
      <c r="Q4985" s="15" t="s">
        <v>14</v>
      </c>
      <c r="R4985" s="71" t="s">
        <v>18</v>
      </c>
      <c r="S4985" s="285">
        <v>79184.929999999993</v>
      </c>
      <c r="T4985" s="244">
        <v>19166.129999999997</v>
      </c>
      <c r="U4985" s="14">
        <f t="shared" si="189"/>
        <v>0.24204264624594604</v>
      </c>
    </row>
    <row r="4986" spans="1:21" x14ac:dyDescent="0.25">
      <c r="A4986" s="1"/>
      <c r="B4986" s="18" t="s">
        <v>8618</v>
      </c>
      <c r="C4986" s="17" t="s">
        <v>8667</v>
      </c>
      <c r="D4986" s="73" t="s">
        <v>9945</v>
      </c>
      <c r="E4986" s="133" t="s">
        <v>9946</v>
      </c>
      <c r="F4986" s="78" t="s">
        <v>9945</v>
      </c>
      <c r="G4986" s="26" t="s">
        <v>9947</v>
      </c>
      <c r="H4986" s="203"/>
      <c r="I4986" s="235">
        <v>0</v>
      </c>
      <c r="J4986" s="235">
        <v>1</v>
      </c>
      <c r="K4986" s="235">
        <v>0</v>
      </c>
      <c r="L4986" s="235">
        <v>0</v>
      </c>
      <c r="M4986" s="235">
        <f t="shared" si="187"/>
        <v>0</v>
      </c>
      <c r="N4986" s="235">
        <v>67</v>
      </c>
      <c r="O4986" s="12" t="s">
        <v>13</v>
      </c>
      <c r="P4986" s="14">
        <v>0.5</v>
      </c>
      <c r="Q4986" s="15" t="s">
        <v>14</v>
      </c>
      <c r="R4986" s="71" t="s">
        <v>18</v>
      </c>
      <c r="S4986" s="285">
        <v>54255</v>
      </c>
      <c r="T4986" s="244">
        <v>16276.5</v>
      </c>
      <c r="U4986" s="14">
        <f t="shared" si="189"/>
        <v>0.3</v>
      </c>
    </row>
    <row r="4987" spans="1:21" x14ac:dyDescent="0.25">
      <c r="A4987" s="1"/>
      <c r="B4987" s="18" t="s">
        <v>8618</v>
      </c>
      <c r="C4987" s="17" t="s">
        <v>8667</v>
      </c>
      <c r="D4987" s="73" t="s">
        <v>10161</v>
      </c>
      <c r="E4987" s="133" t="s">
        <v>10162</v>
      </c>
      <c r="F4987" s="78" t="s">
        <v>10161</v>
      </c>
      <c r="G4987" s="26" t="s">
        <v>963</v>
      </c>
      <c r="H4987" s="93"/>
      <c r="I4987" s="235">
        <v>0</v>
      </c>
      <c r="J4987" s="235">
        <v>1</v>
      </c>
      <c r="K4987" s="235">
        <v>0</v>
      </c>
      <c r="L4987" s="235">
        <v>0</v>
      </c>
      <c r="M4987" s="235">
        <f t="shared" si="187"/>
        <v>0</v>
      </c>
      <c r="N4987" s="235">
        <v>500</v>
      </c>
      <c r="O4987" s="12" t="s">
        <v>13</v>
      </c>
      <c r="P4987" s="14">
        <v>0.3</v>
      </c>
      <c r="Q4987" s="15" t="s">
        <v>14</v>
      </c>
      <c r="R4987" s="71" t="s">
        <v>18</v>
      </c>
      <c r="S4987" s="285">
        <v>32675.13</v>
      </c>
      <c r="T4987" s="244">
        <v>9802.5400000000009</v>
      </c>
      <c r="U4987" s="14">
        <f t="shared" si="189"/>
        <v>0.3000000306043159</v>
      </c>
    </row>
    <row r="4988" spans="1:21" x14ac:dyDescent="0.25">
      <c r="A4988" s="1"/>
      <c r="B4988" s="18" t="s">
        <v>8618</v>
      </c>
      <c r="C4988" s="17" t="s">
        <v>8667</v>
      </c>
      <c r="D4988" s="73" t="s">
        <v>10175</v>
      </c>
      <c r="E4988" s="134" t="s">
        <v>10176</v>
      </c>
      <c r="F4988" s="78" t="s">
        <v>10175</v>
      </c>
      <c r="G4988" s="26" t="s">
        <v>10177</v>
      </c>
      <c r="H4988" s="93"/>
      <c r="I4988" s="235">
        <v>0</v>
      </c>
      <c r="J4988" s="235">
        <v>0</v>
      </c>
      <c r="K4988" s="235">
        <v>0</v>
      </c>
      <c r="L4988" s="235">
        <v>1</v>
      </c>
      <c r="M4988" s="235">
        <f t="shared" si="187"/>
        <v>0</v>
      </c>
      <c r="N4988" s="235">
        <v>300</v>
      </c>
      <c r="O4988" s="12" t="s">
        <v>13</v>
      </c>
      <c r="P4988" s="14">
        <v>0.3</v>
      </c>
      <c r="Q4988" s="15" t="s">
        <v>14</v>
      </c>
      <c r="R4988" s="71" t="s">
        <v>18</v>
      </c>
      <c r="S4988" s="254">
        <v>81874.75</v>
      </c>
      <c r="T4988" s="252">
        <v>24562.43</v>
      </c>
      <c r="U4988" s="14">
        <f t="shared" si="189"/>
        <v>0.30000006106888877</v>
      </c>
    </row>
    <row r="4989" spans="1:21" x14ac:dyDescent="0.25">
      <c r="A4989" s="1"/>
      <c r="B4989" s="18" t="s">
        <v>8618</v>
      </c>
      <c r="C4989" s="17" t="s">
        <v>8667</v>
      </c>
      <c r="D4989" s="73" t="s">
        <v>10175</v>
      </c>
      <c r="E4989" s="134" t="s">
        <v>10176</v>
      </c>
      <c r="F4989" s="78" t="s">
        <v>10175</v>
      </c>
      <c r="G4989" s="118" t="s">
        <v>10178</v>
      </c>
      <c r="H4989" s="93"/>
      <c r="I4989" s="235">
        <v>0</v>
      </c>
      <c r="J4989" s="235">
        <v>1</v>
      </c>
      <c r="K4989" s="235">
        <v>0</v>
      </c>
      <c r="L4989" s="235">
        <v>0</v>
      </c>
      <c r="M4989" s="235">
        <f t="shared" si="187"/>
        <v>0</v>
      </c>
      <c r="N4989" s="235">
        <v>84</v>
      </c>
      <c r="O4989" s="12" t="s">
        <v>13</v>
      </c>
      <c r="P4989" s="14">
        <v>0.3</v>
      </c>
      <c r="Q4989" s="15" t="s">
        <v>14</v>
      </c>
      <c r="R4989" s="71" t="s">
        <v>18</v>
      </c>
      <c r="S4989" s="254">
        <v>130890</v>
      </c>
      <c r="T4989" s="252">
        <v>39267</v>
      </c>
      <c r="U4989" s="14">
        <f t="shared" si="189"/>
        <v>0.3</v>
      </c>
    </row>
    <row r="4990" spans="1:21" x14ac:dyDescent="0.25">
      <c r="A4990" s="1"/>
      <c r="B4990" s="18" t="s">
        <v>8618</v>
      </c>
      <c r="C4990" s="17" t="s">
        <v>8667</v>
      </c>
      <c r="D4990" s="73" t="s">
        <v>9975</v>
      </c>
      <c r="E4990" s="133" t="s">
        <v>9976</v>
      </c>
      <c r="F4990" s="78" t="s">
        <v>9975</v>
      </c>
      <c r="G4990" s="26" t="s">
        <v>9977</v>
      </c>
      <c r="H4990" s="203"/>
      <c r="I4990" s="235">
        <v>0</v>
      </c>
      <c r="J4990" s="235">
        <v>1</v>
      </c>
      <c r="K4990" s="235">
        <v>0</v>
      </c>
      <c r="L4990" s="235">
        <v>0</v>
      </c>
      <c r="M4990" s="235">
        <f t="shared" si="187"/>
        <v>0</v>
      </c>
      <c r="N4990" s="235">
        <v>691</v>
      </c>
      <c r="O4990" s="13">
        <v>48237</v>
      </c>
      <c r="P4990" s="14">
        <v>0.54149999999999998</v>
      </c>
      <c r="Q4990" s="15" t="s">
        <v>14</v>
      </c>
      <c r="R4990" s="71" t="s">
        <v>18</v>
      </c>
      <c r="S4990" s="285">
        <v>261340</v>
      </c>
      <c r="T4990" s="244">
        <v>76077</v>
      </c>
      <c r="U4990" s="14">
        <f t="shared" si="189"/>
        <v>0.2911035432769572</v>
      </c>
    </row>
    <row r="4991" spans="1:21" x14ac:dyDescent="0.25">
      <c r="A4991" s="1"/>
      <c r="B4991" s="18" t="s">
        <v>8618</v>
      </c>
      <c r="C4991" s="17" t="s">
        <v>8667</v>
      </c>
      <c r="D4991" s="73" t="s">
        <v>10188</v>
      </c>
      <c r="E4991" s="133" t="s">
        <v>10189</v>
      </c>
      <c r="F4991" s="78" t="s">
        <v>10188</v>
      </c>
      <c r="G4991" s="26" t="s">
        <v>10190</v>
      </c>
      <c r="H4991" s="93"/>
      <c r="I4991" s="235">
        <v>0</v>
      </c>
      <c r="J4991" s="235">
        <v>0</v>
      </c>
      <c r="K4991" s="235">
        <v>0</v>
      </c>
      <c r="L4991" s="235">
        <v>1</v>
      </c>
      <c r="M4991" s="235">
        <f t="shared" si="187"/>
        <v>0</v>
      </c>
      <c r="N4991" s="235">
        <v>172</v>
      </c>
      <c r="O4991" s="12" t="s">
        <v>13</v>
      </c>
      <c r="P4991" s="14">
        <v>0.2</v>
      </c>
      <c r="Q4991" s="15" t="s">
        <v>14</v>
      </c>
      <c r="R4991" s="71" t="s">
        <v>18</v>
      </c>
      <c r="S4991" s="285">
        <v>7920</v>
      </c>
      <c r="T4991" s="244">
        <v>2376</v>
      </c>
      <c r="U4991" s="14">
        <f t="shared" si="189"/>
        <v>0.3</v>
      </c>
    </row>
    <row r="4992" spans="1:21" x14ac:dyDescent="0.25">
      <c r="A4992" s="1"/>
      <c r="B4992" s="18" t="s">
        <v>8618</v>
      </c>
      <c r="C4992" s="17" t="s">
        <v>8667</v>
      </c>
      <c r="D4992" s="73" t="s">
        <v>10194</v>
      </c>
      <c r="E4992" s="133" t="s">
        <v>10195</v>
      </c>
      <c r="F4992" s="78" t="s">
        <v>10194</v>
      </c>
      <c r="G4992" s="26" t="s">
        <v>10196</v>
      </c>
      <c r="H4992" s="93"/>
      <c r="I4992" s="235">
        <v>0</v>
      </c>
      <c r="J4992" s="235">
        <v>1</v>
      </c>
      <c r="K4992" s="235">
        <v>0</v>
      </c>
      <c r="L4992" s="235">
        <v>0</v>
      </c>
      <c r="M4992" s="235">
        <f t="shared" si="187"/>
        <v>0</v>
      </c>
      <c r="N4992" s="235">
        <v>250</v>
      </c>
      <c r="O4992" s="12" t="s">
        <v>13</v>
      </c>
      <c r="P4992" s="14">
        <v>0.1</v>
      </c>
      <c r="Q4992" s="15" t="s">
        <v>14</v>
      </c>
      <c r="R4992" s="71" t="s">
        <v>18</v>
      </c>
      <c r="S4992" s="285">
        <v>12723.73</v>
      </c>
      <c r="T4992" s="244">
        <v>3328.33</v>
      </c>
      <c r="U4992" s="14">
        <f t="shared" si="189"/>
        <v>0.26158445675914216</v>
      </c>
    </row>
    <row r="4993" spans="1:21" x14ac:dyDescent="0.25">
      <c r="A4993" s="1"/>
      <c r="B4993" s="18" t="s">
        <v>8618</v>
      </c>
      <c r="C4993" s="17" t="s">
        <v>8667</v>
      </c>
      <c r="D4993" s="73" t="s">
        <v>10194</v>
      </c>
      <c r="E4993" s="133" t="s">
        <v>10195</v>
      </c>
      <c r="F4993" s="78" t="s">
        <v>10194</v>
      </c>
      <c r="G4993" s="26" t="s">
        <v>10197</v>
      </c>
      <c r="H4993" s="93"/>
      <c r="I4993" s="235">
        <v>0</v>
      </c>
      <c r="J4993" s="235">
        <v>1</v>
      </c>
      <c r="K4993" s="235">
        <v>0</v>
      </c>
      <c r="L4993" s="235">
        <v>0</v>
      </c>
      <c r="M4993" s="235">
        <f t="shared" si="187"/>
        <v>0</v>
      </c>
      <c r="N4993" s="235">
        <v>1000</v>
      </c>
      <c r="O4993" s="12" t="s">
        <v>13</v>
      </c>
      <c r="P4993" s="14">
        <v>0.1</v>
      </c>
      <c r="Q4993" s="15" t="s">
        <v>14</v>
      </c>
      <c r="R4993" s="71" t="s">
        <v>14405</v>
      </c>
      <c r="S4993" s="285">
        <v>99348.38</v>
      </c>
      <c r="T4993" s="244">
        <v>24072.3</v>
      </c>
      <c r="U4993" s="14">
        <f t="shared" si="189"/>
        <v>0.2423018875597166</v>
      </c>
    </row>
    <row r="4994" spans="1:21" x14ac:dyDescent="0.25">
      <c r="A4994" s="1"/>
      <c r="B4994" s="18" t="s">
        <v>8618</v>
      </c>
      <c r="C4994" s="17" t="s">
        <v>8667</v>
      </c>
      <c r="D4994" s="73" t="s">
        <v>10198</v>
      </c>
      <c r="E4994" s="133" t="s">
        <v>10199</v>
      </c>
      <c r="F4994" s="78" t="s">
        <v>10198</v>
      </c>
      <c r="G4994" s="26" t="s">
        <v>10200</v>
      </c>
      <c r="H4994" s="93"/>
      <c r="I4994" s="235">
        <v>0</v>
      </c>
      <c r="J4994" s="235">
        <v>1</v>
      </c>
      <c r="K4994" s="235">
        <v>0</v>
      </c>
      <c r="L4994" s="235">
        <v>0</v>
      </c>
      <c r="M4994" s="235">
        <f t="shared" si="187"/>
        <v>0</v>
      </c>
      <c r="N4994" s="235">
        <v>881</v>
      </c>
      <c r="O4994" s="13">
        <v>3647</v>
      </c>
      <c r="P4994" s="14">
        <v>0.33</v>
      </c>
      <c r="Q4994" s="15" t="s">
        <v>14</v>
      </c>
      <c r="R4994" s="71" t="s">
        <v>14405</v>
      </c>
      <c r="S4994" s="285">
        <v>666041</v>
      </c>
      <c r="T4994" s="244">
        <v>192567.3</v>
      </c>
      <c r="U4994" s="14">
        <f t="shared" si="189"/>
        <v>0.28912229127035721</v>
      </c>
    </row>
    <row r="4995" spans="1:21" x14ac:dyDescent="0.25">
      <c r="A4995" s="1"/>
      <c r="B4995" s="18" t="s">
        <v>8618</v>
      </c>
      <c r="C4995" s="17" t="s">
        <v>8667</v>
      </c>
      <c r="D4995" s="73" t="s">
        <v>10046</v>
      </c>
      <c r="E4995" s="133" t="s">
        <v>10047</v>
      </c>
      <c r="F4995" s="78" t="s">
        <v>10046</v>
      </c>
      <c r="G4995" s="26" t="s">
        <v>10048</v>
      </c>
      <c r="H4995" s="93"/>
      <c r="I4995" s="235">
        <v>0</v>
      </c>
      <c r="J4995" s="235">
        <v>1</v>
      </c>
      <c r="K4995" s="235">
        <v>0</v>
      </c>
      <c r="L4995" s="235">
        <v>0</v>
      </c>
      <c r="M4995" s="235">
        <f t="shared" si="187"/>
        <v>0</v>
      </c>
      <c r="N4995" s="235">
        <v>104</v>
      </c>
      <c r="O4995" s="13">
        <v>4200</v>
      </c>
      <c r="P4995" s="14">
        <v>0.2</v>
      </c>
      <c r="Q4995" s="15" t="s">
        <v>14</v>
      </c>
      <c r="R4995" s="71" t="s">
        <v>18</v>
      </c>
      <c r="S4995" s="285">
        <v>6661.9</v>
      </c>
      <c r="T4995" s="244">
        <v>1998.57</v>
      </c>
      <c r="U4995" s="14">
        <f t="shared" si="189"/>
        <v>0.3</v>
      </c>
    </row>
    <row r="4996" spans="1:21" x14ac:dyDescent="0.25">
      <c r="A4996" s="1"/>
      <c r="B4996" s="18" t="s">
        <v>8618</v>
      </c>
      <c r="C4996" s="17" t="s">
        <v>8667</v>
      </c>
      <c r="D4996" s="73" t="s">
        <v>10214</v>
      </c>
      <c r="E4996" s="133" t="s">
        <v>10215</v>
      </c>
      <c r="F4996" s="78" t="s">
        <v>10214</v>
      </c>
      <c r="G4996" s="26" t="s">
        <v>10216</v>
      </c>
      <c r="H4996" s="93"/>
      <c r="I4996" s="235">
        <v>0</v>
      </c>
      <c r="J4996" s="235">
        <v>0</v>
      </c>
      <c r="K4996" s="235">
        <v>0</v>
      </c>
      <c r="L4996" s="235">
        <v>1</v>
      </c>
      <c r="M4996" s="235">
        <f t="shared" si="187"/>
        <v>0</v>
      </c>
      <c r="N4996" s="235">
        <v>173</v>
      </c>
      <c r="O4996" s="12" t="s">
        <v>13</v>
      </c>
      <c r="P4996" s="14">
        <v>0.3</v>
      </c>
      <c r="Q4996" s="15" t="s">
        <v>14</v>
      </c>
      <c r="R4996" s="71" t="s">
        <v>18</v>
      </c>
      <c r="S4996" s="285">
        <v>15411.09</v>
      </c>
      <c r="T4996" s="244">
        <v>4623.33</v>
      </c>
      <c r="U4996" s="14">
        <f t="shared" si="189"/>
        <v>0.30000019466501071</v>
      </c>
    </row>
    <row r="4997" spans="1:21" x14ac:dyDescent="0.25">
      <c r="A4997" s="1"/>
      <c r="B4997" s="18" t="s">
        <v>8618</v>
      </c>
      <c r="C4997" s="17" t="s">
        <v>8667</v>
      </c>
      <c r="D4997" s="73" t="s">
        <v>10214</v>
      </c>
      <c r="E4997" s="133" t="s">
        <v>10215</v>
      </c>
      <c r="F4997" s="78" t="s">
        <v>10214</v>
      </c>
      <c r="G4997" s="26" t="s">
        <v>10217</v>
      </c>
      <c r="H4997" s="93"/>
      <c r="I4997" s="235">
        <v>0</v>
      </c>
      <c r="J4997" s="235">
        <v>1</v>
      </c>
      <c r="K4997" s="235">
        <v>0</v>
      </c>
      <c r="L4997" s="235">
        <v>0</v>
      </c>
      <c r="M4997" s="235">
        <f t="shared" si="187"/>
        <v>0</v>
      </c>
      <c r="N4997" s="235">
        <v>173</v>
      </c>
      <c r="O4997" s="12" t="s">
        <v>13</v>
      </c>
      <c r="P4997" s="14">
        <v>0.3</v>
      </c>
      <c r="Q4997" s="15" t="s">
        <v>14</v>
      </c>
      <c r="R4997" s="71" t="s">
        <v>14405</v>
      </c>
      <c r="S4997" s="285">
        <v>188000</v>
      </c>
      <c r="T4997" s="244">
        <v>54811.23</v>
      </c>
      <c r="U4997" s="14">
        <f t="shared" si="189"/>
        <v>0.29154909574468085</v>
      </c>
    </row>
    <row r="4998" spans="1:21" x14ac:dyDescent="0.25">
      <c r="A4998" s="1"/>
      <c r="B4998" s="18" t="s">
        <v>8618</v>
      </c>
      <c r="C4998" s="17" t="s">
        <v>8667</v>
      </c>
      <c r="D4998" s="73" t="s">
        <v>10221</v>
      </c>
      <c r="E4998" s="133" t="s">
        <v>10222</v>
      </c>
      <c r="F4998" s="78" t="s">
        <v>10221</v>
      </c>
      <c r="G4998" s="26" t="s">
        <v>10223</v>
      </c>
      <c r="H4998" s="93"/>
      <c r="I4998" s="235">
        <v>0</v>
      </c>
      <c r="J4998" s="235">
        <v>1</v>
      </c>
      <c r="K4998" s="235">
        <v>0</v>
      </c>
      <c r="L4998" s="235">
        <v>0</v>
      </c>
      <c r="M4998" s="235">
        <f t="shared" ref="M4998:M5061" si="190">IF(SUM(I4998:L4998)=0,1,)</f>
        <v>0</v>
      </c>
      <c r="N4998" s="235">
        <v>200</v>
      </c>
      <c r="O4998" s="12" t="s">
        <v>13</v>
      </c>
      <c r="P4998" s="14">
        <v>0.3</v>
      </c>
      <c r="Q4998" s="15" t="s">
        <v>14</v>
      </c>
      <c r="R4998" s="71" t="s">
        <v>14405</v>
      </c>
      <c r="S4998" s="285">
        <v>12480.8</v>
      </c>
      <c r="T4998" s="244">
        <v>3744.24</v>
      </c>
      <c r="U4998" s="14">
        <f t="shared" si="189"/>
        <v>0.3</v>
      </c>
    </row>
    <row r="4999" spans="1:21" x14ac:dyDescent="0.25">
      <c r="A4999" s="1"/>
      <c r="B4999" s="18" t="s">
        <v>8618</v>
      </c>
      <c r="C4999" s="17" t="s">
        <v>8667</v>
      </c>
      <c r="D4999" s="73" t="s">
        <v>10227</v>
      </c>
      <c r="E4999" s="133" t="s">
        <v>10228</v>
      </c>
      <c r="F4999" s="78" t="s">
        <v>10227</v>
      </c>
      <c r="G4999" s="26" t="s">
        <v>10229</v>
      </c>
      <c r="H4999" s="93"/>
      <c r="I4999" s="235">
        <v>0</v>
      </c>
      <c r="J4999" s="235">
        <v>1</v>
      </c>
      <c r="K4999" s="235">
        <v>0</v>
      </c>
      <c r="L4999" s="235">
        <v>0</v>
      </c>
      <c r="M4999" s="235">
        <f t="shared" si="190"/>
        <v>0</v>
      </c>
      <c r="N4999" s="235">
        <v>100</v>
      </c>
      <c r="O4999" s="12" t="s">
        <v>13</v>
      </c>
      <c r="P4999" s="14">
        <v>0.32</v>
      </c>
      <c r="Q4999" s="15" t="s">
        <v>14</v>
      </c>
      <c r="R4999" s="71" t="s">
        <v>18</v>
      </c>
      <c r="S4999" s="285">
        <v>80518.33</v>
      </c>
      <c r="T4999" s="244">
        <v>24155.5</v>
      </c>
      <c r="U4999" s="14">
        <f t="shared" si="189"/>
        <v>0.30000001241953228</v>
      </c>
    </row>
    <row r="5000" spans="1:21" x14ac:dyDescent="0.25">
      <c r="A5000" s="1"/>
      <c r="B5000" s="18" t="s">
        <v>8618</v>
      </c>
      <c r="C5000" s="17" t="s">
        <v>8667</v>
      </c>
      <c r="D5000" s="73" t="s">
        <v>10233</v>
      </c>
      <c r="E5000" s="134" t="s">
        <v>10234</v>
      </c>
      <c r="F5000" s="78" t="s">
        <v>10233</v>
      </c>
      <c r="G5000" s="118" t="s">
        <v>10235</v>
      </c>
      <c r="H5000" s="93"/>
      <c r="I5000" s="235">
        <v>0</v>
      </c>
      <c r="J5000" s="235">
        <v>1</v>
      </c>
      <c r="K5000" s="235">
        <v>0</v>
      </c>
      <c r="L5000" s="235">
        <v>0</v>
      </c>
      <c r="M5000" s="235">
        <f t="shared" si="190"/>
        <v>0</v>
      </c>
      <c r="N5000" s="235">
        <v>860</v>
      </c>
      <c r="O5000" s="12" t="s">
        <v>13</v>
      </c>
      <c r="P5000" s="14">
        <v>0.2</v>
      </c>
      <c r="Q5000" s="15" t="s">
        <v>14</v>
      </c>
      <c r="R5000" s="71" t="s">
        <v>14405</v>
      </c>
      <c r="S5000" s="254">
        <v>33408.28</v>
      </c>
      <c r="T5000" s="252">
        <v>10022.48</v>
      </c>
      <c r="U5000" s="14">
        <f t="shared" si="189"/>
        <v>0.29999988026920271</v>
      </c>
    </row>
    <row r="5001" spans="1:21" x14ac:dyDescent="0.25">
      <c r="A5001" s="1"/>
      <c r="B5001" s="18" t="s">
        <v>8618</v>
      </c>
      <c r="C5001" s="17" t="s">
        <v>8667</v>
      </c>
      <c r="D5001" s="73" t="s">
        <v>10158</v>
      </c>
      <c r="E5001" s="133" t="s">
        <v>10159</v>
      </c>
      <c r="F5001" s="78" t="s">
        <v>10158</v>
      </c>
      <c r="G5001" s="26" t="s">
        <v>10160</v>
      </c>
      <c r="H5001" s="93"/>
      <c r="I5001" s="235">
        <v>0</v>
      </c>
      <c r="J5001" s="235">
        <v>1</v>
      </c>
      <c r="K5001" s="235">
        <v>0</v>
      </c>
      <c r="L5001" s="235">
        <v>0</v>
      </c>
      <c r="M5001" s="235">
        <f t="shared" si="190"/>
        <v>0</v>
      </c>
      <c r="N5001" s="235">
        <v>713</v>
      </c>
      <c r="O5001" s="12" t="s">
        <v>13</v>
      </c>
      <c r="P5001" s="14">
        <v>0.2</v>
      </c>
      <c r="Q5001" s="15" t="s">
        <v>14</v>
      </c>
      <c r="R5001" s="71" t="s">
        <v>18</v>
      </c>
      <c r="S5001" s="285">
        <v>1430933</v>
      </c>
      <c r="T5001" s="244">
        <v>200000</v>
      </c>
      <c r="U5001" s="14">
        <f t="shared" si="189"/>
        <v>0.13976894795214032</v>
      </c>
    </row>
    <row r="5002" spans="1:21" x14ac:dyDescent="0.25">
      <c r="A5002" s="1"/>
      <c r="B5002" s="18" t="s">
        <v>8618</v>
      </c>
      <c r="C5002" s="17" t="s">
        <v>8667</v>
      </c>
      <c r="D5002" s="73" t="s">
        <v>10263</v>
      </c>
      <c r="E5002" s="134" t="s">
        <v>10264</v>
      </c>
      <c r="F5002" s="78" t="s">
        <v>10263</v>
      </c>
      <c r="G5002" s="118" t="s">
        <v>10265</v>
      </c>
      <c r="H5002" s="93"/>
      <c r="I5002" s="235">
        <v>0</v>
      </c>
      <c r="J5002" s="235">
        <v>1</v>
      </c>
      <c r="K5002" s="235">
        <v>0</v>
      </c>
      <c r="L5002" s="235">
        <v>0</v>
      </c>
      <c r="M5002" s="235">
        <f t="shared" si="190"/>
        <v>0</v>
      </c>
      <c r="N5002" s="235">
        <v>83</v>
      </c>
      <c r="O5002" s="12" t="s">
        <v>13</v>
      </c>
      <c r="P5002" s="14">
        <v>0.3</v>
      </c>
      <c r="Q5002" s="15" t="s">
        <v>14</v>
      </c>
      <c r="R5002" s="71" t="s">
        <v>18</v>
      </c>
      <c r="S5002" s="254">
        <v>33903.67</v>
      </c>
      <c r="T5002" s="252">
        <v>10171.1</v>
      </c>
      <c r="U5002" s="14">
        <f t="shared" si="189"/>
        <v>0.29999997050466809</v>
      </c>
    </row>
    <row r="5003" spans="1:21" x14ac:dyDescent="0.25">
      <c r="A5003" s="1"/>
      <c r="B5003" s="18" t="s">
        <v>8618</v>
      </c>
      <c r="C5003" s="17" t="s">
        <v>8667</v>
      </c>
      <c r="D5003" s="73" t="s">
        <v>10275</v>
      </c>
      <c r="E5003" s="133" t="s">
        <v>10276</v>
      </c>
      <c r="F5003" s="78" t="s">
        <v>10275</v>
      </c>
      <c r="G5003" s="26" t="s">
        <v>10277</v>
      </c>
      <c r="H5003" s="93"/>
      <c r="I5003" s="235">
        <v>0</v>
      </c>
      <c r="J5003" s="235">
        <v>1</v>
      </c>
      <c r="K5003" s="235">
        <v>0</v>
      </c>
      <c r="L5003" s="235">
        <v>0</v>
      </c>
      <c r="M5003" s="235">
        <f t="shared" si="190"/>
        <v>0</v>
      </c>
      <c r="N5003" s="235">
        <v>420</v>
      </c>
      <c r="O5003" s="30">
        <v>5500</v>
      </c>
      <c r="P5003" s="14">
        <v>0.1</v>
      </c>
      <c r="Q5003" s="15" t="s">
        <v>14</v>
      </c>
      <c r="R5003" s="71" t="s">
        <v>14405</v>
      </c>
      <c r="S5003" s="285">
        <v>197150</v>
      </c>
      <c r="T5003" s="244">
        <v>59145</v>
      </c>
      <c r="U5003" s="14">
        <f t="shared" si="189"/>
        <v>0.3</v>
      </c>
    </row>
    <row r="5004" spans="1:21" x14ac:dyDescent="0.25">
      <c r="A5004" s="1"/>
      <c r="B5004" s="18" t="s">
        <v>8618</v>
      </c>
      <c r="C5004" s="17" t="s">
        <v>8667</v>
      </c>
      <c r="D5004" s="73" t="s">
        <v>10361</v>
      </c>
      <c r="E5004" s="133" t="s">
        <v>10362</v>
      </c>
      <c r="F5004" s="78" t="s">
        <v>10361</v>
      </c>
      <c r="G5004" s="26" t="s">
        <v>10363</v>
      </c>
      <c r="H5004" s="93"/>
      <c r="I5004" s="235">
        <v>0</v>
      </c>
      <c r="J5004" s="235">
        <v>1</v>
      </c>
      <c r="K5004" s="235">
        <v>0</v>
      </c>
      <c r="L5004" s="235">
        <v>0</v>
      </c>
      <c r="M5004" s="235">
        <f t="shared" si="190"/>
        <v>0</v>
      </c>
      <c r="N5004" s="235">
        <v>420</v>
      </c>
      <c r="O5004" s="13">
        <v>5500</v>
      </c>
      <c r="P5004" s="14">
        <v>0.1</v>
      </c>
      <c r="Q5004" s="15" t="s">
        <v>14</v>
      </c>
      <c r="R5004" s="71" t="s">
        <v>14405</v>
      </c>
      <c r="S5004" s="245">
        <v>11061.5</v>
      </c>
      <c r="T5004" s="252">
        <v>3318.45</v>
      </c>
      <c r="U5004" s="14">
        <f t="shared" si="189"/>
        <v>0.3</v>
      </c>
    </row>
    <row r="5005" spans="1:21" x14ac:dyDescent="0.25">
      <c r="A5005" s="1"/>
      <c r="B5005" s="18" t="s">
        <v>8618</v>
      </c>
      <c r="C5005" s="17" t="s">
        <v>8667</v>
      </c>
      <c r="D5005" s="73" t="s">
        <v>10426</v>
      </c>
      <c r="E5005" s="133" t="s">
        <v>10427</v>
      </c>
      <c r="F5005" s="78" t="s">
        <v>10426</v>
      </c>
      <c r="G5005" s="26" t="s">
        <v>10428</v>
      </c>
      <c r="H5005" s="93"/>
      <c r="I5005" s="235">
        <v>0</v>
      </c>
      <c r="J5005" s="235">
        <v>1</v>
      </c>
      <c r="K5005" s="235">
        <v>0</v>
      </c>
      <c r="L5005" s="235">
        <v>0</v>
      </c>
      <c r="M5005" s="235">
        <f t="shared" si="190"/>
        <v>0</v>
      </c>
      <c r="N5005" s="235">
        <v>540</v>
      </c>
      <c r="O5005" s="12" t="s">
        <v>13</v>
      </c>
      <c r="P5005" s="14">
        <v>0.3</v>
      </c>
      <c r="Q5005" s="15" t="s">
        <v>14</v>
      </c>
      <c r="R5005" s="71" t="s">
        <v>18</v>
      </c>
      <c r="S5005" s="245">
        <v>1362000</v>
      </c>
      <c r="T5005" s="252">
        <v>216163.61</v>
      </c>
      <c r="U5005" s="14">
        <f t="shared" ref="U5005:U5036" si="191">T5005/S5005</f>
        <v>0.15871043318649045</v>
      </c>
    </row>
    <row r="5006" spans="1:21" x14ac:dyDescent="0.25">
      <c r="A5006" s="1"/>
      <c r="B5006" s="18" t="s">
        <v>8618</v>
      </c>
      <c r="C5006" s="17" t="s">
        <v>8667</v>
      </c>
      <c r="D5006" s="73" t="s">
        <v>10436</v>
      </c>
      <c r="E5006" s="133" t="s">
        <v>10437</v>
      </c>
      <c r="F5006" s="78" t="s">
        <v>10436</v>
      </c>
      <c r="G5006" s="26" t="s">
        <v>10438</v>
      </c>
      <c r="H5006" s="93"/>
      <c r="I5006" s="235">
        <v>0</v>
      </c>
      <c r="J5006" s="235">
        <v>1</v>
      </c>
      <c r="K5006" s="235">
        <v>0</v>
      </c>
      <c r="L5006" s="235">
        <v>0</v>
      </c>
      <c r="M5006" s="235">
        <f t="shared" si="190"/>
        <v>0</v>
      </c>
      <c r="N5006" s="235">
        <v>1511</v>
      </c>
      <c r="O5006" s="12" t="s">
        <v>13</v>
      </c>
      <c r="P5006" s="14">
        <v>0.3</v>
      </c>
      <c r="Q5006" s="15" t="s">
        <v>14</v>
      </c>
      <c r="R5006" s="71" t="s">
        <v>14405</v>
      </c>
      <c r="S5006" s="254">
        <v>159830</v>
      </c>
      <c r="T5006" s="252">
        <v>47949.23</v>
      </c>
      <c r="U5006" s="14">
        <f t="shared" si="191"/>
        <v>0.30000143902896831</v>
      </c>
    </row>
    <row r="5007" spans="1:21" x14ac:dyDescent="0.25">
      <c r="A5007" s="1"/>
      <c r="B5007" s="18" t="s">
        <v>6496</v>
      </c>
      <c r="C5007" s="19" t="s">
        <v>6513</v>
      </c>
      <c r="D5007" s="73" t="s">
        <v>6701</v>
      </c>
      <c r="E5007" s="106" t="s">
        <v>6702</v>
      </c>
      <c r="F5007" s="78" t="s">
        <v>6701</v>
      </c>
      <c r="G5007" s="18" t="s">
        <v>6703</v>
      </c>
      <c r="H5007" s="94"/>
      <c r="I5007" s="235">
        <v>0</v>
      </c>
      <c r="J5007" s="235">
        <v>1</v>
      </c>
      <c r="K5007" s="235">
        <v>0</v>
      </c>
      <c r="L5007" s="235">
        <v>0</v>
      </c>
      <c r="M5007" s="235">
        <f t="shared" si="190"/>
        <v>0</v>
      </c>
      <c r="N5007" s="235" t="s">
        <v>13</v>
      </c>
      <c r="O5007" s="12">
        <v>7528</v>
      </c>
      <c r="P5007" s="14">
        <v>0.52400000000000002</v>
      </c>
      <c r="Q5007" s="15" t="s">
        <v>15195</v>
      </c>
      <c r="R5007" s="71" t="s">
        <v>14405</v>
      </c>
      <c r="S5007" s="251">
        <v>43820</v>
      </c>
      <c r="T5007" s="251">
        <v>15000</v>
      </c>
      <c r="U5007" s="14">
        <f t="shared" si="191"/>
        <v>0.34230944774075767</v>
      </c>
    </row>
    <row r="5008" spans="1:21" x14ac:dyDescent="0.25">
      <c r="A5008" s="1"/>
      <c r="B5008" s="17" t="s">
        <v>270</v>
      </c>
      <c r="C5008" s="17" t="s">
        <v>325</v>
      </c>
      <c r="D5008" s="73" t="s">
        <v>792</v>
      </c>
      <c r="E5008" s="134" t="s">
        <v>793</v>
      </c>
      <c r="F5008" s="78" t="s">
        <v>792</v>
      </c>
      <c r="G5008" s="26" t="s">
        <v>794</v>
      </c>
      <c r="H5008" s="201">
        <v>44593</v>
      </c>
      <c r="I5008" s="235">
        <v>0</v>
      </c>
      <c r="J5008" s="235">
        <v>1</v>
      </c>
      <c r="K5008" s="235">
        <v>0</v>
      </c>
      <c r="L5008" s="235">
        <v>0</v>
      </c>
      <c r="M5008" s="235">
        <f t="shared" si="190"/>
        <v>0</v>
      </c>
      <c r="N5008" s="235">
        <v>175</v>
      </c>
      <c r="O5008" s="12" t="s">
        <v>13</v>
      </c>
      <c r="P5008" s="14">
        <v>0.25</v>
      </c>
      <c r="Q5008" s="15" t="s">
        <v>15195</v>
      </c>
      <c r="R5008" s="71" t="s">
        <v>18</v>
      </c>
      <c r="S5008" s="245">
        <v>660000</v>
      </c>
      <c r="T5008" s="252">
        <v>528000</v>
      </c>
      <c r="U5008" s="14">
        <f t="shared" si="191"/>
        <v>0.8</v>
      </c>
    </row>
    <row r="5009" spans="1:21" x14ac:dyDescent="0.25">
      <c r="A5009" s="1"/>
      <c r="B5009" s="17" t="s">
        <v>270</v>
      </c>
      <c r="C5009" s="17" t="s">
        <v>766</v>
      </c>
      <c r="D5009" s="73" t="s">
        <v>14511</v>
      </c>
      <c r="E5009" s="134" t="s">
        <v>767</v>
      </c>
      <c r="F5009" s="73" t="s">
        <v>14511</v>
      </c>
      <c r="G5009" s="118" t="s">
        <v>769</v>
      </c>
      <c r="H5009" s="197">
        <v>44652</v>
      </c>
      <c r="I5009" s="235">
        <v>1</v>
      </c>
      <c r="J5009" s="235">
        <v>1</v>
      </c>
      <c r="K5009" s="235">
        <v>0</v>
      </c>
      <c r="L5009" s="235">
        <v>0</v>
      </c>
      <c r="M5009" s="235">
        <f t="shared" si="190"/>
        <v>0</v>
      </c>
      <c r="N5009" s="235">
        <v>2482</v>
      </c>
      <c r="O5009" s="13">
        <v>1128635</v>
      </c>
      <c r="P5009" s="14">
        <v>0.35</v>
      </c>
      <c r="Q5009" s="15" t="s">
        <v>15195</v>
      </c>
      <c r="R5009" s="71" t="s">
        <v>14406</v>
      </c>
      <c r="S5009" s="254">
        <v>5507871</v>
      </c>
      <c r="T5009" s="252">
        <v>3289313</v>
      </c>
      <c r="U5009" s="14">
        <f t="shared" si="191"/>
        <v>0.59720225836806995</v>
      </c>
    </row>
    <row r="5010" spans="1:21" x14ac:dyDescent="0.25">
      <c r="A5010" s="1"/>
      <c r="B5010" s="17" t="s">
        <v>270</v>
      </c>
      <c r="C5010" s="17" t="s">
        <v>271</v>
      </c>
      <c r="D5010" s="73" t="s">
        <v>361</v>
      </c>
      <c r="E5010" s="107" t="s">
        <v>362</v>
      </c>
      <c r="F5010" s="78" t="s">
        <v>361</v>
      </c>
      <c r="G5010" s="17" t="s">
        <v>363</v>
      </c>
      <c r="H5010" s="197">
        <v>44501</v>
      </c>
      <c r="I5010" s="235">
        <v>0</v>
      </c>
      <c r="J5010" s="235">
        <v>1</v>
      </c>
      <c r="K5010" s="235">
        <v>0</v>
      </c>
      <c r="L5010" s="235">
        <v>1</v>
      </c>
      <c r="M5010" s="235">
        <f t="shared" si="190"/>
        <v>0</v>
      </c>
      <c r="N5010" s="235">
        <v>655.9</v>
      </c>
      <c r="O5010" s="13">
        <v>31392</v>
      </c>
      <c r="P5010" s="14">
        <v>0.3</v>
      </c>
      <c r="Q5010" s="15" t="s">
        <v>14</v>
      </c>
      <c r="R5010" s="71" t="s">
        <v>18</v>
      </c>
      <c r="S5010" s="246">
        <v>55600</v>
      </c>
      <c r="T5010" s="244">
        <v>11120</v>
      </c>
      <c r="U5010" s="14">
        <f t="shared" si="191"/>
        <v>0.2</v>
      </c>
    </row>
    <row r="5011" spans="1:21" x14ac:dyDescent="0.25">
      <c r="A5011" s="1"/>
      <c r="B5011" s="18" t="s">
        <v>6496</v>
      </c>
      <c r="C5011" s="17" t="s">
        <v>6497</v>
      </c>
      <c r="D5011" s="73" t="s">
        <v>6839</v>
      </c>
      <c r="E5011" s="133" t="s">
        <v>6840</v>
      </c>
      <c r="F5011" s="78" t="s">
        <v>6839</v>
      </c>
      <c r="G5011" s="26" t="s">
        <v>6841</v>
      </c>
      <c r="H5011" s="93"/>
      <c r="I5011" s="235">
        <v>0</v>
      </c>
      <c r="J5011" s="235">
        <v>1</v>
      </c>
      <c r="K5011" s="235">
        <v>0</v>
      </c>
      <c r="L5011" s="235">
        <v>1</v>
      </c>
      <c r="M5011" s="235">
        <f t="shared" si="190"/>
        <v>0</v>
      </c>
      <c r="N5011" s="235">
        <v>208.8</v>
      </c>
      <c r="O5011" s="13">
        <v>21544</v>
      </c>
      <c r="P5011" s="14">
        <v>0.4</v>
      </c>
      <c r="Q5011" s="15" t="s">
        <v>14</v>
      </c>
      <c r="R5011" s="71" t="s">
        <v>18</v>
      </c>
      <c r="S5011" s="285">
        <v>500000</v>
      </c>
      <c r="T5011" s="244">
        <v>130000</v>
      </c>
      <c r="U5011" s="14">
        <f t="shared" si="191"/>
        <v>0.26</v>
      </c>
    </row>
    <row r="5012" spans="1:21" x14ac:dyDescent="0.25">
      <c r="A5012" s="1"/>
      <c r="B5012" s="17" t="s">
        <v>5079</v>
      </c>
      <c r="C5012" s="17" t="s">
        <v>5170</v>
      </c>
      <c r="D5012" s="73" t="s">
        <v>5442</v>
      </c>
      <c r="E5012" s="107" t="s">
        <v>5443</v>
      </c>
      <c r="F5012" s="78" t="s">
        <v>5442</v>
      </c>
      <c r="G5012" s="17" t="s">
        <v>5444</v>
      </c>
      <c r="H5012" s="93" t="s">
        <v>5083</v>
      </c>
      <c r="I5012" s="235">
        <v>1</v>
      </c>
      <c r="J5012" s="235">
        <v>0</v>
      </c>
      <c r="K5012" s="235">
        <v>0</v>
      </c>
      <c r="L5012" s="235">
        <v>0</v>
      </c>
      <c r="M5012" s="235">
        <f t="shared" si="190"/>
        <v>0</v>
      </c>
      <c r="N5012" s="235" t="s">
        <v>5445</v>
      </c>
      <c r="O5012" s="13">
        <v>10127</v>
      </c>
      <c r="P5012" s="14">
        <v>0.64</v>
      </c>
      <c r="Q5012" s="15" t="s">
        <v>15195</v>
      </c>
      <c r="R5012" s="71" t="s">
        <v>18</v>
      </c>
      <c r="S5012" s="246">
        <v>25351</v>
      </c>
      <c r="T5012" s="244">
        <v>12675</v>
      </c>
      <c r="U5012" s="14">
        <f t="shared" si="191"/>
        <v>0.49998027691215335</v>
      </c>
    </row>
    <row r="5013" spans="1:21" x14ac:dyDescent="0.25">
      <c r="A5013" s="1"/>
      <c r="B5013" s="17" t="s">
        <v>5079</v>
      </c>
      <c r="C5013" s="8" t="s">
        <v>5170</v>
      </c>
      <c r="D5013" s="73" t="s">
        <v>5458</v>
      </c>
      <c r="E5013" s="107" t="s">
        <v>5459</v>
      </c>
      <c r="F5013" s="78" t="s">
        <v>5458</v>
      </c>
      <c r="G5013" s="17" t="s">
        <v>5460</v>
      </c>
      <c r="H5013" s="93" t="s">
        <v>5083</v>
      </c>
      <c r="I5013" s="235">
        <v>0</v>
      </c>
      <c r="J5013" s="235">
        <v>1</v>
      </c>
      <c r="K5013" s="235">
        <v>0</v>
      </c>
      <c r="L5013" s="235">
        <v>1</v>
      </c>
      <c r="M5013" s="235">
        <f t="shared" si="190"/>
        <v>0</v>
      </c>
      <c r="N5013" s="235">
        <v>697</v>
      </c>
      <c r="O5013" s="13">
        <v>30983</v>
      </c>
      <c r="P5013" s="14">
        <v>0.16719999999999999</v>
      </c>
      <c r="Q5013" s="15" t="s">
        <v>15195</v>
      </c>
      <c r="R5013" s="71" t="s">
        <v>18</v>
      </c>
      <c r="S5013" s="246">
        <v>89920</v>
      </c>
      <c r="T5013" s="246">
        <v>27996</v>
      </c>
      <c r="U5013" s="14">
        <f t="shared" si="191"/>
        <v>0.31134341637010676</v>
      </c>
    </row>
    <row r="5014" spans="1:21" x14ac:dyDescent="0.25">
      <c r="A5014" s="1"/>
      <c r="B5014" s="17" t="s">
        <v>5079</v>
      </c>
      <c r="C5014" s="8" t="s">
        <v>5170</v>
      </c>
      <c r="D5014" s="73" t="s">
        <v>5467</v>
      </c>
      <c r="E5014" s="130" t="s">
        <v>5468</v>
      </c>
      <c r="F5014" s="78" t="s">
        <v>5467</v>
      </c>
      <c r="G5014" s="117" t="s">
        <v>5469</v>
      </c>
      <c r="H5014" s="93" t="s">
        <v>5083</v>
      </c>
      <c r="I5014" s="235">
        <v>1</v>
      </c>
      <c r="J5014" s="235">
        <v>0</v>
      </c>
      <c r="K5014" s="235">
        <v>0</v>
      </c>
      <c r="L5014" s="235">
        <v>0</v>
      </c>
      <c r="M5014" s="235">
        <f t="shared" si="190"/>
        <v>0</v>
      </c>
      <c r="N5014" s="235" t="s">
        <v>5445</v>
      </c>
      <c r="O5014" s="13">
        <v>2615</v>
      </c>
      <c r="P5014" s="14">
        <v>0.30488515798064603</v>
      </c>
      <c r="Q5014" s="15" t="s">
        <v>15195</v>
      </c>
      <c r="R5014" s="71" t="s">
        <v>18</v>
      </c>
      <c r="S5014" s="245">
        <v>130355</v>
      </c>
      <c r="T5014" s="245">
        <v>52142</v>
      </c>
      <c r="U5014" s="14">
        <f t="shared" si="191"/>
        <v>0.4</v>
      </c>
    </row>
    <row r="5015" spans="1:21" x14ac:dyDescent="0.25">
      <c r="A5015" s="1"/>
      <c r="B5015" s="17" t="s">
        <v>5079</v>
      </c>
      <c r="C5015" s="8" t="s">
        <v>5170</v>
      </c>
      <c r="D5015" s="73" t="s">
        <v>5498</v>
      </c>
      <c r="E5015" s="130" t="s">
        <v>5499</v>
      </c>
      <c r="F5015" s="78" t="s">
        <v>5498</v>
      </c>
      <c r="G5015" s="117" t="s">
        <v>1176</v>
      </c>
      <c r="H5015" s="93" t="s">
        <v>5083</v>
      </c>
      <c r="I5015" s="235">
        <v>0</v>
      </c>
      <c r="J5015" s="235">
        <v>1</v>
      </c>
      <c r="K5015" s="235">
        <v>0</v>
      </c>
      <c r="L5015" s="235">
        <v>0</v>
      </c>
      <c r="M5015" s="235">
        <f t="shared" si="190"/>
        <v>0</v>
      </c>
      <c r="N5015" s="235">
        <v>184</v>
      </c>
      <c r="O5015" s="13" t="s">
        <v>5445</v>
      </c>
      <c r="P5015" s="14" t="s">
        <v>13</v>
      </c>
      <c r="Q5015" s="15" t="s">
        <v>15195</v>
      </c>
      <c r="R5015" s="71" t="s">
        <v>18</v>
      </c>
      <c r="S5015" s="245">
        <v>58117</v>
      </c>
      <c r="T5015" s="245">
        <v>20632</v>
      </c>
      <c r="U5015" s="14">
        <f t="shared" si="191"/>
        <v>0.35500800110122682</v>
      </c>
    </row>
    <row r="5016" spans="1:21" x14ac:dyDescent="0.25">
      <c r="A5016" s="1"/>
      <c r="B5016" s="17" t="s">
        <v>5079</v>
      </c>
      <c r="C5016" s="17" t="s">
        <v>5127</v>
      </c>
      <c r="D5016" s="73" t="s">
        <v>5302</v>
      </c>
      <c r="E5016" s="107" t="s">
        <v>5303</v>
      </c>
      <c r="F5016" s="8" t="s">
        <v>5645</v>
      </c>
      <c r="G5016" s="17" t="s">
        <v>5305</v>
      </c>
      <c r="H5016" s="93" t="s">
        <v>5083</v>
      </c>
      <c r="I5016" s="235">
        <v>0</v>
      </c>
      <c r="J5016" s="235">
        <v>1</v>
      </c>
      <c r="K5016" s="235">
        <v>0</v>
      </c>
      <c r="L5016" s="235">
        <v>0</v>
      </c>
      <c r="M5016" s="235">
        <f t="shared" si="190"/>
        <v>0</v>
      </c>
      <c r="N5016" s="235">
        <v>594</v>
      </c>
      <c r="O5016" s="13">
        <v>160380</v>
      </c>
      <c r="P5016" s="14">
        <v>0.49</v>
      </c>
      <c r="Q5016" s="15" t="s">
        <v>14</v>
      </c>
      <c r="R5016" s="71" t="s">
        <v>18</v>
      </c>
      <c r="S5016" s="248">
        <v>63520</v>
      </c>
      <c r="T5016" s="248">
        <v>18294</v>
      </c>
      <c r="U5016" s="14">
        <f t="shared" si="191"/>
        <v>0.28800377833753149</v>
      </c>
    </row>
    <row r="5017" spans="1:21" x14ac:dyDescent="0.25">
      <c r="A5017" s="1"/>
      <c r="B5017" s="17" t="s">
        <v>5079</v>
      </c>
      <c r="C5017" s="8" t="s">
        <v>5170</v>
      </c>
      <c r="D5017" s="73" t="s">
        <v>5556</v>
      </c>
      <c r="E5017" s="106" t="s">
        <v>5557</v>
      </c>
      <c r="F5017" s="78" t="s">
        <v>5556</v>
      </c>
      <c r="G5017" s="16" t="s">
        <v>5558</v>
      </c>
      <c r="H5017" s="93" t="s">
        <v>5083</v>
      </c>
      <c r="I5017" s="235">
        <v>0</v>
      </c>
      <c r="J5017" s="235">
        <v>0</v>
      </c>
      <c r="K5017" s="235">
        <v>0</v>
      </c>
      <c r="L5017" s="235">
        <v>1</v>
      </c>
      <c r="M5017" s="235">
        <f t="shared" si="190"/>
        <v>0</v>
      </c>
      <c r="N5017" s="235">
        <v>1000</v>
      </c>
      <c r="O5017" s="13">
        <v>55973</v>
      </c>
      <c r="P5017" s="21">
        <v>0.43</v>
      </c>
      <c r="Q5017" s="15" t="s">
        <v>15195</v>
      </c>
      <c r="R5017" s="71" t="s">
        <v>18</v>
      </c>
      <c r="S5017" s="251">
        <v>141230</v>
      </c>
      <c r="T5017" s="251">
        <v>56492</v>
      </c>
      <c r="U5017" s="14">
        <f t="shared" si="191"/>
        <v>0.4</v>
      </c>
    </row>
    <row r="5018" spans="1:21" x14ac:dyDescent="0.25">
      <c r="A5018" s="1"/>
      <c r="B5018" s="18" t="s">
        <v>6496</v>
      </c>
      <c r="C5018" s="18" t="s">
        <v>6497</v>
      </c>
      <c r="D5018" s="73" t="s">
        <v>7290</v>
      </c>
      <c r="E5018" s="106" t="s">
        <v>7291</v>
      </c>
      <c r="F5018" s="78" t="s">
        <v>7290</v>
      </c>
      <c r="G5018" s="18" t="s">
        <v>7292</v>
      </c>
      <c r="H5018" s="94"/>
      <c r="I5018" s="235">
        <v>0</v>
      </c>
      <c r="J5018" s="235">
        <v>1</v>
      </c>
      <c r="K5018" s="235">
        <v>0</v>
      </c>
      <c r="L5018" s="235">
        <v>0</v>
      </c>
      <c r="M5018" s="235">
        <f t="shared" si="190"/>
        <v>0</v>
      </c>
      <c r="N5018" s="235">
        <v>661</v>
      </c>
      <c r="O5018" s="12">
        <v>29969</v>
      </c>
      <c r="P5018" s="14">
        <v>0.68</v>
      </c>
      <c r="Q5018" s="15" t="s">
        <v>14</v>
      </c>
      <c r="R5018" s="71" t="s">
        <v>14406</v>
      </c>
      <c r="S5018" s="244">
        <v>146420</v>
      </c>
      <c r="T5018" s="244">
        <v>117136</v>
      </c>
      <c r="U5018" s="14">
        <f t="shared" si="191"/>
        <v>0.8</v>
      </c>
    </row>
    <row r="5019" spans="1:21" x14ac:dyDescent="0.25">
      <c r="A5019" s="1"/>
      <c r="B5019" s="17" t="s">
        <v>5079</v>
      </c>
      <c r="C5019" s="8" t="s">
        <v>5170</v>
      </c>
      <c r="D5019" s="73" t="s">
        <v>5847</v>
      </c>
      <c r="E5019" s="130" t="s">
        <v>5848</v>
      </c>
      <c r="F5019" s="78" t="s">
        <v>5847</v>
      </c>
      <c r="G5019" s="17" t="s">
        <v>5849</v>
      </c>
      <c r="H5019" s="93" t="s">
        <v>5083</v>
      </c>
      <c r="I5019" s="235">
        <v>1</v>
      </c>
      <c r="J5019" s="235">
        <v>0</v>
      </c>
      <c r="K5019" s="235">
        <v>0</v>
      </c>
      <c r="L5019" s="235">
        <v>0</v>
      </c>
      <c r="M5019" s="235">
        <f t="shared" si="190"/>
        <v>0</v>
      </c>
      <c r="N5019" s="235">
        <v>800</v>
      </c>
      <c r="O5019" s="13">
        <v>8371</v>
      </c>
      <c r="P5019" s="14">
        <v>0.45679999999999998</v>
      </c>
      <c r="Q5019" s="15" t="s">
        <v>15195</v>
      </c>
      <c r="R5019" s="71" t="s">
        <v>14405</v>
      </c>
      <c r="S5019" s="245">
        <v>9433</v>
      </c>
      <c r="T5019" s="245">
        <v>3200.37</v>
      </c>
      <c r="U5019" s="14">
        <f t="shared" si="191"/>
        <v>0.33927382593024485</v>
      </c>
    </row>
    <row r="5020" spans="1:21" x14ac:dyDescent="0.25">
      <c r="A5020" s="1"/>
      <c r="B5020" s="17" t="s">
        <v>5079</v>
      </c>
      <c r="C5020" s="8" t="s">
        <v>5170</v>
      </c>
      <c r="D5020" s="73" t="s">
        <v>5643</v>
      </c>
      <c r="E5020" s="130" t="s">
        <v>5644</v>
      </c>
      <c r="F5020" s="78" t="s">
        <v>5643</v>
      </c>
      <c r="G5020" s="117" t="s">
        <v>5444</v>
      </c>
      <c r="H5020" s="93" t="s">
        <v>5083</v>
      </c>
      <c r="I5020" s="235">
        <v>1</v>
      </c>
      <c r="J5020" s="235">
        <v>0</v>
      </c>
      <c r="K5020" s="235">
        <v>0</v>
      </c>
      <c r="L5020" s="235">
        <v>0</v>
      </c>
      <c r="M5020" s="235">
        <f t="shared" si="190"/>
        <v>0</v>
      </c>
      <c r="N5020" s="235" t="s">
        <v>5445</v>
      </c>
      <c r="O5020" s="13">
        <v>173965</v>
      </c>
      <c r="P5020" s="14">
        <v>0.736091835353057</v>
      </c>
      <c r="Q5020" s="15" t="s">
        <v>15195</v>
      </c>
      <c r="R5020" s="71" t="s">
        <v>18</v>
      </c>
      <c r="S5020" s="245">
        <v>400000</v>
      </c>
      <c r="T5020" s="245">
        <v>160000</v>
      </c>
      <c r="U5020" s="14">
        <f t="shared" si="191"/>
        <v>0.4</v>
      </c>
    </row>
    <row r="5021" spans="1:21" x14ac:dyDescent="0.25">
      <c r="A5021" s="1"/>
      <c r="B5021" s="17" t="s">
        <v>5079</v>
      </c>
      <c r="C5021" s="19" t="s">
        <v>5170</v>
      </c>
      <c r="D5021" s="73" t="s">
        <v>5661</v>
      </c>
      <c r="E5021" s="106" t="s">
        <v>5662</v>
      </c>
      <c r="F5021" s="78" t="s">
        <v>5661</v>
      </c>
      <c r="G5021" s="18" t="s">
        <v>5663</v>
      </c>
      <c r="H5021" s="93" t="s">
        <v>5083</v>
      </c>
      <c r="I5021" s="235">
        <v>0</v>
      </c>
      <c r="J5021" s="235">
        <v>1</v>
      </c>
      <c r="K5021" s="235">
        <v>0</v>
      </c>
      <c r="L5021" s="235">
        <v>0</v>
      </c>
      <c r="M5021" s="235">
        <f t="shared" si="190"/>
        <v>0</v>
      </c>
      <c r="N5021" s="235" t="s">
        <v>5445</v>
      </c>
      <c r="O5021" s="13">
        <v>176249</v>
      </c>
      <c r="P5021" s="21">
        <v>0.30680000000000002</v>
      </c>
      <c r="Q5021" s="15" t="s">
        <v>15195</v>
      </c>
      <c r="R5021" s="71" t="s">
        <v>14405</v>
      </c>
      <c r="S5021" s="251">
        <v>475300</v>
      </c>
      <c r="T5021" s="251">
        <v>190120</v>
      </c>
      <c r="U5021" s="14">
        <f t="shared" si="191"/>
        <v>0.4</v>
      </c>
    </row>
    <row r="5022" spans="1:21" x14ac:dyDescent="0.25">
      <c r="A5022" s="1"/>
      <c r="B5022" s="17" t="s">
        <v>5079</v>
      </c>
      <c r="C5022" s="18" t="s">
        <v>5170</v>
      </c>
      <c r="D5022" s="73" t="s">
        <v>5739</v>
      </c>
      <c r="E5022" s="106" t="s">
        <v>5740</v>
      </c>
      <c r="F5022" s="78" t="s">
        <v>5739</v>
      </c>
      <c r="G5022" s="18" t="s">
        <v>5741</v>
      </c>
      <c r="H5022" s="93" t="s">
        <v>5083</v>
      </c>
      <c r="I5022" s="235">
        <v>0</v>
      </c>
      <c r="J5022" s="235">
        <v>1</v>
      </c>
      <c r="K5022" s="235">
        <v>0</v>
      </c>
      <c r="L5022" s="235">
        <v>0</v>
      </c>
      <c r="M5022" s="235">
        <f t="shared" si="190"/>
        <v>0</v>
      </c>
      <c r="N5022" s="235">
        <v>396</v>
      </c>
      <c r="O5022" s="13">
        <v>7000</v>
      </c>
      <c r="P5022" s="21">
        <v>0.4</v>
      </c>
      <c r="Q5022" s="15" t="s">
        <v>15195</v>
      </c>
      <c r="R5022" s="71" t="s">
        <v>18</v>
      </c>
      <c r="S5022" s="244">
        <v>50075.39</v>
      </c>
      <c r="T5022" s="244">
        <v>20030</v>
      </c>
      <c r="U5022" s="14">
        <f t="shared" si="191"/>
        <v>0.39999688469725347</v>
      </c>
    </row>
    <row r="5023" spans="1:21" x14ac:dyDescent="0.25">
      <c r="A5023" s="1"/>
      <c r="B5023" s="17" t="s">
        <v>5079</v>
      </c>
      <c r="C5023" s="8" t="s">
        <v>5170</v>
      </c>
      <c r="D5023" s="73" t="s">
        <v>5856</v>
      </c>
      <c r="E5023" s="130" t="s">
        <v>5857</v>
      </c>
      <c r="F5023" s="78" t="s">
        <v>5856</v>
      </c>
      <c r="G5023" s="117" t="s">
        <v>5858</v>
      </c>
      <c r="H5023" s="93" t="s">
        <v>5083</v>
      </c>
      <c r="I5023" s="235">
        <v>0</v>
      </c>
      <c r="J5023" s="235">
        <v>0</v>
      </c>
      <c r="K5023" s="235">
        <v>0</v>
      </c>
      <c r="L5023" s="235">
        <v>1</v>
      </c>
      <c r="M5023" s="235">
        <f t="shared" si="190"/>
        <v>0</v>
      </c>
      <c r="N5023" s="235">
        <v>3000</v>
      </c>
      <c r="O5023" s="12" t="s">
        <v>13</v>
      </c>
      <c r="P5023" s="14">
        <v>0.21</v>
      </c>
      <c r="Q5023" s="15" t="s">
        <v>15195</v>
      </c>
      <c r="R5023" s="71" t="s">
        <v>18</v>
      </c>
      <c r="S5023" s="245">
        <v>358984</v>
      </c>
      <c r="T5023" s="245">
        <v>143594</v>
      </c>
      <c r="U5023" s="14">
        <f t="shared" si="191"/>
        <v>0.40000111425578855</v>
      </c>
    </row>
    <row r="5024" spans="1:21" x14ac:dyDescent="0.25">
      <c r="A5024" s="1"/>
      <c r="B5024" s="9" t="s">
        <v>959</v>
      </c>
      <c r="C5024" s="17" t="s">
        <v>1021</v>
      </c>
      <c r="D5024" s="73" t="s">
        <v>1212</v>
      </c>
      <c r="E5024" s="108" t="s">
        <v>1213</v>
      </c>
      <c r="F5024" s="78" t="s">
        <v>1212</v>
      </c>
      <c r="G5024" s="103" t="s">
        <v>1214</v>
      </c>
      <c r="H5024" s="93"/>
      <c r="I5024" s="235">
        <v>0</v>
      </c>
      <c r="J5024" s="235">
        <v>1</v>
      </c>
      <c r="K5024" s="235">
        <v>0</v>
      </c>
      <c r="L5024" s="235">
        <v>0</v>
      </c>
      <c r="M5024" s="235">
        <f t="shared" si="190"/>
        <v>0</v>
      </c>
      <c r="N5024" s="235">
        <v>896</v>
      </c>
      <c r="O5024" s="13">
        <v>110800</v>
      </c>
      <c r="P5024" s="14">
        <v>0.28999999999999998</v>
      </c>
      <c r="Q5024" s="15" t="s">
        <v>14</v>
      </c>
      <c r="R5024" s="71" t="s">
        <v>14405</v>
      </c>
      <c r="S5024" s="245">
        <v>180510.25</v>
      </c>
      <c r="T5024" s="245">
        <v>72204</v>
      </c>
      <c r="U5024" s="14">
        <f t="shared" si="191"/>
        <v>0.3999994460148385</v>
      </c>
    </row>
    <row r="5025" spans="1:21" x14ac:dyDescent="0.25">
      <c r="A5025" s="1"/>
      <c r="B5025" s="17" t="s">
        <v>5079</v>
      </c>
      <c r="C5025" s="8" t="s">
        <v>5170</v>
      </c>
      <c r="D5025" s="73" t="s">
        <v>5829</v>
      </c>
      <c r="E5025" s="130" t="s">
        <v>5830</v>
      </c>
      <c r="F5025" s="78" t="s">
        <v>5829</v>
      </c>
      <c r="G5025" s="117" t="s">
        <v>5831</v>
      </c>
      <c r="H5025" s="93" t="s">
        <v>5083</v>
      </c>
      <c r="I5025" s="235">
        <v>0</v>
      </c>
      <c r="J5025" s="235">
        <v>1</v>
      </c>
      <c r="K5025" s="235">
        <v>0</v>
      </c>
      <c r="L5025" s="235">
        <v>0</v>
      </c>
      <c r="M5025" s="235">
        <f t="shared" si="190"/>
        <v>0</v>
      </c>
      <c r="N5025" s="235">
        <v>120</v>
      </c>
      <c r="O5025" s="13">
        <v>26726</v>
      </c>
      <c r="P5025" s="14">
        <v>0.33979999999999999</v>
      </c>
      <c r="Q5025" s="15" t="s">
        <v>15195</v>
      </c>
      <c r="R5025" s="71" t="s">
        <v>18</v>
      </c>
      <c r="S5025" s="245">
        <v>84079</v>
      </c>
      <c r="T5025" s="245">
        <v>33631</v>
      </c>
      <c r="U5025" s="14">
        <f t="shared" si="191"/>
        <v>0.39999286385423233</v>
      </c>
    </row>
    <row r="5026" spans="1:21" x14ac:dyDescent="0.25">
      <c r="A5026" s="1"/>
      <c r="B5026" s="17" t="s">
        <v>5079</v>
      </c>
      <c r="C5026" s="8" t="s">
        <v>5170</v>
      </c>
      <c r="D5026" s="73" t="s">
        <v>5934</v>
      </c>
      <c r="E5026" s="130" t="s">
        <v>5935</v>
      </c>
      <c r="F5026" s="78" t="s">
        <v>5934</v>
      </c>
      <c r="G5026" s="117" t="s">
        <v>5936</v>
      </c>
      <c r="H5026" s="93" t="s">
        <v>5083</v>
      </c>
      <c r="I5026" s="235">
        <v>0</v>
      </c>
      <c r="J5026" s="235">
        <v>1</v>
      </c>
      <c r="K5026" s="235">
        <v>0</v>
      </c>
      <c r="L5026" s="235">
        <v>0</v>
      </c>
      <c r="M5026" s="235">
        <f t="shared" si="190"/>
        <v>0</v>
      </c>
      <c r="N5026" s="235">
        <v>1473</v>
      </c>
      <c r="O5026" s="13">
        <v>86156</v>
      </c>
      <c r="P5026" s="14">
        <v>0.81001090594562075</v>
      </c>
      <c r="Q5026" s="15" t="s">
        <v>14</v>
      </c>
      <c r="R5026" s="71" t="s">
        <v>14405</v>
      </c>
      <c r="S5026" s="245">
        <v>965994</v>
      </c>
      <c r="T5026" s="245">
        <v>338098</v>
      </c>
      <c r="U5026" s="14">
        <f t="shared" si="191"/>
        <v>0.35000010352031174</v>
      </c>
    </row>
    <row r="5027" spans="1:21" x14ac:dyDescent="0.25">
      <c r="A5027" s="1"/>
      <c r="B5027" s="9" t="s">
        <v>959</v>
      </c>
      <c r="C5027" s="17" t="s">
        <v>973</v>
      </c>
      <c r="D5027" s="73" t="s">
        <v>974</v>
      </c>
      <c r="E5027" s="108" t="s">
        <v>975</v>
      </c>
      <c r="F5027" s="78" t="s">
        <v>974</v>
      </c>
      <c r="G5027" s="103" t="s">
        <v>976</v>
      </c>
      <c r="H5027" s="93" t="s">
        <v>977</v>
      </c>
      <c r="I5027" s="235">
        <v>0</v>
      </c>
      <c r="J5027" s="235">
        <v>1</v>
      </c>
      <c r="K5027" s="235">
        <v>0</v>
      </c>
      <c r="L5027" s="235">
        <v>0</v>
      </c>
      <c r="M5027" s="235">
        <f t="shared" si="190"/>
        <v>0</v>
      </c>
      <c r="N5027" s="235">
        <v>3000</v>
      </c>
      <c r="O5027" s="13">
        <v>87600</v>
      </c>
      <c r="P5027" s="14">
        <v>0.3</v>
      </c>
      <c r="Q5027" s="15" t="s">
        <v>15195</v>
      </c>
      <c r="R5027" s="71" t="s">
        <v>14405</v>
      </c>
      <c r="S5027" s="245">
        <v>296218.59999999998</v>
      </c>
      <c r="T5027" s="245">
        <v>148109.29999999999</v>
      </c>
      <c r="U5027" s="14">
        <f t="shared" si="191"/>
        <v>0.5</v>
      </c>
    </row>
    <row r="5028" spans="1:21" x14ac:dyDescent="0.25">
      <c r="A5028" s="1"/>
      <c r="B5028" s="17" t="s">
        <v>5079</v>
      </c>
      <c r="C5028" s="17" t="s">
        <v>5088</v>
      </c>
      <c r="D5028" s="73" t="s">
        <v>5730</v>
      </c>
      <c r="E5028" s="107" t="s">
        <v>5731</v>
      </c>
      <c r="F5028" s="78" t="s">
        <v>5730</v>
      </c>
      <c r="G5028" s="17" t="s">
        <v>5732</v>
      </c>
      <c r="H5028" s="93" t="s">
        <v>5083</v>
      </c>
      <c r="I5028" s="235">
        <v>0</v>
      </c>
      <c r="J5028" s="235">
        <v>1</v>
      </c>
      <c r="K5028" s="235">
        <v>0</v>
      </c>
      <c r="L5028" s="235">
        <v>0</v>
      </c>
      <c r="M5028" s="235">
        <f t="shared" si="190"/>
        <v>0</v>
      </c>
      <c r="N5028" s="235">
        <v>93</v>
      </c>
      <c r="O5028" s="13">
        <v>9442</v>
      </c>
      <c r="P5028" s="14">
        <v>0.45</v>
      </c>
      <c r="Q5028" s="15" t="s">
        <v>14</v>
      </c>
      <c r="R5028" s="71" t="s">
        <v>18</v>
      </c>
      <c r="S5028" s="249">
        <v>102300</v>
      </c>
      <c r="T5028" s="246">
        <v>37851</v>
      </c>
      <c r="U5028" s="14">
        <f t="shared" si="191"/>
        <v>0.37</v>
      </c>
    </row>
    <row r="5029" spans="1:21" x14ac:dyDescent="0.25">
      <c r="A5029" s="1"/>
      <c r="B5029" s="17" t="s">
        <v>5079</v>
      </c>
      <c r="C5029" s="17" t="s">
        <v>5080</v>
      </c>
      <c r="D5029" s="73" t="s">
        <v>5801</v>
      </c>
      <c r="E5029" s="107" t="s">
        <v>5802</v>
      </c>
      <c r="F5029" s="78" t="s">
        <v>5801</v>
      </c>
      <c r="G5029" s="36" t="s">
        <v>5803</v>
      </c>
      <c r="H5029" s="93" t="s">
        <v>5083</v>
      </c>
      <c r="I5029" s="235">
        <v>0</v>
      </c>
      <c r="J5029" s="235">
        <v>1</v>
      </c>
      <c r="K5029" s="235">
        <v>0</v>
      </c>
      <c r="L5029" s="235">
        <v>0</v>
      </c>
      <c r="M5029" s="235">
        <f t="shared" si="190"/>
        <v>0</v>
      </c>
      <c r="N5029" s="235">
        <v>234</v>
      </c>
      <c r="O5029" s="13">
        <v>29000</v>
      </c>
      <c r="P5029" s="14" t="s">
        <v>13</v>
      </c>
      <c r="Q5029" s="15" t="s">
        <v>14</v>
      </c>
      <c r="R5029" s="71" t="s">
        <v>18</v>
      </c>
      <c r="S5029" s="248">
        <v>40000</v>
      </c>
      <c r="T5029" s="248">
        <v>16000</v>
      </c>
      <c r="U5029" s="14">
        <f t="shared" si="191"/>
        <v>0.4</v>
      </c>
    </row>
    <row r="5030" spans="1:21" x14ac:dyDescent="0.25">
      <c r="A5030" s="1"/>
      <c r="B5030" s="17" t="s">
        <v>270</v>
      </c>
      <c r="C5030" s="17" t="s">
        <v>275</v>
      </c>
      <c r="D5030" s="73" t="s">
        <v>491</v>
      </c>
      <c r="E5030" s="107" t="s">
        <v>492</v>
      </c>
      <c r="F5030" s="8" t="s">
        <v>460</v>
      </c>
      <c r="G5030" s="17" t="s">
        <v>498</v>
      </c>
      <c r="H5030" s="197">
        <v>44301</v>
      </c>
      <c r="I5030" s="235">
        <v>0</v>
      </c>
      <c r="J5030" s="235">
        <v>1</v>
      </c>
      <c r="K5030" s="235">
        <v>0</v>
      </c>
      <c r="L5030" s="235">
        <v>0</v>
      </c>
      <c r="M5030" s="235">
        <f t="shared" si="190"/>
        <v>0</v>
      </c>
      <c r="N5030" s="235">
        <v>10306</v>
      </c>
      <c r="O5030" s="12" t="s">
        <v>13</v>
      </c>
      <c r="P5030" s="14">
        <v>0.06</v>
      </c>
      <c r="Q5030" s="15" t="s">
        <v>15195</v>
      </c>
      <c r="R5030" s="71" t="s">
        <v>18</v>
      </c>
      <c r="S5030" s="246">
        <v>732605</v>
      </c>
      <c r="T5030" s="244">
        <v>174287</v>
      </c>
      <c r="U5030" s="14">
        <f t="shared" si="191"/>
        <v>0.23790036923034924</v>
      </c>
    </row>
    <row r="5031" spans="1:21" x14ac:dyDescent="0.25">
      <c r="A5031" s="1"/>
      <c r="B5031" s="10" t="s">
        <v>2326</v>
      </c>
      <c r="C5031" s="26" t="s">
        <v>2337</v>
      </c>
      <c r="D5031" s="73" t="s">
        <v>2600</v>
      </c>
      <c r="E5031" s="133" t="s">
        <v>2601</v>
      </c>
      <c r="F5031" s="8" t="s">
        <v>15046</v>
      </c>
      <c r="G5031" s="26" t="s">
        <v>2604</v>
      </c>
      <c r="H5031" s="100"/>
      <c r="I5031" s="235">
        <v>0</v>
      </c>
      <c r="J5031" s="235">
        <v>1</v>
      </c>
      <c r="K5031" s="235">
        <v>0</v>
      </c>
      <c r="L5031" s="235">
        <v>1</v>
      </c>
      <c r="M5031" s="235">
        <f t="shared" si="190"/>
        <v>0</v>
      </c>
      <c r="N5031" s="235">
        <v>4067</v>
      </c>
      <c r="O5031" s="30">
        <v>47400</v>
      </c>
      <c r="P5031" s="14" t="s">
        <v>13</v>
      </c>
      <c r="Q5031" s="15" t="s">
        <v>15195</v>
      </c>
      <c r="R5031" s="71" t="s">
        <v>18</v>
      </c>
      <c r="S5031" s="259">
        <v>279705</v>
      </c>
      <c r="T5031" s="259">
        <v>111882</v>
      </c>
      <c r="U5031" s="14">
        <f t="shared" si="191"/>
        <v>0.4</v>
      </c>
    </row>
    <row r="5032" spans="1:21" x14ac:dyDescent="0.25">
      <c r="A5032" s="1"/>
      <c r="B5032" s="17" t="s">
        <v>5079</v>
      </c>
      <c r="C5032" s="18" t="s">
        <v>5170</v>
      </c>
      <c r="D5032" s="73" t="s">
        <v>6150</v>
      </c>
      <c r="E5032" s="106" t="s">
        <v>6151</v>
      </c>
      <c r="F5032" s="78" t="s">
        <v>6150</v>
      </c>
      <c r="G5032" s="18" t="s">
        <v>5444</v>
      </c>
      <c r="H5032" s="93" t="s">
        <v>5083</v>
      </c>
      <c r="I5032" s="235">
        <v>1</v>
      </c>
      <c r="J5032" s="235">
        <v>0</v>
      </c>
      <c r="K5032" s="235">
        <v>0</v>
      </c>
      <c r="L5032" s="235">
        <v>0</v>
      </c>
      <c r="M5032" s="235">
        <f t="shared" si="190"/>
        <v>0</v>
      </c>
      <c r="N5032" s="235" t="s">
        <v>5445</v>
      </c>
      <c r="O5032" s="13">
        <v>10127</v>
      </c>
      <c r="P5032" s="21">
        <v>0.64</v>
      </c>
      <c r="Q5032" s="15" t="s">
        <v>15195</v>
      </c>
      <c r="R5032" s="71" t="s">
        <v>18</v>
      </c>
      <c r="S5032" s="244">
        <v>145893</v>
      </c>
      <c r="T5032" s="244">
        <v>58357</v>
      </c>
      <c r="U5032" s="14">
        <f t="shared" si="191"/>
        <v>0.39999862913230927</v>
      </c>
    </row>
    <row r="5033" spans="1:21" x14ac:dyDescent="0.25">
      <c r="A5033" s="1"/>
      <c r="B5033" s="17" t="s">
        <v>270</v>
      </c>
      <c r="C5033" s="17" t="s">
        <v>282</v>
      </c>
      <c r="D5033" s="73" t="s">
        <v>342</v>
      </c>
      <c r="E5033" s="133" t="s">
        <v>343</v>
      </c>
      <c r="F5033" s="78" t="s">
        <v>342</v>
      </c>
      <c r="G5033" s="26" t="s">
        <v>344</v>
      </c>
      <c r="H5033" s="197">
        <v>44409</v>
      </c>
      <c r="I5033" s="235">
        <v>0</v>
      </c>
      <c r="J5033" s="235">
        <v>1</v>
      </c>
      <c r="K5033" s="235">
        <v>0</v>
      </c>
      <c r="L5033" s="235">
        <v>0</v>
      </c>
      <c r="M5033" s="235">
        <f t="shared" si="190"/>
        <v>0</v>
      </c>
      <c r="N5033" s="235">
        <v>613</v>
      </c>
      <c r="O5033" s="13">
        <v>5103</v>
      </c>
      <c r="P5033" s="14">
        <v>0.1</v>
      </c>
      <c r="Q5033" s="15" t="s">
        <v>15195</v>
      </c>
      <c r="R5033" s="71" t="s">
        <v>18</v>
      </c>
      <c r="S5033" s="247">
        <v>485000</v>
      </c>
      <c r="T5033" s="251">
        <v>363750</v>
      </c>
      <c r="U5033" s="14">
        <f t="shared" si="191"/>
        <v>0.75</v>
      </c>
    </row>
    <row r="5034" spans="1:21" x14ac:dyDescent="0.25">
      <c r="A5034" s="1"/>
      <c r="B5034" s="18" t="s">
        <v>10477</v>
      </c>
      <c r="C5034" s="18" t="s">
        <v>10541</v>
      </c>
      <c r="D5034" s="73" t="s">
        <v>11172</v>
      </c>
      <c r="E5034" s="106" t="s">
        <v>11981</v>
      </c>
      <c r="F5034" s="78" t="s">
        <v>11172</v>
      </c>
      <c r="G5034" s="18" t="s">
        <v>11982</v>
      </c>
      <c r="H5034" s="94"/>
      <c r="I5034" s="235">
        <v>0</v>
      </c>
      <c r="J5034" s="235">
        <v>1</v>
      </c>
      <c r="K5034" s="235">
        <v>0</v>
      </c>
      <c r="L5034" s="235">
        <v>0</v>
      </c>
      <c r="M5034" s="235">
        <f t="shared" si="190"/>
        <v>0</v>
      </c>
      <c r="N5034" s="235">
        <v>814</v>
      </c>
      <c r="O5034" s="12" t="s">
        <v>13</v>
      </c>
      <c r="P5034" s="14">
        <v>0.12</v>
      </c>
      <c r="Q5034" s="15" t="s">
        <v>14</v>
      </c>
      <c r="R5034" s="71" t="s">
        <v>18</v>
      </c>
      <c r="S5034" s="244">
        <v>186435</v>
      </c>
      <c r="T5034" s="244">
        <v>74574</v>
      </c>
      <c r="U5034" s="14">
        <f t="shared" si="191"/>
        <v>0.4</v>
      </c>
    </row>
    <row r="5035" spans="1:21" x14ac:dyDescent="0.25">
      <c r="A5035" s="1"/>
      <c r="B5035" s="17" t="s">
        <v>270</v>
      </c>
      <c r="C5035" s="17" t="s">
        <v>282</v>
      </c>
      <c r="D5035" s="73" t="s">
        <v>338</v>
      </c>
      <c r="E5035" s="133" t="s">
        <v>339</v>
      </c>
      <c r="F5035" s="78" t="s">
        <v>338</v>
      </c>
      <c r="G5035" s="26" t="s">
        <v>340</v>
      </c>
      <c r="H5035" s="197">
        <v>44440</v>
      </c>
      <c r="I5035" s="235">
        <v>0</v>
      </c>
      <c r="J5035" s="235">
        <v>1</v>
      </c>
      <c r="K5035" s="235">
        <v>0</v>
      </c>
      <c r="L5035" s="235">
        <v>1</v>
      </c>
      <c r="M5035" s="235">
        <f t="shared" si="190"/>
        <v>0</v>
      </c>
      <c r="N5035" s="235">
        <v>1080</v>
      </c>
      <c r="O5035" s="13">
        <v>108235</v>
      </c>
      <c r="P5035" s="14">
        <v>0.71819999999999995</v>
      </c>
      <c r="Q5035" s="15" t="s">
        <v>15195</v>
      </c>
      <c r="R5035" s="71" t="s">
        <v>18</v>
      </c>
      <c r="S5035" s="247">
        <v>1048627.0900000001</v>
      </c>
      <c r="T5035" s="251">
        <v>524313</v>
      </c>
      <c r="U5035" s="14">
        <f t="shared" si="191"/>
        <v>0.49999948027282032</v>
      </c>
    </row>
    <row r="5036" spans="1:21" x14ac:dyDescent="0.25">
      <c r="A5036" s="1"/>
      <c r="B5036" s="18" t="s">
        <v>10477</v>
      </c>
      <c r="C5036" s="18" t="s">
        <v>10511</v>
      </c>
      <c r="D5036" s="73" t="s">
        <v>12205</v>
      </c>
      <c r="E5036" s="106" t="s">
        <v>12206</v>
      </c>
      <c r="F5036" s="78" t="s">
        <v>12205</v>
      </c>
      <c r="G5036" s="18" t="s">
        <v>12207</v>
      </c>
      <c r="H5036" s="199">
        <v>696</v>
      </c>
      <c r="I5036" s="235">
        <v>0</v>
      </c>
      <c r="J5036" s="235">
        <v>1</v>
      </c>
      <c r="K5036" s="235">
        <v>0</v>
      </c>
      <c r="L5036" s="235">
        <v>0</v>
      </c>
      <c r="M5036" s="235">
        <f t="shared" si="190"/>
        <v>0</v>
      </c>
      <c r="N5036" s="235" t="s">
        <v>13</v>
      </c>
      <c r="O5036" s="12">
        <v>65000</v>
      </c>
      <c r="P5036" s="14">
        <v>0.6</v>
      </c>
      <c r="Q5036" s="15" t="s">
        <v>15195</v>
      </c>
      <c r="R5036" s="71" t="s">
        <v>18</v>
      </c>
      <c r="S5036" s="244">
        <v>1000000</v>
      </c>
      <c r="T5036" s="244">
        <v>220564</v>
      </c>
      <c r="U5036" s="14">
        <f t="shared" si="191"/>
        <v>0.22056400000000001</v>
      </c>
    </row>
    <row r="5037" spans="1:21" x14ac:dyDescent="0.25">
      <c r="A5037" s="1"/>
      <c r="B5037" s="10" t="s">
        <v>3058</v>
      </c>
      <c r="C5037" s="27" t="s">
        <v>3091</v>
      </c>
      <c r="D5037" s="73" t="s">
        <v>3949</v>
      </c>
      <c r="E5037" s="107" t="s">
        <v>3950</v>
      </c>
      <c r="F5037" s="78" t="s">
        <v>3949</v>
      </c>
      <c r="G5037" s="17" t="s">
        <v>3952</v>
      </c>
      <c r="H5037" s="98" t="s">
        <v>3953</v>
      </c>
      <c r="I5037" s="235">
        <v>1</v>
      </c>
      <c r="J5037" s="235">
        <v>1</v>
      </c>
      <c r="K5037" s="235">
        <v>0</v>
      </c>
      <c r="L5037" s="235">
        <v>1</v>
      </c>
      <c r="M5037" s="235">
        <f t="shared" si="190"/>
        <v>0</v>
      </c>
      <c r="N5037" s="235">
        <v>8734.7800000000007</v>
      </c>
      <c r="O5037" s="13">
        <v>28820</v>
      </c>
      <c r="P5037" s="14">
        <v>0.87</v>
      </c>
      <c r="Q5037" s="15" t="s">
        <v>15195</v>
      </c>
      <c r="R5037" s="71" t="s">
        <v>14406</v>
      </c>
      <c r="S5037" s="245">
        <v>395730</v>
      </c>
      <c r="T5037" s="245">
        <v>294819</v>
      </c>
      <c r="U5037" s="14">
        <f t="shared" ref="U5037:U5068" si="192">T5037/S5037</f>
        <v>0.74500037904631944</v>
      </c>
    </row>
    <row r="5038" spans="1:21" x14ac:dyDescent="0.25">
      <c r="A5038" s="1"/>
      <c r="B5038" s="17" t="s">
        <v>5079</v>
      </c>
      <c r="C5038" s="19" t="s">
        <v>5170</v>
      </c>
      <c r="D5038" s="73" t="s">
        <v>5832</v>
      </c>
      <c r="E5038" s="106" t="s">
        <v>5833</v>
      </c>
      <c r="F5038" s="78" t="s">
        <v>5832</v>
      </c>
      <c r="G5038" s="18" t="s">
        <v>5834</v>
      </c>
      <c r="H5038" s="93" t="s">
        <v>5083</v>
      </c>
      <c r="I5038" s="235">
        <v>0</v>
      </c>
      <c r="J5038" s="235">
        <v>0</v>
      </c>
      <c r="K5038" s="235">
        <v>0</v>
      </c>
      <c r="L5038" s="235">
        <v>1</v>
      </c>
      <c r="M5038" s="235">
        <f t="shared" si="190"/>
        <v>0</v>
      </c>
      <c r="N5038" s="235">
        <v>800</v>
      </c>
      <c r="O5038" s="13" t="s">
        <v>5445</v>
      </c>
      <c r="P5038" s="21">
        <v>0.61199999999999999</v>
      </c>
      <c r="Q5038" s="15" t="s">
        <v>15195</v>
      </c>
      <c r="R5038" s="71" t="s">
        <v>14405</v>
      </c>
      <c r="S5038" s="251">
        <v>121330</v>
      </c>
      <c r="T5038" s="251">
        <v>48532</v>
      </c>
      <c r="U5038" s="14">
        <f t="shared" si="192"/>
        <v>0.4</v>
      </c>
    </row>
    <row r="5039" spans="1:21" x14ac:dyDescent="0.25">
      <c r="A5039" s="1"/>
      <c r="B5039" s="17" t="s">
        <v>5079</v>
      </c>
      <c r="C5039" s="8" t="s">
        <v>5170</v>
      </c>
      <c r="D5039" s="73" t="s">
        <v>5832</v>
      </c>
      <c r="E5039" s="130" t="s">
        <v>5833</v>
      </c>
      <c r="F5039" s="78" t="s">
        <v>5832</v>
      </c>
      <c r="G5039" s="117" t="s">
        <v>5835</v>
      </c>
      <c r="H5039" s="93" t="s">
        <v>5083</v>
      </c>
      <c r="I5039" s="235">
        <v>0</v>
      </c>
      <c r="J5039" s="235">
        <v>1</v>
      </c>
      <c r="K5039" s="235">
        <v>0</v>
      </c>
      <c r="L5039" s="235">
        <v>0</v>
      </c>
      <c r="M5039" s="235">
        <f t="shared" si="190"/>
        <v>0</v>
      </c>
      <c r="N5039" s="235">
        <v>1216</v>
      </c>
      <c r="O5039" s="13">
        <v>70602</v>
      </c>
      <c r="P5039" s="14">
        <v>0.78449999999999998</v>
      </c>
      <c r="Q5039" s="15" t="s">
        <v>15195</v>
      </c>
      <c r="R5039" s="71" t="s">
        <v>14405</v>
      </c>
      <c r="S5039" s="245">
        <v>201320.48</v>
      </c>
      <c r="T5039" s="245">
        <v>77407</v>
      </c>
      <c r="U5039" s="14">
        <f t="shared" si="192"/>
        <v>0.3844964009622866</v>
      </c>
    </row>
    <row r="5040" spans="1:21" x14ac:dyDescent="0.25">
      <c r="A5040" s="1"/>
      <c r="B5040" s="17" t="s">
        <v>270</v>
      </c>
      <c r="C5040" s="17" t="s">
        <v>271</v>
      </c>
      <c r="D5040" s="73" t="s">
        <v>579</v>
      </c>
      <c r="E5040" s="107" t="s">
        <v>580</v>
      </c>
      <c r="F5040" s="78" t="s">
        <v>579</v>
      </c>
      <c r="G5040" s="17" t="s">
        <v>581</v>
      </c>
      <c r="H5040" s="197">
        <v>44805</v>
      </c>
      <c r="I5040" s="235">
        <v>0</v>
      </c>
      <c r="J5040" s="235">
        <v>1</v>
      </c>
      <c r="K5040" s="235">
        <v>0</v>
      </c>
      <c r="L5040" s="235">
        <v>1</v>
      </c>
      <c r="M5040" s="235">
        <f t="shared" si="190"/>
        <v>0</v>
      </c>
      <c r="N5040" s="235">
        <v>401</v>
      </c>
      <c r="O5040" s="12" t="s">
        <v>13</v>
      </c>
      <c r="P5040" s="14">
        <v>0.1</v>
      </c>
      <c r="Q5040" s="15" t="s">
        <v>14</v>
      </c>
      <c r="R5040" s="71" t="s">
        <v>14405</v>
      </c>
      <c r="S5040" s="246">
        <v>194137.15</v>
      </c>
      <c r="T5040" s="244">
        <v>97069</v>
      </c>
      <c r="U5040" s="14">
        <f t="shared" si="192"/>
        <v>0.50000218917399375</v>
      </c>
    </row>
    <row r="5041" spans="1:21" x14ac:dyDescent="0.25">
      <c r="A5041" s="1"/>
      <c r="B5041" s="10" t="s">
        <v>2326</v>
      </c>
      <c r="C5041" s="17" t="s">
        <v>2351</v>
      </c>
      <c r="D5041" s="73" t="s">
        <v>2806</v>
      </c>
      <c r="E5041" s="107" t="s">
        <v>2807</v>
      </c>
      <c r="F5041" s="78" t="s">
        <v>2806</v>
      </c>
      <c r="G5041" s="17" t="s">
        <v>2808</v>
      </c>
      <c r="H5041" s="93"/>
      <c r="I5041" s="235">
        <v>0</v>
      </c>
      <c r="J5041" s="235">
        <v>1</v>
      </c>
      <c r="K5041" s="235">
        <v>0</v>
      </c>
      <c r="L5041" s="235">
        <v>0</v>
      </c>
      <c r="M5041" s="235">
        <f t="shared" si="190"/>
        <v>0</v>
      </c>
      <c r="N5041" s="235">
        <v>128</v>
      </c>
      <c r="O5041" s="13">
        <v>24669.439999999999</v>
      </c>
      <c r="P5041" s="14">
        <v>0.61250000000000004</v>
      </c>
      <c r="Q5041" s="15" t="s">
        <v>14</v>
      </c>
      <c r="R5041" s="71" t="s">
        <v>18</v>
      </c>
      <c r="S5041" s="249">
        <v>115707</v>
      </c>
      <c r="T5041" s="246">
        <v>46282</v>
      </c>
      <c r="U5041" s="14">
        <f t="shared" si="192"/>
        <v>0.39999308598442618</v>
      </c>
    </row>
    <row r="5042" spans="1:21" x14ac:dyDescent="0.25">
      <c r="A5042" s="1"/>
      <c r="B5042" s="17" t="s">
        <v>270</v>
      </c>
      <c r="C5042" s="17" t="s">
        <v>325</v>
      </c>
      <c r="D5042" s="73" t="s">
        <v>792</v>
      </c>
      <c r="E5042" s="134" t="s">
        <v>793</v>
      </c>
      <c r="F5042" s="78" t="s">
        <v>792</v>
      </c>
      <c r="G5042" s="118" t="s">
        <v>796</v>
      </c>
      <c r="H5042" s="201">
        <v>44470</v>
      </c>
      <c r="I5042" s="235">
        <v>1</v>
      </c>
      <c r="J5042" s="235">
        <v>1</v>
      </c>
      <c r="K5042" s="235">
        <v>0</v>
      </c>
      <c r="L5042" s="235">
        <v>1</v>
      </c>
      <c r="M5042" s="235">
        <f t="shared" si="190"/>
        <v>0</v>
      </c>
      <c r="N5042" s="235">
        <v>1228</v>
      </c>
      <c r="O5042" s="12" t="s">
        <v>13</v>
      </c>
      <c r="P5042" s="14">
        <v>0.15</v>
      </c>
      <c r="Q5042" s="15" t="s">
        <v>48</v>
      </c>
      <c r="R5042" s="71" t="s">
        <v>14406</v>
      </c>
      <c r="S5042" s="254">
        <v>1400000</v>
      </c>
      <c r="T5042" s="252">
        <v>1120000</v>
      </c>
      <c r="U5042" s="14">
        <f t="shared" si="192"/>
        <v>0.8</v>
      </c>
    </row>
    <row r="5043" spans="1:21" x14ac:dyDescent="0.25">
      <c r="A5043" s="1"/>
      <c r="B5043" s="17" t="s">
        <v>5079</v>
      </c>
      <c r="C5043" s="18" t="s">
        <v>5170</v>
      </c>
      <c r="D5043" s="73" t="s">
        <v>6477</v>
      </c>
      <c r="E5043" s="106" t="s">
        <v>6478</v>
      </c>
      <c r="F5043" s="78" t="s">
        <v>6477</v>
      </c>
      <c r="G5043" s="128" t="s">
        <v>6479</v>
      </c>
      <c r="H5043" s="93" t="s">
        <v>5083</v>
      </c>
      <c r="I5043" s="235">
        <v>0</v>
      </c>
      <c r="J5043" s="235">
        <v>0</v>
      </c>
      <c r="K5043" s="235">
        <v>0</v>
      </c>
      <c r="L5043" s="235">
        <v>1</v>
      </c>
      <c r="M5043" s="235">
        <f t="shared" si="190"/>
        <v>0</v>
      </c>
      <c r="N5043" s="235">
        <v>296</v>
      </c>
      <c r="O5043" s="13">
        <v>16666</v>
      </c>
      <c r="P5043" s="21">
        <v>0.35384288747346099</v>
      </c>
      <c r="Q5043" s="15" t="s">
        <v>15195</v>
      </c>
      <c r="R5043" s="71" t="s">
        <v>18</v>
      </c>
      <c r="S5043" s="244">
        <v>55000</v>
      </c>
      <c r="T5043" s="244">
        <v>22000</v>
      </c>
      <c r="U5043" s="14">
        <f t="shared" si="192"/>
        <v>0.4</v>
      </c>
    </row>
    <row r="5044" spans="1:21" x14ac:dyDescent="0.25">
      <c r="A5044" s="1"/>
      <c r="B5044" s="17" t="s">
        <v>270</v>
      </c>
      <c r="C5044" s="17" t="s">
        <v>766</v>
      </c>
      <c r="D5044" s="73" t="s">
        <v>14511</v>
      </c>
      <c r="E5044" s="134" t="s">
        <v>767</v>
      </c>
      <c r="F5044" s="73" t="s">
        <v>14511</v>
      </c>
      <c r="G5044" s="118" t="s">
        <v>768</v>
      </c>
      <c r="H5044" s="197">
        <v>45047</v>
      </c>
      <c r="I5044" s="235">
        <v>0</v>
      </c>
      <c r="J5044" s="235">
        <v>1</v>
      </c>
      <c r="K5044" s="235">
        <v>0</v>
      </c>
      <c r="L5044" s="235">
        <v>0</v>
      </c>
      <c r="M5044" s="235">
        <f t="shared" si="190"/>
        <v>0</v>
      </c>
      <c r="N5044" s="235">
        <v>3740</v>
      </c>
      <c r="O5044" s="13">
        <v>102719</v>
      </c>
      <c r="P5044" s="14">
        <v>0.59</v>
      </c>
      <c r="Q5044" s="15" t="s">
        <v>15195</v>
      </c>
      <c r="R5044" s="71" t="s">
        <v>18</v>
      </c>
      <c r="S5044" s="254">
        <v>16480521</v>
      </c>
      <c r="T5044" s="252">
        <v>5036398</v>
      </c>
      <c r="U5044" s="14">
        <f t="shared" si="192"/>
        <v>0.30559701358955826</v>
      </c>
    </row>
    <row r="5045" spans="1:21" x14ac:dyDescent="0.25">
      <c r="A5045" s="1"/>
      <c r="B5045" s="17" t="s">
        <v>5079</v>
      </c>
      <c r="C5045" s="8" t="s">
        <v>5170</v>
      </c>
      <c r="D5045" s="73" t="s">
        <v>6286</v>
      </c>
      <c r="E5045" s="130" t="s">
        <v>6480</v>
      </c>
      <c r="F5045" s="78" t="s">
        <v>6286</v>
      </c>
      <c r="G5045" s="117" t="s">
        <v>1878</v>
      </c>
      <c r="H5045" s="93" t="s">
        <v>5083</v>
      </c>
      <c r="I5045" s="235">
        <v>0</v>
      </c>
      <c r="J5045" s="235">
        <v>1</v>
      </c>
      <c r="K5045" s="235">
        <v>0</v>
      </c>
      <c r="L5045" s="235">
        <v>0</v>
      </c>
      <c r="M5045" s="235">
        <f t="shared" si="190"/>
        <v>0</v>
      </c>
      <c r="N5045" s="235">
        <v>900</v>
      </c>
      <c r="O5045" s="13">
        <v>37392</v>
      </c>
      <c r="P5045" s="14">
        <v>0.33779999999999999</v>
      </c>
      <c r="Q5045" s="15" t="s">
        <v>14</v>
      </c>
      <c r="R5045" s="71" t="s">
        <v>18</v>
      </c>
      <c r="S5045" s="245">
        <v>344200</v>
      </c>
      <c r="T5045" s="245">
        <v>166562</v>
      </c>
      <c r="U5045" s="14">
        <f t="shared" si="192"/>
        <v>0.48391051714119698</v>
      </c>
    </row>
    <row r="5046" spans="1:21" x14ac:dyDescent="0.25">
      <c r="A5046" s="1"/>
      <c r="B5046" s="18" t="s">
        <v>10477</v>
      </c>
      <c r="C5046" s="18" t="s">
        <v>10482</v>
      </c>
      <c r="D5046" s="73" t="s">
        <v>11225</v>
      </c>
      <c r="E5046" s="106" t="s">
        <v>11226</v>
      </c>
      <c r="F5046" s="78" t="s">
        <v>11225</v>
      </c>
      <c r="G5046" s="18" t="s">
        <v>11227</v>
      </c>
      <c r="H5046" s="94"/>
      <c r="I5046" s="235">
        <v>0</v>
      </c>
      <c r="J5046" s="235">
        <v>1</v>
      </c>
      <c r="K5046" s="235">
        <v>0</v>
      </c>
      <c r="L5046" s="235">
        <v>0</v>
      </c>
      <c r="M5046" s="235">
        <f t="shared" si="190"/>
        <v>0</v>
      </c>
      <c r="N5046" s="235">
        <v>961.53</v>
      </c>
      <c r="O5046" s="13">
        <v>32845</v>
      </c>
      <c r="P5046" s="14">
        <v>0.56999999999999995</v>
      </c>
      <c r="Q5046" s="15" t="s">
        <v>14</v>
      </c>
      <c r="R5046" s="71" t="s">
        <v>14405</v>
      </c>
      <c r="S5046" s="244">
        <v>824740</v>
      </c>
      <c r="T5046" s="244">
        <v>329896</v>
      </c>
      <c r="U5046" s="14">
        <f t="shared" si="192"/>
        <v>0.4</v>
      </c>
    </row>
    <row r="5047" spans="1:21" x14ac:dyDescent="0.25">
      <c r="A5047" s="1"/>
      <c r="B5047" s="17" t="s">
        <v>5079</v>
      </c>
      <c r="C5047" s="17" t="s">
        <v>5084</v>
      </c>
      <c r="D5047" s="73" t="s">
        <v>6434</v>
      </c>
      <c r="E5047" s="107" t="s">
        <v>6435</v>
      </c>
      <c r="F5047" s="78" t="s">
        <v>6434</v>
      </c>
      <c r="G5047" s="17" t="s">
        <v>6436</v>
      </c>
      <c r="H5047" s="93" t="s">
        <v>5083</v>
      </c>
      <c r="I5047" s="235">
        <v>0</v>
      </c>
      <c r="J5047" s="235">
        <v>1</v>
      </c>
      <c r="K5047" s="235">
        <v>0</v>
      </c>
      <c r="L5047" s="235">
        <v>0</v>
      </c>
      <c r="M5047" s="235">
        <f t="shared" si="190"/>
        <v>0</v>
      </c>
      <c r="N5047" s="235">
        <v>110</v>
      </c>
      <c r="O5047" s="13">
        <v>25850</v>
      </c>
      <c r="P5047" s="14">
        <v>0.62</v>
      </c>
      <c r="Q5047" s="15" t="s">
        <v>14</v>
      </c>
      <c r="R5047" s="71" t="s">
        <v>18</v>
      </c>
      <c r="S5047" s="248">
        <v>60471</v>
      </c>
      <c r="T5047" s="248">
        <v>24188</v>
      </c>
      <c r="U5047" s="14">
        <f t="shared" si="192"/>
        <v>0.39999338525904982</v>
      </c>
    </row>
    <row r="5048" spans="1:21" x14ac:dyDescent="0.25">
      <c r="A5048" s="1"/>
      <c r="B5048" s="17" t="s">
        <v>270</v>
      </c>
      <c r="C5048" s="17" t="s">
        <v>271</v>
      </c>
      <c r="D5048" s="73" t="s">
        <v>847</v>
      </c>
      <c r="E5048" s="133" t="s">
        <v>848</v>
      </c>
      <c r="F5048" s="78" t="s">
        <v>847</v>
      </c>
      <c r="G5048" s="26" t="s">
        <v>851</v>
      </c>
      <c r="H5048" s="197">
        <v>44805</v>
      </c>
      <c r="I5048" s="235">
        <v>0</v>
      </c>
      <c r="J5048" s="235">
        <v>1</v>
      </c>
      <c r="K5048" s="235">
        <v>0</v>
      </c>
      <c r="L5048" s="235">
        <v>0</v>
      </c>
      <c r="M5048" s="235">
        <f t="shared" si="190"/>
        <v>0</v>
      </c>
      <c r="N5048" s="235">
        <v>1150</v>
      </c>
      <c r="O5048" s="13">
        <v>34863</v>
      </c>
      <c r="P5048" s="14">
        <v>0.23599999999999999</v>
      </c>
      <c r="Q5048" s="15" t="s">
        <v>15195</v>
      </c>
      <c r="R5048" s="71" t="s">
        <v>14405</v>
      </c>
      <c r="S5048" s="245">
        <v>130000</v>
      </c>
      <c r="T5048" s="252">
        <v>104000</v>
      </c>
      <c r="U5048" s="14">
        <f t="shared" si="192"/>
        <v>0.8</v>
      </c>
    </row>
    <row r="5049" spans="1:21" ht="25.5" x14ac:dyDescent="0.25">
      <c r="A5049" s="1"/>
      <c r="B5049" s="19" t="s">
        <v>1644</v>
      </c>
      <c r="C5049" s="19" t="s">
        <v>1657</v>
      </c>
      <c r="D5049" s="73" t="s">
        <v>1658</v>
      </c>
      <c r="E5049" s="106" t="s">
        <v>1659</v>
      </c>
      <c r="F5049" s="78" t="s">
        <v>1658</v>
      </c>
      <c r="G5049" s="18" t="s">
        <v>1660</v>
      </c>
      <c r="H5049" s="94"/>
      <c r="I5049" s="235">
        <v>0</v>
      </c>
      <c r="J5049" s="235">
        <v>1</v>
      </c>
      <c r="K5049" s="235">
        <v>0</v>
      </c>
      <c r="L5049" s="235">
        <v>0</v>
      </c>
      <c r="M5049" s="235">
        <f t="shared" si="190"/>
        <v>0</v>
      </c>
      <c r="N5049" s="235">
        <v>78</v>
      </c>
      <c r="O5049" s="12" t="s">
        <v>13</v>
      </c>
      <c r="P5049" s="14" t="s">
        <v>13</v>
      </c>
      <c r="Q5049" s="15" t="s">
        <v>14</v>
      </c>
      <c r="R5049" s="71" t="s">
        <v>18</v>
      </c>
      <c r="S5049" s="251">
        <v>29608</v>
      </c>
      <c r="T5049" s="251">
        <v>17765</v>
      </c>
      <c r="U5049" s="14">
        <f t="shared" si="192"/>
        <v>0.60000675493109967</v>
      </c>
    </row>
    <row r="5050" spans="1:21" x14ac:dyDescent="0.25">
      <c r="A5050" s="1"/>
      <c r="B5050" s="17" t="s">
        <v>270</v>
      </c>
      <c r="C5050" s="17" t="s">
        <v>271</v>
      </c>
      <c r="D5050" s="73" t="s">
        <v>847</v>
      </c>
      <c r="E5050" s="133" t="s">
        <v>848</v>
      </c>
      <c r="F5050" s="78" t="s">
        <v>847</v>
      </c>
      <c r="G5050" s="17" t="s">
        <v>850</v>
      </c>
      <c r="H5050" s="197">
        <v>44440</v>
      </c>
      <c r="I5050" s="235">
        <v>1</v>
      </c>
      <c r="J5050" s="235">
        <v>1</v>
      </c>
      <c r="K5050" s="235">
        <v>0</v>
      </c>
      <c r="L5050" s="235">
        <v>0</v>
      </c>
      <c r="M5050" s="235">
        <f t="shared" si="190"/>
        <v>0</v>
      </c>
      <c r="N5050" s="235">
        <v>500</v>
      </c>
      <c r="O5050" s="13">
        <v>15158</v>
      </c>
      <c r="P5050" s="14">
        <v>0.154</v>
      </c>
      <c r="Q5050" s="15" t="s">
        <v>15195</v>
      </c>
      <c r="R5050" s="71" t="s">
        <v>14405</v>
      </c>
      <c r="S5050" s="245">
        <v>133333</v>
      </c>
      <c r="T5050" s="252">
        <v>106666</v>
      </c>
      <c r="U5050" s="14">
        <f t="shared" si="192"/>
        <v>0.79999699999249996</v>
      </c>
    </row>
    <row r="5051" spans="1:21" x14ac:dyDescent="0.25">
      <c r="A5051" s="1"/>
      <c r="B5051" s="17" t="s">
        <v>5079</v>
      </c>
      <c r="C5051" s="17" t="s">
        <v>5084</v>
      </c>
      <c r="D5051" s="73" t="s">
        <v>5085</v>
      </c>
      <c r="E5051" s="107" t="s">
        <v>5086</v>
      </c>
      <c r="F5051" s="78" t="s">
        <v>5085</v>
      </c>
      <c r="G5051" s="17" t="s">
        <v>5087</v>
      </c>
      <c r="H5051" s="93" t="s">
        <v>5083</v>
      </c>
      <c r="I5051" s="235">
        <v>0</v>
      </c>
      <c r="J5051" s="235">
        <v>1</v>
      </c>
      <c r="K5051" s="235">
        <v>0</v>
      </c>
      <c r="L5051" s="235">
        <v>0</v>
      </c>
      <c r="M5051" s="235">
        <f t="shared" si="190"/>
        <v>0</v>
      </c>
      <c r="N5051" s="235">
        <v>520</v>
      </c>
      <c r="O5051" s="13">
        <v>13320</v>
      </c>
      <c r="P5051" s="14">
        <v>0.12</v>
      </c>
      <c r="Q5051" s="15" t="s">
        <v>14</v>
      </c>
      <c r="R5051" s="71" t="s">
        <v>18</v>
      </c>
      <c r="S5051" s="248">
        <v>34739</v>
      </c>
      <c r="T5051" s="248">
        <v>6948</v>
      </c>
      <c r="U5051" s="14">
        <f t="shared" si="192"/>
        <v>0.2000057572181122</v>
      </c>
    </row>
    <row r="5052" spans="1:21" x14ac:dyDescent="0.25">
      <c r="A5052" s="1"/>
      <c r="B5052" s="17" t="s">
        <v>270</v>
      </c>
      <c r="C5052" s="17" t="s">
        <v>271</v>
      </c>
      <c r="D5052" s="73" t="s">
        <v>710</v>
      </c>
      <c r="E5052" s="107" t="s">
        <v>711</v>
      </c>
      <c r="F5052" s="78" t="s">
        <v>710</v>
      </c>
      <c r="G5052" s="17" t="s">
        <v>712</v>
      </c>
      <c r="H5052" s="197">
        <v>45078</v>
      </c>
      <c r="I5052" s="235">
        <v>0</v>
      </c>
      <c r="J5052" s="235">
        <v>1</v>
      </c>
      <c r="K5052" s="235">
        <v>0</v>
      </c>
      <c r="L5052" s="235">
        <v>0</v>
      </c>
      <c r="M5052" s="235">
        <f t="shared" si="190"/>
        <v>0</v>
      </c>
      <c r="N5052" s="235">
        <v>3960</v>
      </c>
      <c r="O5052" s="13">
        <v>49700</v>
      </c>
      <c r="P5052" s="14">
        <v>0.15</v>
      </c>
      <c r="Q5052" s="15" t="s">
        <v>15195</v>
      </c>
      <c r="R5052" s="71" t="s">
        <v>14405</v>
      </c>
      <c r="S5052" s="246">
        <v>800000</v>
      </c>
      <c r="T5052" s="244">
        <v>293500</v>
      </c>
      <c r="U5052" s="14">
        <f t="shared" si="192"/>
        <v>0.36687500000000001</v>
      </c>
    </row>
    <row r="5053" spans="1:21" ht="25.5" x14ac:dyDescent="0.25">
      <c r="A5053" s="1"/>
      <c r="B5053" s="19" t="s">
        <v>1644</v>
      </c>
      <c r="C5053" s="19" t="s">
        <v>1657</v>
      </c>
      <c r="D5053" s="73" t="s">
        <v>1685</v>
      </c>
      <c r="E5053" s="106" t="s">
        <v>1686</v>
      </c>
      <c r="F5053" s="78" t="s">
        <v>1685</v>
      </c>
      <c r="G5053" s="18" t="s">
        <v>1689</v>
      </c>
      <c r="H5053" s="94"/>
      <c r="I5053" s="235">
        <v>0</v>
      </c>
      <c r="J5053" s="235">
        <v>1</v>
      </c>
      <c r="K5053" s="235">
        <v>0</v>
      </c>
      <c r="L5053" s="235">
        <v>0</v>
      </c>
      <c r="M5053" s="235">
        <f t="shared" si="190"/>
        <v>0</v>
      </c>
      <c r="N5053" s="235" t="s">
        <v>13</v>
      </c>
      <c r="O5053" s="12" t="s">
        <v>13</v>
      </c>
      <c r="P5053" s="14">
        <v>0.3</v>
      </c>
      <c r="Q5053" s="15" t="s">
        <v>15195</v>
      </c>
      <c r="R5053" s="71" t="s">
        <v>18</v>
      </c>
      <c r="S5053" s="251">
        <v>32000</v>
      </c>
      <c r="T5053" s="251">
        <v>7051</v>
      </c>
      <c r="U5053" s="14">
        <f t="shared" si="192"/>
        <v>0.22034375</v>
      </c>
    </row>
    <row r="5054" spans="1:21" ht="25.5" x14ac:dyDescent="0.25">
      <c r="A5054" s="1"/>
      <c r="B5054" s="19" t="s">
        <v>1644</v>
      </c>
      <c r="C5054" s="17" t="s">
        <v>1657</v>
      </c>
      <c r="D5054" s="73" t="s">
        <v>1685</v>
      </c>
      <c r="E5054" s="107" t="s">
        <v>1686</v>
      </c>
      <c r="F5054" s="78" t="s">
        <v>1685</v>
      </c>
      <c r="G5054" s="17" t="s">
        <v>1690</v>
      </c>
      <c r="H5054" s="93"/>
      <c r="I5054" s="235">
        <v>0</v>
      </c>
      <c r="J5054" s="235">
        <v>1</v>
      </c>
      <c r="K5054" s="235">
        <v>0</v>
      </c>
      <c r="L5054" s="235">
        <v>0</v>
      </c>
      <c r="M5054" s="235">
        <f t="shared" si="190"/>
        <v>0</v>
      </c>
      <c r="N5054" s="235">
        <v>1968</v>
      </c>
      <c r="O5054" s="12" t="s">
        <v>13</v>
      </c>
      <c r="P5054" s="14">
        <v>0.4</v>
      </c>
      <c r="Q5054" s="15" t="s">
        <v>15195</v>
      </c>
      <c r="R5054" s="71" t="s">
        <v>14405</v>
      </c>
      <c r="S5054" s="249">
        <v>129167</v>
      </c>
      <c r="T5054" s="246">
        <v>38750</v>
      </c>
      <c r="U5054" s="14">
        <f t="shared" si="192"/>
        <v>0.29999922580844951</v>
      </c>
    </row>
    <row r="5055" spans="1:21" ht="25.5" x14ac:dyDescent="0.25">
      <c r="A5055" s="1"/>
      <c r="B5055" s="19" t="s">
        <v>1644</v>
      </c>
      <c r="C5055" s="17" t="s">
        <v>1657</v>
      </c>
      <c r="D5055" s="73" t="s">
        <v>1740</v>
      </c>
      <c r="E5055" s="107" t="s">
        <v>1741</v>
      </c>
      <c r="F5055" s="78" t="s">
        <v>1740</v>
      </c>
      <c r="G5055" s="17" t="s">
        <v>1742</v>
      </c>
      <c r="H5055" s="93"/>
      <c r="I5055" s="235">
        <v>0</v>
      </c>
      <c r="J5055" s="235">
        <v>1</v>
      </c>
      <c r="K5055" s="235">
        <v>0</v>
      </c>
      <c r="L5055" s="235">
        <v>0</v>
      </c>
      <c r="M5055" s="235">
        <f t="shared" si="190"/>
        <v>0</v>
      </c>
      <c r="N5055" s="235">
        <v>128</v>
      </c>
      <c r="O5055" s="12" t="s">
        <v>13</v>
      </c>
      <c r="P5055" s="14">
        <v>0.51</v>
      </c>
      <c r="Q5055" s="15" t="s">
        <v>14</v>
      </c>
      <c r="R5055" s="71" t="s">
        <v>18</v>
      </c>
      <c r="S5055" s="249">
        <v>15236</v>
      </c>
      <c r="T5055" s="246">
        <v>9142</v>
      </c>
      <c r="U5055" s="14">
        <f t="shared" si="192"/>
        <v>0.60002625360987139</v>
      </c>
    </row>
    <row r="5056" spans="1:21" x14ac:dyDescent="0.25">
      <c r="A5056" s="1"/>
      <c r="B5056" s="17" t="s">
        <v>270</v>
      </c>
      <c r="C5056" s="17" t="s">
        <v>271</v>
      </c>
      <c r="D5056" s="73" t="s">
        <v>847</v>
      </c>
      <c r="E5056" s="107" t="s">
        <v>848</v>
      </c>
      <c r="F5056" s="78" t="s">
        <v>847</v>
      </c>
      <c r="G5056" s="17" t="s">
        <v>849</v>
      </c>
      <c r="H5056" s="197">
        <v>44896</v>
      </c>
      <c r="I5056" s="235">
        <v>0</v>
      </c>
      <c r="J5056" s="235">
        <v>1</v>
      </c>
      <c r="K5056" s="235">
        <v>0</v>
      </c>
      <c r="L5056" s="235">
        <v>0</v>
      </c>
      <c r="M5056" s="235">
        <f t="shared" si="190"/>
        <v>0</v>
      </c>
      <c r="N5056" s="235">
        <v>145</v>
      </c>
      <c r="O5056" s="13">
        <v>15026</v>
      </c>
      <c r="P5056" s="14">
        <v>0.10199999999999999</v>
      </c>
      <c r="Q5056" s="15" t="s">
        <v>15195</v>
      </c>
      <c r="R5056" s="71" t="s">
        <v>14405</v>
      </c>
      <c r="S5056" s="245">
        <v>320000</v>
      </c>
      <c r="T5056" s="252">
        <v>256000</v>
      </c>
      <c r="U5056" s="14">
        <f t="shared" si="192"/>
        <v>0.8</v>
      </c>
    </row>
    <row r="5057" spans="1:21" x14ac:dyDescent="0.25">
      <c r="A5057" s="1"/>
      <c r="B5057" s="17" t="s">
        <v>270</v>
      </c>
      <c r="C5057" s="17" t="s">
        <v>282</v>
      </c>
      <c r="D5057" s="73" t="s">
        <v>300</v>
      </c>
      <c r="E5057" s="133" t="s">
        <v>301</v>
      </c>
      <c r="F5057" s="78" t="s">
        <v>300</v>
      </c>
      <c r="G5057" s="26" t="s">
        <v>305</v>
      </c>
      <c r="H5057" s="197">
        <v>44409</v>
      </c>
      <c r="I5057" s="235">
        <v>0</v>
      </c>
      <c r="J5057" s="235">
        <v>1</v>
      </c>
      <c r="K5057" s="235">
        <v>0</v>
      </c>
      <c r="L5057" s="235">
        <v>0</v>
      </c>
      <c r="M5057" s="235">
        <f t="shared" si="190"/>
        <v>0</v>
      </c>
      <c r="N5057" s="235">
        <v>3309</v>
      </c>
      <c r="O5057" s="13">
        <v>599513</v>
      </c>
      <c r="P5057" s="14">
        <v>0.2843</v>
      </c>
      <c r="Q5057" s="15" t="s">
        <v>48</v>
      </c>
      <c r="R5057" s="71" t="s">
        <v>14405</v>
      </c>
      <c r="S5057" s="247">
        <v>760000</v>
      </c>
      <c r="T5057" s="251">
        <v>494000</v>
      </c>
      <c r="U5057" s="14">
        <f t="shared" si="192"/>
        <v>0.65</v>
      </c>
    </row>
    <row r="5058" spans="1:21" x14ac:dyDescent="0.25">
      <c r="A5058" s="1"/>
      <c r="B5058" s="18" t="s">
        <v>10477</v>
      </c>
      <c r="C5058" s="18" t="s">
        <v>10482</v>
      </c>
      <c r="D5058" s="73" t="s">
        <v>11046</v>
      </c>
      <c r="E5058" s="106" t="s">
        <v>11047</v>
      </c>
      <c r="F5058" s="78" t="s">
        <v>11046</v>
      </c>
      <c r="G5058" s="18" t="s">
        <v>11048</v>
      </c>
      <c r="H5058" s="94"/>
      <c r="I5058" s="235">
        <v>0</v>
      </c>
      <c r="J5058" s="235">
        <v>1</v>
      </c>
      <c r="K5058" s="235">
        <v>0</v>
      </c>
      <c r="L5058" s="235">
        <v>0</v>
      </c>
      <c r="M5058" s="235">
        <f t="shared" si="190"/>
        <v>0</v>
      </c>
      <c r="N5058" s="235">
        <v>1315</v>
      </c>
      <c r="O5058" s="12">
        <v>27160</v>
      </c>
      <c r="P5058" s="14">
        <v>0.36</v>
      </c>
      <c r="Q5058" s="15" t="s">
        <v>14</v>
      </c>
      <c r="R5058" s="71" t="s">
        <v>14406</v>
      </c>
      <c r="S5058" s="244">
        <v>841753.06</v>
      </c>
      <c r="T5058" s="244">
        <v>269360.98</v>
      </c>
      <c r="U5058" s="14">
        <f t="shared" si="192"/>
        <v>0.32000000095039743</v>
      </c>
    </row>
    <row r="5059" spans="1:21" ht="25.5" x14ac:dyDescent="0.25">
      <c r="A5059" s="1"/>
      <c r="B5059" s="19" t="s">
        <v>1644</v>
      </c>
      <c r="C5059" s="17" t="s">
        <v>1657</v>
      </c>
      <c r="D5059" s="73" t="s">
        <v>1867</v>
      </c>
      <c r="E5059" s="107" t="s">
        <v>1868</v>
      </c>
      <c r="F5059" s="78" t="s">
        <v>1867</v>
      </c>
      <c r="G5059" s="17" t="s">
        <v>1869</v>
      </c>
      <c r="H5059" s="93"/>
      <c r="I5059" s="235">
        <v>0</v>
      </c>
      <c r="J5059" s="235">
        <v>1</v>
      </c>
      <c r="K5059" s="235">
        <v>0</v>
      </c>
      <c r="L5059" s="235">
        <v>0</v>
      </c>
      <c r="M5059" s="235">
        <f t="shared" si="190"/>
        <v>0</v>
      </c>
      <c r="N5059" s="235">
        <v>60.5</v>
      </c>
      <c r="O5059" s="12" t="s">
        <v>13</v>
      </c>
      <c r="P5059" s="14">
        <v>0.3</v>
      </c>
      <c r="Q5059" s="15" t="s">
        <v>14</v>
      </c>
      <c r="R5059" s="71" t="s">
        <v>18</v>
      </c>
      <c r="S5059" s="249">
        <v>35587</v>
      </c>
      <c r="T5059" s="246">
        <v>15721</v>
      </c>
      <c r="U5059" s="14">
        <f t="shared" si="192"/>
        <v>0.44176244134093912</v>
      </c>
    </row>
    <row r="5060" spans="1:21" x14ac:dyDescent="0.25">
      <c r="A5060" s="1"/>
      <c r="B5060" s="9" t="s">
        <v>959</v>
      </c>
      <c r="C5060" s="17" t="s">
        <v>960</v>
      </c>
      <c r="D5060" s="73" t="s">
        <v>1329</v>
      </c>
      <c r="E5060" s="107" t="s">
        <v>1330</v>
      </c>
      <c r="F5060" s="78" t="s">
        <v>1329</v>
      </c>
      <c r="G5060" s="17" t="s">
        <v>1331</v>
      </c>
      <c r="H5060" s="93" t="s">
        <v>1332</v>
      </c>
      <c r="I5060" s="235">
        <v>0</v>
      </c>
      <c r="J5060" s="235">
        <v>1</v>
      </c>
      <c r="K5060" s="235">
        <v>0</v>
      </c>
      <c r="L5060" s="235">
        <v>0</v>
      </c>
      <c r="M5060" s="235">
        <f t="shared" si="190"/>
        <v>0</v>
      </c>
      <c r="N5060" s="235">
        <v>3281</v>
      </c>
      <c r="O5060" s="13">
        <v>140022</v>
      </c>
      <c r="P5060" s="14">
        <v>0.46</v>
      </c>
      <c r="Q5060" s="15" t="s">
        <v>48</v>
      </c>
      <c r="R5060" s="71" t="s">
        <v>14405</v>
      </c>
      <c r="S5060" s="245">
        <v>1261766</v>
      </c>
      <c r="T5060" s="245">
        <v>757060</v>
      </c>
      <c r="U5060" s="14">
        <f t="shared" si="192"/>
        <v>0.60000031701599188</v>
      </c>
    </row>
    <row r="5061" spans="1:21" ht="25.5" x14ac:dyDescent="0.25">
      <c r="A5061" s="1"/>
      <c r="B5061" s="19" t="s">
        <v>1644</v>
      </c>
      <c r="C5061" s="8" t="s">
        <v>1657</v>
      </c>
      <c r="D5061" s="73" t="s">
        <v>1882</v>
      </c>
      <c r="E5061" s="130" t="s">
        <v>1883</v>
      </c>
      <c r="F5061" s="78" t="s">
        <v>1882</v>
      </c>
      <c r="G5061" s="117" t="s">
        <v>1884</v>
      </c>
      <c r="H5061" s="93"/>
      <c r="I5061" s="235">
        <v>0</v>
      </c>
      <c r="J5061" s="235">
        <v>1</v>
      </c>
      <c r="K5061" s="235">
        <v>0</v>
      </c>
      <c r="L5061" s="235">
        <v>0</v>
      </c>
      <c r="M5061" s="235">
        <f t="shared" si="190"/>
        <v>0</v>
      </c>
      <c r="N5061" s="235" t="s">
        <v>13</v>
      </c>
      <c r="O5061" s="12" t="s">
        <v>13</v>
      </c>
      <c r="P5061" s="14">
        <v>0.4</v>
      </c>
      <c r="Q5061" s="15" t="s">
        <v>14</v>
      </c>
      <c r="R5061" s="71" t="s">
        <v>14405</v>
      </c>
      <c r="S5061" s="245">
        <v>96000</v>
      </c>
      <c r="T5061" s="245">
        <v>57600</v>
      </c>
      <c r="U5061" s="14">
        <f t="shared" si="192"/>
        <v>0.6</v>
      </c>
    </row>
    <row r="5062" spans="1:21" x14ac:dyDescent="0.25">
      <c r="A5062" s="1"/>
      <c r="B5062" s="10" t="s">
        <v>3058</v>
      </c>
      <c r="C5062" s="10" t="s">
        <v>3091</v>
      </c>
      <c r="D5062" s="73" t="s">
        <v>3811</v>
      </c>
      <c r="E5062" s="160" t="s">
        <v>3812</v>
      </c>
      <c r="F5062" s="78" t="s">
        <v>3811</v>
      </c>
      <c r="G5062" s="122" t="s">
        <v>3813</v>
      </c>
      <c r="H5062" s="96" t="s">
        <v>3814</v>
      </c>
      <c r="I5062" s="235">
        <v>0</v>
      </c>
      <c r="J5062" s="235">
        <v>1</v>
      </c>
      <c r="K5062" s="235">
        <v>0</v>
      </c>
      <c r="L5062" s="235">
        <v>1</v>
      </c>
      <c r="M5062" s="235">
        <f t="shared" ref="M5062:M5125" si="193">IF(SUM(I5062:L5062)=0,1,)</f>
        <v>0</v>
      </c>
      <c r="N5062" s="235">
        <v>290</v>
      </c>
      <c r="O5062" s="13">
        <v>23000</v>
      </c>
      <c r="P5062" s="14">
        <v>0.3</v>
      </c>
      <c r="Q5062" s="15" t="s">
        <v>14</v>
      </c>
      <c r="R5062" s="71" t="s">
        <v>14405</v>
      </c>
      <c r="S5062" s="245">
        <v>330840</v>
      </c>
      <c r="T5062" s="245">
        <v>198504</v>
      </c>
      <c r="U5062" s="14">
        <f t="shared" si="192"/>
        <v>0.6</v>
      </c>
    </row>
    <row r="5063" spans="1:21" ht="25.5" x14ac:dyDescent="0.25">
      <c r="A5063" s="1"/>
      <c r="B5063" s="19" t="s">
        <v>1644</v>
      </c>
      <c r="C5063" s="18" t="s">
        <v>1645</v>
      </c>
      <c r="D5063" s="73" t="s">
        <v>1839</v>
      </c>
      <c r="E5063" s="106" t="s">
        <v>1840</v>
      </c>
      <c r="F5063" s="78" t="s">
        <v>1839</v>
      </c>
      <c r="G5063" s="18" t="s">
        <v>1841</v>
      </c>
      <c r="H5063" s="94"/>
      <c r="I5063" s="235">
        <v>0</v>
      </c>
      <c r="J5063" s="235">
        <v>1</v>
      </c>
      <c r="K5063" s="235">
        <v>0</v>
      </c>
      <c r="L5063" s="235">
        <v>0</v>
      </c>
      <c r="M5063" s="235">
        <f t="shared" si="193"/>
        <v>0</v>
      </c>
      <c r="N5063" s="235">
        <v>6158</v>
      </c>
      <c r="O5063" s="12">
        <v>228349</v>
      </c>
      <c r="P5063" s="14">
        <v>0.31169999999999998</v>
      </c>
      <c r="Q5063" s="15" t="s">
        <v>15195</v>
      </c>
      <c r="R5063" s="71" t="s">
        <v>18</v>
      </c>
      <c r="S5063" s="244">
        <v>447417.94</v>
      </c>
      <c r="T5063" s="244">
        <v>150000</v>
      </c>
      <c r="U5063" s="14">
        <f t="shared" si="192"/>
        <v>0.33525700824602606</v>
      </c>
    </row>
    <row r="5064" spans="1:21" x14ac:dyDescent="0.25">
      <c r="A5064" s="1"/>
      <c r="B5064" s="9" t="s">
        <v>959</v>
      </c>
      <c r="C5064" s="17" t="s">
        <v>960</v>
      </c>
      <c r="D5064" s="73" t="s">
        <v>1229</v>
      </c>
      <c r="E5064" s="107" t="s">
        <v>1230</v>
      </c>
      <c r="F5064" s="78" t="s">
        <v>1229</v>
      </c>
      <c r="G5064" s="17" t="s">
        <v>1231</v>
      </c>
      <c r="H5064" s="93"/>
      <c r="I5064" s="235">
        <v>1</v>
      </c>
      <c r="J5064" s="235">
        <v>1</v>
      </c>
      <c r="K5064" s="235">
        <v>0</v>
      </c>
      <c r="L5064" s="235">
        <v>1</v>
      </c>
      <c r="M5064" s="235">
        <f t="shared" si="193"/>
        <v>0</v>
      </c>
      <c r="N5064" s="235">
        <v>60</v>
      </c>
      <c r="O5064" s="13">
        <v>2812</v>
      </c>
      <c r="P5064" s="14">
        <v>0.32</v>
      </c>
      <c r="Q5064" s="15" t="s">
        <v>14</v>
      </c>
      <c r="R5064" s="71" t="s">
        <v>18</v>
      </c>
      <c r="S5064" s="245">
        <v>27409</v>
      </c>
      <c r="T5064" s="245">
        <v>13704</v>
      </c>
      <c r="U5064" s="14">
        <f t="shared" si="192"/>
        <v>0.49998175781677551</v>
      </c>
    </row>
    <row r="5065" spans="1:21" x14ac:dyDescent="0.25">
      <c r="A5065" s="1"/>
      <c r="B5065" s="10" t="s">
        <v>3058</v>
      </c>
      <c r="C5065" s="27" t="s">
        <v>3091</v>
      </c>
      <c r="D5065" s="73" t="s">
        <v>4071</v>
      </c>
      <c r="E5065" s="108" t="s">
        <v>4072</v>
      </c>
      <c r="F5065" s="78" t="s">
        <v>4071</v>
      </c>
      <c r="G5065" s="103" t="s">
        <v>4073</v>
      </c>
      <c r="H5065" s="98" t="s">
        <v>4074</v>
      </c>
      <c r="I5065" s="235">
        <v>0</v>
      </c>
      <c r="J5065" s="235">
        <v>1</v>
      </c>
      <c r="K5065" s="235">
        <v>0</v>
      </c>
      <c r="L5065" s="235">
        <v>0</v>
      </c>
      <c r="M5065" s="235">
        <f t="shared" si="193"/>
        <v>0</v>
      </c>
      <c r="N5065" s="235">
        <v>360</v>
      </c>
      <c r="O5065" s="12" t="s">
        <v>13</v>
      </c>
      <c r="P5065" s="14">
        <v>0.55000000000000004</v>
      </c>
      <c r="Q5065" s="15" t="s">
        <v>14</v>
      </c>
      <c r="R5065" s="71" t="s">
        <v>14406</v>
      </c>
      <c r="S5065" s="245">
        <v>791011.94</v>
      </c>
      <c r="T5065" s="245">
        <v>316405</v>
      </c>
      <c r="U5065" s="14">
        <f t="shared" si="192"/>
        <v>0.40000028318156616</v>
      </c>
    </row>
    <row r="5066" spans="1:21" x14ac:dyDescent="0.25">
      <c r="A5066" s="1"/>
      <c r="B5066" s="9" t="s">
        <v>959</v>
      </c>
      <c r="C5066" s="17" t="s">
        <v>960</v>
      </c>
      <c r="D5066" s="73" t="s">
        <v>1251</v>
      </c>
      <c r="E5066" s="107" t="s">
        <v>1252</v>
      </c>
      <c r="F5066" s="78" t="s">
        <v>1251</v>
      </c>
      <c r="G5066" s="17" t="s">
        <v>1253</v>
      </c>
      <c r="H5066" s="93" t="s">
        <v>1254</v>
      </c>
      <c r="I5066" s="235">
        <v>0</v>
      </c>
      <c r="J5066" s="235">
        <v>1</v>
      </c>
      <c r="K5066" s="235">
        <v>0</v>
      </c>
      <c r="L5066" s="235">
        <v>1</v>
      </c>
      <c r="M5066" s="235">
        <f t="shared" si="193"/>
        <v>0</v>
      </c>
      <c r="N5066" s="235">
        <v>235</v>
      </c>
      <c r="O5066" s="13">
        <v>8997</v>
      </c>
      <c r="P5066" s="14">
        <v>0.19</v>
      </c>
      <c r="Q5066" s="15" t="s">
        <v>14</v>
      </c>
      <c r="R5066" s="71" t="s">
        <v>18</v>
      </c>
      <c r="S5066" s="245">
        <v>15366</v>
      </c>
      <c r="T5066" s="245">
        <v>7670.72</v>
      </c>
      <c r="U5066" s="14">
        <f t="shared" si="192"/>
        <v>0.4992008330079396</v>
      </c>
    </row>
    <row r="5067" spans="1:21" ht="25.5" x14ac:dyDescent="0.25">
      <c r="A5067" s="1"/>
      <c r="B5067" s="19" t="s">
        <v>1644</v>
      </c>
      <c r="C5067" s="17" t="s">
        <v>1657</v>
      </c>
      <c r="D5067" s="73" t="s">
        <v>2076</v>
      </c>
      <c r="E5067" s="107" t="s">
        <v>2077</v>
      </c>
      <c r="F5067" s="78" t="s">
        <v>2076</v>
      </c>
      <c r="G5067" s="17" t="s">
        <v>2078</v>
      </c>
      <c r="H5067" s="93"/>
      <c r="I5067" s="235">
        <v>0</v>
      </c>
      <c r="J5067" s="235">
        <v>0</v>
      </c>
      <c r="K5067" s="235">
        <v>0</v>
      </c>
      <c r="L5067" s="235">
        <v>1</v>
      </c>
      <c r="M5067" s="235">
        <f t="shared" si="193"/>
        <v>0</v>
      </c>
      <c r="N5067" s="235">
        <v>1999</v>
      </c>
      <c r="O5067" s="12" t="s">
        <v>13</v>
      </c>
      <c r="P5067" s="14">
        <v>0.39</v>
      </c>
      <c r="Q5067" s="15" t="s">
        <v>15195</v>
      </c>
      <c r="R5067" s="71" t="s">
        <v>18</v>
      </c>
      <c r="S5067" s="246">
        <v>261610</v>
      </c>
      <c r="T5067" s="246">
        <v>42770</v>
      </c>
      <c r="U5067" s="14">
        <f t="shared" si="192"/>
        <v>0.16348763426474522</v>
      </c>
    </row>
    <row r="5068" spans="1:21" x14ac:dyDescent="0.25">
      <c r="A5068" s="1"/>
      <c r="B5068" s="17" t="s">
        <v>7309</v>
      </c>
      <c r="C5068" s="17" t="s">
        <v>7319</v>
      </c>
      <c r="D5068" s="73" t="s">
        <v>7671</v>
      </c>
      <c r="E5068" s="107" t="s">
        <v>7672</v>
      </c>
      <c r="F5068" s="78" t="s">
        <v>7671</v>
      </c>
      <c r="G5068" s="17" t="s">
        <v>7674</v>
      </c>
      <c r="H5068" s="94"/>
      <c r="I5068" s="235">
        <v>0</v>
      </c>
      <c r="J5068" s="235">
        <v>1</v>
      </c>
      <c r="K5068" s="235">
        <v>0</v>
      </c>
      <c r="L5068" s="235">
        <v>0</v>
      </c>
      <c r="M5068" s="235">
        <f t="shared" si="193"/>
        <v>0</v>
      </c>
      <c r="N5068" s="235">
        <v>480</v>
      </c>
      <c r="O5068" s="12" t="s">
        <v>13</v>
      </c>
      <c r="P5068" s="14">
        <v>0.53</v>
      </c>
      <c r="Q5068" s="15" t="s">
        <v>14</v>
      </c>
      <c r="R5068" s="71" t="s">
        <v>18</v>
      </c>
      <c r="S5068" s="248">
        <v>9555</v>
      </c>
      <c r="T5068" s="248">
        <v>7600</v>
      </c>
      <c r="U5068" s="14">
        <f t="shared" si="192"/>
        <v>0.79539508110936685</v>
      </c>
    </row>
    <row r="5069" spans="1:21" x14ac:dyDescent="0.25">
      <c r="A5069" s="1"/>
      <c r="B5069" s="18" t="s">
        <v>10477</v>
      </c>
      <c r="C5069" s="18" t="s">
        <v>10482</v>
      </c>
      <c r="D5069" s="73" t="s">
        <v>10696</v>
      </c>
      <c r="E5069" s="106" t="s">
        <v>10697</v>
      </c>
      <c r="F5069" s="78" t="s">
        <v>10696</v>
      </c>
      <c r="G5069" s="106" t="s">
        <v>10698</v>
      </c>
      <c r="H5069" s="94" t="s">
        <v>10699</v>
      </c>
      <c r="I5069" s="235">
        <v>0</v>
      </c>
      <c r="J5069" s="235">
        <v>1</v>
      </c>
      <c r="K5069" s="235">
        <v>0</v>
      </c>
      <c r="L5069" s="235">
        <v>1</v>
      </c>
      <c r="M5069" s="235">
        <f t="shared" si="193"/>
        <v>0</v>
      </c>
      <c r="N5069" s="235" t="s">
        <v>13</v>
      </c>
      <c r="O5069" s="12">
        <v>3494</v>
      </c>
      <c r="P5069" s="14">
        <v>0.24</v>
      </c>
      <c r="Q5069" s="15" t="s">
        <v>14</v>
      </c>
      <c r="R5069" s="71" t="s">
        <v>18</v>
      </c>
      <c r="S5069" s="244">
        <v>11538.11</v>
      </c>
      <c r="T5069" s="244">
        <v>4038.34</v>
      </c>
      <c r="U5069" s="14">
        <f t="shared" ref="U5069" si="194">T5069/S5069</f>
        <v>0.3500001300039608</v>
      </c>
    </row>
    <row r="5070" spans="1:21" x14ac:dyDescent="0.25">
      <c r="A5070" s="1"/>
      <c r="B5070" s="18" t="s">
        <v>13134</v>
      </c>
      <c r="C5070" s="18" t="s">
        <v>14415</v>
      </c>
      <c r="D5070" s="73" t="s">
        <v>15009</v>
      </c>
      <c r="E5070" s="106" t="s">
        <v>14397</v>
      </c>
      <c r="F5070" s="78" t="s">
        <v>15009</v>
      </c>
      <c r="G5070" s="23" t="s">
        <v>14398</v>
      </c>
      <c r="H5070" s="94" t="s">
        <v>14399</v>
      </c>
      <c r="I5070" s="235">
        <v>0</v>
      </c>
      <c r="J5070" s="235">
        <v>1</v>
      </c>
      <c r="K5070" s="235">
        <v>0</v>
      </c>
      <c r="L5070" s="235">
        <v>0</v>
      </c>
      <c r="M5070" s="235">
        <f t="shared" si="193"/>
        <v>0</v>
      </c>
      <c r="N5070" s="235">
        <v>1400</v>
      </c>
      <c r="O5070" s="12">
        <v>225400</v>
      </c>
      <c r="P5070" s="21">
        <v>0.41</v>
      </c>
      <c r="Q5070" s="25" t="s">
        <v>14</v>
      </c>
      <c r="R5070" s="71" t="s">
        <v>18</v>
      </c>
      <c r="S5070" s="244">
        <v>722000</v>
      </c>
      <c r="T5070" s="244">
        <v>252700</v>
      </c>
      <c r="U5070" s="24">
        <v>0.35</v>
      </c>
    </row>
    <row r="5071" spans="1:21" x14ac:dyDescent="0.25">
      <c r="A5071" s="1"/>
      <c r="B5071" s="17" t="s">
        <v>270</v>
      </c>
      <c r="C5071" s="17" t="s">
        <v>275</v>
      </c>
      <c r="D5071" s="73" t="s">
        <v>297</v>
      </c>
      <c r="E5071" s="107" t="s">
        <v>298</v>
      </c>
      <c r="F5071" s="78" t="s">
        <v>297</v>
      </c>
      <c r="G5071" s="17" t="s">
        <v>299</v>
      </c>
      <c r="H5071" s="197">
        <v>44440</v>
      </c>
      <c r="I5071" s="235">
        <v>0</v>
      </c>
      <c r="J5071" s="235">
        <v>0</v>
      </c>
      <c r="K5071" s="235">
        <v>0</v>
      </c>
      <c r="L5071" s="235">
        <v>1</v>
      </c>
      <c r="M5071" s="235">
        <f t="shared" si="193"/>
        <v>0</v>
      </c>
      <c r="N5071" s="235">
        <v>429</v>
      </c>
      <c r="O5071" s="12" t="s">
        <v>13</v>
      </c>
      <c r="P5071" s="14">
        <v>0.5</v>
      </c>
      <c r="Q5071" s="15" t="s">
        <v>15195</v>
      </c>
      <c r="R5071" s="71" t="s">
        <v>18</v>
      </c>
      <c r="S5071" s="245">
        <v>163881</v>
      </c>
      <c r="T5071" s="251">
        <v>101243</v>
      </c>
      <c r="U5071" s="14">
        <f t="shared" ref="U5071:U5134" si="195">T5071/S5071</f>
        <v>0.61778363568687034</v>
      </c>
    </row>
    <row r="5072" spans="1:21" ht="25.5" x14ac:dyDescent="0.25">
      <c r="A5072" s="1"/>
      <c r="B5072" s="19" t="s">
        <v>1644</v>
      </c>
      <c r="C5072" s="19" t="s">
        <v>1657</v>
      </c>
      <c r="D5072" s="73" t="s">
        <v>2239</v>
      </c>
      <c r="E5072" s="106" t="s">
        <v>2240</v>
      </c>
      <c r="F5072" s="78" t="s">
        <v>2239</v>
      </c>
      <c r="G5072" s="18" t="s">
        <v>2241</v>
      </c>
      <c r="H5072" s="94"/>
      <c r="I5072" s="235">
        <v>0</v>
      </c>
      <c r="J5072" s="235">
        <v>0</v>
      </c>
      <c r="K5072" s="235">
        <v>0</v>
      </c>
      <c r="L5072" s="235">
        <v>1</v>
      </c>
      <c r="M5072" s="235">
        <f t="shared" si="193"/>
        <v>0</v>
      </c>
      <c r="N5072" s="235" t="s">
        <v>13</v>
      </c>
      <c r="O5072" s="12" t="s">
        <v>13</v>
      </c>
      <c r="P5072" s="14">
        <v>0.84499999999999997</v>
      </c>
      <c r="Q5072" s="25" t="s">
        <v>48</v>
      </c>
      <c r="R5072" s="71" t="s">
        <v>18</v>
      </c>
      <c r="S5072" s="251">
        <v>142449</v>
      </c>
      <c r="T5072" s="251">
        <v>56980</v>
      </c>
      <c r="U5072" s="14">
        <f t="shared" si="195"/>
        <v>0.40000280802252036</v>
      </c>
    </row>
    <row r="5073" spans="1:21" x14ac:dyDescent="0.25">
      <c r="A5073" s="1"/>
      <c r="B5073" s="17" t="s">
        <v>270</v>
      </c>
      <c r="C5073" s="17" t="s">
        <v>316</v>
      </c>
      <c r="D5073" s="73" t="s">
        <v>483</v>
      </c>
      <c r="E5073" s="107" t="s">
        <v>484</v>
      </c>
      <c r="F5073" s="78" t="s">
        <v>483</v>
      </c>
      <c r="G5073" s="17" t="s">
        <v>485</v>
      </c>
      <c r="H5073" s="197">
        <v>45215</v>
      </c>
      <c r="I5073" s="235">
        <v>0</v>
      </c>
      <c r="J5073" s="235">
        <v>1</v>
      </c>
      <c r="K5073" s="235">
        <v>0</v>
      </c>
      <c r="L5073" s="235">
        <v>0</v>
      </c>
      <c r="M5073" s="235">
        <f t="shared" si="193"/>
        <v>0</v>
      </c>
      <c r="N5073" s="235">
        <v>2039</v>
      </c>
      <c r="O5073" s="12" t="s">
        <v>13</v>
      </c>
      <c r="P5073" s="14">
        <v>0.4</v>
      </c>
      <c r="Q5073" s="15" t="s">
        <v>48</v>
      </c>
      <c r="R5073" s="71" t="s">
        <v>14405</v>
      </c>
      <c r="S5073" s="245">
        <v>4275000</v>
      </c>
      <c r="T5073" s="251">
        <v>950400</v>
      </c>
      <c r="U5073" s="14">
        <f t="shared" si="195"/>
        <v>0.22231578947368422</v>
      </c>
    </row>
    <row r="5074" spans="1:21" ht="25.5" x14ac:dyDescent="0.25">
      <c r="A5074" s="1"/>
      <c r="B5074" s="19" t="s">
        <v>1644</v>
      </c>
      <c r="C5074" s="18" t="s">
        <v>1657</v>
      </c>
      <c r="D5074" s="73" t="s">
        <v>2283</v>
      </c>
      <c r="E5074" s="106" t="s">
        <v>2284</v>
      </c>
      <c r="F5074" s="78" t="s">
        <v>2283</v>
      </c>
      <c r="G5074" s="18" t="s">
        <v>2285</v>
      </c>
      <c r="H5074" s="94"/>
      <c r="I5074" s="235">
        <v>0</v>
      </c>
      <c r="J5074" s="235">
        <v>1</v>
      </c>
      <c r="K5074" s="235">
        <v>0</v>
      </c>
      <c r="L5074" s="235">
        <v>0</v>
      </c>
      <c r="M5074" s="235">
        <f t="shared" si="193"/>
        <v>0</v>
      </c>
      <c r="N5074" s="235">
        <v>905</v>
      </c>
      <c r="O5074" s="12" t="s">
        <v>13</v>
      </c>
      <c r="P5074" s="14">
        <v>0.34</v>
      </c>
      <c r="Q5074" s="15" t="s">
        <v>14</v>
      </c>
      <c r="R5074" s="71" t="s">
        <v>14405</v>
      </c>
      <c r="S5074" s="244">
        <v>82400</v>
      </c>
      <c r="T5074" s="244">
        <v>41200</v>
      </c>
      <c r="U5074" s="14">
        <f t="shared" si="195"/>
        <v>0.5</v>
      </c>
    </row>
    <row r="5075" spans="1:21" x14ac:dyDescent="0.25">
      <c r="A5075" s="1"/>
      <c r="B5075" s="9" t="s">
        <v>8</v>
      </c>
      <c r="C5075" s="10" t="s">
        <v>9</v>
      </c>
      <c r="D5075" s="73" t="s">
        <v>10</v>
      </c>
      <c r="E5075" s="107" t="s">
        <v>11</v>
      </c>
      <c r="F5075" s="78" t="s">
        <v>10</v>
      </c>
      <c r="G5075" s="17" t="s">
        <v>12</v>
      </c>
      <c r="H5075" s="93"/>
      <c r="I5075" s="235">
        <v>1</v>
      </c>
      <c r="J5075" s="235">
        <v>0</v>
      </c>
      <c r="K5075" s="235">
        <v>0</v>
      </c>
      <c r="L5075" s="235">
        <v>0</v>
      </c>
      <c r="M5075" s="235">
        <f t="shared" si="193"/>
        <v>0</v>
      </c>
      <c r="N5075" s="235" t="s">
        <v>13</v>
      </c>
      <c r="O5075" s="12">
        <v>21721</v>
      </c>
      <c r="P5075" s="14">
        <v>0.38</v>
      </c>
      <c r="Q5075" s="15" t="s">
        <v>14</v>
      </c>
      <c r="R5075" s="71" t="s">
        <v>14406</v>
      </c>
      <c r="S5075" s="246">
        <v>344520</v>
      </c>
      <c r="T5075" s="246">
        <v>275000</v>
      </c>
      <c r="U5075" s="14">
        <f t="shared" si="195"/>
        <v>0.79821200510855683</v>
      </c>
    </row>
    <row r="5076" spans="1:21" ht="25.5" x14ac:dyDescent="0.25">
      <c r="A5076" s="1"/>
      <c r="B5076" s="19" t="s">
        <v>1644</v>
      </c>
      <c r="C5076" s="8" t="s">
        <v>1653</v>
      </c>
      <c r="D5076" s="73" t="s">
        <v>1654</v>
      </c>
      <c r="E5076" s="130" t="s">
        <v>1655</v>
      </c>
      <c r="F5076" s="78" t="s">
        <v>1654</v>
      </c>
      <c r="G5076" s="117" t="s">
        <v>1656</v>
      </c>
      <c r="H5076" s="93"/>
      <c r="I5076" s="235">
        <v>0</v>
      </c>
      <c r="J5076" s="235">
        <v>1</v>
      </c>
      <c r="K5076" s="235">
        <v>0</v>
      </c>
      <c r="L5076" s="235">
        <v>0</v>
      </c>
      <c r="M5076" s="235">
        <f t="shared" si="193"/>
        <v>0</v>
      </c>
      <c r="N5076" s="235">
        <v>236.65</v>
      </c>
      <c r="O5076" s="13">
        <v>26496</v>
      </c>
      <c r="P5076" s="14">
        <v>0.33</v>
      </c>
      <c r="Q5076" s="15" t="s">
        <v>14</v>
      </c>
      <c r="R5076" s="71" t="s">
        <v>18</v>
      </c>
      <c r="S5076" s="245">
        <v>17425.28</v>
      </c>
      <c r="T5076" s="245">
        <v>12000</v>
      </c>
      <c r="U5076" s="14">
        <f t="shared" si="195"/>
        <v>0.68865464428692114</v>
      </c>
    </row>
    <row r="5077" spans="1:21" ht="25.5" x14ac:dyDescent="0.25">
      <c r="A5077" s="1"/>
      <c r="B5077" s="19" t="s">
        <v>1644</v>
      </c>
      <c r="C5077" s="8" t="s">
        <v>1653</v>
      </c>
      <c r="D5077" s="73" t="s">
        <v>1694</v>
      </c>
      <c r="E5077" s="130" t="s">
        <v>1695</v>
      </c>
      <c r="F5077" s="78" t="s">
        <v>1694</v>
      </c>
      <c r="G5077" s="117" t="s">
        <v>1507</v>
      </c>
      <c r="H5077" s="93"/>
      <c r="I5077" s="235">
        <v>0</v>
      </c>
      <c r="J5077" s="235">
        <v>1</v>
      </c>
      <c r="K5077" s="235">
        <v>0</v>
      </c>
      <c r="L5077" s="235">
        <v>0</v>
      </c>
      <c r="M5077" s="235">
        <f t="shared" si="193"/>
        <v>0</v>
      </c>
      <c r="N5077" s="235">
        <v>575.02</v>
      </c>
      <c r="O5077" s="13">
        <v>139152</v>
      </c>
      <c r="P5077" s="14">
        <v>0.7</v>
      </c>
      <c r="Q5077" s="15" t="s">
        <v>15195</v>
      </c>
      <c r="R5077" s="71" t="s">
        <v>14406</v>
      </c>
      <c r="S5077" s="245">
        <v>1100000</v>
      </c>
      <c r="T5077" s="245">
        <v>100000</v>
      </c>
      <c r="U5077" s="14">
        <f t="shared" si="195"/>
        <v>9.0909090909090912E-2</v>
      </c>
    </row>
    <row r="5078" spans="1:21" x14ac:dyDescent="0.25">
      <c r="A5078" s="1"/>
      <c r="B5078" s="10" t="s">
        <v>2326</v>
      </c>
      <c r="C5078" s="17" t="s">
        <v>2384</v>
      </c>
      <c r="D5078" s="73" t="s">
        <v>2974</v>
      </c>
      <c r="E5078" s="107" t="s">
        <v>2975</v>
      </c>
      <c r="F5078" s="78" t="s">
        <v>2974</v>
      </c>
      <c r="G5078" s="36" t="s">
        <v>2976</v>
      </c>
      <c r="H5078" s="96"/>
      <c r="I5078" s="235">
        <v>0</v>
      </c>
      <c r="J5078" s="235">
        <v>1</v>
      </c>
      <c r="K5078" s="235">
        <v>0</v>
      </c>
      <c r="L5078" s="235">
        <v>0</v>
      </c>
      <c r="M5078" s="235">
        <f t="shared" si="193"/>
        <v>0</v>
      </c>
      <c r="N5078" s="235">
        <v>2020</v>
      </c>
      <c r="O5078" s="13">
        <v>114433</v>
      </c>
      <c r="P5078" s="14">
        <v>0.54</v>
      </c>
      <c r="Q5078" s="15" t="s">
        <v>15195</v>
      </c>
      <c r="R5078" s="71" t="s">
        <v>14405</v>
      </c>
      <c r="S5078" s="249">
        <v>1034213.81</v>
      </c>
      <c r="T5078" s="253">
        <v>517106.91</v>
      </c>
      <c r="U5078" s="14">
        <f t="shared" si="195"/>
        <v>0.50000000483459017</v>
      </c>
    </row>
    <row r="5079" spans="1:21" x14ac:dyDescent="0.25">
      <c r="A5079" s="1"/>
      <c r="B5079" s="10" t="s">
        <v>2326</v>
      </c>
      <c r="C5079" s="27" t="s">
        <v>2327</v>
      </c>
      <c r="D5079" s="73" t="s">
        <v>2372</v>
      </c>
      <c r="E5079" s="108" t="s">
        <v>2373</v>
      </c>
      <c r="F5079" s="78" t="s">
        <v>2372</v>
      </c>
      <c r="G5079" s="103" t="s">
        <v>2374</v>
      </c>
      <c r="H5079" s="98"/>
      <c r="I5079" s="235">
        <v>0</v>
      </c>
      <c r="J5079" s="235">
        <v>1</v>
      </c>
      <c r="K5079" s="235">
        <v>0</v>
      </c>
      <c r="L5079" s="235">
        <v>0</v>
      </c>
      <c r="M5079" s="235">
        <f t="shared" si="193"/>
        <v>0</v>
      </c>
      <c r="N5079" s="235">
        <v>2205</v>
      </c>
      <c r="O5079" s="13">
        <v>55571</v>
      </c>
      <c r="P5079" s="14">
        <v>0.36</v>
      </c>
      <c r="Q5079" s="15" t="s">
        <v>14</v>
      </c>
      <c r="R5079" s="71" t="s">
        <v>14406</v>
      </c>
      <c r="S5079" s="244">
        <v>582125</v>
      </c>
      <c r="T5079" s="244">
        <v>174637.5</v>
      </c>
      <c r="U5079" s="14">
        <f t="shared" si="195"/>
        <v>0.3</v>
      </c>
    </row>
    <row r="5080" spans="1:21" ht="25.5" x14ac:dyDescent="0.25">
      <c r="A5080" s="1"/>
      <c r="B5080" s="19" t="s">
        <v>1644</v>
      </c>
      <c r="C5080" s="8" t="s">
        <v>1653</v>
      </c>
      <c r="D5080" s="73" t="s">
        <v>1724</v>
      </c>
      <c r="E5080" s="130" t="s">
        <v>1725</v>
      </c>
      <c r="F5080" s="78" t="s">
        <v>1724</v>
      </c>
      <c r="G5080" s="117" t="s">
        <v>1726</v>
      </c>
      <c r="H5080" s="99"/>
      <c r="I5080" s="235">
        <v>0</v>
      </c>
      <c r="J5080" s="235">
        <v>1</v>
      </c>
      <c r="K5080" s="235">
        <v>0</v>
      </c>
      <c r="L5080" s="235">
        <v>0</v>
      </c>
      <c r="M5080" s="235">
        <f t="shared" si="193"/>
        <v>0</v>
      </c>
      <c r="N5080" s="235">
        <v>134</v>
      </c>
      <c r="O5080" s="13">
        <v>1433</v>
      </c>
      <c r="P5080" s="14">
        <v>0.48149999999999998</v>
      </c>
      <c r="Q5080" s="15" t="s">
        <v>14</v>
      </c>
      <c r="R5080" s="71" t="s">
        <v>18</v>
      </c>
      <c r="S5080" s="245">
        <v>19859.72</v>
      </c>
      <c r="T5080" s="245">
        <v>10259</v>
      </c>
      <c r="U5080" s="14">
        <f t="shared" si="195"/>
        <v>0.51657324473859645</v>
      </c>
    </row>
    <row r="5081" spans="1:21" ht="25.5" x14ac:dyDescent="0.25">
      <c r="A5081" s="1"/>
      <c r="B5081" s="19" t="s">
        <v>1644</v>
      </c>
      <c r="C5081" s="8" t="s">
        <v>1653</v>
      </c>
      <c r="D5081" s="73" t="s">
        <v>1830</v>
      </c>
      <c r="E5081" s="130" t="s">
        <v>1831</v>
      </c>
      <c r="F5081" s="78" t="s">
        <v>1830</v>
      </c>
      <c r="G5081" s="117" t="s">
        <v>1832</v>
      </c>
      <c r="H5081" s="93"/>
      <c r="I5081" s="235">
        <v>0</v>
      </c>
      <c r="J5081" s="235">
        <v>0</v>
      </c>
      <c r="K5081" s="235">
        <v>1</v>
      </c>
      <c r="L5081" s="235">
        <v>1</v>
      </c>
      <c r="M5081" s="235">
        <f t="shared" si="193"/>
        <v>0</v>
      </c>
      <c r="N5081" s="235">
        <v>182.75</v>
      </c>
      <c r="O5081" s="13">
        <v>12060</v>
      </c>
      <c r="P5081" s="14">
        <v>0.55000000000000004</v>
      </c>
      <c r="Q5081" s="15" t="s">
        <v>14</v>
      </c>
      <c r="R5081" s="71" t="s">
        <v>14405</v>
      </c>
      <c r="S5081" s="245">
        <v>40669.86</v>
      </c>
      <c r="T5081" s="245">
        <v>16500</v>
      </c>
      <c r="U5081" s="14">
        <f t="shared" si="195"/>
        <v>0.40570584703266743</v>
      </c>
    </row>
    <row r="5082" spans="1:21" ht="25.5" x14ac:dyDescent="0.25">
      <c r="A5082" s="1"/>
      <c r="B5082" s="19" t="s">
        <v>1644</v>
      </c>
      <c r="C5082" s="17" t="s">
        <v>1653</v>
      </c>
      <c r="D5082" s="73" t="s">
        <v>1873</v>
      </c>
      <c r="E5082" s="107" t="s">
        <v>1874</v>
      </c>
      <c r="F5082" s="78" t="s">
        <v>1873</v>
      </c>
      <c r="G5082" s="17" t="s">
        <v>1875</v>
      </c>
      <c r="H5082" s="96"/>
      <c r="I5082" s="235">
        <v>0</v>
      </c>
      <c r="J5082" s="235">
        <v>1</v>
      </c>
      <c r="K5082" s="235">
        <v>0</v>
      </c>
      <c r="L5082" s="235">
        <v>0</v>
      </c>
      <c r="M5082" s="235">
        <f t="shared" si="193"/>
        <v>0</v>
      </c>
      <c r="N5082" s="235">
        <v>80</v>
      </c>
      <c r="O5082" s="12" t="s">
        <v>13</v>
      </c>
      <c r="P5082" s="14">
        <v>1</v>
      </c>
      <c r="Q5082" s="15" t="s">
        <v>14</v>
      </c>
      <c r="R5082" s="71" t="s">
        <v>18</v>
      </c>
      <c r="S5082" s="248">
        <v>21143.38</v>
      </c>
      <c r="T5082" s="248">
        <v>4228</v>
      </c>
      <c r="U5082" s="14">
        <f t="shared" si="195"/>
        <v>0.19996802781769044</v>
      </c>
    </row>
    <row r="5083" spans="1:21" ht="25.5" x14ac:dyDescent="0.25">
      <c r="A5083" s="1"/>
      <c r="B5083" s="19" t="s">
        <v>1644</v>
      </c>
      <c r="C5083" s="17" t="s">
        <v>1653</v>
      </c>
      <c r="D5083" s="73" t="s">
        <v>1901</v>
      </c>
      <c r="E5083" s="107" t="s">
        <v>1902</v>
      </c>
      <c r="F5083" s="78" t="s">
        <v>1901</v>
      </c>
      <c r="G5083" s="17" t="s">
        <v>1903</v>
      </c>
      <c r="H5083" s="93"/>
      <c r="I5083" s="235">
        <v>0</v>
      </c>
      <c r="J5083" s="235">
        <v>1</v>
      </c>
      <c r="K5083" s="235">
        <v>0</v>
      </c>
      <c r="L5083" s="235">
        <v>0</v>
      </c>
      <c r="M5083" s="235">
        <f t="shared" si="193"/>
        <v>0</v>
      </c>
      <c r="N5083" s="235">
        <v>449.44</v>
      </c>
      <c r="O5083" s="13">
        <v>21000</v>
      </c>
      <c r="P5083" s="14">
        <v>0.3</v>
      </c>
      <c r="Q5083" s="15" t="s">
        <v>14</v>
      </c>
      <c r="R5083" s="71" t="s">
        <v>18</v>
      </c>
      <c r="S5083" s="248">
        <v>79916.45</v>
      </c>
      <c r="T5083" s="248">
        <v>35000</v>
      </c>
      <c r="U5083" s="14">
        <f t="shared" si="195"/>
        <v>0.43795739175100995</v>
      </c>
    </row>
    <row r="5084" spans="1:21" ht="25.5" x14ac:dyDescent="0.25">
      <c r="A5084" s="1"/>
      <c r="B5084" s="19" t="s">
        <v>1644</v>
      </c>
      <c r="C5084" s="17" t="s">
        <v>1653</v>
      </c>
      <c r="D5084" s="73" t="s">
        <v>1938</v>
      </c>
      <c r="E5084" s="107" t="s">
        <v>1939</v>
      </c>
      <c r="F5084" s="78" t="s">
        <v>1938</v>
      </c>
      <c r="G5084" s="17" t="s">
        <v>1940</v>
      </c>
      <c r="H5084" s="93"/>
      <c r="I5084" s="235">
        <v>0</v>
      </c>
      <c r="J5084" s="235">
        <v>1</v>
      </c>
      <c r="K5084" s="235">
        <v>0</v>
      </c>
      <c r="L5084" s="235">
        <v>0</v>
      </c>
      <c r="M5084" s="235">
        <f t="shared" si="193"/>
        <v>0</v>
      </c>
      <c r="N5084" s="235">
        <v>817</v>
      </c>
      <c r="O5084" s="12" t="s">
        <v>13</v>
      </c>
      <c r="P5084" s="14">
        <v>0.73670000000000002</v>
      </c>
      <c r="Q5084" s="15" t="s">
        <v>14</v>
      </c>
      <c r="R5084" s="71" t="s">
        <v>14405</v>
      </c>
      <c r="S5084" s="248">
        <v>897830</v>
      </c>
      <c r="T5084" s="248">
        <v>150000</v>
      </c>
      <c r="U5084" s="14">
        <f t="shared" si="195"/>
        <v>0.16706948976977826</v>
      </c>
    </row>
    <row r="5085" spans="1:21" ht="25.5" x14ac:dyDescent="0.25">
      <c r="A5085" s="1"/>
      <c r="B5085" s="19" t="s">
        <v>1644</v>
      </c>
      <c r="C5085" s="17" t="s">
        <v>1653</v>
      </c>
      <c r="D5085" s="73" t="s">
        <v>1941</v>
      </c>
      <c r="E5085" s="107" t="s">
        <v>1942</v>
      </c>
      <c r="F5085" s="78" t="s">
        <v>1941</v>
      </c>
      <c r="G5085" s="17" t="s">
        <v>1943</v>
      </c>
      <c r="H5085" s="93"/>
      <c r="I5085" s="235">
        <v>0</v>
      </c>
      <c r="J5085" s="235">
        <v>1</v>
      </c>
      <c r="K5085" s="235">
        <v>0</v>
      </c>
      <c r="L5085" s="235">
        <v>0</v>
      </c>
      <c r="M5085" s="235">
        <f t="shared" si="193"/>
        <v>0</v>
      </c>
      <c r="N5085" s="235">
        <v>180</v>
      </c>
      <c r="O5085" s="13">
        <v>5000</v>
      </c>
      <c r="P5085" s="14">
        <v>0.3</v>
      </c>
      <c r="Q5085" s="15" t="s">
        <v>14</v>
      </c>
      <c r="R5085" s="71" t="s">
        <v>14405</v>
      </c>
      <c r="S5085" s="248">
        <v>8518.1299999999992</v>
      </c>
      <c r="T5085" s="248">
        <v>5000</v>
      </c>
      <c r="U5085" s="14">
        <f t="shared" si="195"/>
        <v>0.58698329328150667</v>
      </c>
    </row>
    <row r="5086" spans="1:21" x14ac:dyDescent="0.25">
      <c r="A5086" s="1"/>
      <c r="B5086" s="10" t="s">
        <v>3058</v>
      </c>
      <c r="C5086" s="45" t="s">
        <v>3059</v>
      </c>
      <c r="D5086" s="73" t="s">
        <v>3536</v>
      </c>
      <c r="E5086" s="111" t="s">
        <v>3537</v>
      </c>
      <c r="F5086" s="8" t="s">
        <v>3719</v>
      </c>
      <c r="G5086" s="45" t="s">
        <v>3538</v>
      </c>
      <c r="H5086" s="94" t="s">
        <v>3539</v>
      </c>
      <c r="I5086" s="235">
        <v>1</v>
      </c>
      <c r="J5086" s="235">
        <v>1</v>
      </c>
      <c r="K5086" s="235">
        <v>0</v>
      </c>
      <c r="L5086" s="235">
        <v>0</v>
      </c>
      <c r="M5086" s="235">
        <f t="shared" si="193"/>
        <v>0</v>
      </c>
      <c r="N5086" s="235">
        <v>131</v>
      </c>
      <c r="O5086" s="33">
        <v>64896</v>
      </c>
      <c r="P5086" s="14">
        <v>0.60829999999999995</v>
      </c>
      <c r="Q5086" s="15" t="s">
        <v>14</v>
      </c>
      <c r="R5086" s="71" t="s">
        <v>14405</v>
      </c>
      <c r="S5086" s="279">
        <v>64001.57</v>
      </c>
      <c r="T5086" s="244">
        <v>51201</v>
      </c>
      <c r="U5086" s="14">
        <f t="shared" si="195"/>
        <v>0.79999600009812255</v>
      </c>
    </row>
    <row r="5087" spans="1:21" x14ac:dyDescent="0.25">
      <c r="A5087" s="1"/>
      <c r="B5087" s="18" t="s">
        <v>6496</v>
      </c>
      <c r="C5087" s="18" t="s">
        <v>6527</v>
      </c>
      <c r="D5087" s="73" t="s">
        <v>7160</v>
      </c>
      <c r="E5087" s="106" t="s">
        <v>7161</v>
      </c>
      <c r="F5087" s="78" t="s">
        <v>7160</v>
      </c>
      <c r="G5087" s="18" t="s">
        <v>7162</v>
      </c>
      <c r="H5087" s="94"/>
      <c r="I5087" s="235">
        <v>0</v>
      </c>
      <c r="J5087" s="235">
        <v>1</v>
      </c>
      <c r="K5087" s="235">
        <v>0</v>
      </c>
      <c r="L5087" s="235">
        <v>0</v>
      </c>
      <c r="M5087" s="235">
        <f t="shared" si="193"/>
        <v>0</v>
      </c>
      <c r="N5087" s="235" t="s">
        <v>13</v>
      </c>
      <c r="O5087" s="12" t="s">
        <v>13</v>
      </c>
      <c r="P5087" s="14">
        <v>0.23</v>
      </c>
      <c r="Q5087" s="15" t="s">
        <v>15195</v>
      </c>
      <c r="R5087" s="71" t="s">
        <v>18</v>
      </c>
      <c r="S5087" s="244">
        <v>17818.169999999998</v>
      </c>
      <c r="T5087" s="244">
        <v>8018.18</v>
      </c>
      <c r="U5087" s="14">
        <f t="shared" si="195"/>
        <v>0.45000019642870176</v>
      </c>
    </row>
    <row r="5088" spans="1:21" ht="25.5" x14ac:dyDescent="0.25">
      <c r="A5088" s="1"/>
      <c r="B5088" s="19" t="s">
        <v>1644</v>
      </c>
      <c r="C5088" s="17" t="s">
        <v>1653</v>
      </c>
      <c r="D5088" s="73" t="s">
        <v>2058</v>
      </c>
      <c r="E5088" s="107" t="s">
        <v>2059</v>
      </c>
      <c r="F5088" s="78" t="s">
        <v>2058</v>
      </c>
      <c r="G5088" s="17" t="s">
        <v>2060</v>
      </c>
      <c r="H5088" s="94"/>
      <c r="I5088" s="235">
        <v>0</v>
      </c>
      <c r="J5088" s="235">
        <v>1</v>
      </c>
      <c r="K5088" s="235">
        <v>0</v>
      </c>
      <c r="L5088" s="235">
        <v>0</v>
      </c>
      <c r="M5088" s="235">
        <f t="shared" si="193"/>
        <v>0</v>
      </c>
      <c r="N5088" s="235" t="s">
        <v>13</v>
      </c>
      <c r="O5088" s="12" t="s">
        <v>13</v>
      </c>
      <c r="P5088" s="14" t="s">
        <v>13</v>
      </c>
      <c r="Q5088" s="15" t="s">
        <v>14</v>
      </c>
      <c r="R5088" s="71" t="s">
        <v>18</v>
      </c>
      <c r="S5088" s="248">
        <v>3350</v>
      </c>
      <c r="T5088" s="248">
        <v>1707.93</v>
      </c>
      <c r="U5088" s="14">
        <f t="shared" si="195"/>
        <v>0.50982985074626863</v>
      </c>
    </row>
    <row r="5089" spans="1:21" x14ac:dyDescent="0.25">
      <c r="A5089" s="1"/>
      <c r="B5089" s="17" t="s">
        <v>270</v>
      </c>
      <c r="C5089" s="17" t="s">
        <v>271</v>
      </c>
      <c r="D5089" s="73" t="s">
        <v>782</v>
      </c>
      <c r="E5089" s="134" t="s">
        <v>783</v>
      </c>
      <c r="F5089" s="78" t="s">
        <v>782</v>
      </c>
      <c r="G5089" s="118" t="s">
        <v>784</v>
      </c>
      <c r="H5089" s="197">
        <v>44713</v>
      </c>
      <c r="I5089" s="235">
        <v>0</v>
      </c>
      <c r="J5089" s="235">
        <v>1</v>
      </c>
      <c r="K5089" s="235">
        <v>0</v>
      </c>
      <c r="L5089" s="235">
        <v>0</v>
      </c>
      <c r="M5089" s="235">
        <f t="shared" si="193"/>
        <v>0</v>
      </c>
      <c r="N5089" s="235">
        <v>680</v>
      </c>
      <c r="O5089" s="13">
        <v>48280</v>
      </c>
      <c r="P5089" s="14">
        <v>0.35</v>
      </c>
      <c r="Q5089" s="15" t="s">
        <v>48</v>
      </c>
      <c r="R5089" s="71" t="s">
        <v>14405</v>
      </c>
      <c r="S5089" s="254">
        <v>934165</v>
      </c>
      <c r="T5089" s="252">
        <v>366315</v>
      </c>
      <c r="U5089" s="14">
        <f t="shared" si="195"/>
        <v>0.39213094046554947</v>
      </c>
    </row>
    <row r="5090" spans="1:21" ht="25.5" x14ac:dyDescent="0.25">
      <c r="A5090" s="1"/>
      <c r="B5090" s="19" t="s">
        <v>1644</v>
      </c>
      <c r="C5090" s="17" t="s">
        <v>1653</v>
      </c>
      <c r="D5090" s="73" t="s">
        <v>2131</v>
      </c>
      <c r="E5090" s="107" t="s">
        <v>2132</v>
      </c>
      <c r="F5090" s="78" t="s">
        <v>2131</v>
      </c>
      <c r="G5090" s="17" t="s">
        <v>2133</v>
      </c>
      <c r="H5090" s="94"/>
      <c r="I5090" s="235">
        <v>0</v>
      </c>
      <c r="J5090" s="235">
        <v>1</v>
      </c>
      <c r="K5090" s="235">
        <v>0</v>
      </c>
      <c r="L5090" s="235">
        <v>0</v>
      </c>
      <c r="M5090" s="235">
        <f t="shared" si="193"/>
        <v>0</v>
      </c>
      <c r="N5090" s="235">
        <v>83</v>
      </c>
      <c r="O5090" s="13">
        <v>1300</v>
      </c>
      <c r="P5090" s="14">
        <v>0.32</v>
      </c>
      <c r="Q5090" s="15" t="s">
        <v>14</v>
      </c>
      <c r="R5090" s="71" t="s">
        <v>18</v>
      </c>
      <c r="S5090" s="248">
        <v>44969</v>
      </c>
      <c r="T5090" s="248">
        <v>8000</v>
      </c>
      <c r="U5090" s="14">
        <f t="shared" si="195"/>
        <v>0.17790033133936711</v>
      </c>
    </row>
    <row r="5091" spans="1:21" ht="25.5" x14ac:dyDescent="0.25">
      <c r="A5091" s="1"/>
      <c r="B5091" s="19" t="s">
        <v>1644</v>
      </c>
      <c r="C5091" s="17" t="s">
        <v>1653</v>
      </c>
      <c r="D5091" s="73" t="s">
        <v>1682</v>
      </c>
      <c r="E5091" s="107" t="s">
        <v>1683</v>
      </c>
      <c r="F5091" s="78" t="s">
        <v>1682</v>
      </c>
      <c r="G5091" s="17" t="s">
        <v>1684</v>
      </c>
      <c r="H5091" s="93"/>
      <c r="I5091" s="235">
        <v>0</v>
      </c>
      <c r="J5091" s="235">
        <v>0</v>
      </c>
      <c r="K5091" s="235">
        <v>0</v>
      </c>
      <c r="L5091" s="235">
        <v>1</v>
      </c>
      <c r="M5091" s="235">
        <f t="shared" si="193"/>
        <v>0</v>
      </c>
      <c r="N5091" s="235" t="s">
        <v>13</v>
      </c>
      <c r="O5091" s="13">
        <v>8000</v>
      </c>
      <c r="P5091" s="14">
        <v>0.9</v>
      </c>
      <c r="Q5091" s="15" t="s">
        <v>14</v>
      </c>
      <c r="R5091" s="71" t="s">
        <v>18</v>
      </c>
      <c r="S5091" s="249">
        <v>15255.4</v>
      </c>
      <c r="T5091" s="246">
        <v>5666.22</v>
      </c>
      <c r="U5091" s="14">
        <f t="shared" si="195"/>
        <v>0.3714238892457753</v>
      </c>
    </row>
    <row r="5092" spans="1:21" ht="25.5" x14ac:dyDescent="0.25">
      <c r="A5092" s="1"/>
      <c r="B5092" s="19" t="s">
        <v>1644</v>
      </c>
      <c r="C5092" s="17" t="s">
        <v>1653</v>
      </c>
      <c r="D5092" s="73" t="s">
        <v>2164</v>
      </c>
      <c r="E5092" s="107" t="s">
        <v>2165</v>
      </c>
      <c r="F5092" s="78" t="s">
        <v>2164</v>
      </c>
      <c r="G5092" s="17" t="s">
        <v>2166</v>
      </c>
      <c r="H5092" s="93" t="s">
        <v>2167</v>
      </c>
      <c r="I5092" s="235">
        <v>0</v>
      </c>
      <c r="J5092" s="235">
        <v>0</v>
      </c>
      <c r="K5092" s="235">
        <v>0</v>
      </c>
      <c r="L5092" s="235">
        <v>0</v>
      </c>
      <c r="M5092" s="235">
        <f t="shared" si="193"/>
        <v>1</v>
      </c>
      <c r="N5092" s="235">
        <v>270</v>
      </c>
      <c r="O5092" s="12" t="s">
        <v>13</v>
      </c>
      <c r="P5092" s="14" t="s">
        <v>13</v>
      </c>
      <c r="Q5092" s="15" t="s">
        <v>14</v>
      </c>
      <c r="R5092" s="71" t="s">
        <v>18</v>
      </c>
      <c r="S5092" s="248">
        <v>23536.76</v>
      </c>
      <c r="T5092" s="248">
        <v>11000</v>
      </c>
      <c r="U5092" s="14">
        <f t="shared" si="195"/>
        <v>0.46735404533164299</v>
      </c>
    </row>
    <row r="5093" spans="1:21" ht="25.5" x14ac:dyDescent="0.25">
      <c r="A5093" s="1"/>
      <c r="B5093" s="19" t="s">
        <v>1644</v>
      </c>
      <c r="C5093" s="17" t="s">
        <v>1653</v>
      </c>
      <c r="D5093" s="73" t="s">
        <v>2170</v>
      </c>
      <c r="E5093" s="107" t="s">
        <v>2171</v>
      </c>
      <c r="F5093" s="78" t="s">
        <v>2170</v>
      </c>
      <c r="G5093" s="17" t="s">
        <v>2172</v>
      </c>
      <c r="H5093" s="93"/>
      <c r="I5093" s="235">
        <v>0</v>
      </c>
      <c r="J5093" s="235">
        <v>0</v>
      </c>
      <c r="K5093" s="235">
        <v>0</v>
      </c>
      <c r="L5093" s="235">
        <v>1</v>
      </c>
      <c r="M5093" s="235">
        <f t="shared" si="193"/>
        <v>0</v>
      </c>
      <c r="N5093" s="235">
        <v>281</v>
      </c>
      <c r="O5093" s="13">
        <v>95259</v>
      </c>
      <c r="P5093" s="14">
        <v>0.87</v>
      </c>
      <c r="Q5093" s="15" t="s">
        <v>14</v>
      </c>
      <c r="R5093" s="71" t="s">
        <v>18</v>
      </c>
      <c r="S5093" s="248">
        <v>64922.86</v>
      </c>
      <c r="T5093" s="248">
        <v>22050</v>
      </c>
      <c r="U5093" s="14">
        <f t="shared" si="195"/>
        <v>0.33963383621732007</v>
      </c>
    </row>
    <row r="5094" spans="1:21" ht="25.5" x14ac:dyDescent="0.25">
      <c r="A5094" s="1"/>
      <c r="B5094" s="19" t="s">
        <v>1644</v>
      </c>
      <c r="C5094" s="17" t="s">
        <v>1653</v>
      </c>
      <c r="D5094" s="73" t="s">
        <v>2173</v>
      </c>
      <c r="E5094" s="107" t="s">
        <v>2174</v>
      </c>
      <c r="F5094" s="78" t="s">
        <v>2173</v>
      </c>
      <c r="G5094" s="17" t="s">
        <v>2175</v>
      </c>
      <c r="H5094" s="96"/>
      <c r="I5094" s="235">
        <v>0</v>
      </c>
      <c r="J5094" s="235">
        <v>1</v>
      </c>
      <c r="K5094" s="235">
        <v>0</v>
      </c>
      <c r="L5094" s="235">
        <v>1</v>
      </c>
      <c r="M5094" s="235">
        <f t="shared" si="193"/>
        <v>0</v>
      </c>
      <c r="N5094" s="235">
        <v>484</v>
      </c>
      <c r="O5094" s="13">
        <v>60001</v>
      </c>
      <c r="P5094" s="14">
        <v>0.379</v>
      </c>
      <c r="Q5094" s="15" t="s">
        <v>14</v>
      </c>
      <c r="R5094" s="71" t="s">
        <v>14405</v>
      </c>
      <c r="S5094" s="248">
        <v>584321</v>
      </c>
      <c r="T5094" s="248">
        <v>100000</v>
      </c>
      <c r="U5094" s="14">
        <f t="shared" si="195"/>
        <v>0.1711388089765728</v>
      </c>
    </row>
    <row r="5095" spans="1:21" ht="25.5" x14ac:dyDescent="0.25">
      <c r="A5095" s="1"/>
      <c r="B5095" s="19" t="s">
        <v>1644</v>
      </c>
      <c r="C5095" s="17" t="s">
        <v>1653</v>
      </c>
      <c r="D5095" s="73" t="s">
        <v>2173</v>
      </c>
      <c r="E5095" s="107" t="s">
        <v>2174</v>
      </c>
      <c r="F5095" s="78" t="s">
        <v>2173</v>
      </c>
      <c r="G5095" s="17" t="s">
        <v>1507</v>
      </c>
      <c r="H5095" s="93"/>
      <c r="I5095" s="235">
        <v>0</v>
      </c>
      <c r="J5095" s="235">
        <v>1</v>
      </c>
      <c r="K5095" s="235">
        <v>0</v>
      </c>
      <c r="L5095" s="235">
        <v>0</v>
      </c>
      <c r="M5095" s="235">
        <f t="shared" si="193"/>
        <v>0</v>
      </c>
      <c r="N5095" s="235" t="s">
        <v>13</v>
      </c>
      <c r="O5095" s="13">
        <v>71980</v>
      </c>
      <c r="P5095" s="14">
        <v>0.71799999999999997</v>
      </c>
      <c r="Q5095" s="15" t="s">
        <v>14</v>
      </c>
      <c r="R5095" s="71" t="s">
        <v>14406</v>
      </c>
      <c r="S5095" s="248">
        <v>1870000</v>
      </c>
      <c r="T5095" s="248">
        <v>100000</v>
      </c>
      <c r="U5095" s="14">
        <f t="shared" si="195"/>
        <v>5.3475935828877004E-2</v>
      </c>
    </row>
    <row r="5096" spans="1:21" ht="25.5" x14ac:dyDescent="0.25">
      <c r="A5096" s="1"/>
      <c r="B5096" s="19" t="s">
        <v>1644</v>
      </c>
      <c r="C5096" s="17" t="s">
        <v>1653</v>
      </c>
      <c r="D5096" s="73" t="s">
        <v>2244</v>
      </c>
      <c r="E5096" s="107" t="s">
        <v>2245</v>
      </c>
      <c r="F5096" s="78" t="s">
        <v>2244</v>
      </c>
      <c r="G5096" s="17" t="s">
        <v>2246</v>
      </c>
      <c r="H5096" s="93"/>
      <c r="I5096" s="235">
        <v>0</v>
      </c>
      <c r="J5096" s="235">
        <v>0</v>
      </c>
      <c r="K5096" s="235">
        <v>0</v>
      </c>
      <c r="L5096" s="235">
        <v>1</v>
      </c>
      <c r="M5096" s="235">
        <f t="shared" si="193"/>
        <v>0</v>
      </c>
      <c r="N5096" s="235">
        <v>438.75</v>
      </c>
      <c r="O5096" s="13">
        <v>40331</v>
      </c>
      <c r="P5096" s="14">
        <v>0.4</v>
      </c>
      <c r="Q5096" s="15" t="s">
        <v>14</v>
      </c>
      <c r="R5096" s="71" t="s">
        <v>18</v>
      </c>
      <c r="S5096" s="248">
        <v>16148.4</v>
      </c>
      <c r="T5096" s="248">
        <v>8000</v>
      </c>
      <c r="U5096" s="14">
        <f t="shared" si="195"/>
        <v>0.49540511753486416</v>
      </c>
    </row>
    <row r="5097" spans="1:21" ht="25.5" x14ac:dyDescent="0.25">
      <c r="A5097" s="1"/>
      <c r="B5097" s="19" t="s">
        <v>1644</v>
      </c>
      <c r="C5097" s="17" t="s">
        <v>1653</v>
      </c>
      <c r="D5097" s="73" t="s">
        <v>2280</v>
      </c>
      <c r="E5097" s="107" t="s">
        <v>2281</v>
      </c>
      <c r="F5097" s="78" t="s">
        <v>2280</v>
      </c>
      <c r="G5097" s="17" t="s">
        <v>2282</v>
      </c>
      <c r="H5097" s="94"/>
      <c r="I5097" s="235">
        <v>0</v>
      </c>
      <c r="J5097" s="235">
        <v>0</v>
      </c>
      <c r="K5097" s="235">
        <v>0</v>
      </c>
      <c r="L5097" s="235">
        <v>1</v>
      </c>
      <c r="M5097" s="235">
        <f t="shared" si="193"/>
        <v>0</v>
      </c>
      <c r="N5097" s="235">
        <v>220</v>
      </c>
      <c r="O5097" s="13">
        <v>39630</v>
      </c>
      <c r="P5097" s="14">
        <v>0.66</v>
      </c>
      <c r="Q5097" s="15" t="s">
        <v>14</v>
      </c>
      <c r="R5097" s="71" t="s">
        <v>18</v>
      </c>
      <c r="S5097" s="248">
        <v>26953</v>
      </c>
      <c r="T5097" s="248">
        <v>12813</v>
      </c>
      <c r="U5097" s="14">
        <f t="shared" si="195"/>
        <v>0.47538307424034432</v>
      </c>
    </row>
    <row r="5098" spans="1:21" x14ac:dyDescent="0.25">
      <c r="A5098" s="1"/>
      <c r="B5098" s="17" t="s">
        <v>270</v>
      </c>
      <c r="C5098" s="17" t="s">
        <v>306</v>
      </c>
      <c r="D5098" s="73" t="s">
        <v>438</v>
      </c>
      <c r="E5098" s="107" t="s">
        <v>439</v>
      </c>
      <c r="F5098" s="78" t="s">
        <v>438</v>
      </c>
      <c r="G5098" s="17" t="s">
        <v>440</v>
      </c>
      <c r="H5098" s="197">
        <v>44896</v>
      </c>
      <c r="I5098" s="235">
        <v>0</v>
      </c>
      <c r="J5098" s="235">
        <v>1</v>
      </c>
      <c r="K5098" s="235">
        <v>0</v>
      </c>
      <c r="L5098" s="235">
        <v>1</v>
      </c>
      <c r="M5098" s="235">
        <f t="shared" si="193"/>
        <v>0</v>
      </c>
      <c r="N5098" s="235">
        <v>3230</v>
      </c>
      <c r="O5098" s="13">
        <v>387600</v>
      </c>
      <c r="P5098" s="14">
        <v>0.6</v>
      </c>
      <c r="Q5098" s="15" t="s">
        <v>15195</v>
      </c>
      <c r="R5098" s="71" t="s">
        <v>14405</v>
      </c>
      <c r="S5098" s="245">
        <v>1774650</v>
      </c>
      <c r="T5098" s="251">
        <v>1419720</v>
      </c>
      <c r="U5098" s="14">
        <f t="shared" si="195"/>
        <v>0.8</v>
      </c>
    </row>
    <row r="5099" spans="1:21" x14ac:dyDescent="0.25">
      <c r="A5099" s="1"/>
      <c r="B5099" s="17" t="s">
        <v>270</v>
      </c>
      <c r="C5099" s="17" t="s">
        <v>282</v>
      </c>
      <c r="D5099" s="73" t="s">
        <v>713</v>
      </c>
      <c r="E5099" s="133" t="s">
        <v>714</v>
      </c>
      <c r="F5099" s="78" t="s">
        <v>713</v>
      </c>
      <c r="G5099" s="26" t="s">
        <v>715</v>
      </c>
      <c r="H5099" s="197">
        <v>44805</v>
      </c>
      <c r="I5099" s="235">
        <v>0</v>
      </c>
      <c r="J5099" s="235">
        <v>1</v>
      </c>
      <c r="K5099" s="235">
        <v>0</v>
      </c>
      <c r="L5099" s="235">
        <v>1</v>
      </c>
      <c r="M5099" s="235">
        <f t="shared" si="193"/>
        <v>0</v>
      </c>
      <c r="N5099" s="235">
        <v>2309</v>
      </c>
      <c r="O5099" s="13">
        <v>995179</v>
      </c>
      <c r="P5099" s="14">
        <v>0.81</v>
      </c>
      <c r="Q5099" s="15" t="s">
        <v>48</v>
      </c>
      <c r="R5099" s="71" t="s">
        <v>14405</v>
      </c>
      <c r="S5099" s="247">
        <v>1848000</v>
      </c>
      <c r="T5099" s="251">
        <v>1293600</v>
      </c>
      <c r="U5099" s="14">
        <f t="shared" si="195"/>
        <v>0.7</v>
      </c>
    </row>
    <row r="5100" spans="1:21" x14ac:dyDescent="0.25">
      <c r="A5100" s="1"/>
      <c r="B5100" s="17" t="s">
        <v>5079</v>
      </c>
      <c r="C5100" s="17" t="s">
        <v>5163</v>
      </c>
      <c r="D5100" s="73" t="s">
        <v>5294</v>
      </c>
      <c r="E5100" s="107" t="s">
        <v>5295</v>
      </c>
      <c r="F5100" s="8" t="s">
        <v>6090</v>
      </c>
      <c r="G5100" s="17" t="s">
        <v>5296</v>
      </c>
      <c r="H5100" s="93" t="s">
        <v>5083</v>
      </c>
      <c r="I5100" s="235">
        <v>0</v>
      </c>
      <c r="J5100" s="235">
        <v>1</v>
      </c>
      <c r="K5100" s="235">
        <v>0</v>
      </c>
      <c r="L5100" s="235">
        <v>0</v>
      </c>
      <c r="M5100" s="235">
        <f t="shared" si="193"/>
        <v>0</v>
      </c>
      <c r="N5100" s="235">
        <v>980</v>
      </c>
      <c r="O5100" s="13">
        <v>4400</v>
      </c>
      <c r="P5100" s="14">
        <v>0.4</v>
      </c>
      <c r="Q5100" s="15" t="s">
        <v>14</v>
      </c>
      <c r="R5100" s="71" t="s">
        <v>18</v>
      </c>
      <c r="S5100" s="248">
        <v>273420</v>
      </c>
      <c r="T5100" s="248">
        <v>109368</v>
      </c>
      <c r="U5100" s="14">
        <f t="shared" si="195"/>
        <v>0.4</v>
      </c>
    </row>
    <row r="5101" spans="1:21" x14ac:dyDescent="0.25">
      <c r="A5101" s="1"/>
      <c r="B5101" s="9" t="s">
        <v>959</v>
      </c>
      <c r="C5101" s="17" t="s">
        <v>982</v>
      </c>
      <c r="D5101" s="73" t="s">
        <v>1263</v>
      </c>
      <c r="E5101" s="107" t="s">
        <v>1264</v>
      </c>
      <c r="F5101" s="78" t="s">
        <v>1263</v>
      </c>
      <c r="G5101" s="17" t="s">
        <v>1265</v>
      </c>
      <c r="H5101" s="93"/>
      <c r="I5101" s="235">
        <v>0</v>
      </c>
      <c r="J5101" s="235">
        <v>1</v>
      </c>
      <c r="K5101" s="235">
        <v>0</v>
      </c>
      <c r="L5101" s="235">
        <v>0</v>
      </c>
      <c r="M5101" s="235">
        <f t="shared" si="193"/>
        <v>0</v>
      </c>
      <c r="N5101" s="235">
        <v>35</v>
      </c>
      <c r="O5101" s="13">
        <v>2957.5</v>
      </c>
      <c r="P5101" s="14">
        <v>0.61</v>
      </c>
      <c r="Q5101" s="15" t="s">
        <v>14</v>
      </c>
      <c r="R5101" s="71" t="s">
        <v>14405</v>
      </c>
      <c r="S5101" s="245">
        <v>26647.16</v>
      </c>
      <c r="T5101" s="245">
        <v>8918</v>
      </c>
      <c r="U5101" s="14">
        <f t="shared" si="195"/>
        <v>0.33466981096672216</v>
      </c>
    </row>
    <row r="5102" spans="1:21" x14ac:dyDescent="0.25">
      <c r="A5102" s="1"/>
      <c r="B5102" s="17" t="s">
        <v>7309</v>
      </c>
      <c r="C5102" s="17" t="s">
        <v>7319</v>
      </c>
      <c r="D5102" s="73" t="s">
        <v>7671</v>
      </c>
      <c r="E5102" s="107" t="s">
        <v>7672</v>
      </c>
      <c r="F5102" s="78" t="s">
        <v>7671</v>
      </c>
      <c r="G5102" s="17" t="s">
        <v>7673</v>
      </c>
      <c r="H5102" s="93"/>
      <c r="I5102" s="235">
        <v>0</v>
      </c>
      <c r="J5102" s="235">
        <v>1</v>
      </c>
      <c r="K5102" s="235">
        <v>0</v>
      </c>
      <c r="L5102" s="235">
        <v>1</v>
      </c>
      <c r="M5102" s="235">
        <f t="shared" si="193"/>
        <v>0</v>
      </c>
      <c r="N5102" s="235">
        <v>361</v>
      </c>
      <c r="O5102" s="12" t="s">
        <v>13</v>
      </c>
      <c r="P5102" s="14">
        <v>0.53</v>
      </c>
      <c r="Q5102" s="15" t="s">
        <v>14</v>
      </c>
      <c r="R5102" s="71" t="s">
        <v>18</v>
      </c>
      <c r="S5102" s="248">
        <v>20473</v>
      </c>
      <c r="T5102" s="248">
        <v>9213</v>
      </c>
      <c r="U5102" s="14">
        <f t="shared" si="195"/>
        <v>0.45000732672300103</v>
      </c>
    </row>
    <row r="5103" spans="1:21" x14ac:dyDescent="0.25">
      <c r="A5103" s="1"/>
      <c r="B5103" s="17" t="s">
        <v>270</v>
      </c>
      <c r="C5103" s="17" t="s">
        <v>325</v>
      </c>
      <c r="D5103" s="73" t="s">
        <v>514</v>
      </c>
      <c r="E5103" s="134" t="s">
        <v>515</v>
      </c>
      <c r="F5103" s="78" t="s">
        <v>514</v>
      </c>
      <c r="G5103" s="118" t="s">
        <v>516</v>
      </c>
      <c r="H5103" s="197">
        <v>44896</v>
      </c>
      <c r="I5103" s="235">
        <v>0</v>
      </c>
      <c r="J5103" s="235">
        <v>1</v>
      </c>
      <c r="K5103" s="235">
        <v>0</v>
      </c>
      <c r="L5103" s="235">
        <v>1</v>
      </c>
      <c r="M5103" s="235">
        <f t="shared" si="193"/>
        <v>0</v>
      </c>
      <c r="N5103" s="235">
        <v>500</v>
      </c>
      <c r="O5103" s="13">
        <v>20000</v>
      </c>
      <c r="P5103" s="14">
        <v>0.39</v>
      </c>
      <c r="Q5103" s="15" t="s">
        <v>14</v>
      </c>
      <c r="R5103" s="71" t="s">
        <v>18</v>
      </c>
      <c r="S5103" s="254">
        <v>826306.21</v>
      </c>
      <c r="T5103" s="252">
        <v>330522</v>
      </c>
      <c r="U5103" s="14">
        <f t="shared" si="195"/>
        <v>0.39999941426072549</v>
      </c>
    </row>
    <row r="5104" spans="1:21" x14ac:dyDescent="0.25">
      <c r="A5104" s="1"/>
      <c r="B5104" s="17" t="s">
        <v>270</v>
      </c>
      <c r="C5104" s="17" t="s">
        <v>293</v>
      </c>
      <c r="D5104" s="73" t="s">
        <v>376</v>
      </c>
      <c r="E5104" s="107" t="s">
        <v>377</v>
      </c>
      <c r="F5104" s="78" t="s">
        <v>376</v>
      </c>
      <c r="G5104" s="17" t="s">
        <v>378</v>
      </c>
      <c r="H5104" s="197">
        <v>44805</v>
      </c>
      <c r="I5104" s="235">
        <v>0</v>
      </c>
      <c r="J5104" s="235">
        <v>1</v>
      </c>
      <c r="K5104" s="235">
        <v>0</v>
      </c>
      <c r="L5104" s="235">
        <v>0</v>
      </c>
      <c r="M5104" s="235">
        <f t="shared" si="193"/>
        <v>0</v>
      </c>
      <c r="N5104" s="235">
        <v>3280</v>
      </c>
      <c r="O5104" s="12" t="s">
        <v>13</v>
      </c>
      <c r="P5104" s="14">
        <v>0.67</v>
      </c>
      <c r="Q5104" s="15" t="s">
        <v>15195</v>
      </c>
      <c r="R5104" s="71" t="s">
        <v>18</v>
      </c>
      <c r="S5104" s="246">
        <v>2145000</v>
      </c>
      <c r="T5104" s="244">
        <v>1000000</v>
      </c>
      <c r="U5104" s="14">
        <f t="shared" si="195"/>
        <v>0.46620046620046618</v>
      </c>
    </row>
    <row r="5105" spans="1:21" x14ac:dyDescent="0.25">
      <c r="A5105" s="1"/>
      <c r="B5105" s="17" t="s">
        <v>5079</v>
      </c>
      <c r="C5105" s="17" t="s">
        <v>5163</v>
      </c>
      <c r="D5105" s="73" t="s">
        <v>5335</v>
      </c>
      <c r="E5105" s="107" t="s">
        <v>5336</v>
      </c>
      <c r="F5105" s="78" t="s">
        <v>5335</v>
      </c>
      <c r="G5105" s="17" t="s">
        <v>5337</v>
      </c>
      <c r="H5105" s="93" t="s">
        <v>5083</v>
      </c>
      <c r="I5105" s="235">
        <v>0</v>
      </c>
      <c r="J5105" s="235">
        <v>1</v>
      </c>
      <c r="K5105" s="235">
        <v>0</v>
      </c>
      <c r="L5105" s="235">
        <v>0</v>
      </c>
      <c r="M5105" s="235">
        <f t="shared" si="193"/>
        <v>0</v>
      </c>
      <c r="N5105" s="235">
        <v>880.5</v>
      </c>
      <c r="O5105" s="13">
        <v>86125</v>
      </c>
      <c r="P5105" s="14">
        <v>0.46</v>
      </c>
      <c r="Q5105" s="15" t="s">
        <v>14</v>
      </c>
      <c r="R5105" s="71" t="s">
        <v>14405</v>
      </c>
      <c r="S5105" s="248">
        <v>633658</v>
      </c>
      <c r="T5105" s="248">
        <v>253463</v>
      </c>
      <c r="U5105" s="14">
        <f t="shared" si="195"/>
        <v>0.39999968437232702</v>
      </c>
    </row>
    <row r="5106" spans="1:21" x14ac:dyDescent="0.25">
      <c r="A5106" s="1"/>
      <c r="B5106" s="9" t="s">
        <v>959</v>
      </c>
      <c r="C5106" s="17" t="s">
        <v>973</v>
      </c>
      <c r="D5106" s="73" t="s">
        <v>1508</v>
      </c>
      <c r="E5106" s="164" t="s">
        <v>1509</v>
      </c>
      <c r="F5106" s="78" t="s">
        <v>1508</v>
      </c>
      <c r="G5106" s="124" t="s">
        <v>1510</v>
      </c>
      <c r="H5106" s="93" t="s">
        <v>1511</v>
      </c>
      <c r="I5106" s="235">
        <v>0</v>
      </c>
      <c r="J5106" s="235">
        <v>1</v>
      </c>
      <c r="K5106" s="235">
        <v>0</v>
      </c>
      <c r="L5106" s="235">
        <v>0</v>
      </c>
      <c r="M5106" s="235">
        <f t="shared" si="193"/>
        <v>0</v>
      </c>
      <c r="N5106" s="235">
        <v>220</v>
      </c>
      <c r="O5106" s="12" t="s">
        <v>13</v>
      </c>
      <c r="P5106" s="14">
        <v>0.45</v>
      </c>
      <c r="Q5106" s="15" t="s">
        <v>14</v>
      </c>
      <c r="R5106" s="71" t="s">
        <v>18</v>
      </c>
      <c r="S5106" s="245">
        <v>204054.39999999999</v>
      </c>
      <c r="T5106" s="245">
        <v>99986.66</v>
      </c>
      <c r="U5106" s="14">
        <f t="shared" si="195"/>
        <v>0.4900000196026158</v>
      </c>
    </row>
    <row r="5107" spans="1:21" x14ac:dyDescent="0.25">
      <c r="A5107" s="1"/>
      <c r="B5107" s="17" t="s">
        <v>270</v>
      </c>
      <c r="C5107" s="17" t="s">
        <v>293</v>
      </c>
      <c r="D5107" s="73" t="s">
        <v>463</v>
      </c>
      <c r="E5107" s="107" t="s">
        <v>464</v>
      </c>
      <c r="F5107" s="78" t="s">
        <v>463</v>
      </c>
      <c r="G5107" s="17" t="s">
        <v>465</v>
      </c>
      <c r="H5107" s="197">
        <v>44774</v>
      </c>
      <c r="I5107" s="235">
        <v>0</v>
      </c>
      <c r="J5107" s="235">
        <v>1</v>
      </c>
      <c r="K5107" s="235">
        <v>0</v>
      </c>
      <c r="L5107" s="235">
        <v>0</v>
      </c>
      <c r="M5107" s="235">
        <f t="shared" si="193"/>
        <v>0</v>
      </c>
      <c r="N5107" s="235">
        <v>8122</v>
      </c>
      <c r="O5107" s="13">
        <v>158739</v>
      </c>
      <c r="P5107" s="14">
        <v>0.1</v>
      </c>
      <c r="Q5107" s="15" t="s">
        <v>15195</v>
      </c>
      <c r="R5107" s="71" t="s">
        <v>14405</v>
      </c>
      <c r="S5107" s="246">
        <v>1200000</v>
      </c>
      <c r="T5107" s="244">
        <v>450000</v>
      </c>
      <c r="U5107" s="14">
        <f t="shared" si="195"/>
        <v>0.375</v>
      </c>
    </row>
    <row r="5108" spans="1:21" x14ac:dyDescent="0.25">
      <c r="A5108" s="1"/>
      <c r="B5108" s="17" t="s">
        <v>270</v>
      </c>
      <c r="C5108" s="17" t="s">
        <v>293</v>
      </c>
      <c r="D5108" s="73" t="s">
        <v>487</v>
      </c>
      <c r="E5108" s="107" t="s">
        <v>488</v>
      </c>
      <c r="F5108" s="78" t="s">
        <v>487</v>
      </c>
      <c r="G5108" s="17" t="s">
        <v>489</v>
      </c>
      <c r="H5108" s="197" t="s">
        <v>490</v>
      </c>
      <c r="I5108" s="235">
        <v>1</v>
      </c>
      <c r="J5108" s="235">
        <v>0</v>
      </c>
      <c r="K5108" s="235">
        <v>0</v>
      </c>
      <c r="L5108" s="235">
        <v>0</v>
      </c>
      <c r="M5108" s="235">
        <f t="shared" si="193"/>
        <v>0</v>
      </c>
      <c r="N5108" s="235">
        <v>16043</v>
      </c>
      <c r="O5108" s="13">
        <v>126366.6</v>
      </c>
      <c r="P5108" s="14">
        <v>0.3</v>
      </c>
      <c r="Q5108" s="15" t="s">
        <v>48</v>
      </c>
      <c r="R5108" s="71" t="s">
        <v>14405</v>
      </c>
      <c r="S5108" s="246">
        <v>1258300</v>
      </c>
      <c r="T5108" s="244">
        <v>600000</v>
      </c>
      <c r="U5108" s="14">
        <f t="shared" si="195"/>
        <v>0.47683382341254071</v>
      </c>
    </row>
    <row r="5109" spans="1:21" x14ac:dyDescent="0.25">
      <c r="A5109" s="1"/>
      <c r="B5109" s="9" t="s">
        <v>959</v>
      </c>
      <c r="C5109" s="17" t="s">
        <v>960</v>
      </c>
      <c r="D5109" s="73" t="s">
        <v>1333</v>
      </c>
      <c r="E5109" s="107" t="s">
        <v>1334</v>
      </c>
      <c r="F5109" s="78" t="s">
        <v>1333</v>
      </c>
      <c r="G5109" s="17" t="s">
        <v>1335</v>
      </c>
      <c r="H5109" s="93" t="s">
        <v>1336</v>
      </c>
      <c r="I5109" s="235">
        <v>0</v>
      </c>
      <c r="J5109" s="235">
        <v>1</v>
      </c>
      <c r="K5109" s="235">
        <v>0</v>
      </c>
      <c r="L5109" s="235">
        <v>0</v>
      </c>
      <c r="M5109" s="235">
        <f t="shared" si="193"/>
        <v>0</v>
      </c>
      <c r="N5109" s="235">
        <v>400</v>
      </c>
      <c r="O5109" s="13">
        <v>11923</v>
      </c>
      <c r="P5109" s="14">
        <v>0.83</v>
      </c>
      <c r="Q5109" s="15" t="s">
        <v>14</v>
      </c>
      <c r="R5109" s="71" t="s">
        <v>18</v>
      </c>
      <c r="S5109" s="245">
        <v>150060</v>
      </c>
      <c r="T5109" s="245">
        <v>25300</v>
      </c>
      <c r="U5109" s="14">
        <f t="shared" si="195"/>
        <v>0.16859922697587632</v>
      </c>
    </row>
    <row r="5110" spans="1:21" x14ac:dyDescent="0.25">
      <c r="A5110" s="1"/>
      <c r="B5110" s="17" t="s">
        <v>270</v>
      </c>
      <c r="C5110" s="17" t="s">
        <v>275</v>
      </c>
      <c r="D5110" s="73" t="s">
        <v>612</v>
      </c>
      <c r="E5110" s="133" t="s">
        <v>613</v>
      </c>
      <c r="F5110" s="78" t="s">
        <v>612</v>
      </c>
      <c r="G5110" s="26" t="s">
        <v>614</v>
      </c>
      <c r="H5110" s="197">
        <v>44757</v>
      </c>
      <c r="I5110" s="235">
        <v>0</v>
      </c>
      <c r="J5110" s="235">
        <v>1</v>
      </c>
      <c r="K5110" s="235">
        <v>0</v>
      </c>
      <c r="L5110" s="235">
        <v>0</v>
      </c>
      <c r="M5110" s="235">
        <f t="shared" si="193"/>
        <v>0</v>
      </c>
      <c r="N5110" s="235">
        <v>2327</v>
      </c>
      <c r="O5110" s="12" t="s">
        <v>13</v>
      </c>
      <c r="P5110" s="14">
        <v>0.39</v>
      </c>
      <c r="Q5110" s="15" t="s">
        <v>15195</v>
      </c>
      <c r="R5110" s="71" t="s">
        <v>14405</v>
      </c>
      <c r="S5110" s="247">
        <v>1668041</v>
      </c>
      <c r="T5110" s="251">
        <v>834020</v>
      </c>
      <c r="U5110" s="14">
        <f t="shared" si="195"/>
        <v>0.49999970024717616</v>
      </c>
    </row>
    <row r="5111" spans="1:21" x14ac:dyDescent="0.25">
      <c r="A5111" s="1"/>
      <c r="B5111" s="17" t="s">
        <v>270</v>
      </c>
      <c r="C5111" s="17" t="s">
        <v>293</v>
      </c>
      <c r="D5111" s="73" t="s">
        <v>511</v>
      </c>
      <c r="E5111" s="107" t="s">
        <v>512</v>
      </c>
      <c r="F5111" s="78" t="s">
        <v>511</v>
      </c>
      <c r="G5111" s="17" t="s">
        <v>513</v>
      </c>
      <c r="H5111" s="197">
        <v>44774</v>
      </c>
      <c r="I5111" s="235">
        <v>0</v>
      </c>
      <c r="J5111" s="235">
        <v>1</v>
      </c>
      <c r="K5111" s="235">
        <v>0</v>
      </c>
      <c r="L5111" s="235">
        <v>1</v>
      </c>
      <c r="M5111" s="235">
        <f t="shared" si="193"/>
        <v>0</v>
      </c>
      <c r="N5111" s="235">
        <v>1700</v>
      </c>
      <c r="O5111" s="13">
        <v>73369</v>
      </c>
      <c r="P5111" s="14">
        <v>0.4</v>
      </c>
      <c r="Q5111" s="15" t="s">
        <v>48</v>
      </c>
      <c r="R5111" s="71" t="s">
        <v>14405</v>
      </c>
      <c r="S5111" s="245">
        <v>2097210.4</v>
      </c>
      <c r="T5111" s="244">
        <v>1100000</v>
      </c>
      <c r="U5111" s="14">
        <f t="shared" si="195"/>
        <v>0.52450626794526678</v>
      </c>
    </row>
    <row r="5112" spans="1:21" x14ac:dyDescent="0.25">
      <c r="A5112" s="1"/>
      <c r="B5112" s="17" t="s">
        <v>270</v>
      </c>
      <c r="C5112" s="17" t="s">
        <v>293</v>
      </c>
      <c r="D5112" s="73" t="s">
        <v>560</v>
      </c>
      <c r="E5112" s="107" t="s">
        <v>561</v>
      </c>
      <c r="F5112" s="78" t="s">
        <v>560</v>
      </c>
      <c r="G5112" s="17" t="s">
        <v>562</v>
      </c>
      <c r="H5112" s="197">
        <v>44501</v>
      </c>
      <c r="I5112" s="235">
        <v>0</v>
      </c>
      <c r="J5112" s="235">
        <v>1</v>
      </c>
      <c r="K5112" s="235">
        <v>0</v>
      </c>
      <c r="L5112" s="235">
        <v>0</v>
      </c>
      <c r="M5112" s="235">
        <f t="shared" si="193"/>
        <v>0</v>
      </c>
      <c r="N5112" s="235">
        <v>8775</v>
      </c>
      <c r="O5112" s="13">
        <v>704000</v>
      </c>
      <c r="P5112" s="14">
        <v>0.24340000000000001</v>
      </c>
      <c r="Q5112" s="15" t="s">
        <v>15195</v>
      </c>
      <c r="R5112" s="71" t="s">
        <v>14405</v>
      </c>
      <c r="S5112" s="246">
        <v>569660</v>
      </c>
      <c r="T5112" s="244">
        <v>197520</v>
      </c>
      <c r="U5112" s="14">
        <f t="shared" si="195"/>
        <v>0.34673313906540743</v>
      </c>
    </row>
    <row r="5113" spans="1:21" x14ac:dyDescent="0.25">
      <c r="A5113" s="1"/>
      <c r="B5113" s="17" t="s">
        <v>270</v>
      </c>
      <c r="C5113" s="17" t="s">
        <v>293</v>
      </c>
      <c r="D5113" s="73" t="s">
        <v>563</v>
      </c>
      <c r="E5113" s="107" t="s">
        <v>564</v>
      </c>
      <c r="F5113" s="78" t="s">
        <v>563</v>
      </c>
      <c r="G5113" s="17" t="s">
        <v>565</v>
      </c>
      <c r="H5113" s="197" t="s">
        <v>566</v>
      </c>
      <c r="I5113" s="235">
        <v>0</v>
      </c>
      <c r="J5113" s="235">
        <v>1</v>
      </c>
      <c r="K5113" s="235">
        <v>0</v>
      </c>
      <c r="L5113" s="235">
        <v>1</v>
      </c>
      <c r="M5113" s="235">
        <f t="shared" si="193"/>
        <v>0</v>
      </c>
      <c r="N5113" s="235">
        <v>1100</v>
      </c>
      <c r="O5113" s="13">
        <v>30000</v>
      </c>
      <c r="P5113" s="14">
        <v>0.35</v>
      </c>
      <c r="Q5113" s="15" t="s">
        <v>15195</v>
      </c>
      <c r="R5113" s="71" t="s">
        <v>18</v>
      </c>
      <c r="S5113" s="246">
        <v>300000</v>
      </c>
      <c r="T5113" s="244">
        <v>150000</v>
      </c>
      <c r="U5113" s="14">
        <f t="shared" si="195"/>
        <v>0.5</v>
      </c>
    </row>
    <row r="5114" spans="1:21" x14ac:dyDescent="0.25">
      <c r="A5114" s="1"/>
      <c r="B5114" s="17" t="s">
        <v>270</v>
      </c>
      <c r="C5114" s="17" t="s">
        <v>293</v>
      </c>
      <c r="D5114" s="73" t="s">
        <v>585</v>
      </c>
      <c r="E5114" s="107" t="s">
        <v>586</v>
      </c>
      <c r="F5114" s="78" t="s">
        <v>585</v>
      </c>
      <c r="G5114" s="17" t="s">
        <v>587</v>
      </c>
      <c r="H5114" s="197">
        <v>44805</v>
      </c>
      <c r="I5114" s="235">
        <v>0</v>
      </c>
      <c r="J5114" s="235">
        <v>1</v>
      </c>
      <c r="K5114" s="235">
        <v>0</v>
      </c>
      <c r="L5114" s="235">
        <v>0</v>
      </c>
      <c r="M5114" s="235">
        <f t="shared" si="193"/>
        <v>0</v>
      </c>
      <c r="N5114" s="235">
        <v>2035</v>
      </c>
      <c r="O5114" s="13">
        <v>55637</v>
      </c>
      <c r="P5114" s="14">
        <v>0.23</v>
      </c>
      <c r="Q5114" s="15" t="s">
        <v>15195</v>
      </c>
      <c r="R5114" s="71" t="s">
        <v>14405</v>
      </c>
      <c r="S5114" s="245">
        <v>366324</v>
      </c>
      <c r="T5114" s="251">
        <v>145682</v>
      </c>
      <c r="U5114" s="14">
        <f t="shared" si="195"/>
        <v>0.39768620128629301</v>
      </c>
    </row>
    <row r="5115" spans="1:21" x14ac:dyDescent="0.25">
      <c r="A5115" s="1"/>
      <c r="B5115" s="17" t="s">
        <v>270</v>
      </c>
      <c r="C5115" s="17" t="s">
        <v>293</v>
      </c>
      <c r="D5115" s="73" t="s">
        <v>646</v>
      </c>
      <c r="E5115" s="107" t="s">
        <v>647</v>
      </c>
      <c r="F5115" s="78" t="s">
        <v>646</v>
      </c>
      <c r="G5115" s="17" t="s">
        <v>648</v>
      </c>
      <c r="H5115" s="197">
        <v>44440</v>
      </c>
      <c r="I5115" s="235">
        <v>0</v>
      </c>
      <c r="J5115" s="235">
        <v>1</v>
      </c>
      <c r="K5115" s="235">
        <v>0</v>
      </c>
      <c r="L5115" s="235">
        <v>0</v>
      </c>
      <c r="M5115" s="235">
        <f t="shared" si="193"/>
        <v>0</v>
      </c>
      <c r="N5115" s="235">
        <v>1215</v>
      </c>
      <c r="O5115" s="12" t="s">
        <v>13</v>
      </c>
      <c r="P5115" s="14">
        <v>0.3</v>
      </c>
      <c r="Q5115" s="15" t="s">
        <v>15195</v>
      </c>
      <c r="R5115" s="71" t="s">
        <v>14405</v>
      </c>
      <c r="S5115" s="246">
        <v>250000</v>
      </c>
      <c r="T5115" s="244">
        <v>125000</v>
      </c>
      <c r="U5115" s="14">
        <f t="shared" si="195"/>
        <v>0.5</v>
      </c>
    </row>
    <row r="5116" spans="1:21" x14ac:dyDescent="0.25">
      <c r="A5116" s="1"/>
      <c r="B5116" s="17" t="s">
        <v>270</v>
      </c>
      <c r="C5116" s="17" t="s">
        <v>293</v>
      </c>
      <c r="D5116" s="73" t="s">
        <v>646</v>
      </c>
      <c r="E5116" s="107" t="s">
        <v>647</v>
      </c>
      <c r="F5116" s="78" t="s">
        <v>646</v>
      </c>
      <c r="G5116" s="17" t="s">
        <v>649</v>
      </c>
      <c r="H5116" s="197">
        <v>44440</v>
      </c>
      <c r="I5116" s="235">
        <v>0</v>
      </c>
      <c r="J5116" s="235">
        <v>1</v>
      </c>
      <c r="K5116" s="235">
        <v>0</v>
      </c>
      <c r="L5116" s="235">
        <v>0</v>
      </c>
      <c r="M5116" s="235">
        <f t="shared" si="193"/>
        <v>0</v>
      </c>
      <c r="N5116" s="235">
        <v>2860</v>
      </c>
      <c r="O5116" s="13">
        <v>390590.2</v>
      </c>
      <c r="P5116" s="14">
        <v>0.85</v>
      </c>
      <c r="Q5116" s="15" t="s">
        <v>15195</v>
      </c>
      <c r="R5116" s="71" t="s">
        <v>14405</v>
      </c>
      <c r="S5116" s="246">
        <v>369818</v>
      </c>
      <c r="T5116" s="244">
        <v>184909</v>
      </c>
      <c r="U5116" s="14">
        <f t="shared" si="195"/>
        <v>0.5</v>
      </c>
    </row>
    <row r="5117" spans="1:21" x14ac:dyDescent="0.25">
      <c r="A5117" s="1"/>
      <c r="B5117" s="17" t="s">
        <v>270</v>
      </c>
      <c r="C5117" s="17" t="s">
        <v>271</v>
      </c>
      <c r="D5117" s="73" t="s">
        <v>379</v>
      </c>
      <c r="E5117" s="107" t="s">
        <v>380</v>
      </c>
      <c r="F5117" s="78" t="s">
        <v>379</v>
      </c>
      <c r="G5117" s="17" t="s">
        <v>381</v>
      </c>
      <c r="H5117" s="197">
        <v>44866</v>
      </c>
      <c r="I5117" s="235">
        <v>0</v>
      </c>
      <c r="J5117" s="235">
        <v>1</v>
      </c>
      <c r="K5117" s="235">
        <v>0</v>
      </c>
      <c r="L5117" s="235">
        <v>1</v>
      </c>
      <c r="M5117" s="235">
        <f t="shared" si="193"/>
        <v>0</v>
      </c>
      <c r="N5117" s="235">
        <v>644</v>
      </c>
      <c r="O5117" s="13">
        <v>2318.4</v>
      </c>
      <c r="P5117" s="14">
        <v>0.3</v>
      </c>
      <c r="Q5117" s="15" t="s">
        <v>15195</v>
      </c>
      <c r="R5117" s="71" t="s">
        <v>14405</v>
      </c>
      <c r="S5117" s="246">
        <v>500000</v>
      </c>
      <c r="T5117" s="244">
        <v>350000</v>
      </c>
      <c r="U5117" s="14">
        <f t="shared" si="195"/>
        <v>0.7</v>
      </c>
    </row>
    <row r="5118" spans="1:21" x14ac:dyDescent="0.25">
      <c r="A5118" s="1"/>
      <c r="B5118" s="17" t="s">
        <v>270</v>
      </c>
      <c r="C5118" s="17" t="s">
        <v>293</v>
      </c>
      <c r="D5118" s="73" t="s">
        <v>677</v>
      </c>
      <c r="E5118" s="107" t="s">
        <v>678</v>
      </c>
      <c r="F5118" s="78" t="s">
        <v>677</v>
      </c>
      <c r="G5118" s="17" t="s">
        <v>679</v>
      </c>
      <c r="H5118" s="197">
        <v>44896</v>
      </c>
      <c r="I5118" s="235">
        <v>0</v>
      </c>
      <c r="J5118" s="235">
        <v>1</v>
      </c>
      <c r="K5118" s="235">
        <v>0</v>
      </c>
      <c r="L5118" s="235">
        <v>0</v>
      </c>
      <c r="M5118" s="235">
        <f t="shared" si="193"/>
        <v>0</v>
      </c>
      <c r="N5118" s="235">
        <v>638</v>
      </c>
      <c r="O5118" s="12" t="s">
        <v>13</v>
      </c>
      <c r="P5118" s="14">
        <v>0.3</v>
      </c>
      <c r="Q5118" s="15" t="s">
        <v>14</v>
      </c>
      <c r="R5118" s="71" t="s">
        <v>18</v>
      </c>
      <c r="S5118" s="246">
        <v>132500</v>
      </c>
      <c r="T5118" s="244">
        <v>100000</v>
      </c>
      <c r="U5118" s="14">
        <f t="shared" si="195"/>
        <v>0.75471698113207553</v>
      </c>
    </row>
    <row r="5119" spans="1:21" x14ac:dyDescent="0.25">
      <c r="A5119" s="1"/>
      <c r="B5119" s="18" t="s">
        <v>10477</v>
      </c>
      <c r="C5119" s="18" t="s">
        <v>10482</v>
      </c>
      <c r="D5119" s="73" t="s">
        <v>12208</v>
      </c>
      <c r="E5119" s="106" t="s">
        <v>12209</v>
      </c>
      <c r="F5119" s="78" t="s">
        <v>12208</v>
      </c>
      <c r="G5119" s="18" t="s">
        <v>12210</v>
      </c>
      <c r="H5119" s="94"/>
      <c r="I5119" s="235">
        <v>0</v>
      </c>
      <c r="J5119" s="235">
        <v>1</v>
      </c>
      <c r="K5119" s="235">
        <v>0</v>
      </c>
      <c r="L5119" s="235">
        <v>1</v>
      </c>
      <c r="M5119" s="235">
        <f t="shared" si="193"/>
        <v>0</v>
      </c>
      <c r="N5119" s="235">
        <v>1371</v>
      </c>
      <c r="O5119" s="12">
        <v>115164</v>
      </c>
      <c r="P5119" s="14">
        <v>0.61</v>
      </c>
      <c r="Q5119" s="15" t="s">
        <v>14</v>
      </c>
      <c r="R5119" s="71" t="s">
        <v>14405</v>
      </c>
      <c r="S5119" s="244">
        <v>550621</v>
      </c>
      <c r="T5119" s="244">
        <v>269391.12</v>
      </c>
      <c r="U5119" s="14">
        <f t="shared" si="195"/>
        <v>0.48924962905519404</v>
      </c>
    </row>
    <row r="5120" spans="1:21" x14ac:dyDescent="0.25">
      <c r="A5120" s="1"/>
      <c r="B5120" s="17" t="s">
        <v>270</v>
      </c>
      <c r="C5120" s="17" t="s">
        <v>293</v>
      </c>
      <c r="D5120" s="73" t="s">
        <v>757</v>
      </c>
      <c r="E5120" s="107" t="s">
        <v>758</v>
      </c>
      <c r="F5120" s="78" t="s">
        <v>757</v>
      </c>
      <c r="G5120" s="17" t="s">
        <v>759</v>
      </c>
      <c r="H5120" s="197">
        <v>44652</v>
      </c>
      <c r="I5120" s="235">
        <v>0</v>
      </c>
      <c r="J5120" s="235">
        <v>0</v>
      </c>
      <c r="K5120" s="235">
        <v>0</v>
      </c>
      <c r="L5120" s="235">
        <v>1</v>
      </c>
      <c r="M5120" s="235">
        <f t="shared" si="193"/>
        <v>0</v>
      </c>
      <c r="N5120" s="235">
        <v>5042</v>
      </c>
      <c r="O5120" s="13">
        <v>2646</v>
      </c>
      <c r="P5120" s="14">
        <v>0.75</v>
      </c>
      <c r="Q5120" s="15" t="s">
        <v>15195</v>
      </c>
      <c r="R5120" s="71" t="s">
        <v>14406</v>
      </c>
      <c r="S5120" s="245">
        <v>575311.65</v>
      </c>
      <c r="T5120" s="251">
        <v>109718</v>
      </c>
      <c r="U5120" s="14">
        <f t="shared" si="195"/>
        <v>0.19071054792650208</v>
      </c>
    </row>
    <row r="5121" spans="1:21" x14ac:dyDescent="0.25">
      <c r="A5121" s="1"/>
      <c r="B5121" s="17" t="s">
        <v>5079</v>
      </c>
      <c r="C5121" s="17" t="s">
        <v>5163</v>
      </c>
      <c r="D5121" s="73" t="s">
        <v>5332</v>
      </c>
      <c r="E5121" s="107" t="s">
        <v>5333</v>
      </c>
      <c r="F5121" s="8" t="s">
        <v>14407</v>
      </c>
      <c r="G5121" s="17" t="s">
        <v>5334</v>
      </c>
      <c r="H5121" s="93" t="s">
        <v>5083</v>
      </c>
      <c r="I5121" s="235">
        <v>0</v>
      </c>
      <c r="J5121" s="235">
        <v>1</v>
      </c>
      <c r="K5121" s="235">
        <v>0</v>
      </c>
      <c r="L5121" s="235">
        <v>0</v>
      </c>
      <c r="M5121" s="235">
        <f t="shared" si="193"/>
        <v>0</v>
      </c>
      <c r="N5121" s="235">
        <v>6318.1</v>
      </c>
      <c r="O5121" s="13">
        <v>1728860</v>
      </c>
      <c r="P5121" s="14">
        <v>0.4</v>
      </c>
      <c r="Q5121" s="15" t="s">
        <v>15195</v>
      </c>
      <c r="R5121" s="71" t="s">
        <v>18</v>
      </c>
      <c r="S5121" s="248">
        <v>2406497</v>
      </c>
      <c r="T5121" s="248">
        <v>1515188</v>
      </c>
      <c r="U5121" s="14">
        <f t="shared" si="195"/>
        <v>0.6296238889971606</v>
      </c>
    </row>
    <row r="5122" spans="1:21" x14ac:dyDescent="0.25">
      <c r="A5122" s="1"/>
      <c r="B5122" s="17" t="s">
        <v>270</v>
      </c>
      <c r="C5122" s="17" t="s">
        <v>275</v>
      </c>
      <c r="D5122" s="73" t="s">
        <v>358</v>
      </c>
      <c r="E5122" s="107" t="s">
        <v>359</v>
      </c>
      <c r="F5122" s="78" t="s">
        <v>358</v>
      </c>
      <c r="G5122" s="26" t="s">
        <v>360</v>
      </c>
      <c r="H5122" s="197">
        <v>45231</v>
      </c>
      <c r="I5122" s="235">
        <v>0</v>
      </c>
      <c r="J5122" s="235">
        <v>1</v>
      </c>
      <c r="K5122" s="235">
        <v>0</v>
      </c>
      <c r="L5122" s="235">
        <v>0</v>
      </c>
      <c r="M5122" s="235">
        <f t="shared" si="193"/>
        <v>0</v>
      </c>
      <c r="N5122" s="235">
        <v>5600</v>
      </c>
      <c r="O5122" s="12" t="s">
        <v>13</v>
      </c>
      <c r="P5122" s="14">
        <v>0.44</v>
      </c>
      <c r="Q5122" s="15" t="s">
        <v>48</v>
      </c>
      <c r="R5122" s="71" t="s">
        <v>14405</v>
      </c>
      <c r="S5122" s="246">
        <v>2127500</v>
      </c>
      <c r="T5122" s="244">
        <v>400000</v>
      </c>
      <c r="U5122" s="14">
        <f t="shared" si="195"/>
        <v>0.18801410105757932</v>
      </c>
    </row>
    <row r="5123" spans="1:21" x14ac:dyDescent="0.25">
      <c r="A5123" s="1"/>
      <c r="B5123" s="17" t="s">
        <v>270</v>
      </c>
      <c r="C5123" s="17" t="s">
        <v>325</v>
      </c>
      <c r="D5123" s="73" t="s">
        <v>897</v>
      </c>
      <c r="E5123" s="107" t="s">
        <v>898</v>
      </c>
      <c r="F5123" s="78" t="s">
        <v>897</v>
      </c>
      <c r="G5123" s="17" t="s">
        <v>899</v>
      </c>
      <c r="H5123" s="197" t="s">
        <v>900</v>
      </c>
      <c r="I5123" s="235">
        <v>0</v>
      </c>
      <c r="J5123" s="235">
        <v>1</v>
      </c>
      <c r="K5123" s="235">
        <v>0</v>
      </c>
      <c r="L5123" s="235">
        <v>0</v>
      </c>
      <c r="M5123" s="235">
        <f t="shared" si="193"/>
        <v>0</v>
      </c>
      <c r="N5123" s="235">
        <v>6121</v>
      </c>
      <c r="O5123" s="13">
        <v>132902.20000000001</v>
      </c>
      <c r="P5123" s="14">
        <v>0.20499999999999999</v>
      </c>
      <c r="Q5123" s="15" t="s">
        <v>15195</v>
      </c>
      <c r="R5123" s="71" t="s">
        <v>15222</v>
      </c>
      <c r="S5123" s="245">
        <v>682680</v>
      </c>
      <c r="T5123" s="252">
        <v>546144</v>
      </c>
      <c r="U5123" s="14">
        <f t="shared" si="195"/>
        <v>0.8</v>
      </c>
    </row>
    <row r="5124" spans="1:21" x14ac:dyDescent="0.25">
      <c r="A5124" s="1"/>
      <c r="B5124" s="17" t="s">
        <v>270</v>
      </c>
      <c r="C5124" s="17" t="s">
        <v>293</v>
      </c>
      <c r="D5124" s="73" t="s">
        <v>838</v>
      </c>
      <c r="E5124" s="107" t="s">
        <v>839</v>
      </c>
      <c r="F5124" s="78" t="s">
        <v>838</v>
      </c>
      <c r="G5124" s="17" t="s">
        <v>840</v>
      </c>
      <c r="H5124" s="197">
        <v>44531</v>
      </c>
      <c r="I5124" s="235">
        <v>0</v>
      </c>
      <c r="J5124" s="235">
        <v>1</v>
      </c>
      <c r="K5124" s="235">
        <v>0</v>
      </c>
      <c r="L5124" s="235">
        <v>0</v>
      </c>
      <c r="M5124" s="235">
        <f t="shared" si="193"/>
        <v>0</v>
      </c>
      <c r="N5124" s="235">
        <v>271</v>
      </c>
      <c r="O5124" s="12" t="s">
        <v>13</v>
      </c>
      <c r="P5124" s="14">
        <v>0.4</v>
      </c>
      <c r="Q5124" s="15" t="s">
        <v>14</v>
      </c>
      <c r="R5124" s="71" t="s">
        <v>14405</v>
      </c>
      <c r="S5124" s="246">
        <v>236229.31</v>
      </c>
      <c r="T5124" s="244">
        <v>165453</v>
      </c>
      <c r="U5124" s="14">
        <f t="shared" si="195"/>
        <v>0.7003914967198609</v>
      </c>
    </row>
    <row r="5125" spans="1:21" x14ac:dyDescent="0.25">
      <c r="A5125" s="1"/>
      <c r="B5125" s="17" t="s">
        <v>270</v>
      </c>
      <c r="C5125" s="17" t="s">
        <v>282</v>
      </c>
      <c r="D5125" s="73" t="s">
        <v>537</v>
      </c>
      <c r="E5125" s="133" t="s">
        <v>538</v>
      </c>
      <c r="F5125" s="78" t="s">
        <v>537</v>
      </c>
      <c r="G5125" s="26" t="s">
        <v>541</v>
      </c>
      <c r="H5125" s="197">
        <v>44409</v>
      </c>
      <c r="I5125" s="235">
        <v>0</v>
      </c>
      <c r="J5125" s="235">
        <v>1</v>
      </c>
      <c r="K5125" s="235">
        <v>0</v>
      </c>
      <c r="L5125" s="235">
        <v>0</v>
      </c>
      <c r="M5125" s="235">
        <f t="shared" si="193"/>
        <v>0</v>
      </c>
      <c r="N5125" s="235">
        <v>4310</v>
      </c>
      <c r="O5125" s="13">
        <v>140185</v>
      </c>
      <c r="P5125" s="14">
        <v>0.3</v>
      </c>
      <c r="Q5125" s="15" t="s">
        <v>48</v>
      </c>
      <c r="R5125" s="71" t="s">
        <v>14405</v>
      </c>
      <c r="S5125" s="247">
        <v>658800</v>
      </c>
      <c r="T5125" s="251">
        <v>395280</v>
      </c>
      <c r="U5125" s="14">
        <f t="shared" si="195"/>
        <v>0.6</v>
      </c>
    </row>
    <row r="5126" spans="1:21" x14ac:dyDescent="0.25">
      <c r="A5126" s="1"/>
      <c r="B5126" s="17" t="s">
        <v>270</v>
      </c>
      <c r="C5126" s="17" t="s">
        <v>271</v>
      </c>
      <c r="D5126" s="73" t="s">
        <v>615</v>
      </c>
      <c r="E5126" s="107" t="s">
        <v>616</v>
      </c>
      <c r="F5126" s="78" t="s">
        <v>615</v>
      </c>
      <c r="G5126" s="17" t="s">
        <v>617</v>
      </c>
      <c r="H5126" s="197">
        <v>44531</v>
      </c>
      <c r="I5126" s="235">
        <v>0</v>
      </c>
      <c r="J5126" s="235">
        <v>1</v>
      </c>
      <c r="K5126" s="235">
        <v>0</v>
      </c>
      <c r="L5126" s="235">
        <v>0</v>
      </c>
      <c r="M5126" s="235">
        <f t="shared" ref="M5126:M5189" si="196">IF(SUM(I5126:L5126)=0,1,)</f>
        <v>0</v>
      </c>
      <c r="N5126" s="235">
        <v>567</v>
      </c>
      <c r="O5126" s="12" t="s">
        <v>13</v>
      </c>
      <c r="P5126" s="14">
        <v>0.75</v>
      </c>
      <c r="Q5126" s="15" t="s">
        <v>15195</v>
      </c>
      <c r="R5126" s="71" t="s">
        <v>14406</v>
      </c>
      <c r="S5126" s="246">
        <v>104500</v>
      </c>
      <c r="T5126" s="244">
        <v>76000</v>
      </c>
      <c r="U5126" s="14">
        <f t="shared" si="195"/>
        <v>0.72727272727272729</v>
      </c>
    </row>
    <row r="5127" spans="1:21" x14ac:dyDescent="0.25">
      <c r="A5127" s="1"/>
      <c r="B5127" s="17" t="s">
        <v>270</v>
      </c>
      <c r="C5127" s="17" t="s">
        <v>293</v>
      </c>
      <c r="D5127" s="73" t="s">
        <v>952</v>
      </c>
      <c r="E5127" s="107" t="s">
        <v>953</v>
      </c>
      <c r="F5127" s="78" t="s">
        <v>952</v>
      </c>
      <c r="G5127" s="17" t="s">
        <v>954</v>
      </c>
      <c r="H5127" s="197">
        <v>44774</v>
      </c>
      <c r="I5127" s="235">
        <v>0</v>
      </c>
      <c r="J5127" s="235">
        <v>1</v>
      </c>
      <c r="K5127" s="235">
        <v>0</v>
      </c>
      <c r="L5127" s="235">
        <v>0</v>
      </c>
      <c r="M5127" s="235">
        <f t="shared" si="196"/>
        <v>0</v>
      </c>
      <c r="N5127" s="235">
        <v>760</v>
      </c>
      <c r="O5127" s="13">
        <v>82000</v>
      </c>
      <c r="P5127" s="14">
        <v>0.3</v>
      </c>
      <c r="Q5127" s="15" t="s">
        <v>15195</v>
      </c>
      <c r="R5127" s="71" t="s">
        <v>14405</v>
      </c>
      <c r="S5127" s="245">
        <v>1695760</v>
      </c>
      <c r="T5127" s="244">
        <v>375000</v>
      </c>
      <c r="U5127" s="14">
        <f t="shared" si="195"/>
        <v>0.22113978393168846</v>
      </c>
    </row>
    <row r="5128" spans="1:21" x14ac:dyDescent="0.25">
      <c r="A5128" s="1"/>
      <c r="B5128" s="17" t="s">
        <v>270</v>
      </c>
      <c r="C5128" s="17" t="s">
        <v>306</v>
      </c>
      <c r="D5128" s="73" t="s">
        <v>307</v>
      </c>
      <c r="E5128" s="107" t="s">
        <v>308</v>
      </c>
      <c r="F5128" s="78" t="s">
        <v>307</v>
      </c>
      <c r="G5128" s="17" t="s">
        <v>309</v>
      </c>
      <c r="H5128" s="197">
        <v>44926</v>
      </c>
      <c r="I5128" s="235">
        <v>0</v>
      </c>
      <c r="J5128" s="235">
        <v>1</v>
      </c>
      <c r="K5128" s="235">
        <v>0</v>
      </c>
      <c r="L5128" s="235">
        <v>0</v>
      </c>
      <c r="M5128" s="235">
        <f t="shared" si="196"/>
        <v>0</v>
      </c>
      <c r="N5128" s="235">
        <v>2903</v>
      </c>
      <c r="O5128" s="12" t="s">
        <v>13</v>
      </c>
      <c r="P5128" s="14">
        <v>0.35</v>
      </c>
      <c r="Q5128" s="15" t="s">
        <v>15195</v>
      </c>
      <c r="R5128" s="71" t="s">
        <v>14405</v>
      </c>
      <c r="S5128" s="245">
        <v>1117724.72</v>
      </c>
      <c r="T5128" s="251">
        <v>335317</v>
      </c>
      <c r="U5128" s="14">
        <f t="shared" si="195"/>
        <v>0.29999962781533546</v>
      </c>
    </row>
    <row r="5129" spans="1:21" x14ac:dyDescent="0.25">
      <c r="A5129" s="1"/>
      <c r="B5129" s="17" t="s">
        <v>270</v>
      </c>
      <c r="C5129" s="17" t="s">
        <v>306</v>
      </c>
      <c r="D5129" s="73" t="s">
        <v>329</v>
      </c>
      <c r="E5129" s="107" t="s">
        <v>330</v>
      </c>
      <c r="F5129" s="78" t="s">
        <v>329</v>
      </c>
      <c r="G5129" s="17" t="s">
        <v>331</v>
      </c>
      <c r="H5129" s="197">
        <v>44866</v>
      </c>
      <c r="I5129" s="235">
        <v>0</v>
      </c>
      <c r="J5129" s="235">
        <v>0</v>
      </c>
      <c r="K5129" s="235">
        <v>0</v>
      </c>
      <c r="L5129" s="235">
        <v>1</v>
      </c>
      <c r="M5129" s="235">
        <f t="shared" si="196"/>
        <v>0</v>
      </c>
      <c r="N5129" s="235">
        <v>16168</v>
      </c>
      <c r="O5129" s="13">
        <v>595907</v>
      </c>
      <c r="P5129" s="14">
        <v>0.32</v>
      </c>
      <c r="Q5129" s="15" t="s">
        <v>15195</v>
      </c>
      <c r="R5129" s="71" t="s">
        <v>14405</v>
      </c>
      <c r="S5129" s="245">
        <v>316667</v>
      </c>
      <c r="T5129" s="251">
        <v>242311</v>
      </c>
      <c r="U5129" s="14">
        <f t="shared" si="195"/>
        <v>0.76519182611386727</v>
      </c>
    </row>
    <row r="5130" spans="1:21" x14ac:dyDescent="0.25">
      <c r="A5130" s="1"/>
      <c r="B5130" s="17" t="s">
        <v>270</v>
      </c>
      <c r="C5130" s="17" t="s">
        <v>306</v>
      </c>
      <c r="D5130" s="73" t="s">
        <v>422</v>
      </c>
      <c r="E5130" s="107" t="s">
        <v>423</v>
      </c>
      <c r="F5130" s="78" t="s">
        <v>422</v>
      </c>
      <c r="G5130" s="17" t="s">
        <v>424</v>
      </c>
      <c r="H5130" s="197" t="s">
        <v>425</v>
      </c>
      <c r="I5130" s="235">
        <v>0</v>
      </c>
      <c r="J5130" s="235">
        <v>1</v>
      </c>
      <c r="K5130" s="235">
        <v>0</v>
      </c>
      <c r="L5130" s="235">
        <v>0</v>
      </c>
      <c r="M5130" s="235">
        <f t="shared" si="196"/>
        <v>0</v>
      </c>
      <c r="N5130" s="235">
        <v>9500</v>
      </c>
      <c r="O5130" s="13">
        <v>451958</v>
      </c>
      <c r="P5130" s="14">
        <v>0.4</v>
      </c>
      <c r="Q5130" s="15" t="s">
        <v>15195</v>
      </c>
      <c r="R5130" s="71" t="s">
        <v>14405</v>
      </c>
      <c r="S5130" s="245">
        <v>990000</v>
      </c>
      <c r="T5130" s="251">
        <v>346500</v>
      </c>
      <c r="U5130" s="14">
        <f t="shared" si="195"/>
        <v>0.35</v>
      </c>
    </row>
    <row r="5131" spans="1:21" x14ac:dyDescent="0.25">
      <c r="A5131" s="1"/>
      <c r="B5131" s="10" t="s">
        <v>2326</v>
      </c>
      <c r="C5131" s="27" t="s">
        <v>2327</v>
      </c>
      <c r="D5131" s="73" t="s">
        <v>2909</v>
      </c>
      <c r="E5131" s="108" t="s">
        <v>2910</v>
      </c>
      <c r="F5131" s="78" t="s">
        <v>2909</v>
      </c>
      <c r="G5131" s="103" t="s">
        <v>2911</v>
      </c>
      <c r="H5131" s="98"/>
      <c r="I5131" s="235">
        <v>0</v>
      </c>
      <c r="J5131" s="235">
        <v>1</v>
      </c>
      <c r="K5131" s="235">
        <v>0</v>
      </c>
      <c r="L5131" s="235">
        <v>0</v>
      </c>
      <c r="M5131" s="235">
        <f t="shared" si="196"/>
        <v>0</v>
      </c>
      <c r="N5131" s="235">
        <v>224</v>
      </c>
      <c r="O5131" s="13">
        <v>25604</v>
      </c>
      <c r="P5131" s="14">
        <v>0.3</v>
      </c>
      <c r="Q5131" s="15" t="s">
        <v>14</v>
      </c>
      <c r="R5131" s="71" t="s">
        <v>14406</v>
      </c>
      <c r="S5131" s="246">
        <v>52570</v>
      </c>
      <c r="T5131" s="244">
        <v>26285</v>
      </c>
      <c r="U5131" s="14">
        <f t="shared" si="195"/>
        <v>0.5</v>
      </c>
    </row>
    <row r="5132" spans="1:21" x14ac:dyDescent="0.25">
      <c r="A5132" s="1"/>
      <c r="B5132" s="17" t="s">
        <v>270</v>
      </c>
      <c r="C5132" s="17" t="s">
        <v>271</v>
      </c>
      <c r="D5132" s="73" t="s">
        <v>919</v>
      </c>
      <c r="E5132" s="107" t="s">
        <v>920</v>
      </c>
      <c r="F5132" s="78" t="s">
        <v>919</v>
      </c>
      <c r="G5132" s="17" t="s">
        <v>921</v>
      </c>
      <c r="H5132" s="197">
        <v>44409</v>
      </c>
      <c r="I5132" s="235">
        <v>0</v>
      </c>
      <c r="J5132" s="235">
        <v>1</v>
      </c>
      <c r="K5132" s="235">
        <v>0</v>
      </c>
      <c r="L5132" s="235">
        <v>1</v>
      </c>
      <c r="M5132" s="235">
        <f t="shared" si="196"/>
        <v>0</v>
      </c>
      <c r="N5132" s="235">
        <v>800</v>
      </c>
      <c r="O5132" s="13">
        <v>94340</v>
      </c>
      <c r="P5132" s="14">
        <v>0.25</v>
      </c>
      <c r="Q5132" s="15" t="s">
        <v>14</v>
      </c>
      <c r="R5132" s="71" t="s">
        <v>14405</v>
      </c>
      <c r="S5132" s="245">
        <v>78837.850000000006</v>
      </c>
      <c r="T5132" s="244">
        <v>33000</v>
      </c>
      <c r="U5132" s="14">
        <f t="shared" si="195"/>
        <v>0.41858066905680452</v>
      </c>
    </row>
    <row r="5133" spans="1:21" x14ac:dyDescent="0.25">
      <c r="A5133" s="1"/>
      <c r="B5133" s="17" t="s">
        <v>270</v>
      </c>
      <c r="C5133" s="17" t="s">
        <v>306</v>
      </c>
      <c r="D5133" s="73" t="s">
        <v>520</v>
      </c>
      <c r="E5133" s="107" t="s">
        <v>521</v>
      </c>
      <c r="F5133" s="78" t="s">
        <v>520</v>
      </c>
      <c r="G5133" s="17" t="s">
        <v>522</v>
      </c>
      <c r="H5133" s="197">
        <v>44896</v>
      </c>
      <c r="I5133" s="235">
        <v>0</v>
      </c>
      <c r="J5133" s="235">
        <v>1</v>
      </c>
      <c r="K5133" s="235">
        <v>0</v>
      </c>
      <c r="L5133" s="235">
        <v>0</v>
      </c>
      <c r="M5133" s="235">
        <f t="shared" si="196"/>
        <v>0</v>
      </c>
      <c r="N5133" s="235">
        <v>1218</v>
      </c>
      <c r="O5133" s="13">
        <v>162653</v>
      </c>
      <c r="P5133" s="14">
        <v>0.6</v>
      </c>
      <c r="Q5133" s="15" t="s">
        <v>15195</v>
      </c>
      <c r="R5133" s="71" t="s">
        <v>14405</v>
      </c>
      <c r="S5133" s="245">
        <v>1600000</v>
      </c>
      <c r="T5133" s="251">
        <v>360000</v>
      </c>
      <c r="U5133" s="14">
        <f t="shared" si="195"/>
        <v>0.22500000000000001</v>
      </c>
    </row>
    <row r="5134" spans="1:21" x14ac:dyDescent="0.25">
      <c r="A5134" s="1"/>
      <c r="B5134" s="17" t="s">
        <v>270</v>
      </c>
      <c r="C5134" s="17" t="s">
        <v>306</v>
      </c>
      <c r="D5134" s="73" t="s">
        <v>599</v>
      </c>
      <c r="E5134" s="107" t="s">
        <v>600</v>
      </c>
      <c r="F5134" s="78" t="s">
        <v>599</v>
      </c>
      <c r="G5134" s="17" t="s">
        <v>601</v>
      </c>
      <c r="H5134" s="197">
        <v>44501</v>
      </c>
      <c r="I5134" s="235">
        <v>1</v>
      </c>
      <c r="J5134" s="235">
        <v>1</v>
      </c>
      <c r="K5134" s="235">
        <v>0</v>
      </c>
      <c r="L5134" s="235">
        <v>1</v>
      </c>
      <c r="M5134" s="235">
        <f t="shared" si="196"/>
        <v>0</v>
      </c>
      <c r="N5134" s="235">
        <v>929</v>
      </c>
      <c r="O5134" s="13">
        <v>75000</v>
      </c>
      <c r="P5134" s="14">
        <v>0.36</v>
      </c>
      <c r="Q5134" s="15" t="s">
        <v>15195</v>
      </c>
      <c r="R5134" s="71" t="s">
        <v>18</v>
      </c>
      <c r="S5134" s="245">
        <v>1116620</v>
      </c>
      <c r="T5134" s="251">
        <v>339056</v>
      </c>
      <c r="U5134" s="14">
        <f t="shared" si="195"/>
        <v>0.30364492844477081</v>
      </c>
    </row>
    <row r="5135" spans="1:21" x14ac:dyDescent="0.25">
      <c r="A5135" s="1"/>
      <c r="B5135" s="9" t="s">
        <v>959</v>
      </c>
      <c r="C5135" s="17" t="s">
        <v>982</v>
      </c>
      <c r="D5135" s="73" t="s">
        <v>1427</v>
      </c>
      <c r="E5135" s="107" t="s">
        <v>1428</v>
      </c>
      <c r="F5135" s="78" t="s">
        <v>1421</v>
      </c>
      <c r="G5135" s="17" t="s">
        <v>1429</v>
      </c>
      <c r="H5135" s="93" t="s">
        <v>1430</v>
      </c>
      <c r="I5135" s="235">
        <v>0</v>
      </c>
      <c r="J5135" s="235">
        <v>1</v>
      </c>
      <c r="K5135" s="235">
        <v>0</v>
      </c>
      <c r="L5135" s="235">
        <v>0</v>
      </c>
      <c r="M5135" s="235">
        <f t="shared" si="196"/>
        <v>0</v>
      </c>
      <c r="N5135" s="235">
        <v>1000</v>
      </c>
      <c r="O5135" s="13">
        <v>125000</v>
      </c>
      <c r="P5135" s="14">
        <v>0.25</v>
      </c>
      <c r="Q5135" s="15" t="s">
        <v>15195</v>
      </c>
      <c r="R5135" s="71" t="s">
        <v>14405</v>
      </c>
      <c r="S5135" s="245">
        <v>830000</v>
      </c>
      <c r="T5135" s="245">
        <v>664000</v>
      </c>
      <c r="U5135" s="14">
        <f t="shared" ref="U5135:U5198" si="197">T5135/S5135</f>
        <v>0.8</v>
      </c>
    </row>
    <row r="5136" spans="1:21" x14ac:dyDescent="0.25">
      <c r="A5136" s="1"/>
      <c r="B5136" s="17" t="s">
        <v>270</v>
      </c>
      <c r="C5136" s="17" t="s">
        <v>306</v>
      </c>
      <c r="D5136" s="73" t="s">
        <v>689</v>
      </c>
      <c r="E5136" s="107" t="s">
        <v>690</v>
      </c>
      <c r="F5136" s="78" t="s">
        <v>689</v>
      </c>
      <c r="G5136" s="17" t="s">
        <v>691</v>
      </c>
      <c r="H5136" s="197">
        <v>44409</v>
      </c>
      <c r="I5136" s="235">
        <v>0</v>
      </c>
      <c r="J5136" s="235">
        <v>1</v>
      </c>
      <c r="K5136" s="235">
        <v>0</v>
      </c>
      <c r="L5136" s="235">
        <v>0</v>
      </c>
      <c r="M5136" s="235">
        <f t="shared" si="196"/>
        <v>0</v>
      </c>
      <c r="N5136" s="235">
        <v>943</v>
      </c>
      <c r="O5136" s="13">
        <v>1700</v>
      </c>
      <c r="P5136" s="14">
        <v>0.3</v>
      </c>
      <c r="Q5136" s="15" t="s">
        <v>15195</v>
      </c>
      <c r="R5136" s="71" t="s">
        <v>14406</v>
      </c>
      <c r="S5136" s="245">
        <v>137000</v>
      </c>
      <c r="T5136" s="251">
        <v>109600</v>
      </c>
      <c r="U5136" s="14">
        <f t="shared" si="197"/>
        <v>0.8</v>
      </c>
    </row>
    <row r="5137" spans="1:21" x14ac:dyDescent="0.25">
      <c r="A5137" s="1"/>
      <c r="B5137" s="17" t="s">
        <v>270</v>
      </c>
      <c r="C5137" s="17" t="s">
        <v>306</v>
      </c>
      <c r="D5137" s="73" t="s">
        <v>719</v>
      </c>
      <c r="E5137" s="107" t="s">
        <v>720</v>
      </c>
      <c r="F5137" s="78" t="s">
        <v>719</v>
      </c>
      <c r="G5137" s="17" t="s">
        <v>721</v>
      </c>
      <c r="H5137" s="197">
        <v>44835</v>
      </c>
      <c r="I5137" s="235">
        <v>0</v>
      </c>
      <c r="J5137" s="235">
        <v>1</v>
      </c>
      <c r="K5137" s="235">
        <v>0</v>
      </c>
      <c r="L5137" s="235">
        <v>0</v>
      </c>
      <c r="M5137" s="235">
        <f t="shared" si="196"/>
        <v>0</v>
      </c>
      <c r="N5137" s="235">
        <v>2000</v>
      </c>
      <c r="O5137" s="13">
        <v>263000</v>
      </c>
      <c r="P5137" s="14">
        <v>0.45</v>
      </c>
      <c r="Q5137" s="15" t="s">
        <v>15195</v>
      </c>
      <c r="R5137" s="71" t="s">
        <v>14405</v>
      </c>
      <c r="S5137" s="246">
        <v>757420</v>
      </c>
      <c r="T5137" s="244">
        <v>530194</v>
      </c>
      <c r="U5137" s="14">
        <f t="shared" si="197"/>
        <v>0.7</v>
      </c>
    </row>
    <row r="5138" spans="1:21" x14ac:dyDescent="0.25">
      <c r="A5138" s="1"/>
      <c r="B5138" s="17" t="s">
        <v>270</v>
      </c>
      <c r="C5138" s="17" t="s">
        <v>306</v>
      </c>
      <c r="D5138" s="73" t="s">
        <v>873</v>
      </c>
      <c r="E5138" s="107" t="s">
        <v>874</v>
      </c>
      <c r="F5138" s="78" t="s">
        <v>873</v>
      </c>
      <c r="G5138" s="17" t="s">
        <v>875</v>
      </c>
      <c r="H5138" s="197">
        <v>44409</v>
      </c>
      <c r="I5138" s="235">
        <v>0</v>
      </c>
      <c r="J5138" s="235">
        <v>0</v>
      </c>
      <c r="K5138" s="235">
        <v>0</v>
      </c>
      <c r="L5138" s="235">
        <v>1</v>
      </c>
      <c r="M5138" s="235">
        <f t="shared" si="196"/>
        <v>0</v>
      </c>
      <c r="N5138" s="235">
        <v>1735</v>
      </c>
      <c r="O5138" s="13">
        <v>192000</v>
      </c>
      <c r="P5138" s="14">
        <v>0.4</v>
      </c>
      <c r="Q5138" s="15" t="s">
        <v>15195</v>
      </c>
      <c r="R5138" s="71" t="s">
        <v>14405</v>
      </c>
      <c r="S5138" s="245">
        <v>138529</v>
      </c>
      <c r="T5138" s="251">
        <v>110823</v>
      </c>
      <c r="U5138" s="14">
        <f t="shared" si="197"/>
        <v>0.79999855625897831</v>
      </c>
    </row>
    <row r="5139" spans="1:21" x14ac:dyDescent="0.25">
      <c r="A5139" s="1"/>
      <c r="B5139" s="17" t="s">
        <v>270</v>
      </c>
      <c r="C5139" s="17" t="s">
        <v>282</v>
      </c>
      <c r="D5139" s="73" t="s">
        <v>479</v>
      </c>
      <c r="E5139" s="133" t="s">
        <v>480</v>
      </c>
      <c r="F5139" s="78" t="s">
        <v>479</v>
      </c>
      <c r="G5139" s="26" t="s">
        <v>482</v>
      </c>
      <c r="H5139" s="197">
        <v>44835</v>
      </c>
      <c r="I5139" s="235">
        <v>1</v>
      </c>
      <c r="J5139" s="235">
        <v>1</v>
      </c>
      <c r="K5139" s="235">
        <v>0</v>
      </c>
      <c r="L5139" s="235">
        <v>1</v>
      </c>
      <c r="M5139" s="235">
        <f t="shared" si="196"/>
        <v>0</v>
      </c>
      <c r="N5139" s="235">
        <v>2500</v>
      </c>
      <c r="O5139" s="13">
        <v>69350</v>
      </c>
      <c r="P5139" s="14">
        <v>0.1</v>
      </c>
      <c r="Q5139" s="15" t="s">
        <v>15195</v>
      </c>
      <c r="R5139" s="71" t="s">
        <v>18</v>
      </c>
      <c r="S5139" s="247">
        <v>438558</v>
      </c>
      <c r="T5139" s="251">
        <v>263135</v>
      </c>
      <c r="U5139" s="14">
        <f t="shared" si="197"/>
        <v>0.60000045604002206</v>
      </c>
    </row>
    <row r="5140" spans="1:21" x14ac:dyDescent="0.25">
      <c r="A5140" s="1"/>
      <c r="B5140" s="17" t="s">
        <v>270</v>
      </c>
      <c r="C5140" s="17" t="s">
        <v>271</v>
      </c>
      <c r="D5140" s="73" t="s">
        <v>659</v>
      </c>
      <c r="E5140" s="134" t="s">
        <v>660</v>
      </c>
      <c r="F5140" s="78" t="s">
        <v>659</v>
      </c>
      <c r="G5140" s="118" t="s">
        <v>661</v>
      </c>
      <c r="H5140" s="197">
        <v>44682</v>
      </c>
      <c r="I5140" s="235">
        <v>0</v>
      </c>
      <c r="J5140" s="235">
        <v>0</v>
      </c>
      <c r="K5140" s="235">
        <v>0</v>
      </c>
      <c r="L5140" s="235">
        <v>1</v>
      </c>
      <c r="M5140" s="235">
        <f t="shared" si="196"/>
        <v>0</v>
      </c>
      <c r="N5140" s="235">
        <v>2296</v>
      </c>
      <c r="O5140" s="12" t="s">
        <v>13</v>
      </c>
      <c r="P5140" s="14">
        <v>0.3</v>
      </c>
      <c r="Q5140" s="15" t="s">
        <v>48</v>
      </c>
      <c r="R5140" s="71" t="s">
        <v>18</v>
      </c>
      <c r="S5140" s="254">
        <v>300000</v>
      </c>
      <c r="T5140" s="252">
        <v>66360</v>
      </c>
      <c r="U5140" s="14">
        <f t="shared" si="197"/>
        <v>0.22120000000000001</v>
      </c>
    </row>
    <row r="5141" spans="1:21" x14ac:dyDescent="0.25">
      <c r="A5141" s="1"/>
      <c r="B5141" s="17" t="s">
        <v>270</v>
      </c>
      <c r="C5141" s="17" t="s">
        <v>306</v>
      </c>
      <c r="D5141" s="73" t="s">
        <v>940</v>
      </c>
      <c r="E5141" s="107" t="s">
        <v>941</v>
      </c>
      <c r="F5141" s="78" t="s">
        <v>940</v>
      </c>
      <c r="G5141" s="17" t="s">
        <v>942</v>
      </c>
      <c r="H5141" s="197">
        <v>44531</v>
      </c>
      <c r="I5141" s="235">
        <v>0</v>
      </c>
      <c r="J5141" s="235">
        <v>1</v>
      </c>
      <c r="K5141" s="235">
        <v>0</v>
      </c>
      <c r="L5141" s="235">
        <v>0</v>
      </c>
      <c r="M5141" s="235">
        <f t="shared" si="196"/>
        <v>0</v>
      </c>
      <c r="N5141" s="235">
        <v>1109</v>
      </c>
      <c r="O5141" s="13">
        <v>27450</v>
      </c>
      <c r="P5141" s="14">
        <v>0.3</v>
      </c>
      <c r="Q5141" s="15" t="s">
        <v>15195</v>
      </c>
      <c r="R5141" s="71" t="s">
        <v>14405</v>
      </c>
      <c r="S5141" s="245">
        <v>404000</v>
      </c>
      <c r="T5141" s="251">
        <v>323200</v>
      </c>
      <c r="U5141" s="14">
        <f t="shared" si="197"/>
        <v>0.8</v>
      </c>
    </row>
    <row r="5142" spans="1:21" x14ac:dyDescent="0.25">
      <c r="A5142" s="1"/>
      <c r="B5142" s="17" t="s">
        <v>270</v>
      </c>
      <c r="C5142" s="17" t="s">
        <v>271</v>
      </c>
      <c r="D5142" s="73" t="s">
        <v>725</v>
      </c>
      <c r="E5142" s="134" t="s">
        <v>726</v>
      </c>
      <c r="F5142" s="78" t="s">
        <v>725</v>
      </c>
      <c r="G5142" s="26" t="s">
        <v>727</v>
      </c>
      <c r="H5142" s="197" t="s">
        <v>728</v>
      </c>
      <c r="I5142" s="235">
        <v>0</v>
      </c>
      <c r="J5142" s="235">
        <v>1</v>
      </c>
      <c r="K5142" s="235">
        <v>0</v>
      </c>
      <c r="L5142" s="235">
        <v>1</v>
      </c>
      <c r="M5142" s="235">
        <f t="shared" si="196"/>
        <v>0</v>
      </c>
      <c r="N5142" s="235">
        <v>1400</v>
      </c>
      <c r="O5142" s="13">
        <v>3098</v>
      </c>
      <c r="P5142" s="14">
        <v>0.4</v>
      </c>
      <c r="Q5142" s="15" t="s">
        <v>14</v>
      </c>
      <c r="R5142" s="71" t="s">
        <v>18</v>
      </c>
      <c r="S5142" s="254">
        <v>480950.68</v>
      </c>
      <c r="T5142" s="252">
        <v>350000</v>
      </c>
      <c r="U5142" s="14">
        <f t="shared" si="197"/>
        <v>0.72772534597518401</v>
      </c>
    </row>
    <row r="5143" spans="1:21" x14ac:dyDescent="0.25">
      <c r="A5143" s="1"/>
      <c r="B5143" s="17" t="s">
        <v>270</v>
      </c>
      <c r="C5143" s="17" t="s">
        <v>316</v>
      </c>
      <c r="D5143" s="73" t="s">
        <v>317</v>
      </c>
      <c r="E5143" s="107" t="s">
        <v>318</v>
      </c>
      <c r="F5143" s="78" t="s">
        <v>317</v>
      </c>
      <c r="G5143" s="17" t="s">
        <v>320</v>
      </c>
      <c r="H5143" s="197">
        <v>44439</v>
      </c>
      <c r="I5143" s="235">
        <v>0</v>
      </c>
      <c r="J5143" s="235">
        <v>1</v>
      </c>
      <c r="K5143" s="235">
        <v>0</v>
      </c>
      <c r="L5143" s="235">
        <v>0</v>
      </c>
      <c r="M5143" s="235">
        <f t="shared" si="196"/>
        <v>0</v>
      </c>
      <c r="N5143" s="235">
        <v>1338</v>
      </c>
      <c r="O5143" s="12" t="s">
        <v>13</v>
      </c>
      <c r="P5143" s="14">
        <v>0.15</v>
      </c>
      <c r="Q5143" s="15" t="s">
        <v>48</v>
      </c>
      <c r="R5143" s="71" t="s">
        <v>14405</v>
      </c>
      <c r="S5143" s="245">
        <v>290000</v>
      </c>
      <c r="T5143" s="244">
        <v>190900</v>
      </c>
      <c r="U5143" s="14">
        <f t="shared" si="197"/>
        <v>0.65827586206896549</v>
      </c>
    </row>
    <row r="5144" spans="1:21" x14ac:dyDescent="0.25">
      <c r="A5144" s="1"/>
      <c r="B5144" s="17" t="s">
        <v>270</v>
      </c>
      <c r="C5144" s="17" t="s">
        <v>316</v>
      </c>
      <c r="D5144" s="73" t="s">
        <v>317</v>
      </c>
      <c r="E5144" s="107" t="s">
        <v>318</v>
      </c>
      <c r="F5144" s="78" t="s">
        <v>317</v>
      </c>
      <c r="G5144" s="17" t="s">
        <v>321</v>
      </c>
      <c r="H5144" s="197">
        <v>44256</v>
      </c>
      <c r="I5144" s="235">
        <v>0</v>
      </c>
      <c r="J5144" s="235">
        <v>1</v>
      </c>
      <c r="K5144" s="235">
        <v>0</v>
      </c>
      <c r="L5144" s="235">
        <v>0</v>
      </c>
      <c r="M5144" s="235">
        <f t="shared" si="196"/>
        <v>0</v>
      </c>
      <c r="N5144" s="235">
        <v>1698</v>
      </c>
      <c r="O5144" s="12" t="s">
        <v>13</v>
      </c>
      <c r="P5144" s="14">
        <v>0.53520000000000001</v>
      </c>
      <c r="Q5144" s="15" t="s">
        <v>48</v>
      </c>
      <c r="R5144" s="71" t="s">
        <v>14405</v>
      </c>
      <c r="S5144" s="246">
        <v>116430.95</v>
      </c>
      <c r="T5144" s="244">
        <v>21948</v>
      </c>
      <c r="U5144" s="14">
        <f t="shared" si="197"/>
        <v>0.1885065783625402</v>
      </c>
    </row>
    <row r="5145" spans="1:21" x14ac:dyDescent="0.25">
      <c r="A5145" s="1"/>
      <c r="B5145" s="17" t="s">
        <v>270</v>
      </c>
      <c r="C5145" s="17" t="s">
        <v>316</v>
      </c>
      <c r="D5145" s="73" t="s">
        <v>348</v>
      </c>
      <c r="E5145" s="107" t="s">
        <v>349</v>
      </c>
      <c r="F5145" s="78" t="s">
        <v>348</v>
      </c>
      <c r="G5145" s="17" t="s">
        <v>350</v>
      </c>
      <c r="H5145" s="197">
        <v>44440</v>
      </c>
      <c r="I5145" s="235">
        <v>0</v>
      </c>
      <c r="J5145" s="235">
        <v>1</v>
      </c>
      <c r="K5145" s="235">
        <v>0</v>
      </c>
      <c r="L5145" s="235">
        <v>0</v>
      </c>
      <c r="M5145" s="235">
        <f t="shared" si="196"/>
        <v>0</v>
      </c>
      <c r="N5145" s="235">
        <v>2158</v>
      </c>
      <c r="O5145" s="12" t="s">
        <v>13</v>
      </c>
      <c r="P5145" s="14">
        <v>0.43</v>
      </c>
      <c r="Q5145" s="15" t="s">
        <v>48</v>
      </c>
      <c r="R5145" s="71" t="s">
        <v>14405</v>
      </c>
      <c r="S5145" s="246">
        <v>100022</v>
      </c>
      <c r="T5145" s="244">
        <v>39000</v>
      </c>
      <c r="U5145" s="14">
        <f t="shared" si="197"/>
        <v>0.38991421887184818</v>
      </c>
    </row>
    <row r="5146" spans="1:21" x14ac:dyDescent="0.25">
      <c r="A5146" s="1"/>
      <c r="B5146" s="17" t="s">
        <v>270</v>
      </c>
      <c r="C5146" s="17" t="s">
        <v>316</v>
      </c>
      <c r="D5146" s="73" t="s">
        <v>348</v>
      </c>
      <c r="E5146" s="107" t="s">
        <v>349</v>
      </c>
      <c r="F5146" s="78" t="s">
        <v>348</v>
      </c>
      <c r="G5146" s="17" t="s">
        <v>351</v>
      </c>
      <c r="H5146" s="197">
        <v>44651</v>
      </c>
      <c r="I5146" s="235">
        <v>0</v>
      </c>
      <c r="J5146" s="235">
        <v>1</v>
      </c>
      <c r="K5146" s="235">
        <v>0</v>
      </c>
      <c r="L5146" s="235">
        <v>0</v>
      </c>
      <c r="M5146" s="235">
        <f t="shared" si="196"/>
        <v>0</v>
      </c>
      <c r="N5146" s="235">
        <v>3077</v>
      </c>
      <c r="O5146" s="12" t="s">
        <v>13</v>
      </c>
      <c r="P5146" s="14">
        <v>0.56000000000000005</v>
      </c>
      <c r="Q5146" s="15" t="s">
        <v>48</v>
      </c>
      <c r="R5146" s="71" t="s">
        <v>14405</v>
      </c>
      <c r="S5146" s="245">
        <v>845117</v>
      </c>
      <c r="T5146" s="251">
        <v>143500</v>
      </c>
      <c r="U5146" s="14">
        <f t="shared" si="197"/>
        <v>0.16979897457985108</v>
      </c>
    </row>
    <row r="5147" spans="1:21" x14ac:dyDescent="0.25">
      <c r="A5147" s="1"/>
      <c r="B5147" s="17" t="s">
        <v>270</v>
      </c>
      <c r="C5147" s="17" t="s">
        <v>316</v>
      </c>
      <c r="D5147" s="73" t="s">
        <v>444</v>
      </c>
      <c r="E5147" s="107" t="s">
        <v>445</v>
      </c>
      <c r="F5147" s="78" t="s">
        <v>444</v>
      </c>
      <c r="G5147" s="17" t="s">
        <v>446</v>
      </c>
      <c r="H5147" s="197">
        <v>44515</v>
      </c>
      <c r="I5147" s="235">
        <v>0</v>
      </c>
      <c r="J5147" s="235">
        <v>1</v>
      </c>
      <c r="K5147" s="235">
        <v>0</v>
      </c>
      <c r="L5147" s="235">
        <v>1</v>
      </c>
      <c r="M5147" s="235">
        <f t="shared" si="196"/>
        <v>0</v>
      </c>
      <c r="N5147" s="235">
        <v>1282</v>
      </c>
      <c r="O5147" s="13">
        <v>140000</v>
      </c>
      <c r="P5147" s="14">
        <v>0.76</v>
      </c>
      <c r="Q5147" s="15" t="s">
        <v>48</v>
      </c>
      <c r="R5147" s="71" t="s">
        <v>14405</v>
      </c>
      <c r="S5147" s="245">
        <v>716667</v>
      </c>
      <c r="T5147" s="251">
        <v>273200</v>
      </c>
      <c r="U5147" s="14">
        <f t="shared" si="197"/>
        <v>0.38120912501901161</v>
      </c>
    </row>
    <row r="5148" spans="1:21" x14ac:dyDescent="0.25">
      <c r="A5148" s="1"/>
      <c r="B5148" s="17" t="s">
        <v>270</v>
      </c>
      <c r="C5148" s="17" t="s">
        <v>316</v>
      </c>
      <c r="D5148" s="73" t="s">
        <v>457</v>
      </c>
      <c r="E5148" s="107" t="s">
        <v>458</v>
      </c>
      <c r="F5148" s="78" t="s">
        <v>457</v>
      </c>
      <c r="G5148" s="17" t="s">
        <v>459</v>
      </c>
      <c r="H5148" s="197">
        <v>44439</v>
      </c>
      <c r="I5148" s="235">
        <v>0</v>
      </c>
      <c r="J5148" s="235">
        <v>1</v>
      </c>
      <c r="K5148" s="235">
        <v>0</v>
      </c>
      <c r="L5148" s="235">
        <v>0</v>
      </c>
      <c r="M5148" s="235">
        <f t="shared" si="196"/>
        <v>0</v>
      </c>
      <c r="N5148" s="235">
        <v>1703</v>
      </c>
      <c r="O5148" s="12" t="s">
        <v>13</v>
      </c>
      <c r="P5148" s="14">
        <v>0.32</v>
      </c>
      <c r="Q5148" s="15" t="s">
        <v>48</v>
      </c>
      <c r="R5148" s="71" t="s">
        <v>14405</v>
      </c>
      <c r="S5148" s="246">
        <v>87664</v>
      </c>
      <c r="T5148" s="244">
        <v>26000</v>
      </c>
      <c r="U5148" s="14">
        <f t="shared" si="197"/>
        <v>0.29658696842489507</v>
      </c>
    </row>
    <row r="5149" spans="1:21" x14ac:dyDescent="0.25">
      <c r="A5149" s="1"/>
      <c r="B5149" s="17" t="s">
        <v>270</v>
      </c>
      <c r="C5149" s="17" t="s">
        <v>316</v>
      </c>
      <c r="D5149" s="73" t="s">
        <v>594</v>
      </c>
      <c r="E5149" s="107" t="s">
        <v>595</v>
      </c>
      <c r="F5149" s="78" t="s">
        <v>594</v>
      </c>
      <c r="G5149" s="26" t="s">
        <v>596</v>
      </c>
      <c r="H5149" s="197">
        <v>44501</v>
      </c>
      <c r="I5149" s="235">
        <v>0</v>
      </c>
      <c r="J5149" s="235">
        <v>1</v>
      </c>
      <c r="K5149" s="235">
        <v>0</v>
      </c>
      <c r="L5149" s="235">
        <v>1</v>
      </c>
      <c r="M5149" s="235">
        <f t="shared" si="196"/>
        <v>0</v>
      </c>
      <c r="N5149" s="235">
        <v>1078</v>
      </c>
      <c r="O5149" s="12" t="s">
        <v>13</v>
      </c>
      <c r="P5149" s="14" t="s">
        <v>510</v>
      </c>
      <c r="Q5149" s="15" t="s">
        <v>48</v>
      </c>
      <c r="R5149" s="71" t="s">
        <v>14405</v>
      </c>
      <c r="S5149" s="246">
        <v>349413</v>
      </c>
      <c r="T5149" s="244">
        <v>190900</v>
      </c>
      <c r="U5149" s="14">
        <f t="shared" si="197"/>
        <v>0.54634486982453434</v>
      </c>
    </row>
    <row r="5150" spans="1:21" x14ac:dyDescent="0.25">
      <c r="A5150" s="1"/>
      <c r="B5150" s="17" t="s">
        <v>270</v>
      </c>
      <c r="C5150" s="17" t="s">
        <v>316</v>
      </c>
      <c r="D5150" s="73" t="s">
        <v>594</v>
      </c>
      <c r="E5150" s="107" t="s">
        <v>595</v>
      </c>
      <c r="F5150" s="78" t="s">
        <v>594</v>
      </c>
      <c r="G5150" s="17" t="s">
        <v>597</v>
      </c>
      <c r="H5150" s="197">
        <v>44501</v>
      </c>
      <c r="I5150" s="235">
        <v>0</v>
      </c>
      <c r="J5150" s="235">
        <v>1</v>
      </c>
      <c r="K5150" s="235">
        <v>0</v>
      </c>
      <c r="L5150" s="235">
        <v>0</v>
      </c>
      <c r="M5150" s="235">
        <f t="shared" si="196"/>
        <v>0</v>
      </c>
      <c r="N5150" s="235">
        <v>2786.08</v>
      </c>
      <c r="O5150" s="12" t="s">
        <v>13</v>
      </c>
      <c r="P5150" s="14">
        <v>0.47</v>
      </c>
      <c r="Q5150" s="15" t="s">
        <v>48</v>
      </c>
      <c r="R5150" s="71" t="s">
        <v>14405</v>
      </c>
      <c r="S5150" s="245">
        <v>448913</v>
      </c>
      <c r="T5150" s="251">
        <v>190900</v>
      </c>
      <c r="U5150" s="14">
        <f t="shared" si="197"/>
        <v>0.42524943585950953</v>
      </c>
    </row>
    <row r="5151" spans="1:21" x14ac:dyDescent="0.25">
      <c r="A5151" s="1"/>
      <c r="B5151" s="17" t="s">
        <v>270</v>
      </c>
      <c r="C5151" s="17" t="s">
        <v>316</v>
      </c>
      <c r="D5151" s="73" t="s">
        <v>594</v>
      </c>
      <c r="E5151" s="107" t="s">
        <v>595</v>
      </c>
      <c r="F5151" s="78" t="s">
        <v>594</v>
      </c>
      <c r="G5151" s="17" t="s">
        <v>598</v>
      </c>
      <c r="H5151" s="197">
        <v>45289</v>
      </c>
      <c r="I5151" s="235">
        <v>0</v>
      </c>
      <c r="J5151" s="235">
        <v>0</v>
      </c>
      <c r="K5151" s="235">
        <v>0</v>
      </c>
      <c r="L5151" s="235">
        <v>0</v>
      </c>
      <c r="M5151" s="235">
        <f t="shared" si="196"/>
        <v>1</v>
      </c>
      <c r="N5151" s="235" t="s">
        <v>13</v>
      </c>
      <c r="O5151" s="12" t="s">
        <v>13</v>
      </c>
      <c r="P5151" s="14" t="s">
        <v>13</v>
      </c>
      <c r="Q5151" s="15" t="s">
        <v>15195</v>
      </c>
      <c r="R5151" s="71" t="s">
        <v>18</v>
      </c>
      <c r="S5151" s="246">
        <v>198244</v>
      </c>
      <c r="T5151" s="244">
        <v>96000</v>
      </c>
      <c r="U5151" s="14">
        <f t="shared" si="197"/>
        <v>0.48425173019107765</v>
      </c>
    </row>
    <row r="5152" spans="1:21" x14ac:dyDescent="0.25">
      <c r="A5152" s="1"/>
      <c r="B5152" s="17" t="s">
        <v>270</v>
      </c>
      <c r="C5152" s="17" t="s">
        <v>316</v>
      </c>
      <c r="D5152" s="73" t="s">
        <v>466</v>
      </c>
      <c r="E5152" s="107" t="s">
        <v>467</v>
      </c>
      <c r="F5152" s="78" t="s">
        <v>466</v>
      </c>
      <c r="G5152" s="17" t="s">
        <v>468</v>
      </c>
      <c r="H5152" s="197">
        <v>45169</v>
      </c>
      <c r="I5152" s="235">
        <v>0</v>
      </c>
      <c r="J5152" s="235">
        <v>1</v>
      </c>
      <c r="K5152" s="235">
        <v>0</v>
      </c>
      <c r="L5152" s="235">
        <v>0</v>
      </c>
      <c r="M5152" s="235">
        <f t="shared" si="196"/>
        <v>0</v>
      </c>
      <c r="N5152" s="235">
        <v>5000</v>
      </c>
      <c r="O5152" s="12" t="s">
        <v>13</v>
      </c>
      <c r="P5152" s="14">
        <v>0.3</v>
      </c>
      <c r="Q5152" s="15" t="s">
        <v>48</v>
      </c>
      <c r="R5152" s="71" t="s">
        <v>14405</v>
      </c>
      <c r="S5152" s="246">
        <v>264053</v>
      </c>
      <c r="T5152" s="244">
        <v>211242</v>
      </c>
      <c r="U5152" s="14">
        <f t="shared" si="197"/>
        <v>0.79999848515260197</v>
      </c>
    </row>
    <row r="5153" spans="1:21" x14ac:dyDescent="0.25">
      <c r="A5153" s="1"/>
      <c r="B5153" s="17" t="s">
        <v>270</v>
      </c>
      <c r="C5153" s="17" t="s">
        <v>316</v>
      </c>
      <c r="D5153" s="73" t="s">
        <v>469</v>
      </c>
      <c r="E5153" s="133" t="s">
        <v>470</v>
      </c>
      <c r="F5153" s="78" t="s">
        <v>469</v>
      </c>
      <c r="G5153" s="17" t="s">
        <v>471</v>
      </c>
      <c r="H5153" s="197">
        <v>44561</v>
      </c>
      <c r="I5153" s="235">
        <v>1</v>
      </c>
      <c r="J5153" s="235">
        <v>0</v>
      </c>
      <c r="K5153" s="235">
        <v>0</v>
      </c>
      <c r="L5153" s="235">
        <v>1</v>
      </c>
      <c r="M5153" s="235">
        <f t="shared" si="196"/>
        <v>0</v>
      </c>
      <c r="N5153" s="235">
        <v>3450</v>
      </c>
      <c r="O5153" s="13">
        <v>23000</v>
      </c>
      <c r="P5153" s="14">
        <v>0.61</v>
      </c>
      <c r="Q5153" s="15" t="s">
        <v>48</v>
      </c>
      <c r="R5153" s="71" t="s">
        <v>14405</v>
      </c>
      <c r="S5153" s="246">
        <v>120000</v>
      </c>
      <c r="T5153" s="244">
        <v>69400</v>
      </c>
      <c r="U5153" s="14">
        <f t="shared" si="197"/>
        <v>0.57833333333333337</v>
      </c>
    </row>
    <row r="5154" spans="1:21" x14ac:dyDescent="0.25">
      <c r="A5154" s="1"/>
      <c r="B5154" s="17" t="s">
        <v>270</v>
      </c>
      <c r="C5154" s="17" t="s">
        <v>282</v>
      </c>
      <c r="D5154" s="73" t="s">
        <v>290</v>
      </c>
      <c r="E5154" s="133" t="s">
        <v>291</v>
      </c>
      <c r="F5154" s="78" t="s">
        <v>290</v>
      </c>
      <c r="G5154" s="26" t="s">
        <v>292</v>
      </c>
      <c r="H5154" s="197">
        <v>44603</v>
      </c>
      <c r="I5154" s="235">
        <v>0</v>
      </c>
      <c r="J5154" s="235">
        <v>1</v>
      </c>
      <c r="K5154" s="235">
        <v>0</v>
      </c>
      <c r="L5154" s="235">
        <v>0</v>
      </c>
      <c r="M5154" s="235">
        <f t="shared" si="196"/>
        <v>0</v>
      </c>
      <c r="N5154" s="235">
        <v>1147</v>
      </c>
      <c r="O5154" s="13">
        <v>102341</v>
      </c>
      <c r="P5154" s="14">
        <v>0.35</v>
      </c>
      <c r="Q5154" s="15" t="s">
        <v>15195</v>
      </c>
      <c r="R5154" s="71" t="s">
        <v>14405</v>
      </c>
      <c r="S5154" s="247">
        <v>406450</v>
      </c>
      <c r="T5154" s="251">
        <v>243870</v>
      </c>
      <c r="U5154" s="14">
        <f t="shared" si="197"/>
        <v>0.6</v>
      </c>
    </row>
    <row r="5155" spans="1:21" x14ac:dyDescent="0.25">
      <c r="A5155" s="1"/>
      <c r="B5155" s="17" t="s">
        <v>270</v>
      </c>
      <c r="C5155" s="17" t="s">
        <v>316</v>
      </c>
      <c r="D5155" s="73" t="s">
        <v>483</v>
      </c>
      <c r="E5155" s="107" t="s">
        <v>484</v>
      </c>
      <c r="F5155" s="78" t="s">
        <v>483</v>
      </c>
      <c r="G5155" s="17" t="s">
        <v>486</v>
      </c>
      <c r="H5155" s="197">
        <v>45166</v>
      </c>
      <c r="I5155" s="235">
        <v>0</v>
      </c>
      <c r="J5155" s="235">
        <v>1</v>
      </c>
      <c r="K5155" s="235">
        <v>0</v>
      </c>
      <c r="L5155" s="235">
        <v>0</v>
      </c>
      <c r="M5155" s="235">
        <f t="shared" si="196"/>
        <v>0</v>
      </c>
      <c r="N5155" s="235">
        <v>1265</v>
      </c>
      <c r="O5155" s="12" t="s">
        <v>13</v>
      </c>
      <c r="P5155" s="14">
        <v>0.45</v>
      </c>
      <c r="Q5155" s="15" t="s">
        <v>48</v>
      </c>
      <c r="R5155" s="71" t="s">
        <v>14406</v>
      </c>
      <c r="S5155" s="246">
        <v>5025916</v>
      </c>
      <c r="T5155" s="244">
        <v>475700</v>
      </c>
      <c r="U5155" s="14">
        <f t="shared" si="197"/>
        <v>9.464941316170028E-2</v>
      </c>
    </row>
    <row r="5156" spans="1:21" x14ac:dyDescent="0.25">
      <c r="A5156" s="1"/>
      <c r="B5156" s="17" t="s">
        <v>270</v>
      </c>
      <c r="C5156" s="17" t="s">
        <v>316</v>
      </c>
      <c r="D5156" s="73" t="s">
        <v>621</v>
      </c>
      <c r="E5156" s="107" t="s">
        <v>622</v>
      </c>
      <c r="F5156" s="78" t="s">
        <v>621</v>
      </c>
      <c r="G5156" s="17" t="s">
        <v>623</v>
      </c>
      <c r="H5156" s="197">
        <v>44377</v>
      </c>
      <c r="I5156" s="235">
        <v>0</v>
      </c>
      <c r="J5156" s="235">
        <v>0</v>
      </c>
      <c r="K5156" s="235">
        <v>0</v>
      </c>
      <c r="L5156" s="235">
        <v>1</v>
      </c>
      <c r="M5156" s="235">
        <f t="shared" si="196"/>
        <v>0</v>
      </c>
      <c r="N5156" s="235">
        <v>6172</v>
      </c>
      <c r="O5156" s="12" t="s">
        <v>13</v>
      </c>
      <c r="P5156" s="14">
        <v>0.3</v>
      </c>
      <c r="Q5156" s="15" t="s">
        <v>15195</v>
      </c>
      <c r="R5156" s="71" t="s">
        <v>15222</v>
      </c>
      <c r="S5156" s="245">
        <v>330000</v>
      </c>
      <c r="T5156" s="244">
        <v>228900</v>
      </c>
      <c r="U5156" s="14">
        <f t="shared" si="197"/>
        <v>0.69363636363636361</v>
      </c>
    </row>
    <row r="5157" spans="1:21" x14ac:dyDescent="0.25">
      <c r="A5157" s="1"/>
      <c r="B5157" s="17" t="s">
        <v>270</v>
      </c>
      <c r="C5157" s="17" t="s">
        <v>306</v>
      </c>
      <c r="D5157" s="73" t="s">
        <v>441</v>
      </c>
      <c r="E5157" s="107" t="s">
        <v>442</v>
      </c>
      <c r="F5157" s="78" t="s">
        <v>441</v>
      </c>
      <c r="G5157" s="17" t="s">
        <v>443</v>
      </c>
      <c r="H5157" s="197">
        <v>44896</v>
      </c>
      <c r="I5157" s="235">
        <v>0</v>
      </c>
      <c r="J5157" s="235">
        <v>1</v>
      </c>
      <c r="K5157" s="235">
        <v>0</v>
      </c>
      <c r="L5157" s="235">
        <v>1</v>
      </c>
      <c r="M5157" s="235">
        <f t="shared" si="196"/>
        <v>0</v>
      </c>
      <c r="N5157" s="235">
        <v>8649</v>
      </c>
      <c r="O5157" s="13">
        <v>327541</v>
      </c>
      <c r="P5157" s="14">
        <v>0.3</v>
      </c>
      <c r="Q5157" s="15" t="s">
        <v>15195</v>
      </c>
      <c r="R5157" s="71" t="s">
        <v>14405</v>
      </c>
      <c r="S5157" s="245">
        <v>2023802</v>
      </c>
      <c r="T5157" s="251">
        <v>912040</v>
      </c>
      <c r="U5157" s="14">
        <f t="shared" si="197"/>
        <v>0.45065673420621188</v>
      </c>
    </row>
    <row r="5158" spans="1:21" x14ac:dyDescent="0.25">
      <c r="A5158" s="1"/>
      <c r="B5158" s="17" t="s">
        <v>270</v>
      </c>
      <c r="C5158" s="17" t="s">
        <v>306</v>
      </c>
      <c r="D5158" s="73" t="s">
        <v>925</v>
      </c>
      <c r="E5158" s="107" t="s">
        <v>926</v>
      </c>
      <c r="F5158" s="78" t="s">
        <v>925</v>
      </c>
      <c r="G5158" s="17" t="s">
        <v>927</v>
      </c>
      <c r="H5158" s="197">
        <v>44774</v>
      </c>
      <c r="I5158" s="235">
        <v>0</v>
      </c>
      <c r="J5158" s="235">
        <v>1</v>
      </c>
      <c r="K5158" s="235">
        <v>0</v>
      </c>
      <c r="L5158" s="235">
        <v>1</v>
      </c>
      <c r="M5158" s="235">
        <f t="shared" si="196"/>
        <v>0</v>
      </c>
      <c r="N5158" s="235">
        <v>4186</v>
      </c>
      <c r="O5158" s="13">
        <v>577200</v>
      </c>
      <c r="P5158" s="14">
        <v>0.72</v>
      </c>
      <c r="Q5158" s="15" t="s">
        <v>15195</v>
      </c>
      <c r="R5158" s="71" t="s">
        <v>14406</v>
      </c>
      <c r="S5158" s="245">
        <v>2681420</v>
      </c>
      <c r="T5158" s="251">
        <v>640994</v>
      </c>
      <c r="U5158" s="14">
        <f t="shared" si="197"/>
        <v>0.23905020474226343</v>
      </c>
    </row>
    <row r="5159" spans="1:21" x14ac:dyDescent="0.25">
      <c r="A5159" s="1"/>
      <c r="B5159" s="17" t="s">
        <v>270</v>
      </c>
      <c r="C5159" s="17" t="s">
        <v>316</v>
      </c>
      <c r="D5159" s="73" t="s">
        <v>740</v>
      </c>
      <c r="E5159" s="107" t="s">
        <v>741</v>
      </c>
      <c r="F5159" s="78" t="s">
        <v>740</v>
      </c>
      <c r="G5159" s="17" t="s">
        <v>742</v>
      </c>
      <c r="H5159" s="197">
        <v>44531</v>
      </c>
      <c r="I5159" s="235">
        <v>0</v>
      </c>
      <c r="J5159" s="235">
        <v>1</v>
      </c>
      <c r="K5159" s="235">
        <v>0</v>
      </c>
      <c r="L5159" s="235">
        <v>1</v>
      </c>
      <c r="M5159" s="235">
        <f t="shared" si="196"/>
        <v>0</v>
      </c>
      <c r="N5159" s="235">
        <v>2933</v>
      </c>
      <c r="O5159" s="12" t="s">
        <v>13</v>
      </c>
      <c r="P5159" s="14">
        <v>0.8</v>
      </c>
      <c r="Q5159" s="15" t="s">
        <v>15195</v>
      </c>
      <c r="R5159" s="71" t="s">
        <v>14405</v>
      </c>
      <c r="S5159" s="245">
        <v>483859</v>
      </c>
      <c r="T5159" s="251">
        <v>230700</v>
      </c>
      <c r="U5159" s="14">
        <f t="shared" si="197"/>
        <v>0.47679179265033822</v>
      </c>
    </row>
    <row r="5160" spans="1:21" x14ac:dyDescent="0.25">
      <c r="A5160" s="1"/>
      <c r="B5160" s="17" t="s">
        <v>270</v>
      </c>
      <c r="C5160" s="17" t="s">
        <v>282</v>
      </c>
      <c r="D5160" s="73" t="s">
        <v>397</v>
      </c>
      <c r="E5160" s="133" t="s">
        <v>398</v>
      </c>
      <c r="F5160" s="8" t="s">
        <v>15114</v>
      </c>
      <c r="G5160" s="26" t="s">
        <v>399</v>
      </c>
      <c r="H5160" s="197">
        <v>44561</v>
      </c>
      <c r="I5160" s="235">
        <v>0</v>
      </c>
      <c r="J5160" s="235">
        <v>1</v>
      </c>
      <c r="K5160" s="235">
        <v>0</v>
      </c>
      <c r="L5160" s="235">
        <v>0</v>
      </c>
      <c r="M5160" s="235">
        <f t="shared" si="196"/>
        <v>0</v>
      </c>
      <c r="N5160" s="235">
        <v>1800</v>
      </c>
      <c r="O5160" s="12" t="s">
        <v>13</v>
      </c>
      <c r="P5160" s="14">
        <v>0.3</v>
      </c>
      <c r="Q5160" s="15" t="s">
        <v>15195</v>
      </c>
      <c r="R5160" s="71" t="s">
        <v>14406</v>
      </c>
      <c r="S5160" s="247">
        <v>255109.21</v>
      </c>
      <c r="T5160" s="251">
        <v>127555</v>
      </c>
      <c r="U5160" s="14">
        <f t="shared" si="197"/>
        <v>0.50000154835648625</v>
      </c>
    </row>
    <row r="5161" spans="1:21" x14ac:dyDescent="0.25">
      <c r="A5161" s="1"/>
      <c r="B5161" s="10" t="s">
        <v>2326</v>
      </c>
      <c r="C5161" s="27" t="s">
        <v>2327</v>
      </c>
      <c r="D5161" s="73" t="s">
        <v>2775</v>
      </c>
      <c r="E5161" s="108" t="s">
        <v>2776</v>
      </c>
      <c r="F5161" s="78" t="s">
        <v>2775</v>
      </c>
      <c r="G5161" s="103" t="s">
        <v>2777</v>
      </c>
      <c r="H5161" s="98"/>
      <c r="I5161" s="235">
        <v>0</v>
      </c>
      <c r="J5161" s="235">
        <v>1</v>
      </c>
      <c r="K5161" s="235">
        <v>0</v>
      </c>
      <c r="L5161" s="235">
        <v>0</v>
      </c>
      <c r="M5161" s="235">
        <f t="shared" si="196"/>
        <v>0</v>
      </c>
      <c r="N5161" s="235">
        <v>200</v>
      </c>
      <c r="O5161" s="13">
        <v>16193</v>
      </c>
      <c r="P5161" s="14">
        <v>0.60000741070105201</v>
      </c>
      <c r="Q5161" s="15" t="s">
        <v>14</v>
      </c>
      <c r="R5161" s="71" t="s">
        <v>14406</v>
      </c>
      <c r="S5161" s="246">
        <v>101039.95</v>
      </c>
      <c r="T5161" s="246">
        <v>30311.99</v>
      </c>
      <c r="U5161" s="14">
        <f t="shared" si="197"/>
        <v>0.30000004948537684</v>
      </c>
    </row>
    <row r="5162" spans="1:21" x14ac:dyDescent="0.25">
      <c r="A5162" s="1"/>
      <c r="B5162" s="17" t="s">
        <v>5079</v>
      </c>
      <c r="C5162" s="8" t="s">
        <v>5100</v>
      </c>
      <c r="D5162" s="73" t="s">
        <v>6186</v>
      </c>
      <c r="E5162" s="106" t="s">
        <v>6187</v>
      </c>
      <c r="F5162" s="78" t="s">
        <v>6186</v>
      </c>
      <c r="G5162" s="16" t="s">
        <v>6188</v>
      </c>
      <c r="H5162" s="93" t="s">
        <v>5083</v>
      </c>
      <c r="I5162" s="235">
        <v>0</v>
      </c>
      <c r="J5162" s="235">
        <v>1</v>
      </c>
      <c r="K5162" s="235">
        <v>0</v>
      </c>
      <c r="L5162" s="235">
        <v>0</v>
      </c>
      <c r="M5162" s="235">
        <f t="shared" si="196"/>
        <v>0</v>
      </c>
      <c r="N5162" s="235">
        <v>3000</v>
      </c>
      <c r="O5162" s="13">
        <v>330000</v>
      </c>
      <c r="P5162" s="14">
        <v>0.66</v>
      </c>
      <c r="Q5162" s="15" t="s">
        <v>15195</v>
      </c>
      <c r="R5162" s="71" t="s">
        <v>14405</v>
      </c>
      <c r="S5162" s="251">
        <v>1792370</v>
      </c>
      <c r="T5162" s="251">
        <v>716948</v>
      </c>
      <c r="U5162" s="14">
        <f t="shared" si="197"/>
        <v>0.4</v>
      </c>
    </row>
    <row r="5163" spans="1:21" x14ac:dyDescent="0.25">
      <c r="A5163" s="1"/>
      <c r="B5163" s="17" t="s">
        <v>270</v>
      </c>
      <c r="C5163" s="17" t="s">
        <v>316</v>
      </c>
      <c r="D5163" s="73" t="s">
        <v>763</v>
      </c>
      <c r="E5163" s="107" t="s">
        <v>764</v>
      </c>
      <c r="F5163" s="78" t="s">
        <v>763</v>
      </c>
      <c r="G5163" s="17" t="s">
        <v>765</v>
      </c>
      <c r="H5163" s="197">
        <v>44316</v>
      </c>
      <c r="I5163" s="235">
        <v>1</v>
      </c>
      <c r="J5163" s="235">
        <v>0</v>
      </c>
      <c r="K5163" s="235">
        <v>0</v>
      </c>
      <c r="L5163" s="235">
        <v>0</v>
      </c>
      <c r="M5163" s="235">
        <f t="shared" si="196"/>
        <v>0</v>
      </c>
      <c r="N5163" s="235">
        <v>15168</v>
      </c>
      <c r="O5163" s="12" t="s">
        <v>13</v>
      </c>
      <c r="P5163" s="14">
        <v>0.39</v>
      </c>
      <c r="Q5163" s="15" t="s">
        <v>48</v>
      </c>
      <c r="R5163" s="71" t="s">
        <v>14405</v>
      </c>
      <c r="S5163" s="245">
        <v>281687</v>
      </c>
      <c r="T5163" s="244">
        <v>89800</v>
      </c>
      <c r="U5163" s="14">
        <f t="shared" si="197"/>
        <v>0.31879355454813318</v>
      </c>
    </row>
    <row r="5164" spans="1:21" x14ac:dyDescent="0.25">
      <c r="A5164" s="1"/>
      <c r="B5164" s="17" t="s">
        <v>270</v>
      </c>
      <c r="C5164" s="17" t="s">
        <v>316</v>
      </c>
      <c r="D5164" s="73" t="s">
        <v>776</v>
      </c>
      <c r="E5164" s="107" t="s">
        <v>777</v>
      </c>
      <c r="F5164" s="78" t="s">
        <v>776</v>
      </c>
      <c r="G5164" s="17" t="s">
        <v>778</v>
      </c>
      <c r="H5164" s="197">
        <v>44499</v>
      </c>
      <c r="I5164" s="235">
        <v>0</v>
      </c>
      <c r="J5164" s="235">
        <v>1</v>
      </c>
      <c r="K5164" s="235">
        <v>0</v>
      </c>
      <c r="L5164" s="235">
        <v>0</v>
      </c>
      <c r="M5164" s="235">
        <f t="shared" si="196"/>
        <v>0</v>
      </c>
      <c r="N5164" s="235">
        <v>12759</v>
      </c>
      <c r="O5164" s="12" t="s">
        <v>13</v>
      </c>
      <c r="P5164" s="14">
        <v>0.3</v>
      </c>
      <c r="Q5164" s="15" t="s">
        <v>48</v>
      </c>
      <c r="R5164" s="71" t="s">
        <v>14405</v>
      </c>
      <c r="S5164" s="245">
        <v>3048519</v>
      </c>
      <c r="T5164" s="251">
        <v>950400</v>
      </c>
      <c r="U5164" s="14">
        <f t="shared" si="197"/>
        <v>0.31175793885489972</v>
      </c>
    </row>
    <row r="5165" spans="1:21" x14ac:dyDescent="0.25">
      <c r="A5165" s="1"/>
      <c r="B5165" s="17" t="s">
        <v>270</v>
      </c>
      <c r="C5165" s="17" t="s">
        <v>316</v>
      </c>
      <c r="D5165" s="73" t="s">
        <v>788</v>
      </c>
      <c r="E5165" s="107" t="s">
        <v>789</v>
      </c>
      <c r="F5165" s="78" t="s">
        <v>788</v>
      </c>
      <c r="G5165" s="17" t="s">
        <v>790</v>
      </c>
      <c r="H5165" s="197">
        <v>44834</v>
      </c>
      <c r="I5165" s="235">
        <v>0</v>
      </c>
      <c r="J5165" s="235">
        <v>1</v>
      </c>
      <c r="K5165" s="235">
        <v>0</v>
      </c>
      <c r="L5165" s="235">
        <v>0</v>
      </c>
      <c r="M5165" s="235">
        <f t="shared" si="196"/>
        <v>0</v>
      </c>
      <c r="N5165" s="235">
        <v>1168</v>
      </c>
      <c r="O5165" s="12" t="s">
        <v>13</v>
      </c>
      <c r="P5165" s="14">
        <v>0.45</v>
      </c>
      <c r="Q5165" s="15" t="s">
        <v>15195</v>
      </c>
      <c r="R5165" s="71" t="s">
        <v>14405</v>
      </c>
      <c r="S5165" s="245">
        <v>263926.67</v>
      </c>
      <c r="T5165" s="244">
        <v>143500</v>
      </c>
      <c r="U5165" s="14">
        <f t="shared" si="197"/>
        <v>0.54371163020395019</v>
      </c>
    </row>
    <row r="5166" spans="1:21" x14ac:dyDescent="0.25">
      <c r="A5166" s="1"/>
      <c r="B5166" s="17" t="s">
        <v>270</v>
      </c>
      <c r="C5166" s="17" t="s">
        <v>316</v>
      </c>
      <c r="D5166" s="73" t="s">
        <v>788</v>
      </c>
      <c r="E5166" s="107" t="s">
        <v>789</v>
      </c>
      <c r="F5166" s="78" t="s">
        <v>788</v>
      </c>
      <c r="G5166" s="17" t="s">
        <v>791</v>
      </c>
      <c r="H5166" s="197">
        <v>44804</v>
      </c>
      <c r="I5166" s="235">
        <v>0</v>
      </c>
      <c r="J5166" s="235">
        <v>1</v>
      </c>
      <c r="K5166" s="235">
        <v>0</v>
      </c>
      <c r="L5166" s="235">
        <v>0</v>
      </c>
      <c r="M5166" s="235">
        <f t="shared" si="196"/>
        <v>0</v>
      </c>
      <c r="N5166" s="235">
        <v>1536</v>
      </c>
      <c r="O5166" s="12" t="s">
        <v>13</v>
      </c>
      <c r="P5166" s="14">
        <v>0.46</v>
      </c>
      <c r="Q5166" s="15" t="s">
        <v>15195</v>
      </c>
      <c r="R5166" s="71" t="s">
        <v>14406</v>
      </c>
      <c r="S5166" s="245">
        <v>816583.33</v>
      </c>
      <c r="T5166" s="244">
        <v>380800</v>
      </c>
      <c r="U5166" s="14">
        <f t="shared" si="197"/>
        <v>0.46633330121985228</v>
      </c>
    </row>
    <row r="5167" spans="1:21" x14ac:dyDescent="0.25">
      <c r="A5167" s="1"/>
      <c r="B5167" s="17" t="s">
        <v>270</v>
      </c>
      <c r="C5167" s="17" t="s">
        <v>316</v>
      </c>
      <c r="D5167" s="73" t="s">
        <v>864</v>
      </c>
      <c r="E5167" s="107" t="s">
        <v>865</v>
      </c>
      <c r="F5167" s="78" t="s">
        <v>864</v>
      </c>
      <c r="G5167" s="17" t="s">
        <v>866</v>
      </c>
      <c r="H5167" s="197">
        <v>44435</v>
      </c>
      <c r="I5167" s="235">
        <v>0</v>
      </c>
      <c r="J5167" s="235">
        <v>1</v>
      </c>
      <c r="K5167" s="235">
        <v>0</v>
      </c>
      <c r="L5167" s="235">
        <v>0</v>
      </c>
      <c r="M5167" s="235">
        <f t="shared" si="196"/>
        <v>0</v>
      </c>
      <c r="N5167" s="235">
        <v>2937</v>
      </c>
      <c r="O5167" s="12" t="s">
        <v>13</v>
      </c>
      <c r="P5167" s="14">
        <v>0.11</v>
      </c>
      <c r="Q5167" s="15" t="s">
        <v>48</v>
      </c>
      <c r="R5167" s="71" t="s">
        <v>14405</v>
      </c>
      <c r="S5167" s="246">
        <v>708333</v>
      </c>
      <c r="T5167" s="244">
        <v>285900</v>
      </c>
      <c r="U5167" s="14">
        <f t="shared" si="197"/>
        <v>0.40362371935233854</v>
      </c>
    </row>
    <row r="5168" spans="1:21" x14ac:dyDescent="0.25">
      <c r="A5168" s="1"/>
      <c r="B5168" s="16" t="s">
        <v>8</v>
      </c>
      <c r="C5168" s="17" t="s">
        <v>9</v>
      </c>
      <c r="D5168" s="73" t="s">
        <v>28</v>
      </c>
      <c r="E5168" s="107" t="s">
        <v>29</v>
      </c>
      <c r="F5168" s="78" t="s">
        <v>28</v>
      </c>
      <c r="G5168" s="17" t="s">
        <v>30</v>
      </c>
      <c r="H5168" s="93"/>
      <c r="I5168" s="235">
        <v>0</v>
      </c>
      <c r="J5168" s="235">
        <v>1</v>
      </c>
      <c r="K5168" s="235">
        <v>0</v>
      </c>
      <c r="L5168" s="235">
        <v>0</v>
      </c>
      <c r="M5168" s="235">
        <f t="shared" si="196"/>
        <v>0</v>
      </c>
      <c r="N5168" s="235">
        <v>890</v>
      </c>
      <c r="O5168" s="12">
        <v>17000</v>
      </c>
      <c r="P5168" s="14">
        <v>1</v>
      </c>
      <c r="Q5168" s="15" t="s">
        <v>14</v>
      </c>
      <c r="R5168" s="71" t="s">
        <v>14406</v>
      </c>
      <c r="S5168" s="246">
        <v>1847259</v>
      </c>
      <c r="T5168" s="246">
        <v>373333</v>
      </c>
      <c r="U5168" s="14">
        <f t="shared" si="197"/>
        <v>0.20210105892027053</v>
      </c>
    </row>
    <row r="5169" spans="1:21" x14ac:dyDescent="0.25">
      <c r="A5169" s="1"/>
      <c r="B5169" s="17" t="s">
        <v>270</v>
      </c>
      <c r="C5169" s="17" t="s">
        <v>316</v>
      </c>
      <c r="D5169" s="73" t="s">
        <v>857</v>
      </c>
      <c r="E5169" s="107" t="s">
        <v>858</v>
      </c>
      <c r="F5169" s="78" t="s">
        <v>857</v>
      </c>
      <c r="G5169" s="17" t="s">
        <v>859</v>
      </c>
      <c r="H5169" s="197">
        <v>44378</v>
      </c>
      <c r="I5169" s="235">
        <v>0</v>
      </c>
      <c r="J5169" s="235">
        <v>1</v>
      </c>
      <c r="K5169" s="235">
        <v>0</v>
      </c>
      <c r="L5169" s="235">
        <v>0</v>
      </c>
      <c r="M5169" s="235">
        <f t="shared" si="196"/>
        <v>0</v>
      </c>
      <c r="N5169" s="235">
        <v>1200</v>
      </c>
      <c r="O5169" s="12" t="s">
        <v>13</v>
      </c>
      <c r="P5169" s="14">
        <v>0.15</v>
      </c>
      <c r="Q5169" s="15" t="s">
        <v>48</v>
      </c>
      <c r="R5169" s="71" t="s">
        <v>18</v>
      </c>
      <c r="S5169" s="245">
        <v>2172000</v>
      </c>
      <c r="T5169" s="251">
        <v>760500</v>
      </c>
      <c r="U5169" s="14">
        <f t="shared" si="197"/>
        <v>0.35013812154696133</v>
      </c>
    </row>
    <row r="5170" spans="1:21" x14ac:dyDescent="0.25">
      <c r="A5170" s="1"/>
      <c r="B5170" s="17" t="s">
        <v>270</v>
      </c>
      <c r="C5170" s="17" t="s">
        <v>282</v>
      </c>
      <c r="D5170" s="73" t="s">
        <v>537</v>
      </c>
      <c r="E5170" s="133" t="s">
        <v>538</v>
      </c>
      <c r="F5170" s="78" t="s">
        <v>537</v>
      </c>
      <c r="G5170" s="26" t="s">
        <v>540</v>
      </c>
      <c r="H5170" s="197">
        <v>44661</v>
      </c>
      <c r="I5170" s="235">
        <v>0</v>
      </c>
      <c r="J5170" s="235">
        <v>1</v>
      </c>
      <c r="K5170" s="235">
        <v>0</v>
      </c>
      <c r="L5170" s="235">
        <v>0</v>
      </c>
      <c r="M5170" s="235">
        <f t="shared" si="196"/>
        <v>0</v>
      </c>
      <c r="N5170" s="235">
        <v>2418</v>
      </c>
      <c r="O5170" s="13">
        <v>92116</v>
      </c>
      <c r="P5170" s="14">
        <v>0.3</v>
      </c>
      <c r="Q5170" s="15" t="s">
        <v>48</v>
      </c>
      <c r="R5170" s="71" t="s">
        <v>14405</v>
      </c>
      <c r="S5170" s="247">
        <v>887880</v>
      </c>
      <c r="T5170" s="251">
        <v>532728</v>
      </c>
      <c r="U5170" s="14">
        <f t="shared" si="197"/>
        <v>0.6</v>
      </c>
    </row>
    <row r="5171" spans="1:21" x14ac:dyDescent="0.25">
      <c r="A5171" s="1"/>
      <c r="B5171" s="17" t="s">
        <v>270</v>
      </c>
      <c r="C5171" s="17" t="s">
        <v>316</v>
      </c>
      <c r="D5171" s="73" t="s">
        <v>901</v>
      </c>
      <c r="E5171" s="133" t="s">
        <v>902</v>
      </c>
      <c r="F5171" s="78" t="s">
        <v>901</v>
      </c>
      <c r="G5171" s="17" t="s">
        <v>903</v>
      </c>
      <c r="H5171" s="197">
        <v>44530</v>
      </c>
      <c r="I5171" s="235">
        <v>0</v>
      </c>
      <c r="J5171" s="235">
        <v>1</v>
      </c>
      <c r="K5171" s="235">
        <v>0</v>
      </c>
      <c r="L5171" s="235">
        <v>0</v>
      </c>
      <c r="M5171" s="235">
        <f t="shared" si="196"/>
        <v>0</v>
      </c>
      <c r="N5171" s="235">
        <v>7563</v>
      </c>
      <c r="O5171" s="12" t="s">
        <v>13</v>
      </c>
      <c r="P5171" s="14">
        <v>0.82499999999999996</v>
      </c>
      <c r="Q5171" s="15" t="s">
        <v>48</v>
      </c>
      <c r="R5171" s="71" t="s">
        <v>18</v>
      </c>
      <c r="S5171" s="246">
        <v>443666</v>
      </c>
      <c r="T5171" s="244">
        <v>127400</v>
      </c>
      <c r="U5171" s="14">
        <f t="shared" si="197"/>
        <v>0.28715294838910349</v>
      </c>
    </row>
    <row r="5172" spans="1:21" x14ac:dyDescent="0.25">
      <c r="A5172" s="1"/>
      <c r="B5172" s="17" t="s">
        <v>270</v>
      </c>
      <c r="C5172" s="17" t="s">
        <v>306</v>
      </c>
      <c r="D5172" s="73" t="s">
        <v>503</v>
      </c>
      <c r="E5172" s="107" t="s">
        <v>504</v>
      </c>
      <c r="F5172" s="8" t="s">
        <v>719</v>
      </c>
      <c r="G5172" s="17" t="s">
        <v>506</v>
      </c>
      <c r="H5172" s="197">
        <v>44501</v>
      </c>
      <c r="I5172" s="235">
        <v>0</v>
      </c>
      <c r="J5172" s="235">
        <v>1</v>
      </c>
      <c r="K5172" s="235">
        <v>0</v>
      </c>
      <c r="L5172" s="235">
        <v>0</v>
      </c>
      <c r="M5172" s="235">
        <f t="shared" si="196"/>
        <v>0</v>
      </c>
      <c r="N5172" s="235">
        <v>3579</v>
      </c>
      <c r="O5172" s="13">
        <v>693000</v>
      </c>
      <c r="P5172" s="14">
        <v>0.3</v>
      </c>
      <c r="Q5172" s="15" t="s">
        <v>15195</v>
      </c>
      <c r="R5172" s="71" t="s">
        <v>14406</v>
      </c>
      <c r="S5172" s="246">
        <v>1452865</v>
      </c>
      <c r="T5172" s="244">
        <v>1093675</v>
      </c>
      <c r="U5172" s="14">
        <f t="shared" si="197"/>
        <v>0.75277124853307087</v>
      </c>
    </row>
    <row r="5173" spans="1:21" x14ac:dyDescent="0.25">
      <c r="A5173" s="1"/>
      <c r="B5173" s="17" t="s">
        <v>270</v>
      </c>
      <c r="C5173" s="17" t="s">
        <v>316</v>
      </c>
      <c r="D5173" s="73" t="s">
        <v>901</v>
      </c>
      <c r="E5173" s="107" t="s">
        <v>902</v>
      </c>
      <c r="F5173" s="78" t="s">
        <v>901</v>
      </c>
      <c r="G5173" s="17" t="s">
        <v>905</v>
      </c>
      <c r="H5173" s="197">
        <v>44347</v>
      </c>
      <c r="I5173" s="235">
        <v>1</v>
      </c>
      <c r="J5173" s="235">
        <v>0</v>
      </c>
      <c r="K5173" s="235">
        <v>0</v>
      </c>
      <c r="L5173" s="235">
        <v>0</v>
      </c>
      <c r="M5173" s="235">
        <f t="shared" si="196"/>
        <v>0</v>
      </c>
      <c r="N5173" s="235">
        <v>573.6</v>
      </c>
      <c r="O5173" s="12" t="s">
        <v>13</v>
      </c>
      <c r="P5173" s="14">
        <v>0.52849999999999997</v>
      </c>
      <c r="Q5173" s="15" t="s">
        <v>48</v>
      </c>
      <c r="R5173" s="71" t="s">
        <v>14406</v>
      </c>
      <c r="S5173" s="246">
        <v>23582.66</v>
      </c>
      <c r="T5173" s="244">
        <v>11791</v>
      </c>
      <c r="U5173" s="14">
        <f t="shared" si="197"/>
        <v>0.49998600666761089</v>
      </c>
    </row>
    <row r="5174" spans="1:21" x14ac:dyDescent="0.25">
      <c r="A5174" s="1"/>
      <c r="B5174" s="18" t="s">
        <v>6496</v>
      </c>
      <c r="C5174" s="19" t="s">
        <v>6513</v>
      </c>
      <c r="D5174" s="73" t="s">
        <v>6537</v>
      </c>
      <c r="E5174" s="106" t="s">
        <v>6538</v>
      </c>
      <c r="F5174" s="78" t="s">
        <v>6537</v>
      </c>
      <c r="G5174" s="18" t="s">
        <v>6539</v>
      </c>
      <c r="H5174" s="94"/>
      <c r="I5174" s="235">
        <v>0</v>
      </c>
      <c r="J5174" s="235">
        <v>1</v>
      </c>
      <c r="K5174" s="235">
        <v>0</v>
      </c>
      <c r="L5174" s="235">
        <v>0</v>
      </c>
      <c r="M5174" s="235">
        <f t="shared" si="196"/>
        <v>0</v>
      </c>
      <c r="N5174" s="235" t="s">
        <v>13</v>
      </c>
      <c r="O5174" s="12">
        <v>52402</v>
      </c>
      <c r="P5174" s="14">
        <v>0.53</v>
      </c>
      <c r="Q5174" s="15" t="s">
        <v>15195</v>
      </c>
      <c r="R5174" s="71" t="s">
        <v>14405</v>
      </c>
      <c r="S5174" s="251">
        <v>173700</v>
      </c>
      <c r="T5174" s="251">
        <v>69480</v>
      </c>
      <c r="U5174" s="14">
        <f t="shared" si="197"/>
        <v>0.4</v>
      </c>
    </row>
    <row r="5175" spans="1:21" ht="25.5" x14ac:dyDescent="0.25">
      <c r="A5175" s="1"/>
      <c r="B5175" s="19" t="s">
        <v>1644</v>
      </c>
      <c r="C5175" s="18" t="s">
        <v>1645</v>
      </c>
      <c r="D5175" s="73" t="s">
        <v>2158</v>
      </c>
      <c r="E5175" s="106" t="s">
        <v>2159</v>
      </c>
      <c r="F5175" s="78" t="s">
        <v>2158</v>
      </c>
      <c r="G5175" s="18" t="s">
        <v>2160</v>
      </c>
      <c r="H5175" s="94"/>
      <c r="I5175" s="235">
        <v>0</v>
      </c>
      <c r="J5175" s="235">
        <v>1</v>
      </c>
      <c r="K5175" s="235">
        <v>0</v>
      </c>
      <c r="L5175" s="235">
        <v>0</v>
      </c>
      <c r="M5175" s="235">
        <f t="shared" si="196"/>
        <v>0</v>
      </c>
      <c r="N5175" s="235">
        <v>2618</v>
      </c>
      <c r="O5175" s="13">
        <v>38824</v>
      </c>
      <c r="P5175" s="14">
        <v>0.28000000000000003</v>
      </c>
      <c r="Q5175" s="15" t="s">
        <v>15195</v>
      </c>
      <c r="R5175" s="71" t="s">
        <v>14405</v>
      </c>
      <c r="S5175" s="244">
        <v>180298.4</v>
      </c>
      <c r="T5175" s="244">
        <v>100000</v>
      </c>
      <c r="U5175" s="14">
        <f t="shared" si="197"/>
        <v>0.55463609216720722</v>
      </c>
    </row>
    <row r="5176" spans="1:21" x14ac:dyDescent="0.25">
      <c r="A5176" s="1"/>
      <c r="B5176" s="18" t="s">
        <v>6496</v>
      </c>
      <c r="C5176" s="8" t="s">
        <v>6497</v>
      </c>
      <c r="D5176" s="73" t="s">
        <v>7046</v>
      </c>
      <c r="E5176" s="130" t="s">
        <v>7047</v>
      </c>
      <c r="F5176" s="78" t="s">
        <v>7046</v>
      </c>
      <c r="G5176" s="117" t="s">
        <v>7048</v>
      </c>
      <c r="H5176" s="93"/>
      <c r="I5176" s="235">
        <v>0</v>
      </c>
      <c r="J5176" s="235">
        <v>1</v>
      </c>
      <c r="K5176" s="235">
        <v>0</v>
      </c>
      <c r="L5176" s="235">
        <v>0</v>
      </c>
      <c r="M5176" s="235">
        <f t="shared" si="196"/>
        <v>0</v>
      </c>
      <c r="N5176" s="235">
        <v>2200</v>
      </c>
      <c r="O5176" s="13">
        <v>41987</v>
      </c>
      <c r="P5176" s="14">
        <v>7.3200000000000001E-2</v>
      </c>
      <c r="Q5176" s="15" t="s">
        <v>15195</v>
      </c>
      <c r="R5176" s="71" t="s">
        <v>14405</v>
      </c>
      <c r="S5176" s="245">
        <v>259665.17</v>
      </c>
      <c r="T5176" s="245">
        <v>90883</v>
      </c>
      <c r="U5176" s="14">
        <f t="shared" si="197"/>
        <v>0.35000073363709117</v>
      </c>
    </row>
    <row r="5177" spans="1:21" x14ac:dyDescent="0.25">
      <c r="A5177" s="1"/>
      <c r="B5177" s="17" t="s">
        <v>270</v>
      </c>
      <c r="C5177" s="17" t="s">
        <v>275</v>
      </c>
      <c r="D5177" s="73" t="s">
        <v>355</v>
      </c>
      <c r="E5177" s="107" t="s">
        <v>356</v>
      </c>
      <c r="F5177" s="78" t="s">
        <v>355</v>
      </c>
      <c r="G5177" s="17" t="s">
        <v>357</v>
      </c>
      <c r="H5177" s="197">
        <v>44501</v>
      </c>
      <c r="I5177" s="235">
        <v>0</v>
      </c>
      <c r="J5177" s="235">
        <v>0</v>
      </c>
      <c r="K5177" s="235">
        <v>0</v>
      </c>
      <c r="L5177" s="235">
        <v>1</v>
      </c>
      <c r="M5177" s="235">
        <f t="shared" si="196"/>
        <v>0</v>
      </c>
      <c r="N5177" s="235">
        <v>3030</v>
      </c>
      <c r="O5177" s="12" t="s">
        <v>13</v>
      </c>
      <c r="P5177" s="14" t="s">
        <v>13</v>
      </c>
      <c r="Q5177" s="15" t="s">
        <v>48</v>
      </c>
      <c r="R5177" s="71" t="s">
        <v>18</v>
      </c>
      <c r="S5177" s="245">
        <v>103832.4</v>
      </c>
      <c r="T5177" s="251">
        <v>83066</v>
      </c>
      <c r="U5177" s="14">
        <f t="shared" si="197"/>
        <v>0.80000077047241525</v>
      </c>
    </row>
    <row r="5178" spans="1:21" x14ac:dyDescent="0.25">
      <c r="A5178" s="1"/>
      <c r="B5178" s="17" t="s">
        <v>7309</v>
      </c>
      <c r="C5178" s="17" t="s">
        <v>7310</v>
      </c>
      <c r="D5178" s="73" t="s">
        <v>7630</v>
      </c>
      <c r="E5178" s="107" t="s">
        <v>7631</v>
      </c>
      <c r="F5178" s="78" t="s">
        <v>7630</v>
      </c>
      <c r="G5178" s="17" t="s">
        <v>7632</v>
      </c>
      <c r="H5178" s="93" t="s">
        <v>7633</v>
      </c>
      <c r="I5178" s="235">
        <v>0</v>
      </c>
      <c r="J5178" s="235">
        <v>1</v>
      </c>
      <c r="K5178" s="235">
        <v>0</v>
      </c>
      <c r="L5178" s="235">
        <v>1</v>
      </c>
      <c r="M5178" s="235">
        <f t="shared" si="196"/>
        <v>0</v>
      </c>
      <c r="N5178" s="235" t="s">
        <v>13</v>
      </c>
      <c r="O5178" s="12" t="s">
        <v>13</v>
      </c>
      <c r="P5178" s="14">
        <v>0.85</v>
      </c>
      <c r="Q5178" s="15" t="s">
        <v>15195</v>
      </c>
      <c r="R5178" s="71" t="s">
        <v>14406</v>
      </c>
      <c r="S5178" s="248">
        <v>812000</v>
      </c>
      <c r="T5178" s="248">
        <v>203000</v>
      </c>
      <c r="U5178" s="14">
        <f t="shared" si="197"/>
        <v>0.25</v>
      </c>
    </row>
    <row r="5179" spans="1:21" x14ac:dyDescent="0.25">
      <c r="A5179" s="1"/>
      <c r="B5179" s="17" t="s">
        <v>7309</v>
      </c>
      <c r="C5179" s="17" t="s">
        <v>7323</v>
      </c>
      <c r="D5179" s="73" t="s">
        <v>8221</v>
      </c>
      <c r="E5179" s="112" t="s">
        <v>8222</v>
      </c>
      <c r="F5179" s="78" t="s">
        <v>8221</v>
      </c>
      <c r="G5179" s="105" t="s">
        <v>8223</v>
      </c>
      <c r="H5179" s="94"/>
      <c r="I5179" s="235">
        <v>0</v>
      </c>
      <c r="J5179" s="235">
        <v>1</v>
      </c>
      <c r="K5179" s="235">
        <v>0</v>
      </c>
      <c r="L5179" s="235">
        <v>0</v>
      </c>
      <c r="M5179" s="235">
        <f t="shared" si="196"/>
        <v>0</v>
      </c>
      <c r="N5179" s="235">
        <v>2450</v>
      </c>
      <c r="O5179" s="13">
        <v>49169</v>
      </c>
      <c r="P5179" s="14">
        <v>0.3</v>
      </c>
      <c r="Q5179" s="15" t="s">
        <v>14</v>
      </c>
      <c r="R5179" s="71" t="s">
        <v>15222</v>
      </c>
      <c r="S5179" s="248">
        <v>236044</v>
      </c>
      <c r="T5179" s="248">
        <v>165200</v>
      </c>
      <c r="U5179" s="14">
        <f t="shared" si="197"/>
        <v>0.69986951585297652</v>
      </c>
    </row>
    <row r="5180" spans="1:21" x14ac:dyDescent="0.25">
      <c r="A5180" s="1"/>
      <c r="B5180" s="17" t="s">
        <v>5079</v>
      </c>
      <c r="C5180" s="19" t="s">
        <v>5137</v>
      </c>
      <c r="D5180" s="73" t="s">
        <v>5713</v>
      </c>
      <c r="E5180" s="106" t="s">
        <v>5714</v>
      </c>
      <c r="F5180" s="78" t="s">
        <v>5713</v>
      </c>
      <c r="G5180" s="18" t="s">
        <v>5715</v>
      </c>
      <c r="H5180" s="93" t="s">
        <v>5083</v>
      </c>
      <c r="I5180" s="235">
        <v>0</v>
      </c>
      <c r="J5180" s="235">
        <v>1</v>
      </c>
      <c r="K5180" s="235">
        <v>0</v>
      </c>
      <c r="L5180" s="235">
        <v>0</v>
      </c>
      <c r="M5180" s="235">
        <f t="shared" si="196"/>
        <v>0</v>
      </c>
      <c r="N5180" s="235">
        <v>400</v>
      </c>
      <c r="O5180" s="13">
        <v>60840</v>
      </c>
      <c r="P5180" s="14">
        <v>0.36940000000000001</v>
      </c>
      <c r="Q5180" s="15" t="s">
        <v>14</v>
      </c>
      <c r="R5180" s="71" t="s">
        <v>14405</v>
      </c>
      <c r="S5180" s="251">
        <v>91617</v>
      </c>
      <c r="T5180" s="251">
        <v>43600</v>
      </c>
      <c r="U5180" s="14">
        <f t="shared" si="197"/>
        <v>0.47589421177292424</v>
      </c>
    </row>
    <row r="5181" spans="1:21" x14ac:dyDescent="0.25">
      <c r="A5181" s="1"/>
      <c r="B5181" s="17" t="s">
        <v>270</v>
      </c>
      <c r="C5181" s="17" t="s">
        <v>316</v>
      </c>
      <c r="D5181" s="73" t="s">
        <v>750</v>
      </c>
      <c r="E5181" s="107" t="s">
        <v>751</v>
      </c>
      <c r="F5181" s="78" t="s">
        <v>750</v>
      </c>
      <c r="G5181" s="17" t="s">
        <v>753</v>
      </c>
      <c r="H5181" s="197">
        <v>45261</v>
      </c>
      <c r="I5181" s="235">
        <v>0</v>
      </c>
      <c r="J5181" s="235">
        <v>1</v>
      </c>
      <c r="K5181" s="235">
        <v>0</v>
      </c>
      <c r="L5181" s="235">
        <v>0</v>
      </c>
      <c r="M5181" s="235">
        <f t="shared" si="196"/>
        <v>0</v>
      </c>
      <c r="N5181" s="235">
        <v>2147</v>
      </c>
      <c r="O5181" s="12" t="s">
        <v>13</v>
      </c>
      <c r="P5181" s="14">
        <v>0.71</v>
      </c>
      <c r="Q5181" s="15" t="s">
        <v>15195</v>
      </c>
      <c r="R5181" s="71" t="s">
        <v>14405</v>
      </c>
      <c r="S5181" s="245">
        <v>5500000</v>
      </c>
      <c r="T5181" s="251">
        <v>713000</v>
      </c>
      <c r="U5181" s="14">
        <f t="shared" si="197"/>
        <v>0.12963636363636363</v>
      </c>
    </row>
    <row r="5182" spans="1:21" x14ac:dyDescent="0.25">
      <c r="A5182" s="1"/>
      <c r="B5182" s="17" t="s">
        <v>270</v>
      </c>
      <c r="C5182" s="17" t="s">
        <v>325</v>
      </c>
      <c r="D5182" s="73" t="s">
        <v>326</v>
      </c>
      <c r="E5182" s="134" t="s">
        <v>327</v>
      </c>
      <c r="F5182" s="78" t="s">
        <v>326</v>
      </c>
      <c r="G5182" s="118" t="s">
        <v>328</v>
      </c>
      <c r="H5182" s="197">
        <v>44593</v>
      </c>
      <c r="I5182" s="235">
        <v>0</v>
      </c>
      <c r="J5182" s="235">
        <v>1</v>
      </c>
      <c r="K5182" s="235">
        <v>0</v>
      </c>
      <c r="L5182" s="235">
        <v>0</v>
      </c>
      <c r="M5182" s="235">
        <f t="shared" si="196"/>
        <v>0</v>
      </c>
      <c r="N5182" s="235">
        <v>2445</v>
      </c>
      <c r="O5182" s="13">
        <v>307986</v>
      </c>
      <c r="P5182" s="14">
        <v>0.4</v>
      </c>
      <c r="Q5182" s="15" t="s">
        <v>15195</v>
      </c>
      <c r="R5182" s="71" t="s">
        <v>18</v>
      </c>
      <c r="S5182" s="254">
        <v>4950140</v>
      </c>
      <c r="T5182" s="252">
        <v>2000000</v>
      </c>
      <c r="U5182" s="14">
        <f t="shared" si="197"/>
        <v>0.40402897695822743</v>
      </c>
    </row>
    <row r="5183" spans="1:21" x14ac:dyDescent="0.25">
      <c r="A5183" s="1"/>
      <c r="B5183" s="17" t="s">
        <v>270</v>
      </c>
      <c r="C5183" s="17" t="s">
        <v>316</v>
      </c>
      <c r="D5183" s="73" t="s">
        <v>750</v>
      </c>
      <c r="E5183" s="107" t="s">
        <v>751</v>
      </c>
      <c r="F5183" s="78" t="s">
        <v>750</v>
      </c>
      <c r="G5183" s="17" t="s">
        <v>752</v>
      </c>
      <c r="H5183" s="197">
        <v>45261</v>
      </c>
      <c r="I5183" s="235">
        <v>0</v>
      </c>
      <c r="J5183" s="235">
        <v>1</v>
      </c>
      <c r="K5183" s="235">
        <v>0</v>
      </c>
      <c r="L5183" s="235">
        <v>0</v>
      </c>
      <c r="M5183" s="235">
        <f t="shared" si="196"/>
        <v>0</v>
      </c>
      <c r="N5183" s="235">
        <v>2033</v>
      </c>
      <c r="O5183" s="12" t="s">
        <v>13</v>
      </c>
      <c r="P5183" s="14">
        <v>0.71</v>
      </c>
      <c r="Q5183" s="15" t="s">
        <v>15195</v>
      </c>
      <c r="R5183" s="71" t="s">
        <v>14405</v>
      </c>
      <c r="S5183" s="246">
        <v>6400000</v>
      </c>
      <c r="T5183" s="244">
        <v>475700</v>
      </c>
      <c r="U5183" s="14">
        <f t="shared" si="197"/>
        <v>7.4328124999999995E-2</v>
      </c>
    </row>
    <row r="5184" spans="1:21" x14ac:dyDescent="0.25">
      <c r="A5184" s="1"/>
      <c r="B5184" s="9" t="s">
        <v>959</v>
      </c>
      <c r="C5184" s="17" t="s">
        <v>973</v>
      </c>
      <c r="D5184" s="73" t="s">
        <v>1003</v>
      </c>
      <c r="E5184" s="107" t="s">
        <v>1004</v>
      </c>
      <c r="F5184" s="78" t="s">
        <v>1003</v>
      </c>
      <c r="G5184" s="17" t="s">
        <v>1005</v>
      </c>
      <c r="H5184" s="93" t="s">
        <v>1006</v>
      </c>
      <c r="I5184" s="235">
        <v>0</v>
      </c>
      <c r="J5184" s="235">
        <v>1</v>
      </c>
      <c r="K5184" s="235">
        <v>0</v>
      </c>
      <c r="L5184" s="235">
        <v>1</v>
      </c>
      <c r="M5184" s="235">
        <f t="shared" si="196"/>
        <v>0</v>
      </c>
      <c r="N5184" s="235">
        <v>231.19</v>
      </c>
      <c r="O5184" s="12" t="s">
        <v>13</v>
      </c>
      <c r="P5184" s="14">
        <v>0.66</v>
      </c>
      <c r="Q5184" s="15" t="s">
        <v>14</v>
      </c>
      <c r="R5184" s="71" t="s">
        <v>14405</v>
      </c>
      <c r="S5184" s="245">
        <v>425952</v>
      </c>
      <c r="T5184" s="245">
        <v>192200</v>
      </c>
      <c r="U5184" s="14">
        <f t="shared" si="197"/>
        <v>0.45122455112313126</v>
      </c>
    </row>
    <row r="5185" spans="1:21" x14ac:dyDescent="0.25">
      <c r="A5185" s="1"/>
      <c r="B5185" s="17" t="s">
        <v>270</v>
      </c>
      <c r="C5185" s="17" t="s">
        <v>282</v>
      </c>
      <c r="D5185" s="73" t="s">
        <v>832</v>
      </c>
      <c r="E5185" s="133" t="s">
        <v>833</v>
      </c>
      <c r="F5185" s="78" t="s">
        <v>832</v>
      </c>
      <c r="G5185" s="26" t="s">
        <v>834</v>
      </c>
      <c r="H5185" s="197">
        <v>44593</v>
      </c>
      <c r="I5185" s="235">
        <v>0</v>
      </c>
      <c r="J5185" s="235">
        <v>1</v>
      </c>
      <c r="K5185" s="235">
        <v>0</v>
      </c>
      <c r="L5185" s="235">
        <v>0</v>
      </c>
      <c r="M5185" s="235">
        <f t="shared" si="196"/>
        <v>0</v>
      </c>
      <c r="N5185" s="235">
        <v>724</v>
      </c>
      <c r="O5185" s="12" t="s">
        <v>13</v>
      </c>
      <c r="P5185" s="14">
        <v>0.31</v>
      </c>
      <c r="Q5185" s="15" t="s">
        <v>15195</v>
      </c>
      <c r="R5185" s="71" t="s">
        <v>18</v>
      </c>
      <c r="S5185" s="247">
        <v>577449</v>
      </c>
      <c r="T5185" s="251">
        <v>433087</v>
      </c>
      <c r="U5185" s="14">
        <f t="shared" si="197"/>
        <v>0.75000043293866647</v>
      </c>
    </row>
    <row r="5186" spans="1:21" x14ac:dyDescent="0.25">
      <c r="A5186" s="1"/>
      <c r="B5186" s="17" t="s">
        <v>270</v>
      </c>
      <c r="C5186" s="17" t="s">
        <v>275</v>
      </c>
      <c r="D5186" s="73" t="s">
        <v>567</v>
      </c>
      <c r="E5186" s="133" t="s">
        <v>568</v>
      </c>
      <c r="F5186" s="78" t="s">
        <v>567</v>
      </c>
      <c r="G5186" s="26" t="s">
        <v>569</v>
      </c>
      <c r="H5186" s="213" t="s">
        <v>570</v>
      </c>
      <c r="I5186" s="235">
        <v>0</v>
      </c>
      <c r="J5186" s="235">
        <v>1</v>
      </c>
      <c r="K5186" s="235">
        <v>0</v>
      </c>
      <c r="L5186" s="235">
        <v>0</v>
      </c>
      <c r="M5186" s="235">
        <f t="shared" si="196"/>
        <v>0</v>
      </c>
      <c r="N5186" s="235">
        <v>121</v>
      </c>
      <c r="O5186" s="12" t="s">
        <v>13</v>
      </c>
      <c r="P5186" s="14" t="s">
        <v>13</v>
      </c>
      <c r="Q5186" s="15" t="s">
        <v>48</v>
      </c>
      <c r="R5186" s="71" t="s">
        <v>14405</v>
      </c>
      <c r="S5186" s="247">
        <v>66582</v>
      </c>
      <c r="T5186" s="251">
        <v>53265</v>
      </c>
      <c r="U5186" s="14">
        <f t="shared" si="197"/>
        <v>0.79999098855546547</v>
      </c>
    </row>
    <row r="5187" spans="1:21" x14ac:dyDescent="0.25">
      <c r="A5187" s="1"/>
      <c r="B5187" s="18" t="s">
        <v>13134</v>
      </c>
      <c r="C5187" s="18" t="s">
        <v>14413</v>
      </c>
      <c r="D5187" s="73" t="s">
        <v>14776</v>
      </c>
      <c r="E5187" s="106" t="s">
        <v>13767</v>
      </c>
      <c r="F5187" s="78" t="s">
        <v>14776</v>
      </c>
      <c r="G5187" s="23" t="s">
        <v>13768</v>
      </c>
      <c r="H5187" s="94"/>
      <c r="I5187" s="235">
        <v>0</v>
      </c>
      <c r="J5187" s="235">
        <v>1</v>
      </c>
      <c r="K5187" s="235">
        <v>0</v>
      </c>
      <c r="L5187" s="235">
        <v>0</v>
      </c>
      <c r="M5187" s="235">
        <f t="shared" si="196"/>
        <v>0</v>
      </c>
      <c r="N5187" s="235">
        <v>4446</v>
      </c>
      <c r="O5187" s="12">
        <v>200000</v>
      </c>
      <c r="P5187" s="21">
        <v>0.2</v>
      </c>
      <c r="Q5187" s="15" t="s">
        <v>15195</v>
      </c>
      <c r="R5187" s="71" t="s">
        <v>18</v>
      </c>
      <c r="S5187" s="244">
        <v>1900000</v>
      </c>
      <c r="T5187" s="244">
        <v>570000</v>
      </c>
      <c r="U5187" s="14">
        <f t="shared" si="197"/>
        <v>0.3</v>
      </c>
    </row>
    <row r="5188" spans="1:21" x14ac:dyDescent="0.25">
      <c r="A5188" s="1"/>
      <c r="B5188" s="17" t="s">
        <v>270</v>
      </c>
      <c r="C5188" s="17" t="s">
        <v>275</v>
      </c>
      <c r="D5188" s="73" t="s">
        <v>575</v>
      </c>
      <c r="E5188" s="133" t="s">
        <v>576</v>
      </c>
      <c r="F5188" s="78" t="s">
        <v>575</v>
      </c>
      <c r="G5188" s="26" t="s">
        <v>577</v>
      </c>
      <c r="H5188" s="213" t="s">
        <v>578</v>
      </c>
      <c r="I5188" s="235">
        <v>0</v>
      </c>
      <c r="J5188" s="235">
        <v>1</v>
      </c>
      <c r="K5188" s="235">
        <v>0</v>
      </c>
      <c r="L5188" s="235">
        <v>0</v>
      </c>
      <c r="M5188" s="235">
        <f t="shared" si="196"/>
        <v>0</v>
      </c>
      <c r="N5188" s="235">
        <v>95</v>
      </c>
      <c r="O5188" s="12" t="s">
        <v>13</v>
      </c>
      <c r="P5188" s="14" t="s">
        <v>13</v>
      </c>
      <c r="Q5188" s="15" t="s">
        <v>15195</v>
      </c>
      <c r="R5188" s="71" t="s">
        <v>14405</v>
      </c>
      <c r="S5188" s="247">
        <v>397211</v>
      </c>
      <c r="T5188" s="251">
        <v>317769</v>
      </c>
      <c r="U5188" s="14">
        <f t="shared" si="197"/>
        <v>0.8000005035107286</v>
      </c>
    </row>
    <row r="5189" spans="1:21" x14ac:dyDescent="0.25">
      <c r="A5189" s="1"/>
      <c r="B5189" s="17" t="s">
        <v>5079</v>
      </c>
      <c r="C5189" s="17" t="s">
        <v>5080</v>
      </c>
      <c r="D5189" s="73" t="s">
        <v>5688</v>
      </c>
      <c r="E5189" s="107" t="s">
        <v>5689</v>
      </c>
      <c r="F5189" s="78" t="s">
        <v>5688</v>
      </c>
      <c r="G5189" s="36" t="s">
        <v>5690</v>
      </c>
      <c r="H5189" s="93" t="s">
        <v>5083</v>
      </c>
      <c r="I5189" s="235">
        <v>0</v>
      </c>
      <c r="J5189" s="235">
        <v>1</v>
      </c>
      <c r="K5189" s="235">
        <v>0</v>
      </c>
      <c r="L5189" s="235">
        <v>0</v>
      </c>
      <c r="M5189" s="235">
        <f t="shared" si="196"/>
        <v>0</v>
      </c>
      <c r="N5189" s="235">
        <v>2264</v>
      </c>
      <c r="O5189" s="13">
        <v>331721</v>
      </c>
      <c r="P5189" s="14">
        <v>0.61199999999999999</v>
      </c>
      <c r="Q5189" s="15" t="s">
        <v>14</v>
      </c>
      <c r="R5189" s="71" t="s">
        <v>15222</v>
      </c>
      <c r="S5189" s="248">
        <v>1889224</v>
      </c>
      <c r="T5189" s="248">
        <v>755690</v>
      </c>
      <c r="U5189" s="14">
        <f t="shared" si="197"/>
        <v>0.40000021172714301</v>
      </c>
    </row>
    <row r="5190" spans="1:21" x14ac:dyDescent="0.25">
      <c r="A5190" s="1"/>
      <c r="B5190" s="17" t="s">
        <v>270</v>
      </c>
      <c r="C5190" s="17" t="s">
        <v>293</v>
      </c>
      <c r="D5190" s="73" t="s">
        <v>531</v>
      </c>
      <c r="E5190" s="107" t="s">
        <v>532</v>
      </c>
      <c r="F5190" s="78" t="s">
        <v>531</v>
      </c>
      <c r="G5190" s="17" t="s">
        <v>533</v>
      </c>
      <c r="H5190" s="197">
        <v>44805</v>
      </c>
      <c r="I5190" s="235">
        <v>0</v>
      </c>
      <c r="J5190" s="235">
        <v>1</v>
      </c>
      <c r="K5190" s="235">
        <v>0</v>
      </c>
      <c r="L5190" s="235">
        <v>1</v>
      </c>
      <c r="M5190" s="235">
        <f t="shared" ref="M5190:M5253" si="198">IF(SUM(I5190:L5190)=0,1,)</f>
        <v>0</v>
      </c>
      <c r="N5190" s="235">
        <v>3000</v>
      </c>
      <c r="O5190" s="12" t="s">
        <v>13</v>
      </c>
      <c r="P5190" s="14">
        <v>0.5</v>
      </c>
      <c r="Q5190" s="15" t="s">
        <v>15195</v>
      </c>
      <c r="R5190" s="71" t="s">
        <v>14405</v>
      </c>
      <c r="S5190" s="246">
        <v>1359814</v>
      </c>
      <c r="T5190" s="244">
        <v>336000</v>
      </c>
      <c r="U5190" s="14">
        <f t="shared" si="197"/>
        <v>0.24709261707851221</v>
      </c>
    </row>
    <row r="5191" spans="1:21" x14ac:dyDescent="0.25">
      <c r="A5191" s="1"/>
      <c r="B5191" s="17" t="s">
        <v>270</v>
      </c>
      <c r="C5191" s="17" t="s">
        <v>275</v>
      </c>
      <c r="D5191" s="73" t="s">
        <v>653</v>
      </c>
      <c r="E5191" s="133" t="s">
        <v>654</v>
      </c>
      <c r="F5191" s="78" t="s">
        <v>653</v>
      </c>
      <c r="G5191" s="26" t="s">
        <v>655</v>
      </c>
      <c r="H5191" s="197">
        <v>44435</v>
      </c>
      <c r="I5191" s="235">
        <v>0</v>
      </c>
      <c r="J5191" s="235">
        <v>1</v>
      </c>
      <c r="K5191" s="235">
        <v>0</v>
      </c>
      <c r="L5191" s="235">
        <v>0</v>
      </c>
      <c r="M5191" s="235">
        <f t="shared" si="198"/>
        <v>0</v>
      </c>
      <c r="N5191" s="235">
        <v>858</v>
      </c>
      <c r="O5191" s="12" t="s">
        <v>13</v>
      </c>
      <c r="P5191" s="14" t="s">
        <v>13</v>
      </c>
      <c r="Q5191" s="15" t="s">
        <v>15195</v>
      </c>
      <c r="R5191" s="71" t="s">
        <v>14405</v>
      </c>
      <c r="S5191" s="247">
        <v>208333</v>
      </c>
      <c r="T5191" s="251">
        <v>125000</v>
      </c>
      <c r="U5191" s="14">
        <f t="shared" si="197"/>
        <v>0.60000096000153602</v>
      </c>
    </row>
    <row r="5192" spans="1:21" x14ac:dyDescent="0.25">
      <c r="A5192" s="1"/>
      <c r="B5192" s="17" t="s">
        <v>270</v>
      </c>
      <c r="C5192" s="17" t="s">
        <v>275</v>
      </c>
      <c r="D5192" s="73" t="s">
        <v>743</v>
      </c>
      <c r="E5192" s="133" t="s">
        <v>744</v>
      </c>
      <c r="F5192" s="78" t="s">
        <v>743</v>
      </c>
      <c r="G5192" s="26" t="s">
        <v>745</v>
      </c>
      <c r="H5192" s="197">
        <v>44440</v>
      </c>
      <c r="I5192" s="235">
        <v>0</v>
      </c>
      <c r="J5192" s="235">
        <v>1</v>
      </c>
      <c r="K5192" s="235">
        <v>0</v>
      </c>
      <c r="L5192" s="235">
        <v>0</v>
      </c>
      <c r="M5192" s="235">
        <f t="shared" si="198"/>
        <v>0</v>
      </c>
      <c r="N5192" s="235">
        <v>1463</v>
      </c>
      <c r="O5192" s="12" t="s">
        <v>13</v>
      </c>
      <c r="P5192" s="14">
        <v>0.4</v>
      </c>
      <c r="Q5192" s="15" t="s">
        <v>15195</v>
      </c>
      <c r="R5192" s="71" t="s">
        <v>14405</v>
      </c>
      <c r="S5192" s="247">
        <v>158333</v>
      </c>
      <c r="T5192" s="251">
        <v>95000</v>
      </c>
      <c r="U5192" s="14">
        <f t="shared" si="197"/>
        <v>0.60000126316055402</v>
      </c>
    </row>
    <row r="5193" spans="1:21" x14ac:dyDescent="0.25">
      <c r="A5193" s="1"/>
      <c r="B5193" s="17" t="s">
        <v>5079</v>
      </c>
      <c r="C5193" s="17" t="s">
        <v>5163</v>
      </c>
      <c r="D5193" s="73" t="s">
        <v>5844</v>
      </c>
      <c r="E5193" s="107" t="s">
        <v>5845</v>
      </c>
      <c r="F5193" s="78" t="s">
        <v>5844</v>
      </c>
      <c r="G5193" s="17" t="s">
        <v>5846</v>
      </c>
      <c r="H5193" s="93" t="s">
        <v>5083</v>
      </c>
      <c r="I5193" s="235">
        <v>0</v>
      </c>
      <c r="J5193" s="235">
        <v>1</v>
      </c>
      <c r="K5193" s="235">
        <v>0</v>
      </c>
      <c r="L5193" s="235">
        <v>0</v>
      </c>
      <c r="M5193" s="235">
        <f t="shared" si="198"/>
        <v>0</v>
      </c>
      <c r="N5193" s="235">
        <v>300</v>
      </c>
      <c r="O5193" s="13">
        <v>155.5</v>
      </c>
      <c r="P5193" s="14">
        <v>0.66310000000000002</v>
      </c>
      <c r="Q5193" s="15" t="s">
        <v>15195</v>
      </c>
      <c r="R5193" s="71" t="s">
        <v>18</v>
      </c>
      <c r="S5193" s="248">
        <v>435550</v>
      </c>
      <c r="T5193" s="248">
        <v>174220</v>
      </c>
      <c r="U5193" s="14">
        <f t="shared" si="197"/>
        <v>0.4</v>
      </c>
    </row>
    <row r="5194" spans="1:21" ht="25.5" x14ac:dyDescent="0.25">
      <c r="A5194" s="1"/>
      <c r="B5194" s="19" t="s">
        <v>1644</v>
      </c>
      <c r="C5194" s="18" t="s">
        <v>1645</v>
      </c>
      <c r="D5194" s="73" t="s">
        <v>1715</v>
      </c>
      <c r="E5194" s="106" t="s">
        <v>1716</v>
      </c>
      <c r="F5194" s="78" t="s">
        <v>1715</v>
      </c>
      <c r="G5194" s="18" t="s">
        <v>1717</v>
      </c>
      <c r="H5194" s="94"/>
      <c r="I5194" s="235">
        <v>0</v>
      </c>
      <c r="J5194" s="235">
        <v>1</v>
      </c>
      <c r="K5194" s="235">
        <v>0</v>
      </c>
      <c r="L5194" s="235">
        <v>1</v>
      </c>
      <c r="M5194" s="235">
        <f t="shared" si="198"/>
        <v>0</v>
      </c>
      <c r="N5194" s="235">
        <v>436</v>
      </c>
      <c r="O5194" s="12">
        <v>44361.2</v>
      </c>
      <c r="P5194" s="14">
        <v>0.5</v>
      </c>
      <c r="Q5194" s="15" t="s">
        <v>14</v>
      </c>
      <c r="R5194" s="71" t="s">
        <v>14405</v>
      </c>
      <c r="S5194" s="244">
        <v>67647.62</v>
      </c>
      <c r="T5194" s="244">
        <v>33800</v>
      </c>
      <c r="U5194" s="14">
        <f t="shared" si="197"/>
        <v>0.49964802900678551</v>
      </c>
    </row>
    <row r="5195" spans="1:21" x14ac:dyDescent="0.25">
      <c r="A5195" s="1"/>
      <c r="B5195" s="17" t="s">
        <v>270</v>
      </c>
      <c r="C5195" s="17" t="s">
        <v>275</v>
      </c>
      <c r="D5195" s="73" t="s">
        <v>770</v>
      </c>
      <c r="E5195" s="133" t="s">
        <v>771</v>
      </c>
      <c r="F5195" s="78" t="s">
        <v>770</v>
      </c>
      <c r="G5195" s="26" t="s">
        <v>772</v>
      </c>
      <c r="H5195" s="197">
        <v>44561</v>
      </c>
      <c r="I5195" s="235">
        <v>0</v>
      </c>
      <c r="J5195" s="235">
        <v>1</v>
      </c>
      <c r="K5195" s="235">
        <v>0</v>
      </c>
      <c r="L5195" s="235">
        <v>0</v>
      </c>
      <c r="M5195" s="235">
        <f t="shared" si="198"/>
        <v>0</v>
      </c>
      <c r="N5195" s="235">
        <v>200</v>
      </c>
      <c r="O5195" s="13">
        <v>1480</v>
      </c>
      <c r="P5195" s="14" t="s">
        <v>13</v>
      </c>
      <c r="Q5195" s="15" t="s">
        <v>14</v>
      </c>
      <c r="R5195" s="71" t="s">
        <v>18</v>
      </c>
      <c r="S5195" s="247">
        <v>75780</v>
      </c>
      <c r="T5195" s="251">
        <v>60624</v>
      </c>
      <c r="U5195" s="14">
        <f t="shared" si="197"/>
        <v>0.8</v>
      </c>
    </row>
    <row r="5196" spans="1:21" x14ac:dyDescent="0.25">
      <c r="A5196" s="1"/>
      <c r="B5196" s="17" t="s">
        <v>270</v>
      </c>
      <c r="C5196" s="17" t="s">
        <v>293</v>
      </c>
      <c r="D5196" s="73" t="s">
        <v>507</v>
      </c>
      <c r="E5196" s="107" t="s">
        <v>508</v>
      </c>
      <c r="F5196" s="78" t="s">
        <v>507</v>
      </c>
      <c r="G5196" s="17" t="s">
        <v>509</v>
      </c>
      <c r="H5196" s="197" t="s">
        <v>415</v>
      </c>
      <c r="I5196" s="235">
        <v>0</v>
      </c>
      <c r="J5196" s="235">
        <v>1</v>
      </c>
      <c r="K5196" s="235">
        <v>0</v>
      </c>
      <c r="L5196" s="235">
        <v>1</v>
      </c>
      <c r="M5196" s="235">
        <f t="shared" si="198"/>
        <v>0</v>
      </c>
      <c r="N5196" s="235">
        <v>325</v>
      </c>
      <c r="O5196" s="13">
        <v>166817.5</v>
      </c>
      <c r="P5196" s="14" t="s">
        <v>510</v>
      </c>
      <c r="Q5196" s="15" t="s">
        <v>15195</v>
      </c>
      <c r="R5196" s="71" t="s">
        <v>18</v>
      </c>
      <c r="S5196" s="246">
        <v>292655.15000000002</v>
      </c>
      <c r="T5196" s="244">
        <v>175000</v>
      </c>
      <c r="U5196" s="14">
        <f t="shared" si="197"/>
        <v>0.59797341683548022</v>
      </c>
    </row>
    <row r="5197" spans="1:21" x14ac:dyDescent="0.25">
      <c r="A5197" s="1"/>
      <c r="B5197" s="17" t="s">
        <v>270</v>
      </c>
      <c r="C5197" s="17" t="s">
        <v>282</v>
      </c>
      <c r="D5197" s="73" t="s">
        <v>861</v>
      </c>
      <c r="E5197" s="133" t="s">
        <v>862</v>
      </c>
      <c r="F5197" s="78" t="s">
        <v>861</v>
      </c>
      <c r="G5197" s="26" t="s">
        <v>863</v>
      </c>
      <c r="H5197" s="197">
        <v>44531</v>
      </c>
      <c r="I5197" s="235">
        <v>0</v>
      </c>
      <c r="J5197" s="235">
        <v>1</v>
      </c>
      <c r="K5197" s="235">
        <v>0</v>
      </c>
      <c r="L5197" s="235">
        <v>0</v>
      </c>
      <c r="M5197" s="235">
        <f t="shared" si="198"/>
        <v>0</v>
      </c>
      <c r="N5197" s="235">
        <v>2648</v>
      </c>
      <c r="O5197" s="13">
        <v>36620</v>
      </c>
      <c r="P5197" s="14">
        <v>0.215</v>
      </c>
      <c r="Q5197" s="15" t="s">
        <v>15195</v>
      </c>
      <c r="R5197" s="71" t="s">
        <v>18</v>
      </c>
      <c r="S5197" s="247">
        <v>995479</v>
      </c>
      <c r="T5197" s="251">
        <v>598379</v>
      </c>
      <c r="U5197" s="14">
        <f t="shared" si="197"/>
        <v>0.60109655753662306</v>
      </c>
    </row>
    <row r="5198" spans="1:21" x14ac:dyDescent="0.25">
      <c r="A5198" s="1"/>
      <c r="B5198" s="17" t="s">
        <v>270</v>
      </c>
      <c r="C5198" s="17" t="s">
        <v>275</v>
      </c>
      <c r="D5198" s="73" t="s">
        <v>602</v>
      </c>
      <c r="E5198" s="133" t="s">
        <v>603</v>
      </c>
      <c r="F5198" s="78" t="s">
        <v>602</v>
      </c>
      <c r="G5198" s="26" t="s">
        <v>605</v>
      </c>
      <c r="H5198" s="197">
        <v>44407</v>
      </c>
      <c r="I5198" s="235">
        <v>0</v>
      </c>
      <c r="J5198" s="235">
        <v>0</v>
      </c>
      <c r="K5198" s="235">
        <v>0</v>
      </c>
      <c r="L5198" s="235">
        <v>1</v>
      </c>
      <c r="M5198" s="235">
        <f t="shared" si="198"/>
        <v>0</v>
      </c>
      <c r="N5198" s="235">
        <v>201</v>
      </c>
      <c r="O5198" s="12" t="s">
        <v>13</v>
      </c>
      <c r="P5198" s="14" t="s">
        <v>13</v>
      </c>
      <c r="Q5198" s="15" t="s">
        <v>15195</v>
      </c>
      <c r="R5198" s="71" t="s">
        <v>14405</v>
      </c>
      <c r="S5198" s="247">
        <v>41666</v>
      </c>
      <c r="T5198" s="251">
        <v>20833</v>
      </c>
      <c r="U5198" s="14">
        <f t="shared" si="197"/>
        <v>0.5</v>
      </c>
    </row>
    <row r="5199" spans="1:21" x14ac:dyDescent="0.25">
      <c r="A5199" s="1"/>
      <c r="B5199" s="10" t="s">
        <v>2326</v>
      </c>
      <c r="C5199" s="17" t="s">
        <v>2384</v>
      </c>
      <c r="D5199" s="73" t="s">
        <v>2844</v>
      </c>
      <c r="E5199" s="107" t="s">
        <v>2845</v>
      </c>
      <c r="F5199" s="78" t="s">
        <v>2844</v>
      </c>
      <c r="G5199" s="36" t="s">
        <v>2846</v>
      </c>
      <c r="H5199" s="96"/>
      <c r="I5199" s="235">
        <v>0</v>
      </c>
      <c r="J5199" s="235">
        <v>1</v>
      </c>
      <c r="K5199" s="235">
        <v>0</v>
      </c>
      <c r="L5199" s="235">
        <v>1</v>
      </c>
      <c r="M5199" s="235">
        <f t="shared" si="198"/>
        <v>0</v>
      </c>
      <c r="N5199" s="235">
        <v>190</v>
      </c>
      <c r="O5199" s="13">
        <v>46391</v>
      </c>
      <c r="P5199" s="14">
        <v>0.86750000000000005</v>
      </c>
      <c r="Q5199" s="15" t="s">
        <v>15195</v>
      </c>
      <c r="R5199" s="71" t="s">
        <v>18</v>
      </c>
      <c r="S5199" s="249">
        <v>84165.78</v>
      </c>
      <c r="T5199" s="253">
        <v>33666.31</v>
      </c>
      <c r="U5199" s="14">
        <f t="shared" ref="U5199:U5262" si="199">T5199/S5199</f>
        <v>0.39999997623737343</v>
      </c>
    </row>
    <row r="5200" spans="1:21" x14ac:dyDescent="0.25">
      <c r="A5200" s="1"/>
      <c r="B5200" s="17" t="s">
        <v>270</v>
      </c>
      <c r="C5200" s="17" t="s">
        <v>271</v>
      </c>
      <c r="D5200" s="73" t="s">
        <v>382</v>
      </c>
      <c r="E5200" s="107" t="s">
        <v>383</v>
      </c>
      <c r="F5200" s="8" t="s">
        <v>15059</v>
      </c>
      <c r="G5200" s="17" t="s">
        <v>384</v>
      </c>
      <c r="H5200" s="197">
        <v>44866</v>
      </c>
      <c r="I5200" s="235">
        <v>1</v>
      </c>
      <c r="J5200" s="235">
        <v>1</v>
      </c>
      <c r="K5200" s="235">
        <v>0</v>
      </c>
      <c r="L5200" s="235">
        <v>1</v>
      </c>
      <c r="M5200" s="235">
        <f t="shared" si="198"/>
        <v>0</v>
      </c>
      <c r="N5200" s="235">
        <v>2175</v>
      </c>
      <c r="O5200" s="13">
        <v>60000</v>
      </c>
      <c r="P5200" s="14">
        <v>0.3</v>
      </c>
      <c r="Q5200" s="15" t="s">
        <v>48</v>
      </c>
      <c r="R5200" s="71" t="s">
        <v>18</v>
      </c>
      <c r="S5200" s="246">
        <v>1330181.8700000001</v>
      </c>
      <c r="T5200" s="244">
        <v>296000</v>
      </c>
      <c r="U5200" s="14">
        <f t="shared" si="199"/>
        <v>0.22252596180701212</v>
      </c>
    </row>
    <row r="5201" spans="1:21" x14ac:dyDescent="0.25">
      <c r="A5201" s="1"/>
      <c r="B5201" s="17" t="s">
        <v>270</v>
      </c>
      <c r="C5201" s="17" t="s">
        <v>275</v>
      </c>
      <c r="D5201" s="73" t="s">
        <v>815</v>
      </c>
      <c r="E5201" s="133" t="s">
        <v>816</v>
      </c>
      <c r="F5201" s="78" t="s">
        <v>815</v>
      </c>
      <c r="G5201" s="26" t="s">
        <v>817</v>
      </c>
      <c r="H5201" s="197" t="s">
        <v>818</v>
      </c>
      <c r="I5201" s="235">
        <v>0</v>
      </c>
      <c r="J5201" s="235">
        <v>1</v>
      </c>
      <c r="K5201" s="235">
        <v>0</v>
      </c>
      <c r="L5201" s="235">
        <v>0</v>
      </c>
      <c r="M5201" s="235">
        <f t="shared" si="198"/>
        <v>0</v>
      </c>
      <c r="N5201" s="235">
        <v>685.1</v>
      </c>
      <c r="O5201" s="13">
        <v>5038</v>
      </c>
      <c r="P5201" s="14" t="s">
        <v>13</v>
      </c>
      <c r="Q5201" s="15" t="s">
        <v>15195</v>
      </c>
      <c r="R5201" s="71" t="s">
        <v>18</v>
      </c>
      <c r="S5201" s="247">
        <v>900000</v>
      </c>
      <c r="T5201" s="251">
        <v>540000</v>
      </c>
      <c r="U5201" s="14">
        <f t="shared" si="199"/>
        <v>0.6</v>
      </c>
    </row>
    <row r="5202" spans="1:21" x14ac:dyDescent="0.25">
      <c r="A5202" s="1"/>
      <c r="B5202" s="17" t="s">
        <v>270</v>
      </c>
      <c r="C5202" s="17" t="s">
        <v>271</v>
      </c>
      <c r="D5202" s="73" t="s">
        <v>557</v>
      </c>
      <c r="E5202" s="107" t="s">
        <v>558</v>
      </c>
      <c r="F5202" s="78" t="s">
        <v>557</v>
      </c>
      <c r="G5202" s="17" t="s">
        <v>559</v>
      </c>
      <c r="H5202" s="197">
        <v>44652</v>
      </c>
      <c r="I5202" s="235">
        <v>1</v>
      </c>
      <c r="J5202" s="235">
        <v>1</v>
      </c>
      <c r="K5202" s="235">
        <v>0</v>
      </c>
      <c r="L5202" s="235">
        <v>1</v>
      </c>
      <c r="M5202" s="235">
        <f t="shared" si="198"/>
        <v>0</v>
      </c>
      <c r="N5202" s="235">
        <v>1046</v>
      </c>
      <c r="O5202" s="12" t="s">
        <v>13</v>
      </c>
      <c r="P5202" s="14">
        <v>0.75</v>
      </c>
      <c r="Q5202" s="15" t="s">
        <v>15195</v>
      </c>
      <c r="R5202" s="71" t="s">
        <v>18</v>
      </c>
      <c r="S5202" s="246">
        <v>826160</v>
      </c>
      <c r="T5202" s="244">
        <v>660928</v>
      </c>
      <c r="U5202" s="14">
        <f t="shared" si="199"/>
        <v>0.8</v>
      </c>
    </row>
    <row r="5203" spans="1:21" x14ac:dyDescent="0.25">
      <c r="A5203" s="1"/>
      <c r="B5203" s="17" t="s">
        <v>270</v>
      </c>
      <c r="C5203" s="17" t="s">
        <v>271</v>
      </c>
      <c r="D5203" s="73" t="s">
        <v>534</v>
      </c>
      <c r="E5203" s="107" t="s">
        <v>535</v>
      </c>
      <c r="F5203" s="78" t="s">
        <v>534</v>
      </c>
      <c r="G5203" s="17" t="s">
        <v>536</v>
      </c>
      <c r="H5203" s="197">
        <v>44926</v>
      </c>
      <c r="I5203" s="235">
        <v>1</v>
      </c>
      <c r="J5203" s="235">
        <v>1</v>
      </c>
      <c r="K5203" s="235">
        <v>0</v>
      </c>
      <c r="L5203" s="235">
        <v>1</v>
      </c>
      <c r="M5203" s="235">
        <f t="shared" si="198"/>
        <v>0</v>
      </c>
      <c r="N5203" s="235">
        <v>270</v>
      </c>
      <c r="O5203" s="13">
        <v>38293</v>
      </c>
      <c r="P5203" s="14">
        <v>0.74</v>
      </c>
      <c r="Q5203" s="15" t="s">
        <v>14</v>
      </c>
      <c r="R5203" s="71" t="s">
        <v>18</v>
      </c>
      <c r="S5203" s="246">
        <v>294346</v>
      </c>
      <c r="T5203" s="244">
        <v>99145</v>
      </c>
      <c r="U5203" s="14">
        <f t="shared" si="199"/>
        <v>0.3368314840357946</v>
      </c>
    </row>
    <row r="5204" spans="1:21" x14ac:dyDescent="0.25">
      <c r="A5204" s="1"/>
      <c r="B5204" s="17" t="s">
        <v>5079</v>
      </c>
      <c r="C5204" s="17" t="s">
        <v>5163</v>
      </c>
      <c r="D5204" s="73" t="s">
        <v>6012</v>
      </c>
      <c r="E5204" s="107" t="s">
        <v>6013</v>
      </c>
      <c r="F5204" s="78" t="s">
        <v>6012</v>
      </c>
      <c r="G5204" s="17" t="s">
        <v>6014</v>
      </c>
      <c r="H5204" s="93" t="s">
        <v>5083</v>
      </c>
      <c r="I5204" s="235">
        <v>0</v>
      </c>
      <c r="J5204" s="235">
        <v>1</v>
      </c>
      <c r="K5204" s="235">
        <v>0</v>
      </c>
      <c r="L5204" s="235">
        <v>0</v>
      </c>
      <c r="M5204" s="235">
        <f t="shared" si="198"/>
        <v>0</v>
      </c>
      <c r="N5204" s="235" t="s">
        <v>13</v>
      </c>
      <c r="O5204" s="12" t="s">
        <v>13</v>
      </c>
      <c r="P5204" s="14">
        <v>0.4</v>
      </c>
      <c r="Q5204" s="15" t="s">
        <v>14</v>
      </c>
      <c r="R5204" s="71" t="s">
        <v>14406</v>
      </c>
      <c r="S5204" s="248">
        <v>376856</v>
      </c>
      <c r="T5204" s="248">
        <v>150742</v>
      </c>
      <c r="U5204" s="14">
        <f t="shared" si="199"/>
        <v>0.39999893858662194</v>
      </c>
    </row>
    <row r="5205" spans="1:21" x14ac:dyDescent="0.25">
      <c r="A5205" s="1"/>
      <c r="B5205" s="17" t="s">
        <v>270</v>
      </c>
      <c r="C5205" s="17" t="s">
        <v>325</v>
      </c>
      <c r="D5205" s="73" t="s">
        <v>432</v>
      </c>
      <c r="E5205" s="134" t="s">
        <v>433</v>
      </c>
      <c r="F5205" s="78" t="s">
        <v>432</v>
      </c>
      <c r="G5205" s="118" t="s">
        <v>434</v>
      </c>
      <c r="H5205" s="197">
        <v>44531</v>
      </c>
      <c r="I5205" s="235">
        <v>0</v>
      </c>
      <c r="J5205" s="235">
        <v>1</v>
      </c>
      <c r="K5205" s="235">
        <v>0</v>
      </c>
      <c r="L5205" s="235">
        <v>0</v>
      </c>
      <c r="M5205" s="235">
        <f t="shared" si="198"/>
        <v>0</v>
      </c>
      <c r="N5205" s="235">
        <v>934</v>
      </c>
      <c r="O5205" s="12" t="s">
        <v>13</v>
      </c>
      <c r="P5205" s="14">
        <v>0.3</v>
      </c>
      <c r="Q5205" s="15" t="s">
        <v>14</v>
      </c>
      <c r="R5205" s="71" t="s">
        <v>18</v>
      </c>
      <c r="S5205" s="254">
        <v>351213.03</v>
      </c>
      <c r="T5205" s="252">
        <v>280970</v>
      </c>
      <c r="U5205" s="14">
        <f t="shared" si="199"/>
        <v>0.79999879275549646</v>
      </c>
    </row>
    <row r="5206" spans="1:21" x14ac:dyDescent="0.25">
      <c r="A5206" s="1"/>
      <c r="B5206" s="17" t="s">
        <v>270</v>
      </c>
      <c r="C5206" s="17" t="s">
        <v>275</v>
      </c>
      <c r="D5206" s="73" t="s">
        <v>931</v>
      </c>
      <c r="E5206" s="133" t="s">
        <v>932</v>
      </c>
      <c r="F5206" s="78" t="s">
        <v>931</v>
      </c>
      <c r="G5206" s="26" t="s">
        <v>933</v>
      </c>
      <c r="H5206" s="197">
        <v>44621</v>
      </c>
      <c r="I5206" s="235">
        <v>0</v>
      </c>
      <c r="J5206" s="235">
        <v>1</v>
      </c>
      <c r="K5206" s="235">
        <v>0</v>
      </c>
      <c r="L5206" s="235">
        <v>0</v>
      </c>
      <c r="M5206" s="235">
        <f t="shared" si="198"/>
        <v>0</v>
      </c>
      <c r="N5206" s="235">
        <v>1100</v>
      </c>
      <c r="O5206" s="12" t="s">
        <v>13</v>
      </c>
      <c r="P5206" s="14" t="s">
        <v>13</v>
      </c>
      <c r="Q5206" s="15" t="s">
        <v>15195</v>
      </c>
      <c r="R5206" s="71" t="s">
        <v>14405</v>
      </c>
      <c r="S5206" s="247">
        <v>560000</v>
      </c>
      <c r="T5206" s="251">
        <v>224000</v>
      </c>
      <c r="U5206" s="14">
        <f t="shared" si="199"/>
        <v>0.4</v>
      </c>
    </row>
    <row r="5207" spans="1:21" x14ac:dyDescent="0.25">
      <c r="A5207" s="1"/>
      <c r="B5207" s="17" t="s">
        <v>270</v>
      </c>
      <c r="C5207" s="17" t="s">
        <v>275</v>
      </c>
      <c r="D5207" s="73" t="s">
        <v>934</v>
      </c>
      <c r="E5207" s="133" t="s">
        <v>935</v>
      </c>
      <c r="F5207" s="78" t="s">
        <v>934</v>
      </c>
      <c r="G5207" s="26" t="s">
        <v>936</v>
      </c>
      <c r="H5207" s="197">
        <v>44470</v>
      </c>
      <c r="I5207" s="235">
        <v>0</v>
      </c>
      <c r="J5207" s="235">
        <v>0</v>
      </c>
      <c r="K5207" s="235">
        <v>0</v>
      </c>
      <c r="L5207" s="235">
        <v>0</v>
      </c>
      <c r="M5207" s="235">
        <f t="shared" si="198"/>
        <v>1</v>
      </c>
      <c r="N5207" s="235">
        <v>2383.1999999999998</v>
      </c>
      <c r="O5207" s="12" t="s">
        <v>13</v>
      </c>
      <c r="P5207" s="14" t="s">
        <v>13</v>
      </c>
      <c r="Q5207" s="15" t="s">
        <v>15195</v>
      </c>
      <c r="R5207" s="71" t="s">
        <v>18</v>
      </c>
      <c r="S5207" s="247">
        <v>187500</v>
      </c>
      <c r="T5207" s="251">
        <v>150000</v>
      </c>
      <c r="U5207" s="14">
        <f t="shared" si="199"/>
        <v>0.8</v>
      </c>
    </row>
    <row r="5208" spans="1:21" x14ac:dyDescent="0.25">
      <c r="A5208" s="1"/>
      <c r="B5208" s="17" t="s">
        <v>270</v>
      </c>
      <c r="C5208" s="17" t="s">
        <v>275</v>
      </c>
      <c r="D5208" s="73" t="s">
        <v>937</v>
      </c>
      <c r="E5208" s="133" t="s">
        <v>938</v>
      </c>
      <c r="F5208" s="78" t="s">
        <v>937</v>
      </c>
      <c r="G5208" s="26" t="s">
        <v>939</v>
      </c>
      <c r="H5208" s="197" t="s">
        <v>304</v>
      </c>
      <c r="I5208" s="235">
        <v>0</v>
      </c>
      <c r="J5208" s="235">
        <v>0</v>
      </c>
      <c r="K5208" s="235">
        <v>0</v>
      </c>
      <c r="L5208" s="235">
        <v>1</v>
      </c>
      <c r="M5208" s="235">
        <f t="shared" si="198"/>
        <v>0</v>
      </c>
      <c r="N5208" s="235">
        <v>650</v>
      </c>
      <c r="O5208" s="12" t="s">
        <v>13</v>
      </c>
      <c r="P5208" s="14" t="s">
        <v>13</v>
      </c>
      <c r="Q5208" s="15" t="s">
        <v>48</v>
      </c>
      <c r="R5208" s="71" t="s">
        <v>14405</v>
      </c>
      <c r="S5208" s="247">
        <v>108333.33</v>
      </c>
      <c r="T5208" s="251">
        <v>83000</v>
      </c>
      <c r="U5208" s="14">
        <f t="shared" si="199"/>
        <v>0.76615386972781141</v>
      </c>
    </row>
    <row r="5209" spans="1:21" x14ac:dyDescent="0.25">
      <c r="A5209" s="1"/>
      <c r="B5209" s="17" t="s">
        <v>270</v>
      </c>
      <c r="C5209" s="17" t="s">
        <v>271</v>
      </c>
      <c r="D5209" s="73" t="s">
        <v>606</v>
      </c>
      <c r="E5209" s="107" t="s">
        <v>607</v>
      </c>
      <c r="F5209" s="78" t="s">
        <v>606</v>
      </c>
      <c r="G5209" s="17" t="s">
        <v>608</v>
      </c>
      <c r="H5209" s="197">
        <v>44805</v>
      </c>
      <c r="I5209" s="235">
        <v>0</v>
      </c>
      <c r="J5209" s="235">
        <v>1</v>
      </c>
      <c r="K5209" s="235">
        <v>0</v>
      </c>
      <c r="L5209" s="235">
        <v>0</v>
      </c>
      <c r="M5209" s="235">
        <f t="shared" si="198"/>
        <v>0</v>
      </c>
      <c r="N5209" s="235">
        <v>1200</v>
      </c>
      <c r="O5209" s="13">
        <v>48000</v>
      </c>
      <c r="P5209" s="14">
        <v>0.3</v>
      </c>
      <c r="Q5209" s="15" t="s">
        <v>15195</v>
      </c>
      <c r="R5209" s="71" t="s">
        <v>14405</v>
      </c>
      <c r="S5209" s="246">
        <v>459130</v>
      </c>
      <c r="T5209" s="244">
        <v>229000</v>
      </c>
      <c r="U5209" s="14">
        <f t="shared" si="199"/>
        <v>0.49876941171345807</v>
      </c>
    </row>
    <row r="5210" spans="1:21" x14ac:dyDescent="0.25">
      <c r="A5210" s="1"/>
      <c r="B5210" s="9" t="s">
        <v>959</v>
      </c>
      <c r="C5210" s="17" t="s">
        <v>982</v>
      </c>
      <c r="D5210" s="73" t="s">
        <v>1421</v>
      </c>
      <c r="E5210" s="107" t="s">
        <v>1422</v>
      </c>
      <c r="F5210" s="78" t="s">
        <v>1421</v>
      </c>
      <c r="G5210" s="17" t="s">
        <v>1423</v>
      </c>
      <c r="H5210" s="93" t="s">
        <v>1424</v>
      </c>
      <c r="I5210" s="235">
        <v>0</v>
      </c>
      <c r="J5210" s="235">
        <v>1</v>
      </c>
      <c r="K5210" s="235">
        <v>0</v>
      </c>
      <c r="L5210" s="235">
        <v>0</v>
      </c>
      <c r="M5210" s="235">
        <f t="shared" si="198"/>
        <v>0</v>
      </c>
      <c r="N5210" s="235">
        <v>1950</v>
      </c>
      <c r="O5210" s="13">
        <v>59991</v>
      </c>
      <c r="P5210" s="14">
        <v>0.19</v>
      </c>
      <c r="Q5210" s="15" t="s">
        <v>48</v>
      </c>
      <c r="R5210" s="71" t="s">
        <v>14405</v>
      </c>
      <c r="S5210" s="245">
        <v>880000</v>
      </c>
      <c r="T5210" s="245">
        <v>572000</v>
      </c>
      <c r="U5210" s="14">
        <f t="shared" si="199"/>
        <v>0.65</v>
      </c>
    </row>
    <row r="5211" spans="1:21" x14ac:dyDescent="0.25">
      <c r="A5211" s="1"/>
      <c r="B5211" s="18" t="s">
        <v>8618</v>
      </c>
      <c r="C5211" s="18" t="s">
        <v>8627</v>
      </c>
      <c r="D5211" s="73" t="s">
        <v>10209</v>
      </c>
      <c r="E5211" s="106" t="s">
        <v>10210</v>
      </c>
      <c r="F5211" s="78" t="s">
        <v>10209</v>
      </c>
      <c r="G5211" s="18" t="s">
        <v>10211</v>
      </c>
      <c r="H5211" s="94"/>
      <c r="I5211" s="235">
        <v>0</v>
      </c>
      <c r="J5211" s="235">
        <v>1</v>
      </c>
      <c r="K5211" s="235">
        <v>0</v>
      </c>
      <c r="L5211" s="235">
        <v>0</v>
      </c>
      <c r="M5211" s="235">
        <f t="shared" si="198"/>
        <v>0</v>
      </c>
      <c r="N5211" s="235">
        <v>1956</v>
      </c>
      <c r="O5211" s="13">
        <v>187243</v>
      </c>
      <c r="P5211" s="14">
        <v>0.48609999999999998</v>
      </c>
      <c r="Q5211" s="15" t="s">
        <v>15195</v>
      </c>
      <c r="R5211" s="71" t="s">
        <v>14405</v>
      </c>
      <c r="S5211" s="244">
        <v>370000</v>
      </c>
      <c r="T5211" s="244">
        <v>287027.75</v>
      </c>
      <c r="U5211" s="14">
        <f t="shared" si="199"/>
        <v>0.77575067567567568</v>
      </c>
    </row>
    <row r="5212" spans="1:21" x14ac:dyDescent="0.25">
      <c r="A5212" s="1"/>
      <c r="B5212" s="17" t="s">
        <v>270</v>
      </c>
      <c r="C5212" s="17" t="s">
        <v>316</v>
      </c>
      <c r="D5212" s="73" t="s">
        <v>867</v>
      </c>
      <c r="E5212" s="107" t="s">
        <v>868</v>
      </c>
      <c r="F5212" s="78" t="s">
        <v>867</v>
      </c>
      <c r="G5212" s="17" t="s">
        <v>869</v>
      </c>
      <c r="H5212" s="197">
        <v>44439</v>
      </c>
      <c r="I5212" s="235">
        <v>0</v>
      </c>
      <c r="J5212" s="235">
        <v>1</v>
      </c>
      <c r="K5212" s="235">
        <v>0</v>
      </c>
      <c r="L5212" s="235">
        <v>1</v>
      </c>
      <c r="M5212" s="235">
        <f t="shared" si="198"/>
        <v>0</v>
      </c>
      <c r="N5212" s="235">
        <v>15812</v>
      </c>
      <c r="O5212" s="12" t="s">
        <v>13</v>
      </c>
      <c r="P5212" s="14">
        <v>0.35199999999999998</v>
      </c>
      <c r="Q5212" s="15" t="s">
        <v>48</v>
      </c>
      <c r="R5212" s="71" t="s">
        <v>14405</v>
      </c>
      <c r="S5212" s="246">
        <v>546087.06000000006</v>
      </c>
      <c r="T5212" s="244">
        <v>380800</v>
      </c>
      <c r="U5212" s="14">
        <f t="shared" si="199"/>
        <v>0.69732470862796114</v>
      </c>
    </row>
    <row r="5213" spans="1:21" x14ac:dyDescent="0.25">
      <c r="A5213" s="1"/>
      <c r="B5213" s="17" t="s">
        <v>270</v>
      </c>
      <c r="C5213" s="17" t="s">
        <v>282</v>
      </c>
      <c r="D5213" s="73" t="s">
        <v>283</v>
      </c>
      <c r="E5213" s="133" t="s">
        <v>284</v>
      </c>
      <c r="F5213" s="78" t="s">
        <v>283</v>
      </c>
      <c r="G5213" s="26" t="s">
        <v>285</v>
      </c>
      <c r="H5213" s="197">
        <v>44561</v>
      </c>
      <c r="I5213" s="235">
        <v>0</v>
      </c>
      <c r="J5213" s="235">
        <v>1</v>
      </c>
      <c r="K5213" s="235">
        <v>0</v>
      </c>
      <c r="L5213" s="235">
        <v>0</v>
      </c>
      <c r="M5213" s="235">
        <f t="shared" si="198"/>
        <v>0</v>
      </c>
      <c r="N5213" s="235">
        <v>225</v>
      </c>
      <c r="O5213" s="12" t="s">
        <v>13</v>
      </c>
      <c r="P5213" s="14">
        <v>0.2</v>
      </c>
      <c r="Q5213" s="15" t="s">
        <v>14</v>
      </c>
      <c r="R5213" s="71" t="s">
        <v>18</v>
      </c>
      <c r="S5213" s="247">
        <v>52329</v>
      </c>
      <c r="T5213" s="251">
        <v>36630</v>
      </c>
      <c r="U5213" s="14">
        <f t="shared" si="199"/>
        <v>0.69999426704121992</v>
      </c>
    </row>
    <row r="5214" spans="1:21" x14ac:dyDescent="0.25">
      <c r="A5214" s="1"/>
      <c r="B5214" s="9" t="s">
        <v>959</v>
      </c>
      <c r="C5214" s="17" t="s">
        <v>982</v>
      </c>
      <c r="D5214" s="73" t="s">
        <v>1421</v>
      </c>
      <c r="E5214" s="107" t="s">
        <v>1422</v>
      </c>
      <c r="F5214" s="78" t="s">
        <v>1421</v>
      </c>
      <c r="G5214" s="17" t="s">
        <v>1425</v>
      </c>
      <c r="H5214" s="93" t="s">
        <v>1426</v>
      </c>
      <c r="I5214" s="235">
        <v>0</v>
      </c>
      <c r="J5214" s="235">
        <v>1</v>
      </c>
      <c r="K5214" s="235">
        <v>0</v>
      </c>
      <c r="L5214" s="235">
        <v>0</v>
      </c>
      <c r="M5214" s="235">
        <f t="shared" si="198"/>
        <v>0</v>
      </c>
      <c r="N5214" s="235">
        <v>1356</v>
      </c>
      <c r="O5214" s="13">
        <v>18669</v>
      </c>
      <c r="P5214" s="14">
        <v>0.35</v>
      </c>
      <c r="Q5214" s="15" t="s">
        <v>15195</v>
      </c>
      <c r="R5214" s="71" t="s">
        <v>14406</v>
      </c>
      <c r="S5214" s="245">
        <v>290000</v>
      </c>
      <c r="T5214" s="245">
        <v>164000</v>
      </c>
      <c r="U5214" s="14">
        <f t="shared" si="199"/>
        <v>0.56551724137931036</v>
      </c>
    </row>
    <row r="5215" spans="1:21" x14ac:dyDescent="0.25">
      <c r="A5215" s="1"/>
      <c r="B5215" s="17" t="s">
        <v>270</v>
      </c>
      <c r="C5215" s="17" t="s">
        <v>325</v>
      </c>
      <c r="D5215" s="73" t="s">
        <v>683</v>
      </c>
      <c r="E5215" s="134" t="s">
        <v>684</v>
      </c>
      <c r="F5215" s="78" t="s">
        <v>683</v>
      </c>
      <c r="G5215" s="118" t="s">
        <v>685</v>
      </c>
      <c r="H5215" s="197">
        <v>45017</v>
      </c>
      <c r="I5215" s="235">
        <v>0</v>
      </c>
      <c r="J5215" s="235">
        <v>1</v>
      </c>
      <c r="K5215" s="235">
        <v>0</v>
      </c>
      <c r="L5215" s="235">
        <v>1</v>
      </c>
      <c r="M5215" s="235">
        <f t="shared" si="198"/>
        <v>0</v>
      </c>
      <c r="N5215" s="235">
        <v>2303</v>
      </c>
      <c r="O5215" s="13">
        <v>69550</v>
      </c>
      <c r="P5215" s="14">
        <v>0.25</v>
      </c>
      <c r="Q5215" s="15" t="s">
        <v>15195</v>
      </c>
      <c r="R5215" s="71" t="s">
        <v>14406</v>
      </c>
      <c r="S5215" s="254">
        <v>1615970</v>
      </c>
      <c r="T5215" s="252">
        <v>1269586</v>
      </c>
      <c r="U5215" s="14">
        <f t="shared" si="199"/>
        <v>0.78564948606719187</v>
      </c>
    </row>
    <row r="5216" spans="1:21" x14ac:dyDescent="0.25">
      <c r="A5216" s="1"/>
      <c r="B5216" s="17" t="s">
        <v>270</v>
      </c>
      <c r="C5216" s="17" t="s">
        <v>275</v>
      </c>
      <c r="D5216" s="73" t="s">
        <v>435</v>
      </c>
      <c r="E5216" s="107" t="s">
        <v>436</v>
      </c>
      <c r="F5216" s="78" t="s">
        <v>435</v>
      </c>
      <c r="G5216" s="26" t="s">
        <v>437</v>
      </c>
      <c r="H5216" s="197">
        <v>44713</v>
      </c>
      <c r="I5216" s="235">
        <v>0</v>
      </c>
      <c r="J5216" s="235">
        <v>1</v>
      </c>
      <c r="K5216" s="235">
        <v>0</v>
      </c>
      <c r="L5216" s="235">
        <v>1</v>
      </c>
      <c r="M5216" s="235">
        <f t="shared" si="198"/>
        <v>0</v>
      </c>
      <c r="N5216" s="235">
        <v>2300</v>
      </c>
      <c r="O5216" s="13">
        <v>210000</v>
      </c>
      <c r="P5216" s="14">
        <v>0.57999999999999996</v>
      </c>
      <c r="Q5216" s="15" t="s">
        <v>15195</v>
      </c>
      <c r="R5216" s="71" t="s">
        <v>14406</v>
      </c>
      <c r="S5216" s="246">
        <v>969200</v>
      </c>
      <c r="T5216" s="244">
        <v>400000</v>
      </c>
      <c r="U5216" s="14">
        <f t="shared" si="199"/>
        <v>0.41271151465125877</v>
      </c>
    </row>
    <row r="5217" spans="1:21" x14ac:dyDescent="0.25">
      <c r="A5217" s="1"/>
      <c r="B5217" s="18" t="s">
        <v>10477</v>
      </c>
      <c r="C5217" s="18" t="s">
        <v>10482</v>
      </c>
      <c r="D5217" s="73" t="s">
        <v>11670</v>
      </c>
      <c r="E5217" s="106" t="s">
        <v>11671</v>
      </c>
      <c r="F5217" s="78" t="s">
        <v>11670</v>
      </c>
      <c r="G5217" s="18" t="s">
        <v>11672</v>
      </c>
      <c r="H5217" s="94"/>
      <c r="I5217" s="235">
        <v>0</v>
      </c>
      <c r="J5217" s="235">
        <v>1</v>
      </c>
      <c r="K5217" s="235">
        <v>0</v>
      </c>
      <c r="L5217" s="235">
        <v>0</v>
      </c>
      <c r="M5217" s="235">
        <f t="shared" si="198"/>
        <v>0</v>
      </c>
      <c r="N5217" s="235" t="s">
        <v>13</v>
      </c>
      <c r="O5217" s="12" t="s">
        <v>13</v>
      </c>
      <c r="P5217" s="14">
        <v>0.24</v>
      </c>
      <c r="Q5217" s="15" t="s">
        <v>14</v>
      </c>
      <c r="R5217" s="71" t="s">
        <v>18</v>
      </c>
      <c r="S5217" s="244">
        <v>21513.13</v>
      </c>
      <c r="T5217" s="244">
        <v>8605.25</v>
      </c>
      <c r="U5217" s="14">
        <f t="shared" si="199"/>
        <v>0.39999990703351856</v>
      </c>
    </row>
    <row r="5218" spans="1:21" x14ac:dyDescent="0.25">
      <c r="A5218" s="1"/>
      <c r="B5218" s="18" t="s">
        <v>10477</v>
      </c>
      <c r="C5218" s="18" t="s">
        <v>10482</v>
      </c>
      <c r="D5218" s="73" t="s">
        <v>10899</v>
      </c>
      <c r="E5218" s="106" t="s">
        <v>10900</v>
      </c>
      <c r="F5218" s="78" t="s">
        <v>10899</v>
      </c>
      <c r="G5218" s="18" t="s">
        <v>10901</v>
      </c>
      <c r="H5218" s="94"/>
      <c r="I5218" s="235">
        <v>0</v>
      </c>
      <c r="J5218" s="235">
        <v>1</v>
      </c>
      <c r="K5218" s="235">
        <v>0</v>
      </c>
      <c r="L5218" s="235">
        <v>0</v>
      </c>
      <c r="M5218" s="235">
        <f t="shared" si="198"/>
        <v>0</v>
      </c>
      <c r="N5218" s="235">
        <v>474</v>
      </c>
      <c r="O5218" s="12">
        <v>36413</v>
      </c>
      <c r="P5218" s="14">
        <v>0.67</v>
      </c>
      <c r="Q5218" s="15" t="s">
        <v>14</v>
      </c>
      <c r="R5218" s="71" t="s">
        <v>18</v>
      </c>
      <c r="S5218" s="244">
        <v>169380.7</v>
      </c>
      <c r="T5218" s="244">
        <v>59283.25</v>
      </c>
      <c r="U5218" s="14">
        <f t="shared" si="199"/>
        <v>0.35000002951930176</v>
      </c>
    </row>
    <row r="5219" spans="1:21" x14ac:dyDescent="0.25">
      <c r="A5219" s="1"/>
      <c r="B5219" s="18" t="s">
        <v>10477</v>
      </c>
      <c r="C5219" s="18" t="s">
        <v>10487</v>
      </c>
      <c r="D5219" s="73" t="s">
        <v>11498</v>
      </c>
      <c r="E5219" s="106" t="s">
        <v>11499</v>
      </c>
      <c r="F5219" s="78" t="s">
        <v>11498</v>
      </c>
      <c r="G5219" s="18" t="s">
        <v>11500</v>
      </c>
      <c r="H5219" s="94" t="s">
        <v>11501</v>
      </c>
      <c r="I5219" s="235">
        <v>0</v>
      </c>
      <c r="J5219" s="235">
        <v>1</v>
      </c>
      <c r="K5219" s="235">
        <v>0</v>
      </c>
      <c r="L5219" s="235">
        <v>0</v>
      </c>
      <c r="M5219" s="235">
        <f t="shared" si="198"/>
        <v>0</v>
      </c>
      <c r="N5219" s="235">
        <v>619</v>
      </c>
      <c r="O5219" s="12" t="s">
        <v>13</v>
      </c>
      <c r="P5219" s="14">
        <v>0.68</v>
      </c>
      <c r="Q5219" s="15" t="s">
        <v>15195</v>
      </c>
      <c r="R5219" s="71" t="s">
        <v>14405</v>
      </c>
      <c r="S5219" s="244">
        <v>270833</v>
      </c>
      <c r="T5219" s="244">
        <v>135417</v>
      </c>
      <c r="U5219" s="14">
        <f t="shared" si="199"/>
        <v>0.50000184615611831</v>
      </c>
    </row>
    <row r="5220" spans="1:21" x14ac:dyDescent="0.25">
      <c r="A5220" s="1"/>
      <c r="B5220" s="9" t="s">
        <v>959</v>
      </c>
      <c r="C5220" s="17" t="s">
        <v>982</v>
      </c>
      <c r="D5220" s="73" t="s">
        <v>1427</v>
      </c>
      <c r="E5220" s="107" t="s">
        <v>1428</v>
      </c>
      <c r="F5220" s="78" t="s">
        <v>1421</v>
      </c>
      <c r="G5220" s="17" t="s">
        <v>1431</v>
      </c>
      <c r="H5220" s="93" t="s">
        <v>1432</v>
      </c>
      <c r="I5220" s="235">
        <v>0</v>
      </c>
      <c r="J5220" s="235">
        <v>1</v>
      </c>
      <c r="K5220" s="235">
        <v>0</v>
      </c>
      <c r="L5220" s="235">
        <v>0</v>
      </c>
      <c r="M5220" s="235">
        <f t="shared" si="198"/>
        <v>0</v>
      </c>
      <c r="N5220" s="235">
        <v>2622</v>
      </c>
      <c r="O5220" s="12" t="s">
        <v>13</v>
      </c>
      <c r="P5220" s="14">
        <v>0.8</v>
      </c>
      <c r="Q5220" s="15" t="s">
        <v>15195</v>
      </c>
      <c r="R5220" s="71" t="s">
        <v>14405</v>
      </c>
      <c r="S5220" s="245">
        <v>1665685</v>
      </c>
      <c r="T5220" s="245">
        <v>1332548</v>
      </c>
      <c r="U5220" s="14">
        <f t="shared" si="199"/>
        <v>0.8</v>
      </c>
    </row>
    <row r="5221" spans="1:21" x14ac:dyDescent="0.25">
      <c r="A5221" s="1"/>
      <c r="B5221" s="17" t="s">
        <v>270</v>
      </c>
      <c r="C5221" s="17" t="s">
        <v>282</v>
      </c>
      <c r="D5221" s="73" t="s">
        <v>453</v>
      </c>
      <c r="E5221" s="133" t="s">
        <v>454</v>
      </c>
      <c r="F5221" s="78" t="s">
        <v>453</v>
      </c>
      <c r="G5221" s="26" t="s">
        <v>455</v>
      </c>
      <c r="H5221" s="197">
        <v>44440</v>
      </c>
      <c r="I5221" s="235">
        <v>0</v>
      </c>
      <c r="J5221" s="235">
        <v>0</v>
      </c>
      <c r="K5221" s="235">
        <v>0</v>
      </c>
      <c r="L5221" s="235">
        <v>1</v>
      </c>
      <c r="M5221" s="235">
        <f t="shared" si="198"/>
        <v>0</v>
      </c>
      <c r="N5221" s="235">
        <v>3395</v>
      </c>
      <c r="O5221" s="13">
        <v>125287</v>
      </c>
      <c r="P5221" s="14" t="s">
        <v>456</v>
      </c>
      <c r="Q5221" s="15" t="s">
        <v>15195</v>
      </c>
      <c r="R5221" s="71" t="s">
        <v>14405</v>
      </c>
      <c r="S5221" s="247">
        <v>73000</v>
      </c>
      <c r="T5221" s="251">
        <v>54750</v>
      </c>
      <c r="U5221" s="14">
        <f t="shared" si="199"/>
        <v>0.75</v>
      </c>
    </row>
    <row r="5222" spans="1:21" x14ac:dyDescent="0.25">
      <c r="A5222" s="1"/>
      <c r="B5222" s="17" t="s">
        <v>270</v>
      </c>
      <c r="C5222" s="17" t="s">
        <v>282</v>
      </c>
      <c r="D5222" s="73" t="s">
        <v>479</v>
      </c>
      <c r="E5222" s="133" t="s">
        <v>480</v>
      </c>
      <c r="F5222" s="78" t="s">
        <v>479</v>
      </c>
      <c r="G5222" s="26" t="s">
        <v>481</v>
      </c>
      <c r="H5222" s="197">
        <v>44835</v>
      </c>
      <c r="I5222" s="235">
        <v>0</v>
      </c>
      <c r="J5222" s="235">
        <v>1</v>
      </c>
      <c r="K5222" s="235">
        <v>0</v>
      </c>
      <c r="L5222" s="235">
        <v>0</v>
      </c>
      <c r="M5222" s="235">
        <f t="shared" si="198"/>
        <v>0</v>
      </c>
      <c r="N5222" s="235">
        <v>1450</v>
      </c>
      <c r="O5222" s="13">
        <v>26570</v>
      </c>
      <c r="P5222" s="14">
        <v>0.28000000000000003</v>
      </c>
      <c r="Q5222" s="15" t="s">
        <v>15195</v>
      </c>
      <c r="R5222" s="71" t="s">
        <v>18</v>
      </c>
      <c r="S5222" s="247">
        <v>185924</v>
      </c>
      <c r="T5222" s="251">
        <v>111554</v>
      </c>
      <c r="U5222" s="14">
        <f t="shared" si="199"/>
        <v>0.59999784858329208</v>
      </c>
    </row>
    <row r="5223" spans="1:21" x14ac:dyDescent="0.25">
      <c r="A5223" s="1"/>
      <c r="B5223" s="10" t="s">
        <v>3058</v>
      </c>
      <c r="C5223" s="27" t="s">
        <v>3095</v>
      </c>
      <c r="D5223" s="73" t="s">
        <v>4719</v>
      </c>
      <c r="E5223" s="108" t="s">
        <v>4720</v>
      </c>
      <c r="F5223" s="78" t="s">
        <v>4719</v>
      </c>
      <c r="G5223" s="108" t="s">
        <v>4721</v>
      </c>
      <c r="H5223" s="97" t="s">
        <v>4722</v>
      </c>
      <c r="I5223" s="235">
        <v>0</v>
      </c>
      <c r="J5223" s="235">
        <v>1</v>
      </c>
      <c r="K5223" s="235">
        <v>0</v>
      </c>
      <c r="L5223" s="235">
        <v>1</v>
      </c>
      <c r="M5223" s="235">
        <f t="shared" si="198"/>
        <v>0</v>
      </c>
      <c r="N5223" s="235">
        <v>507.72</v>
      </c>
      <c r="O5223" s="12" t="s">
        <v>13</v>
      </c>
      <c r="P5223" s="14">
        <v>0.50070000000000003</v>
      </c>
      <c r="Q5223" s="15" t="s">
        <v>14</v>
      </c>
      <c r="R5223" s="71" t="s">
        <v>18</v>
      </c>
      <c r="S5223" s="245">
        <v>162376.72</v>
      </c>
      <c r="T5223" s="245">
        <v>129901.37</v>
      </c>
      <c r="U5223" s="14">
        <f t="shared" si="199"/>
        <v>0.79999996304889021</v>
      </c>
    </row>
    <row r="5224" spans="1:21" x14ac:dyDescent="0.25">
      <c r="A5224" s="1"/>
      <c r="B5224" s="17" t="s">
        <v>270</v>
      </c>
      <c r="C5224" s="17" t="s">
        <v>282</v>
      </c>
      <c r="D5224" s="73" t="s">
        <v>523</v>
      </c>
      <c r="E5224" s="133" t="s">
        <v>524</v>
      </c>
      <c r="F5224" s="78" t="s">
        <v>523</v>
      </c>
      <c r="G5224" s="26" t="s">
        <v>525</v>
      </c>
      <c r="H5224" s="197">
        <v>44621</v>
      </c>
      <c r="I5224" s="235">
        <v>0</v>
      </c>
      <c r="J5224" s="235">
        <v>0</v>
      </c>
      <c r="K5224" s="235">
        <v>0</v>
      </c>
      <c r="L5224" s="235">
        <v>1</v>
      </c>
      <c r="M5224" s="235">
        <f t="shared" si="198"/>
        <v>0</v>
      </c>
      <c r="N5224" s="235">
        <v>1123</v>
      </c>
      <c r="O5224" s="13">
        <v>90000</v>
      </c>
      <c r="P5224" s="14">
        <v>0.5</v>
      </c>
      <c r="Q5224" s="15" t="s">
        <v>15195</v>
      </c>
      <c r="R5224" s="71" t="s">
        <v>18</v>
      </c>
      <c r="S5224" s="247">
        <v>11750</v>
      </c>
      <c r="T5224" s="251">
        <v>9400</v>
      </c>
      <c r="U5224" s="14">
        <f t="shared" si="199"/>
        <v>0.8</v>
      </c>
    </row>
    <row r="5225" spans="1:21" x14ac:dyDescent="0.25">
      <c r="A5225" s="1"/>
      <c r="B5225" s="17" t="s">
        <v>270</v>
      </c>
      <c r="C5225" s="17" t="s">
        <v>282</v>
      </c>
      <c r="D5225" s="73" t="s">
        <v>523</v>
      </c>
      <c r="E5225" s="133" t="s">
        <v>524</v>
      </c>
      <c r="F5225" s="78" t="s">
        <v>523</v>
      </c>
      <c r="G5225" s="26" t="s">
        <v>526</v>
      </c>
      <c r="H5225" s="197" t="s">
        <v>527</v>
      </c>
      <c r="I5225" s="235">
        <v>0</v>
      </c>
      <c r="J5225" s="235">
        <v>1</v>
      </c>
      <c r="K5225" s="235">
        <v>0</v>
      </c>
      <c r="L5225" s="235">
        <v>0</v>
      </c>
      <c r="M5225" s="235">
        <f t="shared" si="198"/>
        <v>0</v>
      </c>
      <c r="N5225" s="235">
        <v>580</v>
      </c>
      <c r="O5225" s="12" t="s">
        <v>13</v>
      </c>
      <c r="P5225" s="14">
        <v>0.5</v>
      </c>
      <c r="Q5225" s="15" t="s">
        <v>15195</v>
      </c>
      <c r="R5225" s="71" t="s">
        <v>14405</v>
      </c>
      <c r="S5225" s="247">
        <v>4400</v>
      </c>
      <c r="T5225" s="251">
        <v>3520</v>
      </c>
      <c r="U5225" s="14">
        <f t="shared" si="199"/>
        <v>0.8</v>
      </c>
    </row>
    <row r="5226" spans="1:21" x14ac:dyDescent="0.25">
      <c r="A5226" s="1"/>
      <c r="B5226" s="17" t="s">
        <v>270</v>
      </c>
      <c r="C5226" s="17" t="s">
        <v>306</v>
      </c>
      <c r="D5226" s="73" t="s">
        <v>656</v>
      </c>
      <c r="E5226" s="107" t="s">
        <v>657</v>
      </c>
      <c r="F5226" s="78" t="s">
        <v>656</v>
      </c>
      <c r="G5226" s="17" t="s">
        <v>658</v>
      </c>
      <c r="H5226" s="197">
        <v>44440</v>
      </c>
      <c r="I5226" s="235">
        <v>0</v>
      </c>
      <c r="J5226" s="235">
        <v>1</v>
      </c>
      <c r="K5226" s="235">
        <v>0</v>
      </c>
      <c r="L5226" s="235">
        <v>0</v>
      </c>
      <c r="M5226" s="235">
        <f t="shared" si="198"/>
        <v>0</v>
      </c>
      <c r="N5226" s="235">
        <v>1022</v>
      </c>
      <c r="O5226" s="12" t="s">
        <v>13</v>
      </c>
      <c r="P5226" s="14">
        <v>0.51749999999999996</v>
      </c>
      <c r="Q5226" s="15" t="s">
        <v>15195</v>
      </c>
      <c r="R5226" s="71" t="s">
        <v>18</v>
      </c>
      <c r="S5226" s="245">
        <v>2133641.89</v>
      </c>
      <c r="T5226" s="251">
        <v>387781</v>
      </c>
      <c r="U5226" s="14">
        <f t="shared" si="199"/>
        <v>0.18174605673869665</v>
      </c>
    </row>
    <row r="5227" spans="1:21" x14ac:dyDescent="0.25">
      <c r="A5227" s="1"/>
      <c r="B5227" s="10" t="s">
        <v>2326</v>
      </c>
      <c r="C5227" s="17" t="s">
        <v>2337</v>
      </c>
      <c r="D5227" s="73" t="s">
        <v>2456</v>
      </c>
      <c r="E5227" s="107" t="s">
        <v>2457</v>
      </c>
      <c r="F5227" s="8" t="s">
        <v>15068</v>
      </c>
      <c r="G5227" s="36" t="s">
        <v>2458</v>
      </c>
      <c r="H5227" s="96"/>
      <c r="I5227" s="235">
        <v>0</v>
      </c>
      <c r="J5227" s="235">
        <v>1</v>
      </c>
      <c r="K5227" s="235">
        <v>0</v>
      </c>
      <c r="L5227" s="235">
        <v>0</v>
      </c>
      <c r="M5227" s="235">
        <f t="shared" si="198"/>
        <v>0</v>
      </c>
      <c r="N5227" s="235" t="s">
        <v>13</v>
      </c>
      <c r="O5227" s="33">
        <v>33</v>
      </c>
      <c r="P5227" s="14">
        <v>0.7</v>
      </c>
      <c r="Q5227" s="15" t="s">
        <v>15195</v>
      </c>
      <c r="R5227" s="71" t="s">
        <v>18</v>
      </c>
      <c r="S5227" s="249">
        <v>745377</v>
      </c>
      <c r="T5227" s="253">
        <v>345500</v>
      </c>
      <c r="U5227" s="14">
        <f t="shared" si="199"/>
        <v>0.4635238275396209</v>
      </c>
    </row>
    <row r="5228" spans="1:21" x14ac:dyDescent="0.25">
      <c r="A5228" s="1"/>
      <c r="B5228" s="17" t="s">
        <v>270</v>
      </c>
      <c r="C5228" s="17" t="s">
        <v>316</v>
      </c>
      <c r="D5228" s="73" t="s">
        <v>621</v>
      </c>
      <c r="E5228" s="107" t="s">
        <v>622</v>
      </c>
      <c r="F5228" s="78" t="s">
        <v>621</v>
      </c>
      <c r="G5228" s="17" t="s">
        <v>624</v>
      </c>
      <c r="H5228" s="197">
        <v>44742</v>
      </c>
      <c r="I5228" s="235">
        <v>0</v>
      </c>
      <c r="J5228" s="235">
        <v>1</v>
      </c>
      <c r="K5228" s="235">
        <v>0</v>
      </c>
      <c r="L5228" s="235">
        <v>0</v>
      </c>
      <c r="M5228" s="235">
        <f t="shared" si="198"/>
        <v>0</v>
      </c>
      <c r="N5228" s="235">
        <v>1383</v>
      </c>
      <c r="O5228" s="13">
        <v>53000</v>
      </c>
      <c r="P5228" s="14">
        <v>0.47</v>
      </c>
      <c r="Q5228" s="15" t="s">
        <v>48</v>
      </c>
      <c r="R5228" s="71" t="s">
        <v>14406</v>
      </c>
      <c r="S5228" s="245">
        <v>713335</v>
      </c>
      <c r="T5228" s="251">
        <v>380800</v>
      </c>
      <c r="U5228" s="14">
        <f t="shared" si="199"/>
        <v>0.53383052843334478</v>
      </c>
    </row>
    <row r="5229" spans="1:21" x14ac:dyDescent="0.25">
      <c r="A5229" s="1"/>
      <c r="B5229" s="17" t="s">
        <v>270</v>
      </c>
      <c r="C5229" s="17" t="s">
        <v>282</v>
      </c>
      <c r="D5229" s="73" t="s">
        <v>554</v>
      </c>
      <c r="E5229" s="133" t="s">
        <v>555</v>
      </c>
      <c r="F5229" s="78" t="s">
        <v>554</v>
      </c>
      <c r="G5229" s="26" t="s">
        <v>556</v>
      </c>
      <c r="H5229" s="197">
        <v>44409</v>
      </c>
      <c r="I5229" s="235">
        <v>0</v>
      </c>
      <c r="J5229" s="235">
        <v>1</v>
      </c>
      <c r="K5229" s="235">
        <v>0</v>
      </c>
      <c r="L5229" s="235">
        <v>0</v>
      </c>
      <c r="M5229" s="235">
        <f t="shared" si="198"/>
        <v>0</v>
      </c>
      <c r="N5229" s="235">
        <v>3615</v>
      </c>
      <c r="O5229" s="13">
        <v>17152</v>
      </c>
      <c r="P5229" s="14">
        <v>0.1</v>
      </c>
      <c r="Q5229" s="15" t="s">
        <v>15195</v>
      </c>
      <c r="R5229" s="71" t="s">
        <v>14405</v>
      </c>
      <c r="S5229" s="247">
        <v>269591</v>
      </c>
      <c r="T5229" s="251">
        <v>161755</v>
      </c>
      <c r="U5229" s="14">
        <f t="shared" si="199"/>
        <v>0.60000148372905626</v>
      </c>
    </row>
    <row r="5230" spans="1:21" x14ac:dyDescent="0.25">
      <c r="A5230" s="1"/>
      <c r="B5230" s="9" t="s">
        <v>959</v>
      </c>
      <c r="C5230" s="17" t="s">
        <v>1012</v>
      </c>
      <c r="D5230" s="73" t="s">
        <v>1190</v>
      </c>
      <c r="E5230" s="107" t="s">
        <v>1191</v>
      </c>
      <c r="F5230" s="78" t="s">
        <v>1190</v>
      </c>
      <c r="G5230" s="17" t="s">
        <v>1192</v>
      </c>
      <c r="H5230" s="93"/>
      <c r="I5230" s="235">
        <v>0</v>
      </c>
      <c r="J5230" s="235">
        <v>1</v>
      </c>
      <c r="K5230" s="235">
        <v>0</v>
      </c>
      <c r="L5230" s="235">
        <v>0</v>
      </c>
      <c r="M5230" s="235">
        <f t="shared" si="198"/>
        <v>0</v>
      </c>
      <c r="N5230" s="235">
        <v>301</v>
      </c>
      <c r="O5230" s="12" t="s">
        <v>13</v>
      </c>
      <c r="P5230" s="14">
        <v>0.39</v>
      </c>
      <c r="Q5230" s="15" t="s">
        <v>14</v>
      </c>
      <c r="R5230" s="71" t="s">
        <v>14405</v>
      </c>
      <c r="S5230" s="245">
        <v>218742</v>
      </c>
      <c r="T5230" s="245">
        <v>109371</v>
      </c>
      <c r="U5230" s="14">
        <f t="shared" si="199"/>
        <v>0.5</v>
      </c>
    </row>
    <row r="5231" spans="1:21" x14ac:dyDescent="0.25">
      <c r="A5231" s="1"/>
      <c r="B5231" s="17" t="s">
        <v>270</v>
      </c>
      <c r="C5231" s="17" t="s">
        <v>282</v>
      </c>
      <c r="D5231" s="73" t="s">
        <v>15230</v>
      </c>
      <c r="E5231" s="133" t="s">
        <v>886</v>
      </c>
      <c r="F5231" s="78" t="s">
        <v>637</v>
      </c>
      <c r="G5231" s="26" t="s">
        <v>887</v>
      </c>
      <c r="H5231" s="197">
        <v>44454</v>
      </c>
      <c r="I5231" s="235">
        <v>0</v>
      </c>
      <c r="J5231" s="235">
        <v>1</v>
      </c>
      <c r="K5231" s="235">
        <v>0</v>
      </c>
      <c r="L5231" s="235">
        <v>0</v>
      </c>
      <c r="M5231" s="235">
        <f t="shared" si="198"/>
        <v>0</v>
      </c>
      <c r="N5231" s="235">
        <v>250.57</v>
      </c>
      <c r="O5231" s="13">
        <v>13969</v>
      </c>
      <c r="P5231" s="14">
        <v>0.18</v>
      </c>
      <c r="Q5231" s="15" t="s">
        <v>15195</v>
      </c>
      <c r="R5231" s="71" t="s">
        <v>18</v>
      </c>
      <c r="S5231" s="247">
        <v>36441</v>
      </c>
      <c r="T5231" s="251">
        <v>22000</v>
      </c>
      <c r="U5231" s="14">
        <f t="shared" si="199"/>
        <v>0.60371559507148542</v>
      </c>
    </row>
    <row r="5232" spans="1:21" x14ac:dyDescent="0.25">
      <c r="A5232" s="1"/>
      <c r="B5232" s="17" t="s">
        <v>270</v>
      </c>
      <c r="C5232" s="17" t="s">
        <v>282</v>
      </c>
      <c r="D5232" s="73" t="s">
        <v>665</v>
      </c>
      <c r="E5232" s="133" t="s">
        <v>666</v>
      </c>
      <c r="F5232" s="78" t="s">
        <v>665</v>
      </c>
      <c r="G5232" s="26" t="s">
        <v>667</v>
      </c>
      <c r="H5232" s="197">
        <v>44553</v>
      </c>
      <c r="I5232" s="235">
        <v>1</v>
      </c>
      <c r="J5232" s="235">
        <v>1</v>
      </c>
      <c r="K5232" s="235">
        <v>0</v>
      </c>
      <c r="L5232" s="235">
        <v>1</v>
      </c>
      <c r="M5232" s="235">
        <f t="shared" si="198"/>
        <v>0</v>
      </c>
      <c r="N5232" s="235">
        <v>580</v>
      </c>
      <c r="O5232" s="12" t="s">
        <v>13</v>
      </c>
      <c r="P5232" s="14">
        <v>0.4</v>
      </c>
      <c r="Q5232" s="15" t="s">
        <v>14</v>
      </c>
      <c r="R5232" s="71" t="s">
        <v>14405</v>
      </c>
      <c r="S5232" s="247">
        <v>189060</v>
      </c>
      <c r="T5232" s="251">
        <v>104000</v>
      </c>
      <c r="U5232" s="14">
        <f t="shared" si="199"/>
        <v>0.5500899185443775</v>
      </c>
    </row>
    <row r="5233" spans="1:21" x14ac:dyDescent="0.25">
      <c r="A5233" s="1"/>
      <c r="B5233" s="17" t="s">
        <v>270</v>
      </c>
      <c r="C5233" s="17" t="s">
        <v>282</v>
      </c>
      <c r="D5233" s="73" t="s">
        <v>731</v>
      </c>
      <c r="E5233" s="133" t="s">
        <v>732</v>
      </c>
      <c r="F5233" s="78" t="s">
        <v>731</v>
      </c>
      <c r="G5233" s="26" t="s">
        <v>733</v>
      </c>
      <c r="H5233" s="197">
        <v>44926</v>
      </c>
      <c r="I5233" s="235">
        <v>0</v>
      </c>
      <c r="J5233" s="235">
        <v>1</v>
      </c>
      <c r="K5233" s="235">
        <v>0</v>
      </c>
      <c r="L5233" s="235">
        <v>0</v>
      </c>
      <c r="M5233" s="235">
        <f t="shared" si="198"/>
        <v>0</v>
      </c>
      <c r="N5233" s="235">
        <v>1682.45</v>
      </c>
      <c r="O5233" s="12" t="s">
        <v>13</v>
      </c>
      <c r="P5233" s="14">
        <v>0.77</v>
      </c>
      <c r="Q5233" s="15" t="s">
        <v>14</v>
      </c>
      <c r="R5233" s="71" t="s">
        <v>14405</v>
      </c>
      <c r="S5233" s="247">
        <v>4980064.2</v>
      </c>
      <c r="T5233" s="251">
        <v>1743022</v>
      </c>
      <c r="U5233" s="14">
        <f t="shared" si="199"/>
        <v>0.34999990562370659</v>
      </c>
    </row>
    <row r="5234" spans="1:21" x14ac:dyDescent="0.25">
      <c r="A5234" s="1"/>
      <c r="B5234" s="10" t="s">
        <v>2326</v>
      </c>
      <c r="C5234" s="27" t="s">
        <v>2327</v>
      </c>
      <c r="D5234" s="73" t="s">
        <v>2735</v>
      </c>
      <c r="E5234" s="108" t="s">
        <v>2736</v>
      </c>
      <c r="F5234" s="78" t="s">
        <v>2735</v>
      </c>
      <c r="G5234" s="103" t="s">
        <v>2739</v>
      </c>
      <c r="H5234" s="98" t="s">
        <v>2738</v>
      </c>
      <c r="I5234" s="235">
        <v>0</v>
      </c>
      <c r="J5234" s="235">
        <v>1</v>
      </c>
      <c r="K5234" s="235">
        <v>0</v>
      </c>
      <c r="L5234" s="235">
        <v>0</v>
      </c>
      <c r="M5234" s="235">
        <f t="shared" si="198"/>
        <v>0</v>
      </c>
      <c r="N5234" s="235">
        <v>6755</v>
      </c>
      <c r="O5234" s="13">
        <v>14870</v>
      </c>
      <c r="P5234" s="14">
        <v>0.34</v>
      </c>
      <c r="Q5234" s="15" t="s">
        <v>15195</v>
      </c>
      <c r="R5234" s="71" t="s">
        <v>18</v>
      </c>
      <c r="S5234" s="244">
        <v>203123</v>
      </c>
      <c r="T5234" s="244">
        <v>121873.8</v>
      </c>
      <c r="U5234" s="14">
        <f t="shared" si="199"/>
        <v>0.6</v>
      </c>
    </row>
    <row r="5235" spans="1:21" x14ac:dyDescent="0.25">
      <c r="A5235" s="1"/>
      <c r="B5235" s="17" t="s">
        <v>270</v>
      </c>
      <c r="C5235" s="17" t="s">
        <v>282</v>
      </c>
      <c r="D5235" s="73" t="s">
        <v>695</v>
      </c>
      <c r="E5235" s="133" t="s">
        <v>696</v>
      </c>
      <c r="F5235" s="78" t="s">
        <v>695</v>
      </c>
      <c r="G5235" s="26" t="s">
        <v>697</v>
      </c>
      <c r="H5235" s="197">
        <v>44440</v>
      </c>
      <c r="I5235" s="235">
        <v>0</v>
      </c>
      <c r="J5235" s="235">
        <v>1</v>
      </c>
      <c r="K5235" s="235">
        <v>0</v>
      </c>
      <c r="L5235" s="235">
        <v>0</v>
      </c>
      <c r="M5235" s="235">
        <f t="shared" si="198"/>
        <v>0</v>
      </c>
      <c r="N5235" s="235">
        <v>620</v>
      </c>
      <c r="O5235" s="13">
        <v>61000</v>
      </c>
      <c r="P5235" s="14">
        <v>0.15</v>
      </c>
      <c r="Q5235" s="15" t="s">
        <v>14</v>
      </c>
      <c r="R5235" s="71" t="s">
        <v>14405</v>
      </c>
      <c r="S5235" s="247">
        <v>122700</v>
      </c>
      <c r="T5235" s="251">
        <v>67485</v>
      </c>
      <c r="U5235" s="14">
        <f t="shared" si="199"/>
        <v>0.55000000000000004</v>
      </c>
    </row>
    <row r="5236" spans="1:21" x14ac:dyDescent="0.25">
      <c r="A5236" s="1"/>
      <c r="B5236" s="10" t="s">
        <v>2326</v>
      </c>
      <c r="C5236" s="27" t="s">
        <v>2327</v>
      </c>
      <c r="D5236" s="73" t="s">
        <v>2735</v>
      </c>
      <c r="E5236" s="108" t="s">
        <v>2736</v>
      </c>
      <c r="F5236" s="78" t="s">
        <v>2735</v>
      </c>
      <c r="G5236" s="103" t="s">
        <v>2737</v>
      </c>
      <c r="H5236" s="98" t="s">
        <v>2738</v>
      </c>
      <c r="I5236" s="235">
        <v>0</v>
      </c>
      <c r="J5236" s="235">
        <v>1</v>
      </c>
      <c r="K5236" s="235">
        <v>0</v>
      </c>
      <c r="L5236" s="235">
        <v>0</v>
      </c>
      <c r="M5236" s="235">
        <f t="shared" si="198"/>
        <v>0</v>
      </c>
      <c r="N5236" s="235">
        <v>38812</v>
      </c>
      <c r="O5236" s="13">
        <v>35000</v>
      </c>
      <c r="P5236" s="14">
        <v>0.40739999999999998</v>
      </c>
      <c r="Q5236" s="15" t="s">
        <v>14</v>
      </c>
      <c r="R5236" s="71" t="s">
        <v>18</v>
      </c>
      <c r="S5236" s="244">
        <v>338645.55</v>
      </c>
      <c r="T5236" s="244">
        <v>206573.7855</v>
      </c>
      <c r="U5236" s="14">
        <f t="shared" si="199"/>
        <v>0.61</v>
      </c>
    </row>
    <row r="5237" spans="1:21" x14ac:dyDescent="0.25">
      <c r="A5237" s="1"/>
      <c r="B5237" s="10" t="s">
        <v>2326</v>
      </c>
      <c r="C5237" s="17" t="s">
        <v>2351</v>
      </c>
      <c r="D5237" s="73" t="s">
        <v>2980</v>
      </c>
      <c r="E5237" s="107" t="s">
        <v>2981</v>
      </c>
      <c r="F5237" s="78" t="s">
        <v>2980</v>
      </c>
      <c r="G5237" s="17" t="s">
        <v>2982</v>
      </c>
      <c r="H5237" s="93"/>
      <c r="I5237" s="235">
        <v>0</v>
      </c>
      <c r="J5237" s="235">
        <v>1</v>
      </c>
      <c r="K5237" s="235">
        <v>0</v>
      </c>
      <c r="L5237" s="235">
        <v>0</v>
      </c>
      <c r="M5237" s="235">
        <f t="shared" si="198"/>
        <v>0</v>
      </c>
      <c r="N5237" s="235">
        <v>6151</v>
      </c>
      <c r="O5237" s="13">
        <v>560542</v>
      </c>
      <c r="P5237" s="14">
        <v>0.42</v>
      </c>
      <c r="Q5237" s="15" t="s">
        <v>15195</v>
      </c>
      <c r="R5237" s="71" t="s">
        <v>15222</v>
      </c>
      <c r="S5237" s="249">
        <v>840000</v>
      </c>
      <c r="T5237" s="246">
        <v>336000</v>
      </c>
      <c r="U5237" s="14">
        <f t="shared" si="199"/>
        <v>0.4</v>
      </c>
    </row>
    <row r="5238" spans="1:21" x14ac:dyDescent="0.25">
      <c r="A5238" s="1"/>
      <c r="B5238" s="17" t="s">
        <v>270</v>
      </c>
      <c r="C5238" s="17" t="s">
        <v>325</v>
      </c>
      <c r="D5238" s="73" t="s">
        <v>447</v>
      </c>
      <c r="E5238" s="107" t="s">
        <v>448</v>
      </c>
      <c r="F5238" s="78" t="s">
        <v>447</v>
      </c>
      <c r="G5238" s="17" t="s">
        <v>449</v>
      </c>
      <c r="H5238" s="197">
        <v>44682</v>
      </c>
      <c r="I5238" s="235">
        <v>1</v>
      </c>
      <c r="J5238" s="235">
        <v>1</v>
      </c>
      <c r="K5238" s="235">
        <v>0</v>
      </c>
      <c r="L5238" s="235">
        <v>0</v>
      </c>
      <c r="M5238" s="235">
        <f t="shared" si="198"/>
        <v>0</v>
      </c>
      <c r="N5238" s="235">
        <v>103.4</v>
      </c>
      <c r="O5238" s="13">
        <v>5924.82</v>
      </c>
      <c r="P5238" s="14">
        <v>0.39329999999999998</v>
      </c>
      <c r="Q5238" s="15" t="s">
        <v>15195</v>
      </c>
      <c r="R5238" s="71" t="s">
        <v>14405</v>
      </c>
      <c r="S5238" s="245">
        <v>430000</v>
      </c>
      <c r="T5238" s="252">
        <v>344000</v>
      </c>
      <c r="U5238" s="14">
        <f t="shared" si="199"/>
        <v>0.8</v>
      </c>
    </row>
    <row r="5239" spans="1:21" x14ac:dyDescent="0.25">
      <c r="A5239" s="1"/>
      <c r="B5239" s="17" t="s">
        <v>7309</v>
      </c>
      <c r="C5239" s="17" t="s">
        <v>7323</v>
      </c>
      <c r="D5239" s="73" t="s">
        <v>7448</v>
      </c>
      <c r="E5239" s="107" t="s">
        <v>7449</v>
      </c>
      <c r="F5239" s="78" t="s">
        <v>7448</v>
      </c>
      <c r="G5239" s="17" t="s">
        <v>7452</v>
      </c>
      <c r="H5239" s="94" t="s">
        <v>7453</v>
      </c>
      <c r="I5239" s="235">
        <v>0</v>
      </c>
      <c r="J5239" s="235">
        <v>1</v>
      </c>
      <c r="K5239" s="235">
        <v>0</v>
      </c>
      <c r="L5239" s="235">
        <v>0</v>
      </c>
      <c r="M5239" s="235">
        <f t="shared" si="198"/>
        <v>0</v>
      </c>
      <c r="N5239" s="235">
        <v>1000</v>
      </c>
      <c r="O5239" s="13">
        <v>1500</v>
      </c>
      <c r="P5239" s="14">
        <v>0.3</v>
      </c>
      <c r="Q5239" s="15" t="s">
        <v>15195</v>
      </c>
      <c r="R5239" s="71" t="s">
        <v>14405</v>
      </c>
      <c r="S5239" s="248">
        <v>125000</v>
      </c>
      <c r="T5239" s="248">
        <v>40000</v>
      </c>
      <c r="U5239" s="14">
        <f t="shared" si="199"/>
        <v>0.32</v>
      </c>
    </row>
    <row r="5240" spans="1:21" x14ac:dyDescent="0.25">
      <c r="A5240" s="1"/>
      <c r="B5240" s="17" t="s">
        <v>270</v>
      </c>
      <c r="C5240" s="17" t="s">
        <v>282</v>
      </c>
      <c r="D5240" s="73" t="s">
        <v>637</v>
      </c>
      <c r="E5240" s="133" t="s">
        <v>638</v>
      </c>
      <c r="F5240" s="78" t="s">
        <v>637</v>
      </c>
      <c r="G5240" s="26" t="s">
        <v>639</v>
      </c>
      <c r="H5240" s="197">
        <v>44440</v>
      </c>
      <c r="I5240" s="235">
        <v>0</v>
      </c>
      <c r="J5240" s="235">
        <v>1</v>
      </c>
      <c r="K5240" s="235">
        <v>0</v>
      </c>
      <c r="L5240" s="235">
        <v>0</v>
      </c>
      <c r="M5240" s="235">
        <f t="shared" si="198"/>
        <v>0</v>
      </c>
      <c r="N5240" s="235">
        <v>270.86</v>
      </c>
      <c r="O5240" s="12" t="s">
        <v>13</v>
      </c>
      <c r="P5240" s="14">
        <v>0.3</v>
      </c>
      <c r="Q5240" s="15" t="s">
        <v>48</v>
      </c>
      <c r="R5240" s="71" t="s">
        <v>14405</v>
      </c>
      <c r="S5240" s="247">
        <v>246439.28</v>
      </c>
      <c r="T5240" s="251">
        <v>197151</v>
      </c>
      <c r="U5240" s="14">
        <f t="shared" si="199"/>
        <v>0.79999827949505453</v>
      </c>
    </row>
    <row r="5241" spans="1:21" x14ac:dyDescent="0.25">
      <c r="A5241" s="1"/>
      <c r="B5241" s="9" t="s">
        <v>959</v>
      </c>
      <c r="C5241" s="17" t="s">
        <v>982</v>
      </c>
      <c r="D5241" s="73" t="s">
        <v>1544</v>
      </c>
      <c r="E5241" s="107" t="s">
        <v>1545</v>
      </c>
      <c r="F5241" s="78" t="s">
        <v>1544</v>
      </c>
      <c r="G5241" s="17" t="s">
        <v>1546</v>
      </c>
      <c r="H5241" s="93" t="s">
        <v>1547</v>
      </c>
      <c r="I5241" s="235">
        <v>0</v>
      </c>
      <c r="J5241" s="235">
        <v>1</v>
      </c>
      <c r="K5241" s="235">
        <v>0</v>
      </c>
      <c r="L5241" s="235">
        <v>0</v>
      </c>
      <c r="M5241" s="235">
        <f t="shared" si="198"/>
        <v>0</v>
      </c>
      <c r="N5241" s="235">
        <v>256</v>
      </c>
      <c r="O5241" s="13">
        <v>12688</v>
      </c>
      <c r="P5241" s="14">
        <v>0.2</v>
      </c>
      <c r="Q5241" s="15" t="s">
        <v>14</v>
      </c>
      <c r="R5241" s="71" t="s">
        <v>18</v>
      </c>
      <c r="S5241" s="245">
        <v>51355</v>
      </c>
      <c r="T5241" s="245">
        <v>27834</v>
      </c>
      <c r="U5241" s="14">
        <f t="shared" si="199"/>
        <v>0.54199201635673255</v>
      </c>
    </row>
    <row r="5242" spans="1:21" x14ac:dyDescent="0.25">
      <c r="A5242" s="1"/>
      <c r="B5242" s="17" t="s">
        <v>270</v>
      </c>
      <c r="C5242" s="17" t="s">
        <v>275</v>
      </c>
      <c r="D5242" s="73" t="s">
        <v>946</v>
      </c>
      <c r="E5242" s="133" t="s">
        <v>947</v>
      </c>
      <c r="F5242" s="78" t="s">
        <v>946</v>
      </c>
      <c r="G5242" s="26" t="s">
        <v>948</v>
      </c>
      <c r="H5242" s="197">
        <v>44439</v>
      </c>
      <c r="I5242" s="235">
        <v>0</v>
      </c>
      <c r="J5242" s="235">
        <v>1</v>
      </c>
      <c r="K5242" s="235">
        <v>0</v>
      </c>
      <c r="L5242" s="235">
        <v>0</v>
      </c>
      <c r="M5242" s="235">
        <f t="shared" si="198"/>
        <v>0</v>
      </c>
      <c r="N5242" s="235">
        <v>6147</v>
      </c>
      <c r="O5242" s="12" t="s">
        <v>13</v>
      </c>
      <c r="P5242" s="14">
        <v>0.35</v>
      </c>
      <c r="Q5242" s="15" t="s">
        <v>15195</v>
      </c>
      <c r="R5242" s="71" t="s">
        <v>14405</v>
      </c>
      <c r="S5242" s="247">
        <v>165000</v>
      </c>
      <c r="T5242" s="251">
        <v>82500</v>
      </c>
      <c r="U5242" s="14">
        <f t="shared" si="199"/>
        <v>0.5</v>
      </c>
    </row>
    <row r="5243" spans="1:21" x14ac:dyDescent="0.25">
      <c r="A5243" s="1"/>
      <c r="B5243" s="17" t="s">
        <v>270</v>
      </c>
      <c r="C5243" s="17" t="s">
        <v>282</v>
      </c>
      <c r="D5243" s="73" t="s">
        <v>835</v>
      </c>
      <c r="E5243" s="133" t="s">
        <v>836</v>
      </c>
      <c r="F5243" s="78" t="s">
        <v>835</v>
      </c>
      <c r="G5243" s="26" t="s">
        <v>837</v>
      </c>
      <c r="H5243" s="197">
        <v>44439</v>
      </c>
      <c r="I5243" s="235">
        <v>0</v>
      </c>
      <c r="J5243" s="235">
        <v>0</v>
      </c>
      <c r="K5243" s="235">
        <v>0</v>
      </c>
      <c r="L5243" s="235">
        <v>1</v>
      </c>
      <c r="M5243" s="235">
        <f t="shared" si="198"/>
        <v>0</v>
      </c>
      <c r="N5243" s="235">
        <v>1008.51</v>
      </c>
      <c r="O5243" s="12" t="s">
        <v>13</v>
      </c>
      <c r="P5243" s="14" t="s">
        <v>13</v>
      </c>
      <c r="Q5243" s="15" t="s">
        <v>15195</v>
      </c>
      <c r="R5243" s="71" t="s">
        <v>18</v>
      </c>
      <c r="S5243" s="247">
        <v>135364</v>
      </c>
      <c r="T5243" s="251">
        <v>67682</v>
      </c>
      <c r="U5243" s="14">
        <f t="shared" si="199"/>
        <v>0.5</v>
      </c>
    </row>
    <row r="5244" spans="1:21" x14ac:dyDescent="0.25">
      <c r="A5244" s="1"/>
      <c r="B5244" s="17" t="s">
        <v>270</v>
      </c>
      <c r="C5244" s="17" t="s">
        <v>282</v>
      </c>
      <c r="D5244" s="73" t="s">
        <v>841</v>
      </c>
      <c r="E5244" s="133" t="s">
        <v>842</v>
      </c>
      <c r="F5244" s="78" t="s">
        <v>841</v>
      </c>
      <c r="G5244" s="26" t="s">
        <v>843</v>
      </c>
      <c r="H5244" s="197">
        <v>44409</v>
      </c>
      <c r="I5244" s="235">
        <v>0</v>
      </c>
      <c r="J5244" s="235">
        <v>1</v>
      </c>
      <c r="K5244" s="235">
        <v>0</v>
      </c>
      <c r="L5244" s="235">
        <v>0</v>
      </c>
      <c r="M5244" s="235">
        <f t="shared" si="198"/>
        <v>0</v>
      </c>
      <c r="N5244" s="235">
        <v>850</v>
      </c>
      <c r="O5244" s="12" t="s">
        <v>13</v>
      </c>
      <c r="P5244" s="14">
        <v>0.3</v>
      </c>
      <c r="Q5244" s="15" t="s">
        <v>48</v>
      </c>
      <c r="R5244" s="71" t="s">
        <v>14405</v>
      </c>
      <c r="S5244" s="247">
        <v>152500</v>
      </c>
      <c r="T5244" s="251">
        <v>91500</v>
      </c>
      <c r="U5244" s="14">
        <f t="shared" si="199"/>
        <v>0.6</v>
      </c>
    </row>
    <row r="5245" spans="1:21" x14ac:dyDescent="0.25">
      <c r="A5245" s="1"/>
      <c r="B5245" s="17" t="s">
        <v>270</v>
      </c>
      <c r="C5245" s="17" t="s">
        <v>271</v>
      </c>
      <c r="D5245" s="73" t="s">
        <v>618</v>
      </c>
      <c r="E5245" s="134" t="s">
        <v>619</v>
      </c>
      <c r="F5245" s="78" t="s">
        <v>618</v>
      </c>
      <c r="G5245" s="118" t="s">
        <v>620</v>
      </c>
      <c r="H5245" s="197">
        <v>44621</v>
      </c>
      <c r="I5245" s="235">
        <v>0</v>
      </c>
      <c r="J5245" s="235">
        <v>1</v>
      </c>
      <c r="K5245" s="235">
        <v>0</v>
      </c>
      <c r="L5245" s="235">
        <v>0</v>
      </c>
      <c r="M5245" s="235">
        <f t="shared" si="198"/>
        <v>0</v>
      </c>
      <c r="N5245" s="235">
        <v>1470</v>
      </c>
      <c r="O5245" s="13">
        <v>250000</v>
      </c>
      <c r="P5245" s="14">
        <v>0.6</v>
      </c>
      <c r="Q5245" s="15" t="s">
        <v>15195</v>
      </c>
      <c r="R5245" s="71" t="s">
        <v>14405</v>
      </c>
      <c r="S5245" s="254">
        <v>223000</v>
      </c>
      <c r="T5245" s="252">
        <v>131500</v>
      </c>
      <c r="U5245" s="14">
        <f t="shared" si="199"/>
        <v>0.58968609865470856</v>
      </c>
    </row>
    <row r="5246" spans="1:21" ht="25.5" x14ac:dyDescent="0.25">
      <c r="A5246" s="1"/>
      <c r="B5246" s="19" t="s">
        <v>1644</v>
      </c>
      <c r="C5246" s="17" t="s">
        <v>1661</v>
      </c>
      <c r="D5246" s="73" t="s">
        <v>1711</v>
      </c>
      <c r="E5246" s="107" t="s">
        <v>1712</v>
      </c>
      <c r="F5246" s="78" t="s">
        <v>1711</v>
      </c>
      <c r="G5246" s="17" t="s">
        <v>1713</v>
      </c>
      <c r="H5246" s="93"/>
      <c r="I5246" s="235">
        <v>0</v>
      </c>
      <c r="J5246" s="235">
        <v>1</v>
      </c>
      <c r="K5246" s="235">
        <v>0</v>
      </c>
      <c r="L5246" s="235">
        <v>1</v>
      </c>
      <c r="M5246" s="235">
        <f t="shared" si="198"/>
        <v>0</v>
      </c>
      <c r="N5246" s="235">
        <v>757</v>
      </c>
      <c r="O5246" s="12" t="s">
        <v>13</v>
      </c>
      <c r="P5246" s="14">
        <v>0.39200000000000002</v>
      </c>
      <c r="Q5246" s="15" t="s">
        <v>48</v>
      </c>
      <c r="R5246" s="71" t="s">
        <v>14405</v>
      </c>
      <c r="S5246" s="249">
        <v>467154.47</v>
      </c>
      <c r="T5246" s="246">
        <v>136545.68</v>
      </c>
      <c r="U5246" s="14">
        <f t="shared" si="199"/>
        <v>0.29229235460382086</v>
      </c>
    </row>
    <row r="5247" spans="1:21" x14ac:dyDescent="0.25">
      <c r="A5247" s="1"/>
      <c r="B5247" s="17" t="s">
        <v>270</v>
      </c>
      <c r="C5247" s="17" t="s">
        <v>282</v>
      </c>
      <c r="D5247" s="73" t="s">
        <v>877</v>
      </c>
      <c r="E5247" s="133" t="s">
        <v>878</v>
      </c>
      <c r="F5247" s="78" t="s">
        <v>877</v>
      </c>
      <c r="G5247" s="26" t="s">
        <v>879</v>
      </c>
      <c r="H5247" s="197">
        <v>44408</v>
      </c>
      <c r="I5247" s="235">
        <v>0</v>
      </c>
      <c r="J5247" s="235">
        <v>1</v>
      </c>
      <c r="K5247" s="235">
        <v>0</v>
      </c>
      <c r="L5247" s="235">
        <v>0</v>
      </c>
      <c r="M5247" s="235">
        <f t="shared" si="198"/>
        <v>0</v>
      </c>
      <c r="N5247" s="235">
        <v>98</v>
      </c>
      <c r="O5247" s="13">
        <v>8000</v>
      </c>
      <c r="P5247" s="14">
        <v>0.42</v>
      </c>
      <c r="Q5247" s="15" t="s">
        <v>14</v>
      </c>
      <c r="R5247" s="71" t="s">
        <v>18</v>
      </c>
      <c r="S5247" s="247">
        <v>40200</v>
      </c>
      <c r="T5247" s="251">
        <v>30000</v>
      </c>
      <c r="U5247" s="14">
        <f t="shared" si="199"/>
        <v>0.74626865671641796</v>
      </c>
    </row>
    <row r="5248" spans="1:21" x14ac:dyDescent="0.25">
      <c r="A5248" s="1"/>
      <c r="B5248" s="17" t="s">
        <v>270</v>
      </c>
      <c r="C5248" s="17" t="s">
        <v>282</v>
      </c>
      <c r="D5248" s="73" t="s">
        <v>877</v>
      </c>
      <c r="E5248" s="133" t="s">
        <v>878</v>
      </c>
      <c r="F5248" s="78" t="s">
        <v>877</v>
      </c>
      <c r="G5248" s="26" t="s">
        <v>880</v>
      </c>
      <c r="H5248" s="197">
        <v>44500</v>
      </c>
      <c r="I5248" s="235">
        <v>0</v>
      </c>
      <c r="J5248" s="235">
        <v>1</v>
      </c>
      <c r="K5248" s="235">
        <v>0</v>
      </c>
      <c r="L5248" s="235">
        <v>0</v>
      </c>
      <c r="M5248" s="235">
        <f t="shared" si="198"/>
        <v>0</v>
      </c>
      <c r="N5248" s="235">
        <v>2468</v>
      </c>
      <c r="O5248" s="13">
        <v>127500</v>
      </c>
      <c r="P5248" s="14">
        <v>0.26600000000000001</v>
      </c>
      <c r="Q5248" s="15" t="s">
        <v>14</v>
      </c>
      <c r="R5248" s="71" t="s">
        <v>14405</v>
      </c>
      <c r="S5248" s="247">
        <v>49643</v>
      </c>
      <c r="T5248" s="251">
        <v>30000</v>
      </c>
      <c r="U5248" s="14">
        <f t="shared" si="199"/>
        <v>0.60431480772717205</v>
      </c>
    </row>
    <row r="5249" spans="1:21" x14ac:dyDescent="0.25">
      <c r="A5249" s="1"/>
      <c r="B5249" s="17" t="s">
        <v>270</v>
      </c>
      <c r="C5249" s="17" t="s">
        <v>282</v>
      </c>
      <c r="D5249" s="73" t="s">
        <v>888</v>
      </c>
      <c r="E5249" s="133" t="s">
        <v>889</v>
      </c>
      <c r="F5249" s="78" t="s">
        <v>888</v>
      </c>
      <c r="G5249" s="26" t="s">
        <v>890</v>
      </c>
      <c r="H5249" s="197">
        <v>44409</v>
      </c>
      <c r="I5249" s="235">
        <v>0</v>
      </c>
      <c r="J5249" s="235">
        <v>1</v>
      </c>
      <c r="K5249" s="235">
        <v>0</v>
      </c>
      <c r="L5249" s="235">
        <v>0</v>
      </c>
      <c r="M5249" s="235">
        <f t="shared" si="198"/>
        <v>0</v>
      </c>
      <c r="N5249" s="235">
        <v>846</v>
      </c>
      <c r="O5249" s="13">
        <v>12100</v>
      </c>
      <c r="P5249" s="14">
        <v>0.125</v>
      </c>
      <c r="Q5249" s="15" t="s">
        <v>48</v>
      </c>
      <c r="R5249" s="71" t="s">
        <v>14405</v>
      </c>
      <c r="S5249" s="247">
        <v>230000</v>
      </c>
      <c r="T5249" s="251">
        <v>172500</v>
      </c>
      <c r="U5249" s="14">
        <f t="shared" si="199"/>
        <v>0.75</v>
      </c>
    </row>
    <row r="5250" spans="1:21" x14ac:dyDescent="0.25">
      <c r="A5250" s="1"/>
      <c r="B5250" s="17" t="s">
        <v>270</v>
      </c>
      <c r="C5250" s="17" t="s">
        <v>282</v>
      </c>
      <c r="D5250" s="73" t="s">
        <v>888</v>
      </c>
      <c r="E5250" s="133" t="s">
        <v>889</v>
      </c>
      <c r="F5250" s="78" t="s">
        <v>888</v>
      </c>
      <c r="G5250" s="26" t="s">
        <v>891</v>
      </c>
      <c r="H5250" s="197">
        <v>44438</v>
      </c>
      <c r="I5250" s="235">
        <v>0</v>
      </c>
      <c r="J5250" s="235">
        <v>1</v>
      </c>
      <c r="K5250" s="235">
        <v>0</v>
      </c>
      <c r="L5250" s="235">
        <v>0</v>
      </c>
      <c r="M5250" s="235">
        <f t="shared" si="198"/>
        <v>0</v>
      </c>
      <c r="N5250" s="235">
        <v>490</v>
      </c>
      <c r="O5250" s="13">
        <v>13500</v>
      </c>
      <c r="P5250" s="14">
        <v>0.245</v>
      </c>
      <c r="Q5250" s="15" t="s">
        <v>15195</v>
      </c>
      <c r="R5250" s="71" t="s">
        <v>14405</v>
      </c>
      <c r="S5250" s="247">
        <v>122500</v>
      </c>
      <c r="T5250" s="251">
        <v>91875</v>
      </c>
      <c r="U5250" s="14">
        <f t="shared" si="199"/>
        <v>0.75</v>
      </c>
    </row>
    <row r="5251" spans="1:21" x14ac:dyDescent="0.25">
      <c r="A5251" s="1"/>
      <c r="B5251" s="17" t="s">
        <v>270</v>
      </c>
      <c r="C5251" s="17" t="s">
        <v>282</v>
      </c>
      <c r="D5251" s="73" t="s">
        <v>888</v>
      </c>
      <c r="E5251" s="133" t="s">
        <v>889</v>
      </c>
      <c r="F5251" s="78" t="s">
        <v>888</v>
      </c>
      <c r="G5251" s="26" t="s">
        <v>892</v>
      </c>
      <c r="H5251" s="197">
        <v>44438</v>
      </c>
      <c r="I5251" s="235">
        <v>1</v>
      </c>
      <c r="J5251" s="235">
        <v>0</v>
      </c>
      <c r="K5251" s="235">
        <v>0</v>
      </c>
      <c r="L5251" s="235">
        <v>0</v>
      </c>
      <c r="M5251" s="235">
        <f t="shared" si="198"/>
        <v>0</v>
      </c>
      <c r="N5251" s="235">
        <v>1200</v>
      </c>
      <c r="O5251" s="13">
        <v>45000</v>
      </c>
      <c r="P5251" s="14">
        <v>0.4</v>
      </c>
      <c r="Q5251" s="15" t="s">
        <v>48</v>
      </c>
      <c r="R5251" s="71" t="s">
        <v>14406</v>
      </c>
      <c r="S5251" s="247">
        <v>50000</v>
      </c>
      <c r="T5251" s="251">
        <v>37500</v>
      </c>
      <c r="U5251" s="14">
        <f t="shared" si="199"/>
        <v>0.75</v>
      </c>
    </row>
    <row r="5252" spans="1:21" x14ac:dyDescent="0.25">
      <c r="A5252" s="1"/>
      <c r="B5252" s="17" t="s">
        <v>270</v>
      </c>
      <c r="C5252" s="17" t="s">
        <v>282</v>
      </c>
      <c r="D5252" s="73" t="s">
        <v>906</v>
      </c>
      <c r="E5252" s="133" t="s">
        <v>907</v>
      </c>
      <c r="F5252" s="78" t="s">
        <v>906</v>
      </c>
      <c r="G5252" s="26" t="s">
        <v>908</v>
      </c>
      <c r="H5252" s="197">
        <v>44554</v>
      </c>
      <c r="I5252" s="235">
        <v>0</v>
      </c>
      <c r="J5252" s="235">
        <v>0</v>
      </c>
      <c r="K5252" s="235">
        <v>1</v>
      </c>
      <c r="L5252" s="235">
        <v>0</v>
      </c>
      <c r="M5252" s="235">
        <f t="shared" si="198"/>
        <v>0</v>
      </c>
      <c r="N5252" s="235">
        <v>10011</v>
      </c>
      <c r="O5252" s="12" t="s">
        <v>13</v>
      </c>
      <c r="P5252" s="14">
        <v>0.92400000000000004</v>
      </c>
      <c r="Q5252" s="15" t="s">
        <v>48</v>
      </c>
      <c r="R5252" s="71" t="s">
        <v>15222</v>
      </c>
      <c r="S5252" s="247">
        <v>225000</v>
      </c>
      <c r="T5252" s="251">
        <v>112500</v>
      </c>
      <c r="U5252" s="14">
        <f t="shared" si="199"/>
        <v>0.5</v>
      </c>
    </row>
    <row r="5253" spans="1:21" x14ac:dyDescent="0.25">
      <c r="A5253" s="1"/>
      <c r="B5253" s="16" t="s">
        <v>8</v>
      </c>
      <c r="C5253" s="17" t="s">
        <v>9</v>
      </c>
      <c r="D5253" s="73" t="s">
        <v>42</v>
      </c>
      <c r="E5253" s="107" t="s">
        <v>43</v>
      </c>
      <c r="F5253" s="78" t="s">
        <v>42</v>
      </c>
      <c r="G5253" s="17" t="s">
        <v>44</v>
      </c>
      <c r="H5253" s="93"/>
      <c r="I5253" s="235">
        <v>1</v>
      </c>
      <c r="J5253" s="235">
        <v>0</v>
      </c>
      <c r="K5253" s="235">
        <v>0</v>
      </c>
      <c r="L5253" s="235">
        <v>0</v>
      </c>
      <c r="M5253" s="235">
        <f t="shared" si="198"/>
        <v>0</v>
      </c>
      <c r="N5253" s="235" t="s">
        <v>13</v>
      </c>
      <c r="O5253" s="12" t="s">
        <v>13</v>
      </c>
      <c r="P5253" s="14" t="s">
        <v>13</v>
      </c>
      <c r="Q5253" s="15" t="s">
        <v>14</v>
      </c>
      <c r="R5253" s="71" t="s">
        <v>14406</v>
      </c>
      <c r="S5253" s="246">
        <v>44298</v>
      </c>
      <c r="T5253" s="246">
        <v>25000</v>
      </c>
      <c r="U5253" s="14">
        <f t="shared" si="199"/>
        <v>0.56435956476590365</v>
      </c>
    </row>
    <row r="5254" spans="1:21" x14ac:dyDescent="0.25">
      <c r="A5254" s="1"/>
      <c r="B5254" s="9" t="s">
        <v>959</v>
      </c>
      <c r="C5254" s="9" t="s">
        <v>960</v>
      </c>
      <c r="D5254" s="73" t="s">
        <v>1067</v>
      </c>
      <c r="E5254" s="107" t="s">
        <v>1068</v>
      </c>
      <c r="F5254" s="78" t="s">
        <v>1067</v>
      </c>
      <c r="G5254" s="17" t="s">
        <v>1069</v>
      </c>
      <c r="H5254" s="93" t="s">
        <v>1070</v>
      </c>
      <c r="I5254" s="235">
        <v>0</v>
      </c>
      <c r="J5254" s="235">
        <v>1</v>
      </c>
      <c r="K5254" s="235">
        <v>0</v>
      </c>
      <c r="L5254" s="235">
        <v>0</v>
      </c>
      <c r="M5254" s="235">
        <f t="shared" ref="M5254:M5317" si="200">IF(SUM(I5254:L5254)=0,1,)</f>
        <v>0</v>
      </c>
      <c r="N5254" s="235">
        <v>391</v>
      </c>
      <c r="O5254" s="13">
        <v>58923</v>
      </c>
      <c r="P5254" s="14">
        <v>0.45</v>
      </c>
      <c r="Q5254" s="15" t="s">
        <v>14</v>
      </c>
      <c r="R5254" s="71" t="s">
        <v>18</v>
      </c>
      <c r="S5254" s="245">
        <v>104081</v>
      </c>
      <c r="T5254" s="245">
        <v>20816</v>
      </c>
      <c r="U5254" s="14">
        <f t="shared" si="199"/>
        <v>0.19999807841969236</v>
      </c>
    </row>
    <row r="5255" spans="1:21" x14ac:dyDescent="0.25">
      <c r="A5255" s="1"/>
      <c r="B5255" s="17" t="s">
        <v>270</v>
      </c>
      <c r="C5255" s="17" t="s">
        <v>325</v>
      </c>
      <c r="D5255" s="73" t="s">
        <v>701</v>
      </c>
      <c r="E5255" s="133" t="s">
        <v>702</v>
      </c>
      <c r="F5255" s="78" t="s">
        <v>701</v>
      </c>
      <c r="G5255" s="26" t="s">
        <v>706</v>
      </c>
      <c r="H5255" s="197">
        <v>44409</v>
      </c>
      <c r="I5255" s="235">
        <v>0</v>
      </c>
      <c r="J5255" s="235">
        <v>1</v>
      </c>
      <c r="K5255" s="235">
        <v>0</v>
      </c>
      <c r="L5255" s="235">
        <v>0</v>
      </c>
      <c r="M5255" s="235">
        <f t="shared" si="200"/>
        <v>0</v>
      </c>
      <c r="N5255" s="235">
        <v>898</v>
      </c>
      <c r="O5255" s="13">
        <v>72835</v>
      </c>
      <c r="P5255" s="14">
        <v>0.18</v>
      </c>
      <c r="Q5255" s="15" t="s">
        <v>15195</v>
      </c>
      <c r="R5255" s="71" t="s">
        <v>14405</v>
      </c>
      <c r="S5255" s="254">
        <v>209518</v>
      </c>
      <c r="T5255" s="252">
        <v>167614</v>
      </c>
      <c r="U5255" s="14">
        <f t="shared" si="199"/>
        <v>0.79999809085615559</v>
      </c>
    </row>
    <row r="5256" spans="1:21" x14ac:dyDescent="0.25">
      <c r="A5256" s="1"/>
      <c r="B5256" s="9" t="s">
        <v>959</v>
      </c>
      <c r="C5256" s="17" t="s">
        <v>982</v>
      </c>
      <c r="D5256" s="73" t="s">
        <v>1515</v>
      </c>
      <c r="E5256" s="107" t="s">
        <v>1516</v>
      </c>
      <c r="F5256" s="78" t="s">
        <v>1515</v>
      </c>
      <c r="G5256" s="17" t="s">
        <v>1517</v>
      </c>
      <c r="H5256" s="93" t="s">
        <v>1518</v>
      </c>
      <c r="I5256" s="235">
        <v>0</v>
      </c>
      <c r="J5256" s="235">
        <v>1</v>
      </c>
      <c r="K5256" s="235">
        <v>0</v>
      </c>
      <c r="L5256" s="235">
        <v>1</v>
      </c>
      <c r="M5256" s="235">
        <f t="shared" si="200"/>
        <v>0</v>
      </c>
      <c r="N5256" s="235">
        <v>128</v>
      </c>
      <c r="O5256" s="12" t="s">
        <v>13</v>
      </c>
      <c r="P5256" s="14">
        <v>0.37</v>
      </c>
      <c r="Q5256" s="15" t="s">
        <v>14</v>
      </c>
      <c r="R5256" s="71" t="s">
        <v>18</v>
      </c>
      <c r="S5256" s="245">
        <v>34897.760000000002</v>
      </c>
      <c r="T5256" s="245">
        <v>17449</v>
      </c>
      <c r="U5256" s="14">
        <f t="shared" si="199"/>
        <v>0.5000034386161174</v>
      </c>
    </row>
    <row r="5257" spans="1:21" x14ac:dyDescent="0.25">
      <c r="A5257" s="1"/>
      <c r="B5257" s="16" t="s">
        <v>8</v>
      </c>
      <c r="C5257" s="17" t="s">
        <v>9</v>
      </c>
      <c r="D5257" s="73" t="s">
        <v>31</v>
      </c>
      <c r="E5257" s="107" t="s">
        <v>32</v>
      </c>
      <c r="F5257" s="78" t="s">
        <v>31</v>
      </c>
      <c r="G5257" s="17" t="s">
        <v>33</v>
      </c>
      <c r="H5257" s="93"/>
      <c r="I5257" s="235">
        <v>0</v>
      </c>
      <c r="J5257" s="235">
        <v>1</v>
      </c>
      <c r="K5257" s="235">
        <v>0</v>
      </c>
      <c r="L5257" s="235">
        <v>0</v>
      </c>
      <c r="M5257" s="235">
        <f t="shared" si="200"/>
        <v>0</v>
      </c>
      <c r="N5257" s="235" t="s">
        <v>13</v>
      </c>
      <c r="O5257" s="12" t="s">
        <v>13</v>
      </c>
      <c r="P5257" s="14" t="s">
        <v>13</v>
      </c>
      <c r="Q5257" s="15" t="s">
        <v>14</v>
      </c>
      <c r="R5257" s="71" t="s">
        <v>14405</v>
      </c>
      <c r="S5257" s="246">
        <v>553000</v>
      </c>
      <c r="T5257" s="246">
        <v>282000</v>
      </c>
      <c r="U5257" s="14">
        <f t="shared" si="199"/>
        <v>0.50994575045207957</v>
      </c>
    </row>
    <row r="5258" spans="1:21" x14ac:dyDescent="0.25">
      <c r="A5258" s="1"/>
      <c r="B5258" s="16" t="s">
        <v>8</v>
      </c>
      <c r="C5258" s="17" t="s">
        <v>9</v>
      </c>
      <c r="D5258" s="73" t="s">
        <v>34</v>
      </c>
      <c r="E5258" s="107" t="s">
        <v>35</v>
      </c>
      <c r="F5258" s="78" t="s">
        <v>34</v>
      </c>
      <c r="G5258" s="17" t="s">
        <v>36</v>
      </c>
      <c r="H5258" s="93"/>
      <c r="I5258" s="235">
        <v>0</v>
      </c>
      <c r="J5258" s="235">
        <v>1</v>
      </c>
      <c r="K5258" s="235">
        <v>0</v>
      </c>
      <c r="L5258" s="235">
        <v>0</v>
      </c>
      <c r="M5258" s="235">
        <f t="shared" si="200"/>
        <v>0</v>
      </c>
      <c r="N5258" s="235">
        <v>140.81</v>
      </c>
      <c r="O5258" s="12" t="s">
        <v>13</v>
      </c>
      <c r="P5258" s="217" t="s">
        <v>13</v>
      </c>
      <c r="Q5258" s="15" t="s">
        <v>14</v>
      </c>
      <c r="R5258" s="71" t="s">
        <v>18</v>
      </c>
      <c r="S5258" s="246">
        <v>90776</v>
      </c>
      <c r="T5258" s="246">
        <v>72620.800000000003</v>
      </c>
      <c r="U5258" s="14">
        <f t="shared" si="199"/>
        <v>0.8</v>
      </c>
    </row>
    <row r="5259" spans="1:21" x14ac:dyDescent="0.25">
      <c r="A5259" s="1"/>
      <c r="B5259" s="16" t="s">
        <v>8</v>
      </c>
      <c r="C5259" s="17" t="s">
        <v>9</v>
      </c>
      <c r="D5259" s="73" t="s">
        <v>34</v>
      </c>
      <c r="E5259" s="107" t="s">
        <v>35</v>
      </c>
      <c r="F5259" s="78" t="s">
        <v>34</v>
      </c>
      <c r="G5259" s="17" t="s">
        <v>37</v>
      </c>
      <c r="H5259" s="93"/>
      <c r="I5259" s="235">
        <v>0</v>
      </c>
      <c r="J5259" s="235">
        <v>1</v>
      </c>
      <c r="K5259" s="235">
        <v>0</v>
      </c>
      <c r="L5259" s="235">
        <v>0</v>
      </c>
      <c r="M5259" s="235">
        <f t="shared" si="200"/>
        <v>0</v>
      </c>
      <c r="N5259" s="235">
        <v>124</v>
      </c>
      <c r="O5259" s="12" t="s">
        <v>13</v>
      </c>
      <c r="P5259" s="14" t="s">
        <v>13</v>
      </c>
      <c r="Q5259" s="15" t="s">
        <v>14</v>
      </c>
      <c r="R5259" s="71" t="s">
        <v>18</v>
      </c>
      <c r="S5259" s="246">
        <v>53512.5</v>
      </c>
      <c r="T5259" s="246">
        <v>33030</v>
      </c>
      <c r="U5259" s="14">
        <f t="shared" si="199"/>
        <v>0.61723896285914504</v>
      </c>
    </row>
    <row r="5260" spans="1:21" x14ac:dyDescent="0.25">
      <c r="A5260" s="1"/>
      <c r="B5260" s="16" t="s">
        <v>8</v>
      </c>
      <c r="C5260" s="17" t="s">
        <v>9</v>
      </c>
      <c r="D5260" s="73" t="s">
        <v>38</v>
      </c>
      <c r="E5260" s="107" t="s">
        <v>39</v>
      </c>
      <c r="F5260" s="78" t="s">
        <v>38</v>
      </c>
      <c r="G5260" s="17" t="s">
        <v>40</v>
      </c>
      <c r="H5260" s="93"/>
      <c r="I5260" s="235">
        <v>1</v>
      </c>
      <c r="J5260" s="235">
        <v>0</v>
      </c>
      <c r="K5260" s="235">
        <v>0</v>
      </c>
      <c r="L5260" s="235">
        <v>0</v>
      </c>
      <c r="M5260" s="235">
        <f t="shared" si="200"/>
        <v>0</v>
      </c>
      <c r="N5260" s="235" t="s">
        <v>13</v>
      </c>
      <c r="O5260" s="13">
        <v>862086.5</v>
      </c>
      <c r="P5260" s="14">
        <v>0.76</v>
      </c>
      <c r="Q5260" s="15" t="s">
        <v>14</v>
      </c>
      <c r="R5260" s="71" t="s">
        <v>18</v>
      </c>
      <c r="S5260" s="246">
        <v>6771500</v>
      </c>
      <c r="T5260" s="246">
        <v>624960</v>
      </c>
      <c r="U5260" s="14">
        <f t="shared" si="199"/>
        <v>9.2292697334416307E-2</v>
      </c>
    </row>
    <row r="5261" spans="1:21" x14ac:dyDescent="0.25">
      <c r="A5261" s="1"/>
      <c r="B5261" s="16" t="s">
        <v>8</v>
      </c>
      <c r="C5261" s="17" t="s">
        <v>9</v>
      </c>
      <c r="D5261" s="73" t="s">
        <v>38</v>
      </c>
      <c r="E5261" s="107" t="s">
        <v>39</v>
      </c>
      <c r="F5261" s="78" t="s">
        <v>38</v>
      </c>
      <c r="G5261" s="17" t="s">
        <v>41</v>
      </c>
      <c r="H5261" s="93"/>
      <c r="I5261" s="235">
        <v>1</v>
      </c>
      <c r="J5261" s="235">
        <v>0</v>
      </c>
      <c r="K5261" s="235">
        <v>0</v>
      </c>
      <c r="L5261" s="235">
        <v>0</v>
      </c>
      <c r="M5261" s="235">
        <f t="shared" si="200"/>
        <v>0</v>
      </c>
      <c r="N5261" s="235" t="s">
        <v>13</v>
      </c>
      <c r="O5261" s="13">
        <v>862086.5</v>
      </c>
      <c r="P5261" s="14">
        <v>0.76</v>
      </c>
      <c r="Q5261" s="15" t="s">
        <v>14</v>
      </c>
      <c r="R5261" s="71" t="s">
        <v>18</v>
      </c>
      <c r="S5261" s="246">
        <v>49000</v>
      </c>
      <c r="T5261" s="246">
        <v>39200</v>
      </c>
      <c r="U5261" s="14">
        <f t="shared" si="199"/>
        <v>0.8</v>
      </c>
    </row>
    <row r="5262" spans="1:21" x14ac:dyDescent="0.25">
      <c r="A5262" s="1"/>
      <c r="B5262" s="16" t="s">
        <v>8</v>
      </c>
      <c r="C5262" s="17" t="s">
        <v>9</v>
      </c>
      <c r="D5262" s="73" t="s">
        <v>45</v>
      </c>
      <c r="E5262" s="107" t="s">
        <v>46</v>
      </c>
      <c r="F5262" s="78" t="s">
        <v>45</v>
      </c>
      <c r="G5262" s="17" t="s">
        <v>47</v>
      </c>
      <c r="H5262" s="93" t="s">
        <v>49</v>
      </c>
      <c r="I5262" s="235">
        <v>0</v>
      </c>
      <c r="J5262" s="235">
        <v>1</v>
      </c>
      <c r="K5262" s="235">
        <v>0</v>
      </c>
      <c r="L5262" s="235">
        <v>0</v>
      </c>
      <c r="M5262" s="235">
        <f t="shared" si="200"/>
        <v>0</v>
      </c>
      <c r="N5262" s="235" t="s">
        <v>13</v>
      </c>
      <c r="O5262" s="12" t="s">
        <v>13</v>
      </c>
      <c r="P5262" s="14" t="s">
        <v>13</v>
      </c>
      <c r="Q5262" s="15" t="s">
        <v>48</v>
      </c>
      <c r="R5262" s="71" t="s">
        <v>14406</v>
      </c>
      <c r="S5262" s="246">
        <v>80000</v>
      </c>
      <c r="T5262" s="246">
        <v>64000</v>
      </c>
      <c r="U5262" s="14">
        <f t="shared" si="199"/>
        <v>0.8</v>
      </c>
    </row>
    <row r="5263" spans="1:21" x14ac:dyDescent="0.25">
      <c r="A5263" s="1"/>
      <c r="B5263" s="17" t="s">
        <v>270</v>
      </c>
      <c r="C5263" s="17" t="s">
        <v>271</v>
      </c>
      <c r="D5263" s="73" t="s">
        <v>625</v>
      </c>
      <c r="E5263" s="107" t="s">
        <v>626</v>
      </c>
      <c r="F5263" s="78" t="s">
        <v>625</v>
      </c>
      <c r="G5263" s="17" t="s">
        <v>627</v>
      </c>
      <c r="H5263" s="197">
        <v>44531</v>
      </c>
      <c r="I5263" s="235">
        <v>0</v>
      </c>
      <c r="J5263" s="235">
        <v>1</v>
      </c>
      <c r="K5263" s="235">
        <v>0</v>
      </c>
      <c r="L5263" s="235">
        <v>0</v>
      </c>
      <c r="M5263" s="235">
        <f t="shared" si="200"/>
        <v>0</v>
      </c>
      <c r="N5263" s="235">
        <v>495</v>
      </c>
      <c r="O5263" s="13">
        <v>35770</v>
      </c>
      <c r="P5263" s="14">
        <v>0.59</v>
      </c>
      <c r="Q5263" s="15" t="s">
        <v>14</v>
      </c>
      <c r="R5263" s="71" t="s">
        <v>18</v>
      </c>
      <c r="S5263" s="246">
        <v>68413</v>
      </c>
      <c r="T5263" s="244">
        <v>54730</v>
      </c>
      <c r="U5263" s="14">
        <f t="shared" ref="U5263:U5326" si="201">T5263/S5263</f>
        <v>0.79999415315802547</v>
      </c>
    </row>
    <row r="5264" spans="1:21" x14ac:dyDescent="0.25">
      <c r="A5264" s="1"/>
      <c r="B5264" s="16" t="s">
        <v>8</v>
      </c>
      <c r="C5264" s="17" t="s">
        <v>9</v>
      </c>
      <c r="D5264" s="73" t="s">
        <v>53</v>
      </c>
      <c r="E5264" s="107" t="s">
        <v>54</v>
      </c>
      <c r="F5264" s="78" t="s">
        <v>53</v>
      </c>
      <c r="G5264" s="17" t="s">
        <v>55</v>
      </c>
      <c r="H5264" s="93"/>
      <c r="I5264" s="235">
        <v>0</v>
      </c>
      <c r="J5264" s="235">
        <v>0</v>
      </c>
      <c r="K5264" s="235">
        <v>0</v>
      </c>
      <c r="L5264" s="235">
        <v>0</v>
      </c>
      <c r="M5264" s="235">
        <f t="shared" si="200"/>
        <v>1</v>
      </c>
      <c r="N5264" s="235" t="s">
        <v>13</v>
      </c>
      <c r="O5264" s="12" t="s">
        <v>13</v>
      </c>
      <c r="P5264" s="14" t="s">
        <v>13</v>
      </c>
      <c r="Q5264" s="15" t="s">
        <v>14</v>
      </c>
      <c r="R5264" s="71" t="s">
        <v>14405</v>
      </c>
      <c r="S5264" s="246">
        <v>70735.67</v>
      </c>
      <c r="T5264" s="246">
        <v>56588.25</v>
      </c>
      <c r="U5264" s="14">
        <f t="shared" si="201"/>
        <v>0.7999959567782422</v>
      </c>
    </row>
    <row r="5265" spans="1:21" x14ac:dyDescent="0.25">
      <c r="A5265" s="1"/>
      <c r="B5265" s="9" t="s">
        <v>959</v>
      </c>
      <c r="C5265" s="17" t="s">
        <v>982</v>
      </c>
      <c r="D5265" s="73" t="s">
        <v>1150</v>
      </c>
      <c r="E5265" s="107" t="s">
        <v>1151</v>
      </c>
      <c r="F5265" s="78" t="s">
        <v>1150</v>
      </c>
      <c r="G5265" s="17" t="s">
        <v>1152</v>
      </c>
      <c r="H5265" s="93" t="s">
        <v>1153</v>
      </c>
      <c r="I5265" s="235">
        <v>0</v>
      </c>
      <c r="J5265" s="235">
        <v>1</v>
      </c>
      <c r="K5265" s="235">
        <v>0</v>
      </c>
      <c r="L5265" s="235">
        <v>1</v>
      </c>
      <c r="M5265" s="235">
        <f t="shared" si="200"/>
        <v>0</v>
      </c>
      <c r="N5265" s="235">
        <v>242</v>
      </c>
      <c r="O5265" s="12" t="s">
        <v>13</v>
      </c>
      <c r="P5265" s="14">
        <v>0.65</v>
      </c>
      <c r="Q5265" s="15" t="s">
        <v>14</v>
      </c>
      <c r="R5265" s="71" t="s">
        <v>18</v>
      </c>
      <c r="S5265" s="245">
        <v>171694.5</v>
      </c>
      <c r="T5265" s="245">
        <v>60952</v>
      </c>
      <c r="U5265" s="14">
        <f t="shared" si="201"/>
        <v>0.3550026354950217</v>
      </c>
    </row>
    <row r="5266" spans="1:21" x14ac:dyDescent="0.25">
      <c r="A5266" s="1"/>
      <c r="B5266" s="16" t="s">
        <v>8</v>
      </c>
      <c r="C5266" s="17" t="s">
        <v>9</v>
      </c>
      <c r="D5266" s="73" t="s">
        <v>57</v>
      </c>
      <c r="E5266" s="107" t="s">
        <v>58</v>
      </c>
      <c r="F5266" s="78" t="s">
        <v>57</v>
      </c>
      <c r="G5266" s="17" t="s">
        <v>59</v>
      </c>
      <c r="H5266" s="93"/>
      <c r="I5266" s="235">
        <v>0</v>
      </c>
      <c r="J5266" s="235">
        <v>0</v>
      </c>
      <c r="K5266" s="235">
        <v>0</v>
      </c>
      <c r="L5266" s="235">
        <v>0</v>
      </c>
      <c r="M5266" s="235">
        <f t="shared" si="200"/>
        <v>1</v>
      </c>
      <c r="N5266" s="235" t="s">
        <v>13</v>
      </c>
      <c r="O5266" s="12" t="s">
        <v>13</v>
      </c>
      <c r="P5266" s="217" t="s">
        <v>13</v>
      </c>
      <c r="Q5266" s="15" t="s">
        <v>14</v>
      </c>
      <c r="R5266" s="71" t="s">
        <v>18</v>
      </c>
      <c r="S5266" s="246">
        <v>193096.44</v>
      </c>
      <c r="T5266" s="246">
        <v>154477.15</v>
      </c>
      <c r="U5266" s="14">
        <f t="shared" si="201"/>
        <v>0.7999999896424812</v>
      </c>
    </row>
    <row r="5267" spans="1:21" x14ac:dyDescent="0.25">
      <c r="A5267" s="1"/>
      <c r="B5267" s="18" t="s">
        <v>60</v>
      </c>
      <c r="C5267" s="18" t="s">
        <v>61</v>
      </c>
      <c r="D5267" s="73" t="s">
        <v>69</v>
      </c>
      <c r="E5267" s="106" t="s">
        <v>70</v>
      </c>
      <c r="F5267" s="78" t="s">
        <v>69</v>
      </c>
      <c r="G5267" s="18" t="s">
        <v>71</v>
      </c>
      <c r="H5267" s="94"/>
      <c r="I5267" s="235">
        <v>0</v>
      </c>
      <c r="J5267" s="235">
        <v>0</v>
      </c>
      <c r="K5267" s="235">
        <v>0</v>
      </c>
      <c r="L5267" s="235">
        <v>0</v>
      </c>
      <c r="M5267" s="235">
        <f t="shared" si="200"/>
        <v>1</v>
      </c>
      <c r="N5267" s="235">
        <v>25</v>
      </c>
      <c r="O5267" s="12">
        <v>7556</v>
      </c>
      <c r="P5267" s="14">
        <v>0.64</v>
      </c>
      <c r="Q5267" s="15" t="s">
        <v>14</v>
      </c>
      <c r="R5267" s="71" t="s">
        <v>14405</v>
      </c>
      <c r="S5267" s="244">
        <v>38000</v>
      </c>
      <c r="T5267" s="244">
        <v>34770</v>
      </c>
      <c r="U5267" s="14">
        <f t="shared" si="201"/>
        <v>0.91500000000000004</v>
      </c>
    </row>
    <row r="5268" spans="1:21" x14ac:dyDescent="0.25">
      <c r="A5268" s="1"/>
      <c r="B5268" s="18" t="s">
        <v>60</v>
      </c>
      <c r="C5268" s="18" t="s">
        <v>61</v>
      </c>
      <c r="D5268" s="73" t="s">
        <v>72</v>
      </c>
      <c r="E5268" s="106" t="s">
        <v>73</v>
      </c>
      <c r="F5268" s="78" t="s">
        <v>72</v>
      </c>
      <c r="G5268" s="18" t="s">
        <v>74</v>
      </c>
      <c r="H5268" s="94" t="s">
        <v>75</v>
      </c>
      <c r="I5268" s="235">
        <v>0</v>
      </c>
      <c r="J5268" s="235">
        <v>1</v>
      </c>
      <c r="K5268" s="235">
        <v>0</v>
      </c>
      <c r="L5268" s="235">
        <v>0</v>
      </c>
      <c r="M5268" s="235">
        <f t="shared" si="200"/>
        <v>0</v>
      </c>
      <c r="N5268" s="235">
        <v>1350</v>
      </c>
      <c r="O5268" s="12" t="s">
        <v>13</v>
      </c>
      <c r="P5268" s="14" t="s">
        <v>13</v>
      </c>
      <c r="Q5268" s="15" t="s">
        <v>14</v>
      </c>
      <c r="R5268" s="71" t="s">
        <v>18</v>
      </c>
      <c r="S5268" s="244">
        <v>30288.68</v>
      </c>
      <c r="T5268" s="244">
        <v>27259.81</v>
      </c>
      <c r="U5268" s="14">
        <f t="shared" si="201"/>
        <v>0.89999993396873024</v>
      </c>
    </row>
    <row r="5269" spans="1:21" x14ac:dyDescent="0.25">
      <c r="A5269" s="1"/>
      <c r="B5269" s="18" t="s">
        <v>60</v>
      </c>
      <c r="C5269" s="18" t="s">
        <v>61</v>
      </c>
      <c r="D5269" s="73" t="s">
        <v>76</v>
      </c>
      <c r="E5269" s="106" t="s">
        <v>77</v>
      </c>
      <c r="F5269" s="78" t="s">
        <v>76</v>
      </c>
      <c r="G5269" s="18" t="s">
        <v>78</v>
      </c>
      <c r="H5269" s="94"/>
      <c r="I5269" s="235">
        <v>0</v>
      </c>
      <c r="J5269" s="235">
        <v>1</v>
      </c>
      <c r="K5269" s="235">
        <v>0</v>
      </c>
      <c r="L5269" s="235">
        <v>0</v>
      </c>
      <c r="M5269" s="235">
        <f t="shared" si="200"/>
        <v>0</v>
      </c>
      <c r="N5269" s="235" t="s">
        <v>13</v>
      </c>
      <c r="O5269" s="12" t="s">
        <v>13</v>
      </c>
      <c r="P5269" s="14">
        <v>0.7</v>
      </c>
      <c r="Q5269" s="15" t="s">
        <v>14</v>
      </c>
      <c r="R5269" s="71" t="s">
        <v>14405</v>
      </c>
      <c r="S5269" s="244">
        <v>17000</v>
      </c>
      <c r="T5269" s="244">
        <v>11900</v>
      </c>
      <c r="U5269" s="14">
        <f t="shared" si="201"/>
        <v>0.7</v>
      </c>
    </row>
    <row r="5270" spans="1:21" x14ac:dyDescent="0.25">
      <c r="A5270" s="1"/>
      <c r="B5270" s="18" t="s">
        <v>60</v>
      </c>
      <c r="C5270" s="18" t="s">
        <v>61</v>
      </c>
      <c r="D5270" s="73" t="s">
        <v>76</v>
      </c>
      <c r="E5270" s="106" t="s">
        <v>77</v>
      </c>
      <c r="F5270" s="78" t="s">
        <v>76</v>
      </c>
      <c r="G5270" s="18" t="s">
        <v>79</v>
      </c>
      <c r="H5270" s="94"/>
      <c r="I5270" s="235">
        <v>1</v>
      </c>
      <c r="J5270" s="235">
        <v>0</v>
      </c>
      <c r="K5270" s="235">
        <v>0</v>
      </c>
      <c r="L5270" s="235">
        <v>0</v>
      </c>
      <c r="M5270" s="235">
        <f t="shared" si="200"/>
        <v>0</v>
      </c>
      <c r="N5270" s="235" t="s">
        <v>13</v>
      </c>
      <c r="O5270" s="12" t="s">
        <v>13</v>
      </c>
      <c r="P5270" s="21">
        <v>0.7</v>
      </c>
      <c r="Q5270" s="15" t="s">
        <v>14</v>
      </c>
      <c r="R5270" s="71" t="s">
        <v>14406</v>
      </c>
      <c r="S5270" s="244">
        <v>181000</v>
      </c>
      <c r="T5270" s="244">
        <v>100000</v>
      </c>
      <c r="U5270" s="14">
        <f t="shared" si="201"/>
        <v>0.5524861878453039</v>
      </c>
    </row>
    <row r="5271" spans="1:21" x14ac:dyDescent="0.25">
      <c r="A5271" s="1"/>
      <c r="B5271" s="18" t="s">
        <v>60</v>
      </c>
      <c r="C5271" s="18" t="s">
        <v>61</v>
      </c>
      <c r="D5271" s="73" t="s">
        <v>80</v>
      </c>
      <c r="E5271" s="106" t="s">
        <v>81</v>
      </c>
      <c r="F5271" s="78" t="s">
        <v>80</v>
      </c>
      <c r="G5271" s="18" t="s">
        <v>82</v>
      </c>
      <c r="H5271" s="94" t="s">
        <v>83</v>
      </c>
      <c r="I5271" s="235">
        <v>0</v>
      </c>
      <c r="J5271" s="235">
        <v>1</v>
      </c>
      <c r="K5271" s="235">
        <v>0</v>
      </c>
      <c r="L5271" s="235">
        <v>0</v>
      </c>
      <c r="M5271" s="235">
        <f t="shared" si="200"/>
        <v>0</v>
      </c>
      <c r="N5271" s="235">
        <v>567</v>
      </c>
      <c r="O5271" s="12" t="s">
        <v>13</v>
      </c>
      <c r="P5271" s="14">
        <v>0.35</v>
      </c>
      <c r="Q5271" s="15" t="s">
        <v>14</v>
      </c>
      <c r="R5271" s="71" t="s">
        <v>14405</v>
      </c>
      <c r="S5271" s="244">
        <v>125094</v>
      </c>
      <c r="T5271" s="244">
        <v>100075.2</v>
      </c>
      <c r="U5271" s="14">
        <f t="shared" si="201"/>
        <v>0.79999999999999993</v>
      </c>
    </row>
    <row r="5272" spans="1:21" x14ac:dyDescent="0.25">
      <c r="A5272" s="1"/>
      <c r="B5272" s="18" t="s">
        <v>60</v>
      </c>
      <c r="C5272" s="18" t="s">
        <v>61</v>
      </c>
      <c r="D5272" s="73" t="s">
        <v>84</v>
      </c>
      <c r="E5272" s="106" t="s">
        <v>85</v>
      </c>
      <c r="F5272" s="78" t="s">
        <v>84</v>
      </c>
      <c r="G5272" s="18" t="s">
        <v>86</v>
      </c>
      <c r="H5272" s="94"/>
      <c r="I5272" s="235">
        <v>0</v>
      </c>
      <c r="J5272" s="235">
        <v>0</v>
      </c>
      <c r="K5272" s="235">
        <v>0</v>
      </c>
      <c r="L5272" s="235">
        <v>1</v>
      </c>
      <c r="M5272" s="235">
        <f t="shared" si="200"/>
        <v>0</v>
      </c>
      <c r="N5272" s="235" t="s">
        <v>13</v>
      </c>
      <c r="O5272" s="12" t="s">
        <v>13</v>
      </c>
      <c r="P5272" s="14" t="s">
        <v>13</v>
      </c>
      <c r="Q5272" s="15" t="s">
        <v>15195</v>
      </c>
      <c r="R5272" s="71" t="s">
        <v>18</v>
      </c>
      <c r="S5272" s="244">
        <v>133691</v>
      </c>
      <c r="T5272" s="244">
        <v>120321.9</v>
      </c>
      <c r="U5272" s="14">
        <f t="shared" si="201"/>
        <v>0.89999999999999991</v>
      </c>
    </row>
    <row r="5273" spans="1:21" x14ac:dyDescent="0.25">
      <c r="A5273" s="1"/>
      <c r="B5273" s="18" t="s">
        <v>60</v>
      </c>
      <c r="C5273" s="18" t="s">
        <v>61</v>
      </c>
      <c r="D5273" s="73" t="s">
        <v>84</v>
      </c>
      <c r="E5273" s="106" t="s">
        <v>87</v>
      </c>
      <c r="F5273" s="78" t="s">
        <v>84</v>
      </c>
      <c r="G5273" s="18" t="s">
        <v>88</v>
      </c>
      <c r="H5273" s="94"/>
      <c r="I5273" s="235">
        <v>1</v>
      </c>
      <c r="J5273" s="235">
        <v>0</v>
      </c>
      <c r="K5273" s="235">
        <v>0</v>
      </c>
      <c r="L5273" s="235">
        <v>0</v>
      </c>
      <c r="M5273" s="235">
        <f t="shared" si="200"/>
        <v>0</v>
      </c>
      <c r="N5273" s="235" t="s">
        <v>13</v>
      </c>
      <c r="O5273" s="12" t="s">
        <v>13</v>
      </c>
      <c r="P5273" s="14" t="s">
        <v>13</v>
      </c>
      <c r="Q5273" s="15" t="s">
        <v>15195</v>
      </c>
      <c r="R5273" s="71" t="s">
        <v>14406</v>
      </c>
      <c r="S5273" s="244">
        <v>163203</v>
      </c>
      <c r="T5273" s="244">
        <v>40800.75</v>
      </c>
      <c r="U5273" s="14">
        <f t="shared" si="201"/>
        <v>0.25</v>
      </c>
    </row>
    <row r="5274" spans="1:21" x14ac:dyDescent="0.25">
      <c r="A5274" s="1"/>
      <c r="B5274" s="18" t="s">
        <v>60</v>
      </c>
      <c r="C5274" s="18" t="s">
        <v>61</v>
      </c>
      <c r="D5274" s="73" t="s">
        <v>89</v>
      </c>
      <c r="E5274" s="106" t="s">
        <v>90</v>
      </c>
      <c r="F5274" s="78" t="s">
        <v>89</v>
      </c>
      <c r="G5274" s="18" t="s">
        <v>91</v>
      </c>
      <c r="H5274" s="94"/>
      <c r="I5274" s="235">
        <v>1</v>
      </c>
      <c r="J5274" s="235">
        <v>0</v>
      </c>
      <c r="K5274" s="235">
        <v>0</v>
      </c>
      <c r="L5274" s="235">
        <v>0</v>
      </c>
      <c r="M5274" s="235">
        <f t="shared" si="200"/>
        <v>0</v>
      </c>
      <c r="N5274" s="235">
        <v>4500</v>
      </c>
      <c r="O5274" s="12" t="s">
        <v>13</v>
      </c>
      <c r="P5274" s="14" t="s">
        <v>13</v>
      </c>
      <c r="Q5274" s="15" t="s">
        <v>14</v>
      </c>
      <c r="R5274" s="71" t="s">
        <v>14406</v>
      </c>
      <c r="S5274" s="244">
        <v>70000</v>
      </c>
      <c r="T5274" s="244">
        <v>20000</v>
      </c>
      <c r="U5274" s="14">
        <f t="shared" si="201"/>
        <v>0.2857142857142857</v>
      </c>
    </row>
    <row r="5275" spans="1:21" x14ac:dyDescent="0.25">
      <c r="A5275" s="1"/>
      <c r="B5275" s="18" t="s">
        <v>60</v>
      </c>
      <c r="C5275" s="18" t="s">
        <v>61</v>
      </c>
      <c r="D5275" s="73" t="s">
        <v>92</v>
      </c>
      <c r="E5275" s="106" t="s">
        <v>93</v>
      </c>
      <c r="F5275" s="78" t="s">
        <v>92</v>
      </c>
      <c r="G5275" s="18" t="s">
        <v>94</v>
      </c>
      <c r="H5275" s="94"/>
      <c r="I5275" s="235">
        <v>0</v>
      </c>
      <c r="J5275" s="235">
        <v>1</v>
      </c>
      <c r="K5275" s="235">
        <v>0</v>
      </c>
      <c r="L5275" s="235">
        <v>0</v>
      </c>
      <c r="M5275" s="235">
        <f t="shared" si="200"/>
        <v>0</v>
      </c>
      <c r="N5275" s="235">
        <v>500</v>
      </c>
      <c r="O5275" s="12">
        <v>84000</v>
      </c>
      <c r="P5275" s="14">
        <v>0.8</v>
      </c>
      <c r="Q5275" s="15" t="s">
        <v>14</v>
      </c>
      <c r="R5275" s="71" t="s">
        <v>18</v>
      </c>
      <c r="S5275" s="244">
        <v>317800</v>
      </c>
      <c r="T5275" s="244">
        <v>292376</v>
      </c>
      <c r="U5275" s="14">
        <f t="shared" si="201"/>
        <v>0.92</v>
      </c>
    </row>
    <row r="5276" spans="1:21" x14ac:dyDescent="0.25">
      <c r="A5276" s="1"/>
      <c r="B5276" s="18" t="s">
        <v>60</v>
      </c>
      <c r="C5276" s="18" t="s">
        <v>61</v>
      </c>
      <c r="D5276" s="73" t="s">
        <v>95</v>
      </c>
      <c r="E5276" s="106" t="s">
        <v>96</v>
      </c>
      <c r="F5276" s="78" t="s">
        <v>95</v>
      </c>
      <c r="G5276" s="18" t="s">
        <v>97</v>
      </c>
      <c r="H5276" s="94"/>
      <c r="I5276" s="235">
        <v>0</v>
      </c>
      <c r="J5276" s="235">
        <v>1</v>
      </c>
      <c r="K5276" s="235">
        <v>0</v>
      </c>
      <c r="L5276" s="235">
        <v>0</v>
      </c>
      <c r="M5276" s="235">
        <f t="shared" si="200"/>
        <v>0</v>
      </c>
      <c r="N5276" s="235">
        <v>400</v>
      </c>
      <c r="O5276" s="12" t="s">
        <v>13</v>
      </c>
      <c r="P5276" s="14">
        <v>0.72</v>
      </c>
      <c r="Q5276" s="15" t="s">
        <v>14</v>
      </c>
      <c r="R5276" s="71" t="s">
        <v>18</v>
      </c>
      <c r="S5276" s="244">
        <v>200000</v>
      </c>
      <c r="T5276" s="244">
        <v>183000</v>
      </c>
      <c r="U5276" s="14">
        <f t="shared" si="201"/>
        <v>0.91500000000000004</v>
      </c>
    </row>
    <row r="5277" spans="1:21" x14ac:dyDescent="0.25">
      <c r="A5277" s="1"/>
      <c r="B5277" s="18" t="s">
        <v>60</v>
      </c>
      <c r="C5277" s="18" t="s">
        <v>61</v>
      </c>
      <c r="D5277" s="73" t="s">
        <v>95</v>
      </c>
      <c r="E5277" s="106" t="s">
        <v>96</v>
      </c>
      <c r="F5277" s="78" t="s">
        <v>95</v>
      </c>
      <c r="G5277" s="18" t="s">
        <v>98</v>
      </c>
      <c r="H5277" s="94"/>
      <c r="I5277" s="235">
        <v>0</v>
      </c>
      <c r="J5277" s="235">
        <v>0</v>
      </c>
      <c r="K5277" s="235">
        <v>0</v>
      </c>
      <c r="L5277" s="235">
        <v>0</v>
      </c>
      <c r="M5277" s="235">
        <f t="shared" si="200"/>
        <v>1</v>
      </c>
      <c r="N5277" s="235">
        <v>58</v>
      </c>
      <c r="O5277" s="13">
        <v>9000</v>
      </c>
      <c r="P5277" s="14">
        <v>1</v>
      </c>
      <c r="Q5277" s="15" t="s">
        <v>14</v>
      </c>
      <c r="R5277" s="71" t="s">
        <v>18</v>
      </c>
      <c r="S5277" s="244">
        <v>116000</v>
      </c>
      <c r="T5277" s="244">
        <v>106720</v>
      </c>
      <c r="U5277" s="14">
        <f t="shared" si="201"/>
        <v>0.92</v>
      </c>
    </row>
    <row r="5278" spans="1:21" x14ac:dyDescent="0.25">
      <c r="A5278" s="1"/>
      <c r="B5278" s="18" t="s">
        <v>60</v>
      </c>
      <c r="C5278" s="18" t="s">
        <v>61</v>
      </c>
      <c r="D5278" s="73" t="s">
        <v>95</v>
      </c>
      <c r="E5278" s="106" t="s">
        <v>96</v>
      </c>
      <c r="F5278" s="78" t="s">
        <v>95</v>
      </c>
      <c r="G5278" s="18" t="s">
        <v>99</v>
      </c>
      <c r="H5278" s="94"/>
      <c r="I5278" s="235">
        <v>0</v>
      </c>
      <c r="J5278" s="235">
        <v>1</v>
      </c>
      <c r="K5278" s="235">
        <v>0</v>
      </c>
      <c r="L5278" s="235">
        <v>0</v>
      </c>
      <c r="M5278" s="235">
        <f t="shared" si="200"/>
        <v>0</v>
      </c>
      <c r="N5278" s="235">
        <v>7035</v>
      </c>
      <c r="O5278" s="13">
        <v>3504</v>
      </c>
      <c r="P5278" s="14">
        <v>1</v>
      </c>
      <c r="Q5278" s="15" t="s">
        <v>14</v>
      </c>
      <c r="R5278" s="71" t="s">
        <v>18</v>
      </c>
      <c r="S5278" s="244">
        <v>80100</v>
      </c>
      <c r="T5278" s="244">
        <v>73692</v>
      </c>
      <c r="U5278" s="14">
        <f t="shared" si="201"/>
        <v>0.92</v>
      </c>
    </row>
    <row r="5279" spans="1:21" x14ac:dyDescent="0.25">
      <c r="A5279" s="1"/>
      <c r="B5279" s="18" t="s">
        <v>60</v>
      </c>
      <c r="C5279" s="18" t="s">
        <v>61</v>
      </c>
      <c r="D5279" s="73" t="s">
        <v>95</v>
      </c>
      <c r="E5279" s="106" t="s">
        <v>96</v>
      </c>
      <c r="F5279" s="78" t="s">
        <v>95</v>
      </c>
      <c r="G5279" s="18" t="s">
        <v>100</v>
      </c>
      <c r="H5279" s="94"/>
      <c r="I5279" s="235">
        <v>0</v>
      </c>
      <c r="J5279" s="235">
        <v>1</v>
      </c>
      <c r="K5279" s="235">
        <v>0</v>
      </c>
      <c r="L5279" s="235">
        <v>0</v>
      </c>
      <c r="M5279" s="235">
        <f t="shared" si="200"/>
        <v>0</v>
      </c>
      <c r="N5279" s="235">
        <v>1500</v>
      </c>
      <c r="O5279" s="13">
        <v>562500</v>
      </c>
      <c r="P5279" s="14">
        <v>1</v>
      </c>
      <c r="Q5279" s="15" t="s">
        <v>14</v>
      </c>
      <c r="R5279" s="71" t="s">
        <v>14406</v>
      </c>
      <c r="S5279" s="244">
        <v>390000</v>
      </c>
      <c r="T5279" s="244">
        <v>239850</v>
      </c>
      <c r="U5279" s="14">
        <f t="shared" si="201"/>
        <v>0.61499999999999999</v>
      </c>
    </row>
    <row r="5280" spans="1:21" x14ac:dyDescent="0.25">
      <c r="A5280" s="1"/>
      <c r="B5280" s="18" t="s">
        <v>60</v>
      </c>
      <c r="C5280" s="18" t="s">
        <v>61</v>
      </c>
      <c r="D5280" s="73" t="s">
        <v>101</v>
      </c>
      <c r="E5280" s="106" t="s">
        <v>102</v>
      </c>
      <c r="F5280" s="78" t="s">
        <v>101</v>
      </c>
      <c r="G5280" s="18" t="s">
        <v>103</v>
      </c>
      <c r="H5280" s="94"/>
      <c r="I5280" s="235">
        <v>0</v>
      </c>
      <c r="J5280" s="235">
        <v>1</v>
      </c>
      <c r="K5280" s="235">
        <v>0</v>
      </c>
      <c r="L5280" s="235">
        <v>0</v>
      </c>
      <c r="M5280" s="235">
        <f t="shared" si="200"/>
        <v>0</v>
      </c>
      <c r="N5280" s="235">
        <v>94</v>
      </c>
      <c r="O5280" s="12" t="s">
        <v>13</v>
      </c>
      <c r="P5280" s="14">
        <v>0.44800000000000001</v>
      </c>
      <c r="Q5280" s="15" t="s">
        <v>15195</v>
      </c>
      <c r="R5280" s="71" t="s">
        <v>18</v>
      </c>
      <c r="S5280" s="244">
        <v>50000</v>
      </c>
      <c r="T5280" s="244">
        <v>45000</v>
      </c>
      <c r="U5280" s="14">
        <f t="shared" si="201"/>
        <v>0.9</v>
      </c>
    </row>
    <row r="5281" spans="1:21" x14ac:dyDescent="0.25">
      <c r="A5281" s="1"/>
      <c r="B5281" s="18" t="s">
        <v>60</v>
      </c>
      <c r="C5281" s="18" t="s">
        <v>61</v>
      </c>
      <c r="D5281" s="73" t="s">
        <v>101</v>
      </c>
      <c r="E5281" s="106" t="s">
        <v>102</v>
      </c>
      <c r="F5281" s="78" t="s">
        <v>101</v>
      </c>
      <c r="G5281" s="18" t="s">
        <v>104</v>
      </c>
      <c r="H5281" s="94"/>
      <c r="I5281" s="235">
        <v>0</v>
      </c>
      <c r="J5281" s="235">
        <v>1</v>
      </c>
      <c r="K5281" s="235">
        <v>0</v>
      </c>
      <c r="L5281" s="235">
        <v>0</v>
      </c>
      <c r="M5281" s="235">
        <f t="shared" si="200"/>
        <v>0</v>
      </c>
      <c r="N5281" s="235">
        <v>200</v>
      </c>
      <c r="O5281" s="13">
        <v>2180</v>
      </c>
      <c r="P5281" s="14">
        <v>0.46</v>
      </c>
      <c r="Q5281" s="15" t="s">
        <v>15195</v>
      </c>
      <c r="R5281" s="71" t="s">
        <v>18</v>
      </c>
      <c r="S5281" s="244">
        <v>99500</v>
      </c>
      <c r="T5281" s="244">
        <v>89550</v>
      </c>
      <c r="U5281" s="14">
        <f t="shared" si="201"/>
        <v>0.9</v>
      </c>
    </row>
    <row r="5282" spans="1:21" x14ac:dyDescent="0.25">
      <c r="A5282" s="1"/>
      <c r="B5282" s="18" t="s">
        <v>60</v>
      </c>
      <c r="C5282" s="18" t="s">
        <v>61</v>
      </c>
      <c r="D5282" s="73" t="s">
        <v>101</v>
      </c>
      <c r="E5282" s="106" t="s">
        <v>102</v>
      </c>
      <c r="F5282" s="78" t="s">
        <v>101</v>
      </c>
      <c r="G5282" s="18" t="s">
        <v>105</v>
      </c>
      <c r="H5282" s="94"/>
      <c r="I5282" s="235">
        <v>0</v>
      </c>
      <c r="J5282" s="235">
        <v>1</v>
      </c>
      <c r="K5282" s="235">
        <v>0</v>
      </c>
      <c r="L5282" s="235">
        <v>0</v>
      </c>
      <c r="M5282" s="235">
        <f t="shared" si="200"/>
        <v>0</v>
      </c>
      <c r="N5282" s="235">
        <v>360.9</v>
      </c>
      <c r="O5282" s="13">
        <v>8500</v>
      </c>
      <c r="P5282" s="14">
        <v>0.45</v>
      </c>
      <c r="Q5282" s="15" t="s">
        <v>15195</v>
      </c>
      <c r="R5282" s="71" t="s">
        <v>18</v>
      </c>
      <c r="S5282" s="244">
        <v>99500</v>
      </c>
      <c r="T5282" s="244">
        <v>89550</v>
      </c>
      <c r="U5282" s="14">
        <f t="shared" si="201"/>
        <v>0.9</v>
      </c>
    </row>
    <row r="5283" spans="1:21" x14ac:dyDescent="0.25">
      <c r="A5283" s="1"/>
      <c r="B5283" s="18" t="s">
        <v>60</v>
      </c>
      <c r="C5283" s="18" t="s">
        <v>61</v>
      </c>
      <c r="D5283" s="73" t="s">
        <v>101</v>
      </c>
      <c r="E5283" s="106" t="s">
        <v>102</v>
      </c>
      <c r="F5283" s="78" t="s">
        <v>101</v>
      </c>
      <c r="G5283" s="18" t="s">
        <v>106</v>
      </c>
      <c r="H5283" s="94"/>
      <c r="I5283" s="235">
        <v>0</v>
      </c>
      <c r="J5283" s="235">
        <v>1</v>
      </c>
      <c r="K5283" s="235">
        <v>0</v>
      </c>
      <c r="L5283" s="235">
        <v>0</v>
      </c>
      <c r="M5283" s="235">
        <f t="shared" si="200"/>
        <v>0</v>
      </c>
      <c r="N5283" s="235">
        <v>570</v>
      </c>
      <c r="O5283" s="13">
        <v>7000</v>
      </c>
      <c r="P5283" s="14">
        <v>0.44900000000000001</v>
      </c>
      <c r="Q5283" s="15" t="s">
        <v>15195</v>
      </c>
      <c r="R5283" s="71" t="s">
        <v>18</v>
      </c>
      <c r="S5283" s="244">
        <v>118000</v>
      </c>
      <c r="T5283" s="244">
        <v>106200</v>
      </c>
      <c r="U5283" s="14">
        <f t="shared" si="201"/>
        <v>0.9</v>
      </c>
    </row>
    <row r="5284" spans="1:21" x14ac:dyDescent="0.25">
      <c r="A5284" s="1"/>
      <c r="B5284" s="18" t="s">
        <v>60</v>
      </c>
      <c r="C5284" s="18" t="s">
        <v>61</v>
      </c>
      <c r="D5284" s="73" t="s">
        <v>101</v>
      </c>
      <c r="E5284" s="106" t="s">
        <v>102</v>
      </c>
      <c r="F5284" s="78" t="s">
        <v>101</v>
      </c>
      <c r="G5284" s="18" t="s">
        <v>107</v>
      </c>
      <c r="H5284" s="94"/>
      <c r="I5284" s="235">
        <v>0</v>
      </c>
      <c r="J5284" s="235">
        <v>1</v>
      </c>
      <c r="K5284" s="235">
        <v>0</v>
      </c>
      <c r="L5284" s="235">
        <v>0</v>
      </c>
      <c r="M5284" s="235">
        <f t="shared" si="200"/>
        <v>0</v>
      </c>
      <c r="N5284" s="235">
        <v>600</v>
      </c>
      <c r="O5284" s="13">
        <v>8500</v>
      </c>
      <c r="P5284" s="14">
        <v>0.45</v>
      </c>
      <c r="Q5284" s="15" t="s">
        <v>15195</v>
      </c>
      <c r="R5284" s="71" t="s">
        <v>14405</v>
      </c>
      <c r="S5284" s="244">
        <v>200000</v>
      </c>
      <c r="T5284" s="244">
        <v>180000</v>
      </c>
      <c r="U5284" s="14">
        <f t="shared" si="201"/>
        <v>0.9</v>
      </c>
    </row>
    <row r="5285" spans="1:21" x14ac:dyDescent="0.25">
      <c r="A5285" s="1"/>
      <c r="B5285" s="18" t="s">
        <v>60</v>
      </c>
      <c r="C5285" s="18" t="s">
        <v>61</v>
      </c>
      <c r="D5285" s="73" t="s">
        <v>101</v>
      </c>
      <c r="E5285" s="106" t="s">
        <v>102</v>
      </c>
      <c r="F5285" s="78" t="s">
        <v>101</v>
      </c>
      <c r="G5285" s="18" t="s">
        <v>108</v>
      </c>
      <c r="H5285" s="94"/>
      <c r="I5285" s="235">
        <v>0</v>
      </c>
      <c r="J5285" s="235">
        <v>1</v>
      </c>
      <c r="K5285" s="235">
        <v>0</v>
      </c>
      <c r="L5285" s="235">
        <v>0</v>
      </c>
      <c r="M5285" s="235">
        <f t="shared" si="200"/>
        <v>0</v>
      </c>
      <c r="N5285" s="235">
        <v>468.93</v>
      </c>
      <c r="O5285" s="13">
        <v>8200</v>
      </c>
      <c r="P5285" s="14">
        <v>0.43</v>
      </c>
      <c r="Q5285" s="15" t="s">
        <v>15195</v>
      </c>
      <c r="R5285" s="71" t="s">
        <v>14406</v>
      </c>
      <c r="S5285" s="244">
        <v>98000</v>
      </c>
      <c r="T5285" s="244">
        <v>88200</v>
      </c>
      <c r="U5285" s="14">
        <f t="shared" si="201"/>
        <v>0.9</v>
      </c>
    </row>
    <row r="5286" spans="1:21" x14ac:dyDescent="0.25">
      <c r="A5286" s="1"/>
      <c r="B5286" s="18" t="s">
        <v>60</v>
      </c>
      <c r="C5286" s="18" t="s">
        <v>61</v>
      </c>
      <c r="D5286" s="73" t="s">
        <v>120</v>
      </c>
      <c r="E5286" s="106" t="s">
        <v>121</v>
      </c>
      <c r="F5286" s="78" t="s">
        <v>120</v>
      </c>
      <c r="G5286" s="18" t="s">
        <v>122</v>
      </c>
      <c r="H5286" s="94"/>
      <c r="I5286" s="235">
        <v>0</v>
      </c>
      <c r="J5286" s="235">
        <v>1</v>
      </c>
      <c r="K5286" s="235">
        <v>0</v>
      </c>
      <c r="L5286" s="235">
        <v>0</v>
      </c>
      <c r="M5286" s="235">
        <f t="shared" si="200"/>
        <v>0</v>
      </c>
      <c r="N5286" s="235">
        <v>399</v>
      </c>
      <c r="O5286" s="12" t="s">
        <v>13</v>
      </c>
      <c r="P5286" s="14">
        <v>0.2</v>
      </c>
      <c r="Q5286" s="15" t="s">
        <v>14</v>
      </c>
      <c r="R5286" s="71" t="s">
        <v>14405</v>
      </c>
      <c r="S5286" s="244">
        <v>255072</v>
      </c>
      <c r="T5286" s="244">
        <v>242318.4</v>
      </c>
      <c r="U5286" s="14">
        <f t="shared" si="201"/>
        <v>0.95</v>
      </c>
    </row>
    <row r="5287" spans="1:21" x14ac:dyDescent="0.25">
      <c r="A5287" s="1"/>
      <c r="B5287" s="18" t="s">
        <v>60</v>
      </c>
      <c r="C5287" s="18" t="s">
        <v>61</v>
      </c>
      <c r="D5287" s="73" t="s">
        <v>120</v>
      </c>
      <c r="E5287" s="106" t="s">
        <v>121</v>
      </c>
      <c r="F5287" s="78" t="s">
        <v>120</v>
      </c>
      <c r="G5287" s="18" t="s">
        <v>123</v>
      </c>
      <c r="H5287" s="94"/>
      <c r="I5287" s="235">
        <v>0</v>
      </c>
      <c r="J5287" s="235">
        <v>1</v>
      </c>
      <c r="K5287" s="235">
        <v>0</v>
      </c>
      <c r="L5287" s="235">
        <v>0</v>
      </c>
      <c r="M5287" s="235">
        <f t="shared" si="200"/>
        <v>0</v>
      </c>
      <c r="N5287" s="235">
        <v>420</v>
      </c>
      <c r="O5287" s="12" t="s">
        <v>13</v>
      </c>
      <c r="P5287" s="14">
        <v>0.2</v>
      </c>
      <c r="Q5287" s="15" t="s">
        <v>14</v>
      </c>
      <c r="R5287" s="71" t="s">
        <v>14405</v>
      </c>
      <c r="S5287" s="244">
        <v>401640</v>
      </c>
      <c r="T5287" s="244">
        <v>381558</v>
      </c>
      <c r="U5287" s="14">
        <f t="shared" si="201"/>
        <v>0.95</v>
      </c>
    </row>
    <row r="5288" spans="1:21" x14ac:dyDescent="0.25">
      <c r="A5288" s="1"/>
      <c r="B5288" s="18" t="s">
        <v>60</v>
      </c>
      <c r="C5288" s="18" t="s">
        <v>61</v>
      </c>
      <c r="D5288" s="73" t="s">
        <v>113</v>
      </c>
      <c r="E5288" s="106" t="s">
        <v>114</v>
      </c>
      <c r="F5288" s="78" t="s">
        <v>113</v>
      </c>
      <c r="G5288" s="18" t="s">
        <v>115</v>
      </c>
      <c r="H5288" s="94"/>
      <c r="I5288" s="235">
        <v>0</v>
      </c>
      <c r="J5288" s="235">
        <v>1</v>
      </c>
      <c r="K5288" s="235">
        <v>0</v>
      </c>
      <c r="L5288" s="235">
        <v>0</v>
      </c>
      <c r="M5288" s="235">
        <f t="shared" si="200"/>
        <v>0</v>
      </c>
      <c r="N5288" s="235">
        <v>750</v>
      </c>
      <c r="O5288" s="12" t="s">
        <v>13</v>
      </c>
      <c r="P5288" s="14" t="s">
        <v>13</v>
      </c>
      <c r="Q5288" s="15" t="s">
        <v>15195</v>
      </c>
      <c r="R5288" s="71" t="s">
        <v>18</v>
      </c>
      <c r="S5288" s="244">
        <v>86801.46</v>
      </c>
      <c r="T5288" s="244">
        <v>79423.34</v>
      </c>
      <c r="U5288" s="14">
        <f t="shared" si="201"/>
        <v>0.91500004723422845</v>
      </c>
    </row>
    <row r="5289" spans="1:21" x14ac:dyDescent="0.25">
      <c r="A5289" s="1"/>
      <c r="B5289" s="18" t="s">
        <v>60</v>
      </c>
      <c r="C5289" s="18" t="s">
        <v>61</v>
      </c>
      <c r="D5289" s="73" t="s">
        <v>116</v>
      </c>
      <c r="E5289" s="106" t="s">
        <v>117</v>
      </c>
      <c r="F5289" s="78" t="s">
        <v>116</v>
      </c>
      <c r="G5289" s="18" t="s">
        <v>118</v>
      </c>
      <c r="H5289" s="94"/>
      <c r="I5289" s="235">
        <v>0</v>
      </c>
      <c r="J5289" s="235">
        <v>1</v>
      </c>
      <c r="K5289" s="235">
        <v>0</v>
      </c>
      <c r="L5289" s="235">
        <v>0</v>
      </c>
      <c r="M5289" s="235">
        <f t="shared" si="200"/>
        <v>0</v>
      </c>
      <c r="N5289" s="235" t="s">
        <v>13</v>
      </c>
      <c r="O5289" s="12" t="s">
        <v>13</v>
      </c>
      <c r="P5289" s="14" t="s">
        <v>13</v>
      </c>
      <c r="Q5289" s="15" t="s">
        <v>14</v>
      </c>
      <c r="R5289" s="71" t="s">
        <v>14406</v>
      </c>
      <c r="S5289" s="244">
        <v>144000</v>
      </c>
      <c r="T5289" s="244">
        <v>57600</v>
      </c>
      <c r="U5289" s="14">
        <f t="shared" si="201"/>
        <v>0.4</v>
      </c>
    </row>
    <row r="5290" spans="1:21" x14ac:dyDescent="0.25">
      <c r="A5290" s="1"/>
      <c r="B5290" s="18" t="s">
        <v>60</v>
      </c>
      <c r="C5290" s="18" t="s">
        <v>61</v>
      </c>
      <c r="D5290" s="73" t="s">
        <v>116</v>
      </c>
      <c r="E5290" s="106" t="s">
        <v>117</v>
      </c>
      <c r="F5290" s="78" t="s">
        <v>116</v>
      </c>
      <c r="G5290" s="18" t="s">
        <v>119</v>
      </c>
      <c r="H5290" s="94"/>
      <c r="I5290" s="235">
        <v>1</v>
      </c>
      <c r="J5290" s="235">
        <v>0</v>
      </c>
      <c r="K5290" s="235">
        <v>0</v>
      </c>
      <c r="L5290" s="235">
        <v>0</v>
      </c>
      <c r="M5290" s="235">
        <f t="shared" si="200"/>
        <v>0</v>
      </c>
      <c r="N5290" s="235" t="s">
        <v>13</v>
      </c>
      <c r="O5290" s="12" t="s">
        <v>13</v>
      </c>
      <c r="P5290" s="14" t="s">
        <v>13</v>
      </c>
      <c r="Q5290" s="15" t="s">
        <v>14</v>
      </c>
      <c r="R5290" s="71" t="s">
        <v>14406</v>
      </c>
      <c r="S5290" s="244">
        <v>233800</v>
      </c>
      <c r="T5290" s="244">
        <v>116900</v>
      </c>
      <c r="U5290" s="14">
        <f t="shared" si="201"/>
        <v>0.5</v>
      </c>
    </row>
    <row r="5291" spans="1:21" x14ac:dyDescent="0.25">
      <c r="A5291" s="1"/>
      <c r="B5291" s="18" t="s">
        <v>60</v>
      </c>
      <c r="C5291" s="18" t="s">
        <v>61</v>
      </c>
      <c r="D5291" s="73" t="s">
        <v>124</v>
      </c>
      <c r="E5291" s="106" t="s">
        <v>125</v>
      </c>
      <c r="F5291" s="78" t="s">
        <v>124</v>
      </c>
      <c r="G5291" s="18" t="s">
        <v>126</v>
      </c>
      <c r="H5291" s="94"/>
      <c r="I5291" s="235">
        <v>1</v>
      </c>
      <c r="J5291" s="235">
        <v>0</v>
      </c>
      <c r="K5291" s="235">
        <v>0</v>
      </c>
      <c r="L5291" s="235">
        <v>0</v>
      </c>
      <c r="M5291" s="235">
        <f t="shared" si="200"/>
        <v>0</v>
      </c>
      <c r="N5291" s="235" t="s">
        <v>13</v>
      </c>
      <c r="O5291" s="12" t="s">
        <v>13</v>
      </c>
      <c r="P5291" s="14" t="s">
        <v>13</v>
      </c>
      <c r="Q5291" s="15" t="s">
        <v>15195</v>
      </c>
      <c r="R5291" s="71" t="s">
        <v>14406</v>
      </c>
      <c r="S5291" s="244">
        <v>491973.66</v>
      </c>
      <c r="T5291" s="244">
        <v>147592.1</v>
      </c>
      <c r="U5291" s="14">
        <f t="shared" si="201"/>
        <v>0.30000000406525834</v>
      </c>
    </row>
    <row r="5292" spans="1:21" x14ac:dyDescent="0.25">
      <c r="A5292" s="1"/>
      <c r="B5292" s="18" t="s">
        <v>60</v>
      </c>
      <c r="C5292" s="18" t="s">
        <v>61</v>
      </c>
      <c r="D5292" s="73" t="s">
        <v>127</v>
      </c>
      <c r="E5292" s="106" t="s">
        <v>128</v>
      </c>
      <c r="F5292" s="78" t="s">
        <v>127</v>
      </c>
      <c r="G5292" s="18" t="s">
        <v>129</v>
      </c>
      <c r="H5292" s="94"/>
      <c r="I5292" s="235">
        <v>0</v>
      </c>
      <c r="J5292" s="235">
        <v>1</v>
      </c>
      <c r="K5292" s="235">
        <v>0</v>
      </c>
      <c r="L5292" s="235">
        <v>0</v>
      </c>
      <c r="M5292" s="235">
        <f t="shared" si="200"/>
        <v>0</v>
      </c>
      <c r="N5292" s="235" t="s">
        <v>13</v>
      </c>
      <c r="O5292" s="12" t="s">
        <v>13</v>
      </c>
      <c r="P5292" s="14" t="s">
        <v>13</v>
      </c>
      <c r="Q5292" s="15" t="s">
        <v>14</v>
      </c>
      <c r="R5292" s="71" t="s">
        <v>14406</v>
      </c>
      <c r="S5292" s="244">
        <v>769200</v>
      </c>
      <c r="T5292" s="244">
        <v>138256.6</v>
      </c>
      <c r="U5292" s="14">
        <f t="shared" si="201"/>
        <v>0.17974076963078525</v>
      </c>
    </row>
    <row r="5293" spans="1:21" x14ac:dyDescent="0.25">
      <c r="A5293" s="1"/>
      <c r="B5293" s="18" t="s">
        <v>60</v>
      </c>
      <c r="C5293" s="18" t="s">
        <v>61</v>
      </c>
      <c r="D5293" s="73" t="s">
        <v>109</v>
      </c>
      <c r="E5293" s="106" t="s">
        <v>110</v>
      </c>
      <c r="F5293" s="78" t="s">
        <v>109</v>
      </c>
      <c r="G5293" s="18" t="s">
        <v>111</v>
      </c>
      <c r="H5293" s="94" t="s">
        <v>112</v>
      </c>
      <c r="I5293" s="235">
        <v>1</v>
      </c>
      <c r="J5293" s="235">
        <v>0</v>
      </c>
      <c r="K5293" s="235">
        <v>0</v>
      </c>
      <c r="L5293" s="235">
        <v>0</v>
      </c>
      <c r="M5293" s="235">
        <f t="shared" si="200"/>
        <v>0</v>
      </c>
      <c r="N5293" s="235">
        <v>38000</v>
      </c>
      <c r="O5293" s="13">
        <v>15200</v>
      </c>
      <c r="P5293" s="14">
        <v>0.6</v>
      </c>
      <c r="Q5293" s="15" t="s">
        <v>14</v>
      </c>
      <c r="R5293" s="71" t="s">
        <v>14406</v>
      </c>
      <c r="S5293" s="244">
        <v>76000</v>
      </c>
      <c r="T5293" s="244">
        <v>69920</v>
      </c>
      <c r="U5293" s="14">
        <f t="shared" si="201"/>
        <v>0.92</v>
      </c>
    </row>
    <row r="5294" spans="1:21" x14ac:dyDescent="0.25">
      <c r="A5294" s="1"/>
      <c r="B5294" s="19" t="s">
        <v>130</v>
      </c>
      <c r="C5294" s="17" t="s">
        <v>131</v>
      </c>
      <c r="D5294" s="73" t="s">
        <v>140</v>
      </c>
      <c r="E5294" s="107" t="s">
        <v>141</v>
      </c>
      <c r="F5294" s="78" t="s">
        <v>140</v>
      </c>
      <c r="G5294" s="17" t="s">
        <v>142</v>
      </c>
      <c r="H5294" s="93" t="s">
        <v>143</v>
      </c>
      <c r="I5294" s="235">
        <v>0</v>
      </c>
      <c r="J5294" s="235">
        <v>1</v>
      </c>
      <c r="K5294" s="235">
        <v>0</v>
      </c>
      <c r="L5294" s="235">
        <v>0</v>
      </c>
      <c r="M5294" s="235">
        <f t="shared" si="200"/>
        <v>0</v>
      </c>
      <c r="N5294" s="235">
        <v>1200</v>
      </c>
      <c r="O5294" s="12" t="s">
        <v>13</v>
      </c>
      <c r="P5294" s="14">
        <v>0.35</v>
      </c>
      <c r="Q5294" s="15" t="s">
        <v>15195</v>
      </c>
      <c r="R5294" s="71" t="s">
        <v>14405</v>
      </c>
      <c r="S5294" s="246">
        <v>450000</v>
      </c>
      <c r="T5294" s="246">
        <v>200000</v>
      </c>
      <c r="U5294" s="14">
        <f t="shared" si="201"/>
        <v>0.44444444444444442</v>
      </c>
    </row>
    <row r="5295" spans="1:21" x14ac:dyDescent="0.25">
      <c r="A5295" s="1"/>
      <c r="B5295" s="19" t="s">
        <v>130</v>
      </c>
      <c r="C5295" s="18" t="s">
        <v>131</v>
      </c>
      <c r="D5295" s="73" t="s">
        <v>149</v>
      </c>
      <c r="E5295" s="106" t="s">
        <v>150</v>
      </c>
      <c r="F5295" s="78" t="s">
        <v>149</v>
      </c>
      <c r="G5295" s="18" t="s">
        <v>151</v>
      </c>
      <c r="H5295" s="94"/>
      <c r="I5295" s="235">
        <v>0</v>
      </c>
      <c r="J5295" s="235">
        <v>1</v>
      </c>
      <c r="K5295" s="235">
        <v>0</v>
      </c>
      <c r="L5295" s="235">
        <v>0</v>
      </c>
      <c r="M5295" s="235">
        <f t="shared" si="200"/>
        <v>0</v>
      </c>
      <c r="N5295" s="235">
        <v>2297</v>
      </c>
      <c r="O5295" s="12">
        <v>12600</v>
      </c>
      <c r="P5295" s="14">
        <v>0.7</v>
      </c>
      <c r="Q5295" s="15" t="s">
        <v>14</v>
      </c>
      <c r="R5295" s="71" t="s">
        <v>14405</v>
      </c>
      <c r="S5295" s="244">
        <v>20500</v>
      </c>
      <c r="T5295" s="244">
        <v>16000</v>
      </c>
      <c r="U5295" s="14">
        <f t="shared" si="201"/>
        <v>0.78048780487804881</v>
      </c>
    </row>
    <row r="5296" spans="1:21" x14ac:dyDescent="0.25">
      <c r="A5296" s="1"/>
      <c r="B5296" s="19" t="s">
        <v>130</v>
      </c>
      <c r="C5296" s="18" t="s">
        <v>131</v>
      </c>
      <c r="D5296" s="73" t="s">
        <v>149</v>
      </c>
      <c r="E5296" s="106" t="s">
        <v>150</v>
      </c>
      <c r="F5296" s="78" t="s">
        <v>149</v>
      </c>
      <c r="G5296" s="18" t="s">
        <v>152</v>
      </c>
      <c r="H5296" s="94"/>
      <c r="I5296" s="235">
        <v>0</v>
      </c>
      <c r="J5296" s="235">
        <v>1</v>
      </c>
      <c r="K5296" s="235">
        <v>0</v>
      </c>
      <c r="L5296" s="235">
        <v>0</v>
      </c>
      <c r="M5296" s="235">
        <f t="shared" si="200"/>
        <v>0</v>
      </c>
      <c r="N5296" s="235">
        <v>1342</v>
      </c>
      <c r="O5296" s="12">
        <v>12600</v>
      </c>
      <c r="P5296" s="14">
        <v>0.7</v>
      </c>
      <c r="Q5296" s="15" t="s">
        <v>14</v>
      </c>
      <c r="R5296" s="71" t="s">
        <v>14405</v>
      </c>
      <c r="S5296" s="244">
        <v>20500</v>
      </c>
      <c r="T5296" s="244">
        <v>14263.12</v>
      </c>
      <c r="U5296" s="14">
        <f t="shared" si="201"/>
        <v>0.69576195121951223</v>
      </c>
    </row>
    <row r="5297" spans="1:21" x14ac:dyDescent="0.25">
      <c r="A5297" s="1"/>
      <c r="B5297" s="19" t="s">
        <v>130</v>
      </c>
      <c r="C5297" s="18" t="s">
        <v>131</v>
      </c>
      <c r="D5297" s="73" t="s">
        <v>149</v>
      </c>
      <c r="E5297" s="106" t="s">
        <v>150</v>
      </c>
      <c r="F5297" s="78" t="s">
        <v>149</v>
      </c>
      <c r="G5297" s="18" t="s">
        <v>153</v>
      </c>
      <c r="H5297" s="94"/>
      <c r="I5297" s="235">
        <v>0</v>
      </c>
      <c r="J5297" s="235">
        <v>1</v>
      </c>
      <c r="K5297" s="235">
        <v>1</v>
      </c>
      <c r="L5297" s="235">
        <v>0</v>
      </c>
      <c r="M5297" s="235">
        <f t="shared" si="200"/>
        <v>0</v>
      </c>
      <c r="N5297" s="235">
        <v>2225</v>
      </c>
      <c r="O5297" s="12">
        <v>12600</v>
      </c>
      <c r="P5297" s="14">
        <v>0.7</v>
      </c>
      <c r="Q5297" s="15" t="s">
        <v>14</v>
      </c>
      <c r="R5297" s="71" t="s">
        <v>14405</v>
      </c>
      <c r="S5297" s="244">
        <v>62585.55</v>
      </c>
      <c r="T5297" s="244">
        <v>50068.44</v>
      </c>
      <c r="U5297" s="14">
        <f t="shared" si="201"/>
        <v>0.8</v>
      </c>
    </row>
    <row r="5298" spans="1:21" x14ac:dyDescent="0.25">
      <c r="A5298" s="1"/>
      <c r="B5298" s="19" t="s">
        <v>130</v>
      </c>
      <c r="C5298" s="18" t="s">
        <v>131</v>
      </c>
      <c r="D5298" s="73" t="s">
        <v>149</v>
      </c>
      <c r="E5298" s="106" t="s">
        <v>150</v>
      </c>
      <c r="F5298" s="78" t="s">
        <v>149</v>
      </c>
      <c r="G5298" s="18" t="s">
        <v>154</v>
      </c>
      <c r="H5298" s="94"/>
      <c r="I5298" s="235">
        <v>0</v>
      </c>
      <c r="J5298" s="235">
        <v>1</v>
      </c>
      <c r="K5298" s="235">
        <v>0</v>
      </c>
      <c r="L5298" s="235">
        <v>0</v>
      </c>
      <c r="M5298" s="235">
        <f t="shared" si="200"/>
        <v>0</v>
      </c>
      <c r="N5298" s="235">
        <v>3060</v>
      </c>
      <c r="O5298" s="12">
        <v>12600</v>
      </c>
      <c r="P5298" s="14">
        <v>0.7</v>
      </c>
      <c r="Q5298" s="15" t="s">
        <v>14</v>
      </c>
      <c r="R5298" s="71" t="s">
        <v>14405</v>
      </c>
      <c r="S5298" s="244">
        <v>20500</v>
      </c>
      <c r="T5298" s="244">
        <v>16000</v>
      </c>
      <c r="U5298" s="14">
        <f t="shared" si="201"/>
        <v>0.78048780487804881</v>
      </c>
    </row>
    <row r="5299" spans="1:21" x14ac:dyDescent="0.25">
      <c r="A5299" s="1"/>
      <c r="B5299" s="19" t="s">
        <v>130</v>
      </c>
      <c r="C5299" s="18" t="s">
        <v>131</v>
      </c>
      <c r="D5299" s="73" t="s">
        <v>149</v>
      </c>
      <c r="E5299" s="106" t="s">
        <v>150</v>
      </c>
      <c r="F5299" s="78" t="s">
        <v>149</v>
      </c>
      <c r="G5299" s="18" t="s">
        <v>155</v>
      </c>
      <c r="H5299" s="94"/>
      <c r="I5299" s="235">
        <v>0</v>
      </c>
      <c r="J5299" s="235">
        <v>1</v>
      </c>
      <c r="K5299" s="235">
        <v>1</v>
      </c>
      <c r="L5299" s="235">
        <v>0</v>
      </c>
      <c r="M5299" s="235">
        <f t="shared" si="200"/>
        <v>0</v>
      </c>
      <c r="N5299" s="235">
        <v>1241</v>
      </c>
      <c r="O5299" s="12">
        <v>12600</v>
      </c>
      <c r="P5299" s="14">
        <v>0.7</v>
      </c>
      <c r="Q5299" s="15" t="s">
        <v>14</v>
      </c>
      <c r="R5299" s="71" t="s">
        <v>14405</v>
      </c>
      <c r="S5299" s="244">
        <v>62585.55</v>
      </c>
      <c r="T5299" s="244">
        <v>50068.44</v>
      </c>
      <c r="U5299" s="14">
        <f t="shared" si="201"/>
        <v>0.8</v>
      </c>
    </row>
    <row r="5300" spans="1:21" x14ac:dyDescent="0.25">
      <c r="A5300" s="1"/>
      <c r="B5300" s="19" t="s">
        <v>130</v>
      </c>
      <c r="C5300" s="18" t="s">
        <v>131</v>
      </c>
      <c r="D5300" s="73" t="s">
        <v>159</v>
      </c>
      <c r="E5300" s="106" t="s">
        <v>160</v>
      </c>
      <c r="F5300" s="78" t="s">
        <v>159</v>
      </c>
      <c r="G5300" s="18" t="s">
        <v>161</v>
      </c>
      <c r="H5300" s="94"/>
      <c r="I5300" s="235">
        <v>0</v>
      </c>
      <c r="J5300" s="235">
        <v>1</v>
      </c>
      <c r="K5300" s="235">
        <v>0</v>
      </c>
      <c r="L5300" s="235">
        <v>0</v>
      </c>
      <c r="M5300" s="235">
        <f t="shared" si="200"/>
        <v>0</v>
      </c>
      <c r="N5300" s="235">
        <v>8000</v>
      </c>
      <c r="O5300" s="12" t="s">
        <v>13</v>
      </c>
      <c r="P5300" s="14" t="s">
        <v>13</v>
      </c>
      <c r="Q5300" s="15" t="s">
        <v>14</v>
      </c>
      <c r="R5300" s="71" t="s">
        <v>14405</v>
      </c>
      <c r="S5300" s="244">
        <v>428000</v>
      </c>
      <c r="T5300" s="244">
        <v>342400</v>
      </c>
      <c r="U5300" s="14">
        <f t="shared" si="201"/>
        <v>0.8</v>
      </c>
    </row>
    <row r="5301" spans="1:21" x14ac:dyDescent="0.25">
      <c r="A5301" s="1"/>
      <c r="B5301" s="19" t="s">
        <v>130</v>
      </c>
      <c r="C5301" s="18" t="s">
        <v>131</v>
      </c>
      <c r="D5301" s="73" t="s">
        <v>162</v>
      </c>
      <c r="E5301" s="106" t="s">
        <v>163</v>
      </c>
      <c r="F5301" s="78" t="s">
        <v>162</v>
      </c>
      <c r="G5301" s="18" t="s">
        <v>164</v>
      </c>
      <c r="H5301" s="94"/>
      <c r="I5301" s="235">
        <v>0</v>
      </c>
      <c r="J5301" s="235">
        <v>1</v>
      </c>
      <c r="K5301" s="235">
        <v>0</v>
      </c>
      <c r="L5301" s="235">
        <v>0</v>
      </c>
      <c r="M5301" s="235">
        <f t="shared" si="200"/>
        <v>0</v>
      </c>
      <c r="N5301" s="235">
        <v>870</v>
      </c>
      <c r="O5301" s="12" t="s">
        <v>13</v>
      </c>
      <c r="P5301" s="14">
        <v>0.2</v>
      </c>
      <c r="Q5301" s="15" t="s">
        <v>14</v>
      </c>
      <c r="R5301" s="71" t="s">
        <v>14405</v>
      </c>
      <c r="S5301" s="244">
        <v>108586</v>
      </c>
      <c r="T5301" s="244">
        <v>76000</v>
      </c>
      <c r="U5301" s="14">
        <f t="shared" si="201"/>
        <v>0.69990606523861276</v>
      </c>
    </row>
    <row r="5302" spans="1:21" x14ac:dyDescent="0.25">
      <c r="A5302" s="1"/>
      <c r="B5302" s="19" t="s">
        <v>130</v>
      </c>
      <c r="C5302" s="18" t="s">
        <v>131</v>
      </c>
      <c r="D5302" s="73" t="s">
        <v>165</v>
      </c>
      <c r="E5302" s="106" t="s">
        <v>166</v>
      </c>
      <c r="F5302" s="78" t="s">
        <v>165</v>
      </c>
      <c r="G5302" s="18" t="s">
        <v>167</v>
      </c>
      <c r="H5302" s="94"/>
      <c r="I5302" s="235">
        <v>1</v>
      </c>
      <c r="J5302" s="235">
        <v>1</v>
      </c>
      <c r="K5302" s="235">
        <v>0</v>
      </c>
      <c r="L5302" s="235">
        <v>1</v>
      </c>
      <c r="M5302" s="235">
        <f t="shared" si="200"/>
        <v>0</v>
      </c>
      <c r="N5302" s="235">
        <v>1095.02</v>
      </c>
      <c r="O5302" s="12" t="s">
        <v>13</v>
      </c>
      <c r="P5302" s="14">
        <v>0.5</v>
      </c>
      <c r="Q5302" s="15" t="s">
        <v>14</v>
      </c>
      <c r="R5302" s="71" t="s">
        <v>14405</v>
      </c>
      <c r="S5302" s="244">
        <v>185000</v>
      </c>
      <c r="T5302" s="244">
        <v>148000</v>
      </c>
      <c r="U5302" s="14">
        <f t="shared" si="201"/>
        <v>0.8</v>
      </c>
    </row>
    <row r="5303" spans="1:21" x14ac:dyDescent="0.25">
      <c r="A5303" s="1"/>
      <c r="B5303" s="19" t="s">
        <v>130</v>
      </c>
      <c r="C5303" s="18" t="s">
        <v>131</v>
      </c>
      <c r="D5303" s="73" t="s">
        <v>165</v>
      </c>
      <c r="E5303" s="106" t="s">
        <v>166</v>
      </c>
      <c r="F5303" s="78" t="s">
        <v>165</v>
      </c>
      <c r="G5303" s="18" t="s">
        <v>168</v>
      </c>
      <c r="H5303" s="94"/>
      <c r="I5303" s="235">
        <v>0</v>
      </c>
      <c r="J5303" s="235">
        <v>0</v>
      </c>
      <c r="K5303" s="235">
        <v>0</v>
      </c>
      <c r="L5303" s="235">
        <v>1</v>
      </c>
      <c r="M5303" s="235">
        <f t="shared" si="200"/>
        <v>0</v>
      </c>
      <c r="N5303" s="235">
        <v>2021</v>
      </c>
      <c r="O5303" s="12" t="s">
        <v>13</v>
      </c>
      <c r="P5303" s="14">
        <v>0.5</v>
      </c>
      <c r="Q5303" s="15" t="s">
        <v>14</v>
      </c>
      <c r="R5303" s="71" t="s">
        <v>14405</v>
      </c>
      <c r="S5303" s="244">
        <v>70000</v>
      </c>
      <c r="T5303" s="244">
        <v>56000</v>
      </c>
      <c r="U5303" s="14">
        <f t="shared" si="201"/>
        <v>0.8</v>
      </c>
    </row>
    <row r="5304" spans="1:21" x14ac:dyDescent="0.25">
      <c r="A5304" s="1"/>
      <c r="B5304" s="19" t="s">
        <v>130</v>
      </c>
      <c r="C5304" s="18" t="s">
        <v>131</v>
      </c>
      <c r="D5304" s="73" t="s">
        <v>165</v>
      </c>
      <c r="E5304" s="106" t="s">
        <v>166</v>
      </c>
      <c r="F5304" s="78" t="s">
        <v>165</v>
      </c>
      <c r="G5304" s="18" t="s">
        <v>169</v>
      </c>
      <c r="H5304" s="94"/>
      <c r="I5304" s="235">
        <v>1</v>
      </c>
      <c r="J5304" s="235">
        <v>1</v>
      </c>
      <c r="K5304" s="235">
        <v>0</v>
      </c>
      <c r="L5304" s="235">
        <v>1</v>
      </c>
      <c r="M5304" s="235">
        <f t="shared" si="200"/>
        <v>0</v>
      </c>
      <c r="N5304" s="235">
        <v>1389.78</v>
      </c>
      <c r="O5304" s="12" t="s">
        <v>13</v>
      </c>
      <c r="P5304" s="14">
        <v>0.5</v>
      </c>
      <c r="Q5304" s="15" t="s">
        <v>14</v>
      </c>
      <c r="R5304" s="71" t="s">
        <v>14405</v>
      </c>
      <c r="S5304" s="244">
        <v>209000</v>
      </c>
      <c r="T5304" s="244">
        <v>167200</v>
      </c>
      <c r="U5304" s="14">
        <f t="shared" si="201"/>
        <v>0.8</v>
      </c>
    </row>
    <row r="5305" spans="1:21" x14ac:dyDescent="0.25">
      <c r="A5305" s="1"/>
      <c r="B5305" s="19" t="s">
        <v>130</v>
      </c>
      <c r="C5305" s="18" t="s">
        <v>131</v>
      </c>
      <c r="D5305" s="73" t="s">
        <v>156</v>
      </c>
      <c r="E5305" s="106" t="s">
        <v>157</v>
      </c>
      <c r="F5305" s="78" t="s">
        <v>156</v>
      </c>
      <c r="G5305" s="18" t="s">
        <v>158</v>
      </c>
      <c r="H5305" s="94"/>
      <c r="I5305" s="235">
        <v>0</v>
      </c>
      <c r="J5305" s="235">
        <v>1</v>
      </c>
      <c r="K5305" s="235">
        <v>1</v>
      </c>
      <c r="L5305" s="235">
        <v>0</v>
      </c>
      <c r="M5305" s="235">
        <f t="shared" si="200"/>
        <v>0</v>
      </c>
      <c r="N5305" s="235">
        <v>300</v>
      </c>
      <c r="O5305" s="12">
        <v>36000</v>
      </c>
      <c r="P5305" s="14" t="s">
        <v>13</v>
      </c>
      <c r="Q5305" s="15" t="s">
        <v>14</v>
      </c>
      <c r="R5305" s="71" t="s">
        <v>14405</v>
      </c>
      <c r="S5305" s="244">
        <v>172297</v>
      </c>
      <c r="T5305" s="244">
        <v>120000</v>
      </c>
      <c r="U5305" s="14">
        <f t="shared" si="201"/>
        <v>0.6964717899905396</v>
      </c>
    </row>
    <row r="5306" spans="1:21" x14ac:dyDescent="0.25">
      <c r="A5306" s="1"/>
      <c r="B5306" s="19" t="s">
        <v>130</v>
      </c>
      <c r="C5306" s="17" t="s">
        <v>131</v>
      </c>
      <c r="D5306" s="73" t="s">
        <v>136</v>
      </c>
      <c r="E5306" s="107" t="s">
        <v>137</v>
      </c>
      <c r="F5306" s="78" t="s">
        <v>136</v>
      </c>
      <c r="G5306" s="17" t="s">
        <v>138</v>
      </c>
      <c r="H5306" s="93"/>
      <c r="I5306" s="235">
        <v>0</v>
      </c>
      <c r="J5306" s="235">
        <v>1</v>
      </c>
      <c r="K5306" s="235">
        <v>0</v>
      </c>
      <c r="L5306" s="235">
        <v>0</v>
      </c>
      <c r="M5306" s="235">
        <f t="shared" si="200"/>
        <v>0</v>
      </c>
      <c r="N5306" s="235">
        <v>240</v>
      </c>
      <c r="O5306" s="12" t="s">
        <v>13</v>
      </c>
      <c r="P5306" s="14" t="s">
        <v>13</v>
      </c>
      <c r="Q5306" s="15" t="s">
        <v>14</v>
      </c>
      <c r="R5306" s="71" t="s">
        <v>14405</v>
      </c>
      <c r="S5306" s="246">
        <v>160000</v>
      </c>
      <c r="T5306" s="246">
        <v>128000</v>
      </c>
      <c r="U5306" s="14">
        <f t="shared" si="201"/>
        <v>0.8</v>
      </c>
    </row>
    <row r="5307" spans="1:21" x14ac:dyDescent="0.25">
      <c r="A5307" s="1"/>
      <c r="B5307" s="19" t="s">
        <v>130</v>
      </c>
      <c r="C5307" s="17" t="s">
        <v>131</v>
      </c>
      <c r="D5307" s="73" t="s">
        <v>136</v>
      </c>
      <c r="E5307" s="107" t="s">
        <v>137</v>
      </c>
      <c r="F5307" s="78" t="s">
        <v>136</v>
      </c>
      <c r="G5307" s="17" t="s">
        <v>139</v>
      </c>
      <c r="H5307" s="93"/>
      <c r="I5307" s="235">
        <v>0</v>
      </c>
      <c r="J5307" s="235">
        <v>1</v>
      </c>
      <c r="K5307" s="235">
        <v>1</v>
      </c>
      <c r="L5307" s="235">
        <v>0</v>
      </c>
      <c r="M5307" s="235">
        <f t="shared" si="200"/>
        <v>0</v>
      </c>
      <c r="N5307" s="235">
        <v>120</v>
      </c>
      <c r="O5307" s="12" t="s">
        <v>13</v>
      </c>
      <c r="P5307" s="14" t="s">
        <v>13</v>
      </c>
      <c r="Q5307" s="15" t="s">
        <v>14</v>
      </c>
      <c r="R5307" s="71" t="s">
        <v>14405</v>
      </c>
      <c r="S5307" s="246">
        <v>224000</v>
      </c>
      <c r="T5307" s="246">
        <v>179200</v>
      </c>
      <c r="U5307" s="14">
        <f t="shared" si="201"/>
        <v>0.8</v>
      </c>
    </row>
    <row r="5308" spans="1:21" x14ac:dyDescent="0.25">
      <c r="A5308" s="1"/>
      <c r="B5308" s="19" t="s">
        <v>130</v>
      </c>
      <c r="C5308" s="18" t="s">
        <v>131</v>
      </c>
      <c r="D5308" s="73" t="s">
        <v>144</v>
      </c>
      <c r="E5308" s="106" t="s">
        <v>145</v>
      </c>
      <c r="F5308" s="78" t="s">
        <v>144</v>
      </c>
      <c r="G5308" s="18" t="s">
        <v>146</v>
      </c>
      <c r="H5308" s="94"/>
      <c r="I5308" s="235">
        <v>1</v>
      </c>
      <c r="J5308" s="235">
        <v>1</v>
      </c>
      <c r="K5308" s="235">
        <v>0</v>
      </c>
      <c r="L5308" s="235">
        <v>0</v>
      </c>
      <c r="M5308" s="235">
        <f t="shared" si="200"/>
        <v>0</v>
      </c>
      <c r="N5308" s="235">
        <v>1100</v>
      </c>
      <c r="O5308" s="12" t="s">
        <v>13</v>
      </c>
      <c r="P5308" s="14">
        <v>0.3</v>
      </c>
      <c r="Q5308" s="15" t="s">
        <v>14</v>
      </c>
      <c r="R5308" s="71" t="s">
        <v>14405</v>
      </c>
      <c r="S5308" s="244">
        <v>391000</v>
      </c>
      <c r="T5308" s="244">
        <v>312800</v>
      </c>
      <c r="U5308" s="14">
        <f t="shared" si="201"/>
        <v>0.8</v>
      </c>
    </row>
    <row r="5309" spans="1:21" x14ac:dyDescent="0.25">
      <c r="A5309" s="1"/>
      <c r="B5309" s="19" t="s">
        <v>130</v>
      </c>
      <c r="C5309" s="18" t="s">
        <v>131</v>
      </c>
      <c r="D5309" s="73" t="s">
        <v>144</v>
      </c>
      <c r="E5309" s="106" t="s">
        <v>145</v>
      </c>
      <c r="F5309" s="78" t="s">
        <v>144</v>
      </c>
      <c r="G5309" s="18" t="s">
        <v>147</v>
      </c>
      <c r="H5309" s="94"/>
      <c r="I5309" s="235">
        <v>1</v>
      </c>
      <c r="J5309" s="235">
        <v>1</v>
      </c>
      <c r="K5309" s="235">
        <v>0</v>
      </c>
      <c r="L5309" s="235">
        <v>0</v>
      </c>
      <c r="M5309" s="235">
        <f t="shared" si="200"/>
        <v>0</v>
      </c>
      <c r="N5309" s="235">
        <v>1100</v>
      </c>
      <c r="O5309" s="12" t="s">
        <v>13</v>
      </c>
      <c r="P5309" s="14">
        <v>0.3</v>
      </c>
      <c r="Q5309" s="15" t="s">
        <v>14</v>
      </c>
      <c r="R5309" s="71" t="s">
        <v>14405</v>
      </c>
      <c r="S5309" s="244">
        <v>46000</v>
      </c>
      <c r="T5309" s="244">
        <v>36800</v>
      </c>
      <c r="U5309" s="14">
        <f t="shared" si="201"/>
        <v>0.8</v>
      </c>
    </row>
    <row r="5310" spans="1:21" x14ac:dyDescent="0.25">
      <c r="A5310" s="1"/>
      <c r="B5310" s="19" t="s">
        <v>130</v>
      </c>
      <c r="C5310" s="18" t="s">
        <v>131</v>
      </c>
      <c r="D5310" s="73" t="s">
        <v>144</v>
      </c>
      <c r="E5310" s="106" t="s">
        <v>145</v>
      </c>
      <c r="F5310" s="78" t="s">
        <v>144</v>
      </c>
      <c r="G5310" s="18" t="s">
        <v>148</v>
      </c>
      <c r="H5310" s="94"/>
      <c r="I5310" s="235">
        <v>1</v>
      </c>
      <c r="J5310" s="235">
        <v>1</v>
      </c>
      <c r="K5310" s="235">
        <v>0</v>
      </c>
      <c r="L5310" s="235">
        <v>0</v>
      </c>
      <c r="M5310" s="235">
        <f t="shared" si="200"/>
        <v>0</v>
      </c>
      <c r="N5310" s="235">
        <v>3400</v>
      </c>
      <c r="O5310" s="12" t="s">
        <v>13</v>
      </c>
      <c r="P5310" s="14">
        <v>0.3</v>
      </c>
      <c r="Q5310" s="15" t="s">
        <v>14</v>
      </c>
      <c r="R5310" s="71" t="s">
        <v>14405</v>
      </c>
      <c r="S5310" s="244">
        <v>120000</v>
      </c>
      <c r="T5310" s="244">
        <v>96000</v>
      </c>
      <c r="U5310" s="14">
        <f t="shared" si="201"/>
        <v>0.8</v>
      </c>
    </row>
    <row r="5311" spans="1:21" x14ac:dyDescent="0.25">
      <c r="A5311" s="1"/>
      <c r="B5311" s="16" t="s">
        <v>170</v>
      </c>
      <c r="C5311" s="17" t="s">
        <v>171</v>
      </c>
      <c r="D5311" s="73" t="s">
        <v>172</v>
      </c>
      <c r="E5311" s="107" t="s">
        <v>173</v>
      </c>
      <c r="F5311" s="78" t="s">
        <v>172</v>
      </c>
      <c r="G5311" s="17" t="s">
        <v>174</v>
      </c>
      <c r="H5311" s="93" t="s">
        <v>175</v>
      </c>
      <c r="I5311" s="235">
        <v>0</v>
      </c>
      <c r="J5311" s="235">
        <v>1</v>
      </c>
      <c r="K5311" s="235">
        <v>0</v>
      </c>
      <c r="L5311" s="235">
        <v>0</v>
      </c>
      <c r="M5311" s="235">
        <f t="shared" si="200"/>
        <v>0</v>
      </c>
      <c r="N5311" s="235" t="s">
        <v>13</v>
      </c>
      <c r="O5311" s="12" t="s">
        <v>13</v>
      </c>
      <c r="P5311" s="14" t="s">
        <v>13</v>
      </c>
      <c r="Q5311" s="15" t="s">
        <v>14</v>
      </c>
      <c r="R5311" s="71" t="s">
        <v>14405</v>
      </c>
      <c r="S5311" s="246">
        <v>348600</v>
      </c>
      <c r="T5311" s="246">
        <v>278880</v>
      </c>
      <c r="U5311" s="14">
        <f t="shared" si="201"/>
        <v>0.8</v>
      </c>
    </row>
    <row r="5312" spans="1:21" x14ac:dyDescent="0.25">
      <c r="A5312" s="1"/>
      <c r="B5312" s="17" t="s">
        <v>7309</v>
      </c>
      <c r="C5312" s="17" t="s">
        <v>7310</v>
      </c>
      <c r="D5312" s="73" t="s">
        <v>7945</v>
      </c>
      <c r="E5312" s="107" t="s">
        <v>7946</v>
      </c>
      <c r="F5312" s="78" t="s">
        <v>7945</v>
      </c>
      <c r="G5312" s="17" t="s">
        <v>7947</v>
      </c>
      <c r="H5312" s="93" t="s">
        <v>7948</v>
      </c>
      <c r="I5312" s="235">
        <v>0</v>
      </c>
      <c r="J5312" s="235">
        <v>1</v>
      </c>
      <c r="K5312" s="235">
        <v>0</v>
      </c>
      <c r="L5312" s="235">
        <v>0</v>
      </c>
      <c r="M5312" s="235">
        <f t="shared" si="200"/>
        <v>0</v>
      </c>
      <c r="N5312" s="235">
        <v>2614</v>
      </c>
      <c r="O5312" s="13">
        <v>128000</v>
      </c>
      <c r="P5312" s="14">
        <v>0.52</v>
      </c>
      <c r="Q5312" s="15" t="s">
        <v>14</v>
      </c>
      <c r="R5312" s="71" t="s">
        <v>14405</v>
      </c>
      <c r="S5312" s="248">
        <v>178192.78</v>
      </c>
      <c r="T5312" s="248">
        <v>124734.95</v>
      </c>
      <c r="U5312" s="14">
        <f t="shared" si="201"/>
        <v>0.70000002244759862</v>
      </c>
    </row>
    <row r="5313" spans="1:21" x14ac:dyDescent="0.25">
      <c r="A5313" s="1"/>
      <c r="B5313" s="16" t="s">
        <v>170</v>
      </c>
      <c r="C5313" s="17" t="s">
        <v>171</v>
      </c>
      <c r="D5313" s="73" t="s">
        <v>196</v>
      </c>
      <c r="E5313" s="107" t="s">
        <v>197</v>
      </c>
      <c r="F5313" s="78" t="s">
        <v>196</v>
      </c>
      <c r="G5313" s="17" t="s">
        <v>198</v>
      </c>
      <c r="H5313" s="93" t="s">
        <v>199</v>
      </c>
      <c r="I5313" s="235">
        <v>0</v>
      </c>
      <c r="J5313" s="235">
        <v>1</v>
      </c>
      <c r="K5313" s="235">
        <v>0</v>
      </c>
      <c r="L5313" s="235">
        <v>0</v>
      </c>
      <c r="M5313" s="235">
        <f t="shared" si="200"/>
        <v>0</v>
      </c>
      <c r="N5313" s="235">
        <v>168</v>
      </c>
      <c r="O5313" s="13">
        <v>1746</v>
      </c>
      <c r="P5313" s="14">
        <v>0.2</v>
      </c>
      <c r="Q5313" s="15" t="s">
        <v>14</v>
      </c>
      <c r="R5313" s="71" t="s">
        <v>18</v>
      </c>
      <c r="S5313" s="246">
        <v>120000</v>
      </c>
      <c r="T5313" s="246">
        <v>96000</v>
      </c>
      <c r="U5313" s="14">
        <f t="shared" si="201"/>
        <v>0.8</v>
      </c>
    </row>
    <row r="5314" spans="1:21" x14ac:dyDescent="0.25">
      <c r="A5314" s="1"/>
      <c r="B5314" s="16" t="s">
        <v>170</v>
      </c>
      <c r="C5314" s="17" t="s">
        <v>171</v>
      </c>
      <c r="D5314" s="73" t="s">
        <v>196</v>
      </c>
      <c r="E5314" s="107" t="s">
        <v>197</v>
      </c>
      <c r="F5314" s="78" t="s">
        <v>196</v>
      </c>
      <c r="G5314" s="17" t="s">
        <v>200</v>
      </c>
      <c r="H5314" s="93" t="s">
        <v>201</v>
      </c>
      <c r="I5314" s="235">
        <v>0</v>
      </c>
      <c r="J5314" s="235">
        <v>1</v>
      </c>
      <c r="K5314" s="235">
        <v>0</v>
      </c>
      <c r="L5314" s="235">
        <v>0</v>
      </c>
      <c r="M5314" s="235">
        <f t="shared" si="200"/>
        <v>0</v>
      </c>
      <c r="N5314" s="235">
        <v>144</v>
      </c>
      <c r="O5314" s="13">
        <v>1995</v>
      </c>
      <c r="P5314" s="14">
        <v>0.2</v>
      </c>
      <c r="Q5314" s="15" t="s">
        <v>14</v>
      </c>
      <c r="R5314" s="71" t="s">
        <v>18</v>
      </c>
      <c r="S5314" s="246">
        <v>14000</v>
      </c>
      <c r="T5314" s="246">
        <v>11200</v>
      </c>
      <c r="U5314" s="14">
        <f t="shared" si="201"/>
        <v>0.8</v>
      </c>
    </row>
    <row r="5315" spans="1:21" x14ac:dyDescent="0.25">
      <c r="A5315" s="1"/>
      <c r="B5315" s="16" t="s">
        <v>170</v>
      </c>
      <c r="C5315" s="17" t="s">
        <v>171</v>
      </c>
      <c r="D5315" s="73" t="s">
        <v>196</v>
      </c>
      <c r="E5315" s="107" t="s">
        <v>197</v>
      </c>
      <c r="F5315" s="78" t="s">
        <v>196</v>
      </c>
      <c r="G5315" s="17" t="s">
        <v>202</v>
      </c>
      <c r="H5315" s="93" t="s">
        <v>203</v>
      </c>
      <c r="I5315" s="235">
        <v>0</v>
      </c>
      <c r="J5315" s="235">
        <v>1</v>
      </c>
      <c r="K5315" s="235">
        <v>0</v>
      </c>
      <c r="L5315" s="235">
        <v>0</v>
      </c>
      <c r="M5315" s="235">
        <f t="shared" si="200"/>
        <v>0</v>
      </c>
      <c r="N5315" s="235">
        <v>803</v>
      </c>
      <c r="O5315" s="13">
        <v>11126</v>
      </c>
      <c r="P5315" s="14">
        <v>0.2</v>
      </c>
      <c r="Q5315" s="15" t="s">
        <v>14</v>
      </c>
      <c r="R5315" s="71" t="s">
        <v>14405</v>
      </c>
      <c r="S5315" s="246">
        <v>29176</v>
      </c>
      <c r="T5315" s="246">
        <v>23340</v>
      </c>
      <c r="U5315" s="14">
        <f t="shared" si="201"/>
        <v>0.79997258020290651</v>
      </c>
    </row>
    <row r="5316" spans="1:21" x14ac:dyDescent="0.25">
      <c r="A5316" s="1"/>
      <c r="B5316" s="16" t="s">
        <v>170</v>
      </c>
      <c r="C5316" s="17" t="s">
        <v>171</v>
      </c>
      <c r="D5316" s="73" t="s">
        <v>196</v>
      </c>
      <c r="E5316" s="107" t="s">
        <v>197</v>
      </c>
      <c r="F5316" s="78" t="s">
        <v>196</v>
      </c>
      <c r="G5316" s="17" t="s">
        <v>204</v>
      </c>
      <c r="H5316" s="93" t="s">
        <v>205</v>
      </c>
      <c r="I5316" s="235">
        <v>0</v>
      </c>
      <c r="J5316" s="235">
        <v>1</v>
      </c>
      <c r="K5316" s="235">
        <v>0</v>
      </c>
      <c r="L5316" s="235">
        <v>0</v>
      </c>
      <c r="M5316" s="235">
        <f t="shared" si="200"/>
        <v>0</v>
      </c>
      <c r="N5316" s="235">
        <v>250</v>
      </c>
      <c r="O5316" s="13">
        <v>3464</v>
      </c>
      <c r="P5316" s="14">
        <v>0.15</v>
      </c>
      <c r="Q5316" s="15" t="s">
        <v>14</v>
      </c>
      <c r="R5316" s="71" t="s">
        <v>14405</v>
      </c>
      <c r="S5316" s="246">
        <v>35000</v>
      </c>
      <c r="T5316" s="246">
        <v>28000</v>
      </c>
      <c r="U5316" s="14">
        <f t="shared" si="201"/>
        <v>0.8</v>
      </c>
    </row>
    <row r="5317" spans="1:21" x14ac:dyDescent="0.25">
      <c r="A5317" s="1"/>
      <c r="B5317" s="16" t="s">
        <v>170</v>
      </c>
      <c r="C5317" s="17" t="s">
        <v>171</v>
      </c>
      <c r="D5317" s="73" t="s">
        <v>196</v>
      </c>
      <c r="E5317" s="107" t="s">
        <v>197</v>
      </c>
      <c r="F5317" s="78" t="s">
        <v>196</v>
      </c>
      <c r="G5317" s="17" t="s">
        <v>206</v>
      </c>
      <c r="H5317" s="93" t="s">
        <v>207</v>
      </c>
      <c r="I5317" s="235">
        <v>0</v>
      </c>
      <c r="J5317" s="235">
        <v>1</v>
      </c>
      <c r="K5317" s="235">
        <v>0</v>
      </c>
      <c r="L5317" s="235">
        <v>0</v>
      </c>
      <c r="M5317" s="235">
        <f t="shared" si="200"/>
        <v>0</v>
      </c>
      <c r="N5317" s="235">
        <v>1285</v>
      </c>
      <c r="O5317" s="13">
        <v>12872</v>
      </c>
      <c r="P5317" s="14">
        <v>0.2</v>
      </c>
      <c r="Q5317" s="15" t="s">
        <v>14</v>
      </c>
      <c r="R5317" s="71" t="s">
        <v>14405</v>
      </c>
      <c r="S5317" s="246">
        <v>150000</v>
      </c>
      <c r="T5317" s="246">
        <v>120000</v>
      </c>
      <c r="U5317" s="14">
        <f t="shared" si="201"/>
        <v>0.8</v>
      </c>
    </row>
    <row r="5318" spans="1:21" x14ac:dyDescent="0.25">
      <c r="A5318" s="1"/>
      <c r="B5318" s="16" t="s">
        <v>170</v>
      </c>
      <c r="C5318" s="17" t="s">
        <v>171</v>
      </c>
      <c r="D5318" s="73" t="s">
        <v>192</v>
      </c>
      <c r="E5318" s="107" t="s">
        <v>193</v>
      </c>
      <c r="F5318" s="78" t="s">
        <v>192</v>
      </c>
      <c r="G5318" s="17" t="s">
        <v>194</v>
      </c>
      <c r="H5318" s="93" t="s">
        <v>195</v>
      </c>
      <c r="I5318" s="235">
        <v>0</v>
      </c>
      <c r="J5318" s="235">
        <v>1</v>
      </c>
      <c r="K5318" s="235">
        <v>0</v>
      </c>
      <c r="L5318" s="235">
        <v>0</v>
      </c>
      <c r="M5318" s="235">
        <f t="shared" ref="M5318:M5364" si="202">IF(SUM(I5318:L5318)=0,1,)</f>
        <v>0</v>
      </c>
      <c r="N5318" s="235">
        <v>2226</v>
      </c>
      <c r="O5318" s="12" t="s">
        <v>13</v>
      </c>
      <c r="P5318" s="14" t="s">
        <v>13</v>
      </c>
      <c r="Q5318" s="15" t="s">
        <v>14</v>
      </c>
      <c r="R5318" s="71" t="s">
        <v>14405</v>
      </c>
      <c r="S5318" s="246">
        <v>720000</v>
      </c>
      <c r="T5318" s="246">
        <v>296000</v>
      </c>
      <c r="U5318" s="14">
        <f t="shared" si="201"/>
        <v>0.41111111111111109</v>
      </c>
    </row>
    <row r="5319" spans="1:21" x14ac:dyDescent="0.25">
      <c r="A5319" s="1"/>
      <c r="B5319" s="16" t="s">
        <v>170</v>
      </c>
      <c r="C5319" s="17" t="s">
        <v>171</v>
      </c>
      <c r="D5319" s="73" t="s">
        <v>180</v>
      </c>
      <c r="E5319" s="107" t="s">
        <v>181</v>
      </c>
      <c r="F5319" s="78" t="s">
        <v>180</v>
      </c>
      <c r="G5319" s="17" t="s">
        <v>182</v>
      </c>
      <c r="H5319" s="93" t="s">
        <v>183</v>
      </c>
      <c r="I5319" s="235">
        <v>0</v>
      </c>
      <c r="J5319" s="235">
        <v>1</v>
      </c>
      <c r="K5319" s="235">
        <v>0</v>
      </c>
      <c r="L5319" s="235">
        <v>0</v>
      </c>
      <c r="M5319" s="235">
        <f t="shared" si="202"/>
        <v>0</v>
      </c>
      <c r="N5319" s="235">
        <v>169</v>
      </c>
      <c r="O5319" s="13">
        <v>11700</v>
      </c>
      <c r="P5319" s="14">
        <v>0.5</v>
      </c>
      <c r="Q5319" s="15" t="s">
        <v>14</v>
      </c>
      <c r="R5319" s="71" t="s">
        <v>18</v>
      </c>
      <c r="S5319" s="246">
        <v>112140</v>
      </c>
      <c r="T5319" s="246">
        <v>89712</v>
      </c>
      <c r="U5319" s="14">
        <f t="shared" si="201"/>
        <v>0.8</v>
      </c>
    </row>
    <row r="5320" spans="1:21" x14ac:dyDescent="0.25">
      <c r="A5320" s="1"/>
      <c r="B5320" s="17" t="s">
        <v>5079</v>
      </c>
      <c r="C5320" s="17" t="s">
        <v>5088</v>
      </c>
      <c r="D5320" s="73" t="s">
        <v>5202</v>
      </c>
      <c r="E5320" s="107" t="s">
        <v>5203</v>
      </c>
      <c r="F5320" s="78" t="s">
        <v>5202</v>
      </c>
      <c r="G5320" s="17" t="s">
        <v>5204</v>
      </c>
      <c r="H5320" s="93" t="s">
        <v>5083</v>
      </c>
      <c r="I5320" s="235">
        <v>0</v>
      </c>
      <c r="J5320" s="235">
        <v>1</v>
      </c>
      <c r="K5320" s="235">
        <v>0</v>
      </c>
      <c r="L5320" s="235">
        <v>1</v>
      </c>
      <c r="M5320" s="235">
        <f t="shared" si="202"/>
        <v>0</v>
      </c>
      <c r="N5320" s="235">
        <v>520</v>
      </c>
      <c r="O5320" s="12" t="s">
        <v>13</v>
      </c>
      <c r="P5320" s="14">
        <v>0.75</v>
      </c>
      <c r="Q5320" s="15" t="s">
        <v>14</v>
      </c>
      <c r="R5320" s="71" t="s">
        <v>14405</v>
      </c>
      <c r="S5320" s="246">
        <v>158524.6</v>
      </c>
      <c r="T5320" s="246">
        <v>79262</v>
      </c>
      <c r="U5320" s="14">
        <f t="shared" si="201"/>
        <v>0.4999981075492384</v>
      </c>
    </row>
    <row r="5321" spans="1:21" x14ac:dyDescent="0.25">
      <c r="A5321" s="1"/>
      <c r="B5321" s="16" t="s">
        <v>170</v>
      </c>
      <c r="C5321" s="17" t="s">
        <v>171</v>
      </c>
      <c r="D5321" s="73" t="s">
        <v>180</v>
      </c>
      <c r="E5321" s="107" t="s">
        <v>181</v>
      </c>
      <c r="F5321" s="78" t="s">
        <v>180</v>
      </c>
      <c r="G5321" s="17" t="s">
        <v>186</v>
      </c>
      <c r="H5321" s="93" t="s">
        <v>187</v>
      </c>
      <c r="I5321" s="235">
        <v>0</v>
      </c>
      <c r="J5321" s="235">
        <v>1</v>
      </c>
      <c r="K5321" s="235">
        <v>0</v>
      </c>
      <c r="L5321" s="235">
        <v>0</v>
      </c>
      <c r="M5321" s="235">
        <f t="shared" si="202"/>
        <v>0</v>
      </c>
      <c r="N5321" s="235">
        <v>2102</v>
      </c>
      <c r="O5321" s="12" t="s">
        <v>13</v>
      </c>
      <c r="P5321" s="14">
        <v>0.28999999999999998</v>
      </c>
      <c r="Q5321" s="15" t="s">
        <v>14</v>
      </c>
      <c r="R5321" s="71" t="s">
        <v>14405</v>
      </c>
      <c r="S5321" s="246">
        <v>130710</v>
      </c>
      <c r="T5321" s="246">
        <v>104568</v>
      </c>
      <c r="U5321" s="14">
        <f t="shared" si="201"/>
        <v>0.8</v>
      </c>
    </row>
    <row r="5322" spans="1:21" x14ac:dyDescent="0.25">
      <c r="A5322" s="1"/>
      <c r="B5322" s="18" t="s">
        <v>13134</v>
      </c>
      <c r="C5322" s="18" t="s">
        <v>14413</v>
      </c>
      <c r="D5322" s="73" t="s">
        <v>14790</v>
      </c>
      <c r="E5322" s="106" t="s">
        <v>13738</v>
      </c>
      <c r="F5322" s="78" t="s">
        <v>14790</v>
      </c>
      <c r="G5322" s="23" t="s">
        <v>13739</v>
      </c>
      <c r="H5322" s="94"/>
      <c r="I5322" s="235">
        <v>0</v>
      </c>
      <c r="J5322" s="235">
        <v>1</v>
      </c>
      <c r="K5322" s="235">
        <v>0</v>
      </c>
      <c r="L5322" s="235">
        <v>0</v>
      </c>
      <c r="M5322" s="235">
        <f t="shared" si="202"/>
        <v>0</v>
      </c>
      <c r="N5322" s="235">
        <v>2805</v>
      </c>
      <c r="O5322" s="12">
        <v>75735</v>
      </c>
      <c r="P5322" s="21">
        <v>0.27</v>
      </c>
      <c r="Q5322" s="15" t="s">
        <v>15195</v>
      </c>
      <c r="R5322" s="71" t="s">
        <v>14405</v>
      </c>
      <c r="S5322" s="244">
        <v>350000</v>
      </c>
      <c r="T5322" s="244">
        <v>105000</v>
      </c>
      <c r="U5322" s="14">
        <f t="shared" si="201"/>
        <v>0.3</v>
      </c>
    </row>
    <row r="5323" spans="1:21" x14ac:dyDescent="0.25">
      <c r="A5323" s="1"/>
      <c r="B5323" s="16" t="s">
        <v>170</v>
      </c>
      <c r="C5323" s="17" t="s">
        <v>171</v>
      </c>
      <c r="D5323" s="73" t="s">
        <v>180</v>
      </c>
      <c r="E5323" s="107" t="s">
        <v>181</v>
      </c>
      <c r="F5323" s="78" t="s">
        <v>180</v>
      </c>
      <c r="G5323" s="107" t="s">
        <v>190</v>
      </c>
      <c r="H5323" s="93" t="s">
        <v>191</v>
      </c>
      <c r="I5323" s="235">
        <v>1</v>
      </c>
      <c r="J5323" s="235">
        <v>1</v>
      </c>
      <c r="K5323" s="235">
        <v>0</v>
      </c>
      <c r="L5323" s="235">
        <v>1</v>
      </c>
      <c r="M5323" s="235">
        <f t="shared" si="202"/>
        <v>0</v>
      </c>
      <c r="N5323" s="235">
        <v>602</v>
      </c>
      <c r="O5323" s="13">
        <v>45800</v>
      </c>
      <c r="P5323" s="14">
        <v>7.0000000000000007E-2</v>
      </c>
      <c r="Q5323" s="15" t="s">
        <v>14</v>
      </c>
      <c r="R5323" s="71" t="s">
        <v>14406</v>
      </c>
      <c r="S5323" s="246">
        <v>110000</v>
      </c>
      <c r="T5323" s="246">
        <v>88000</v>
      </c>
      <c r="U5323" s="14">
        <f t="shared" si="201"/>
        <v>0.8</v>
      </c>
    </row>
    <row r="5324" spans="1:21" x14ac:dyDescent="0.25">
      <c r="A5324" s="1"/>
      <c r="B5324" s="17" t="s">
        <v>5079</v>
      </c>
      <c r="C5324" s="17" t="s">
        <v>5080</v>
      </c>
      <c r="D5324" s="73" t="s">
        <v>6026</v>
      </c>
      <c r="E5324" s="107" t="s">
        <v>6027</v>
      </c>
      <c r="F5324" s="78" t="s">
        <v>6026</v>
      </c>
      <c r="G5324" s="17" t="s">
        <v>6028</v>
      </c>
      <c r="H5324" s="93" t="s">
        <v>5083</v>
      </c>
      <c r="I5324" s="235">
        <v>0</v>
      </c>
      <c r="J5324" s="235">
        <v>1</v>
      </c>
      <c r="K5324" s="235">
        <v>0</v>
      </c>
      <c r="L5324" s="235">
        <v>1</v>
      </c>
      <c r="M5324" s="235">
        <f t="shared" si="202"/>
        <v>0</v>
      </c>
      <c r="N5324" s="235">
        <v>99</v>
      </c>
      <c r="O5324" s="13">
        <v>148239</v>
      </c>
      <c r="P5324" s="14">
        <v>0.62</v>
      </c>
      <c r="Q5324" s="15" t="s">
        <v>14</v>
      </c>
      <c r="R5324" s="71" t="s">
        <v>18</v>
      </c>
      <c r="S5324" s="248">
        <v>40585</v>
      </c>
      <c r="T5324" s="248">
        <v>16234</v>
      </c>
      <c r="U5324" s="14">
        <f t="shared" si="201"/>
        <v>0.4</v>
      </c>
    </row>
    <row r="5325" spans="1:21" x14ac:dyDescent="0.25">
      <c r="A5325" s="1"/>
      <c r="B5325" s="17" t="s">
        <v>5079</v>
      </c>
      <c r="C5325" s="17" t="s">
        <v>5084</v>
      </c>
      <c r="D5325" s="73" t="s">
        <v>5956</v>
      </c>
      <c r="E5325" s="107" t="s">
        <v>5957</v>
      </c>
      <c r="F5325" s="78" t="s">
        <v>5956</v>
      </c>
      <c r="G5325" s="17" t="s">
        <v>5958</v>
      </c>
      <c r="H5325" s="93" t="s">
        <v>5083</v>
      </c>
      <c r="I5325" s="235">
        <v>0</v>
      </c>
      <c r="J5325" s="235">
        <v>1</v>
      </c>
      <c r="K5325" s="235">
        <v>0</v>
      </c>
      <c r="L5325" s="235">
        <v>0</v>
      </c>
      <c r="M5325" s="235">
        <f t="shared" si="202"/>
        <v>0</v>
      </c>
      <c r="N5325" s="235">
        <v>176</v>
      </c>
      <c r="O5325" s="13">
        <v>53328</v>
      </c>
      <c r="P5325" s="14">
        <v>0.37</v>
      </c>
      <c r="Q5325" s="15" t="s">
        <v>14</v>
      </c>
      <c r="R5325" s="71" t="s">
        <v>18</v>
      </c>
      <c r="S5325" s="248">
        <v>10526</v>
      </c>
      <c r="T5325" s="248">
        <v>3158</v>
      </c>
      <c r="U5325" s="14">
        <f t="shared" si="201"/>
        <v>0.30001900057001712</v>
      </c>
    </row>
    <row r="5326" spans="1:21" x14ac:dyDescent="0.25">
      <c r="A5326" s="1"/>
      <c r="B5326" s="16" t="s">
        <v>170</v>
      </c>
      <c r="C5326" s="17" t="s">
        <v>171</v>
      </c>
      <c r="D5326" s="73" t="s">
        <v>212</v>
      </c>
      <c r="E5326" s="107" t="s">
        <v>213</v>
      </c>
      <c r="F5326" s="78" t="s">
        <v>212</v>
      </c>
      <c r="G5326" s="17" t="s">
        <v>216</v>
      </c>
      <c r="H5326" s="93" t="s">
        <v>217</v>
      </c>
      <c r="I5326" s="235">
        <v>0</v>
      </c>
      <c r="J5326" s="235">
        <v>1</v>
      </c>
      <c r="K5326" s="235">
        <v>0</v>
      </c>
      <c r="L5326" s="235">
        <v>0</v>
      </c>
      <c r="M5326" s="235">
        <f t="shared" si="202"/>
        <v>0</v>
      </c>
      <c r="N5326" s="235" t="s">
        <v>13</v>
      </c>
      <c r="O5326" s="12" t="s">
        <v>13</v>
      </c>
      <c r="P5326" s="14" t="s">
        <v>13</v>
      </c>
      <c r="Q5326" s="15" t="s">
        <v>14</v>
      </c>
      <c r="R5326" s="71" t="s">
        <v>14405</v>
      </c>
      <c r="S5326" s="246">
        <v>500000</v>
      </c>
      <c r="T5326" s="246">
        <v>400000</v>
      </c>
      <c r="U5326" s="14">
        <f t="shared" si="201"/>
        <v>0.8</v>
      </c>
    </row>
    <row r="5327" spans="1:21" x14ac:dyDescent="0.25">
      <c r="A5327" s="1"/>
      <c r="B5327" s="16" t="s">
        <v>170</v>
      </c>
      <c r="C5327" s="17" t="s">
        <v>171</v>
      </c>
      <c r="D5327" s="73" t="s">
        <v>218</v>
      </c>
      <c r="E5327" s="107" t="s">
        <v>219</v>
      </c>
      <c r="F5327" s="78" t="s">
        <v>218</v>
      </c>
      <c r="G5327" s="17" t="s">
        <v>220</v>
      </c>
      <c r="H5327" s="93" t="s">
        <v>221</v>
      </c>
      <c r="I5327" s="235">
        <v>1</v>
      </c>
      <c r="J5327" s="235">
        <v>1</v>
      </c>
      <c r="K5327" s="235">
        <v>0</v>
      </c>
      <c r="L5327" s="235">
        <v>0</v>
      </c>
      <c r="M5327" s="235">
        <f t="shared" si="202"/>
        <v>0</v>
      </c>
      <c r="N5327" s="235">
        <v>434</v>
      </c>
      <c r="O5327" s="12" t="s">
        <v>13</v>
      </c>
      <c r="P5327" s="14">
        <v>0.19</v>
      </c>
      <c r="Q5327" s="15" t="s">
        <v>14</v>
      </c>
      <c r="R5327" s="71" t="s">
        <v>14405</v>
      </c>
      <c r="S5327" s="246">
        <v>797500</v>
      </c>
      <c r="T5327" s="246">
        <v>480000</v>
      </c>
      <c r="U5327" s="14">
        <f t="shared" ref="U5327:U5331" si="203">T5327/S5327</f>
        <v>0.60188087774294674</v>
      </c>
    </row>
    <row r="5328" spans="1:21" x14ac:dyDescent="0.25">
      <c r="A5328" s="1"/>
      <c r="B5328" s="18" t="s">
        <v>6496</v>
      </c>
      <c r="C5328" s="17" t="s">
        <v>6497</v>
      </c>
      <c r="D5328" s="73" t="s">
        <v>6501</v>
      </c>
      <c r="E5328" s="107" t="s">
        <v>6502</v>
      </c>
      <c r="F5328" s="78" t="s">
        <v>6501</v>
      </c>
      <c r="G5328" s="17" t="s">
        <v>6503</v>
      </c>
      <c r="H5328" s="93"/>
      <c r="I5328" s="235">
        <v>0</v>
      </c>
      <c r="J5328" s="235">
        <v>1</v>
      </c>
      <c r="K5328" s="235">
        <v>0</v>
      </c>
      <c r="L5328" s="235">
        <v>0</v>
      </c>
      <c r="M5328" s="235">
        <f t="shared" si="202"/>
        <v>0</v>
      </c>
      <c r="N5328" s="235">
        <v>5000</v>
      </c>
      <c r="O5328" s="13">
        <v>126255</v>
      </c>
      <c r="P5328" s="14">
        <v>0.2263</v>
      </c>
      <c r="Q5328" s="15" t="s">
        <v>15195</v>
      </c>
      <c r="R5328" s="71" t="s">
        <v>18</v>
      </c>
      <c r="S5328" s="249">
        <v>160000</v>
      </c>
      <c r="T5328" s="246">
        <v>128000</v>
      </c>
      <c r="U5328" s="14">
        <f t="shared" si="203"/>
        <v>0.8</v>
      </c>
    </row>
    <row r="5329" spans="1:21" x14ac:dyDescent="0.25">
      <c r="A5329" s="1"/>
      <c r="B5329" s="16" t="s">
        <v>170</v>
      </c>
      <c r="C5329" s="17" t="s">
        <v>171</v>
      </c>
      <c r="D5329" s="73" t="s">
        <v>218</v>
      </c>
      <c r="E5329" s="107" t="s">
        <v>219</v>
      </c>
      <c r="F5329" s="78" t="s">
        <v>218</v>
      </c>
      <c r="G5329" s="17" t="s">
        <v>224</v>
      </c>
      <c r="H5329" s="93" t="s">
        <v>225</v>
      </c>
      <c r="I5329" s="235">
        <v>1</v>
      </c>
      <c r="J5329" s="235">
        <v>1</v>
      </c>
      <c r="K5329" s="235">
        <v>0</v>
      </c>
      <c r="L5329" s="235">
        <v>0</v>
      </c>
      <c r="M5329" s="235">
        <f t="shared" si="202"/>
        <v>0</v>
      </c>
      <c r="N5329" s="235">
        <v>1498</v>
      </c>
      <c r="O5329" s="12" t="s">
        <v>13</v>
      </c>
      <c r="P5329" s="14" t="s">
        <v>13</v>
      </c>
      <c r="Q5329" s="15" t="s">
        <v>14</v>
      </c>
      <c r="R5329" s="71" t="s">
        <v>14405</v>
      </c>
      <c r="S5329" s="246">
        <v>1077780</v>
      </c>
      <c r="T5329" s="246">
        <v>700000</v>
      </c>
      <c r="U5329" s="14">
        <f t="shared" si="203"/>
        <v>0.64948319694186196</v>
      </c>
    </row>
    <row r="5330" spans="1:21" x14ac:dyDescent="0.25">
      <c r="A5330" s="1"/>
      <c r="B5330" s="17" t="s">
        <v>5079</v>
      </c>
      <c r="C5330" s="17" t="s">
        <v>5084</v>
      </c>
      <c r="D5330" s="73" t="s">
        <v>5950</v>
      </c>
      <c r="E5330" s="107" t="s">
        <v>5951</v>
      </c>
      <c r="F5330" s="78" t="s">
        <v>5950</v>
      </c>
      <c r="G5330" s="17" t="s">
        <v>5952</v>
      </c>
      <c r="H5330" s="93" t="s">
        <v>5083</v>
      </c>
      <c r="I5330" s="235">
        <v>0</v>
      </c>
      <c r="J5330" s="235">
        <v>1</v>
      </c>
      <c r="K5330" s="235">
        <v>0</v>
      </c>
      <c r="L5330" s="235">
        <v>0</v>
      </c>
      <c r="M5330" s="235">
        <f t="shared" si="202"/>
        <v>0</v>
      </c>
      <c r="N5330" s="235">
        <v>128</v>
      </c>
      <c r="O5330" s="13">
        <v>4263</v>
      </c>
      <c r="P5330" s="14">
        <v>0.45</v>
      </c>
      <c r="Q5330" s="15" t="s">
        <v>14</v>
      </c>
      <c r="R5330" s="71" t="s">
        <v>18</v>
      </c>
      <c r="S5330" s="248">
        <v>48028</v>
      </c>
      <c r="T5330" s="248">
        <v>19211</v>
      </c>
      <c r="U5330" s="14">
        <f t="shared" si="203"/>
        <v>0.39999583576247189</v>
      </c>
    </row>
    <row r="5331" spans="1:21" x14ac:dyDescent="0.25">
      <c r="A5331" s="1"/>
      <c r="B5331" s="18" t="s">
        <v>8618</v>
      </c>
      <c r="C5331" s="17" t="s">
        <v>8646</v>
      </c>
      <c r="D5331" s="73" t="s">
        <v>10457</v>
      </c>
      <c r="E5331" s="107" t="s">
        <v>10458</v>
      </c>
      <c r="F5331" s="78" t="s">
        <v>10457</v>
      </c>
      <c r="G5331" s="17" t="s">
        <v>10460</v>
      </c>
      <c r="H5331" s="93"/>
      <c r="I5331" s="235">
        <v>1</v>
      </c>
      <c r="J5331" s="235">
        <v>0</v>
      </c>
      <c r="K5331" s="235">
        <v>0</v>
      </c>
      <c r="L5331" s="235">
        <v>0</v>
      </c>
      <c r="M5331" s="235">
        <f t="shared" si="202"/>
        <v>0</v>
      </c>
      <c r="N5331" s="235" t="s">
        <v>15179</v>
      </c>
      <c r="O5331" s="13">
        <v>414000</v>
      </c>
      <c r="P5331" s="14">
        <v>0.6</v>
      </c>
      <c r="Q5331" s="15" t="s">
        <v>48</v>
      </c>
      <c r="R5331" s="71" t="s">
        <v>18</v>
      </c>
      <c r="S5331" s="246">
        <v>212500</v>
      </c>
      <c r="T5331" s="244">
        <v>70000</v>
      </c>
      <c r="U5331" s="14">
        <f t="shared" si="203"/>
        <v>0.32941176470588235</v>
      </c>
    </row>
    <row r="5332" spans="1:21" x14ac:dyDescent="0.25">
      <c r="A5332" s="1"/>
      <c r="B5332" s="17" t="s">
        <v>7309</v>
      </c>
      <c r="C5332" s="17" t="s">
        <v>7310</v>
      </c>
      <c r="D5332" s="73" t="s">
        <v>8456</v>
      </c>
      <c r="E5332" s="107" t="s">
        <v>8457</v>
      </c>
      <c r="F5332" s="78" t="s">
        <v>8456</v>
      </c>
      <c r="G5332" s="17" t="s">
        <v>8458</v>
      </c>
      <c r="H5332" s="94" t="s">
        <v>7948</v>
      </c>
      <c r="I5332" s="235">
        <v>0</v>
      </c>
      <c r="J5332" s="235">
        <v>1</v>
      </c>
      <c r="K5332" s="235">
        <v>0</v>
      </c>
      <c r="L5332" s="235">
        <v>0</v>
      </c>
      <c r="M5332" s="235">
        <f t="shared" si="202"/>
        <v>0</v>
      </c>
      <c r="N5332" s="235">
        <v>188.4</v>
      </c>
      <c r="O5332" s="12" t="s">
        <v>13</v>
      </c>
      <c r="P5332" s="14">
        <v>0.4</v>
      </c>
      <c r="Q5332" s="15" t="s">
        <v>14</v>
      </c>
      <c r="R5332" s="71" t="s">
        <v>14405</v>
      </c>
      <c r="S5332" s="248">
        <v>160931.75</v>
      </c>
      <c r="T5332" s="248">
        <v>48279.53</v>
      </c>
      <c r="U5332" s="14">
        <f t="shared" ref="U5332:U5334" si="204">T5332/S5332</f>
        <v>0.30000003106907119</v>
      </c>
    </row>
    <row r="5333" spans="1:21" x14ac:dyDescent="0.25">
      <c r="A5333" s="1"/>
      <c r="B5333" s="17" t="s">
        <v>5079</v>
      </c>
      <c r="C5333" s="8" t="s">
        <v>5170</v>
      </c>
      <c r="D5333" s="73" t="s">
        <v>6298</v>
      </c>
      <c r="E5333" s="133" t="s">
        <v>6299</v>
      </c>
      <c r="F5333" s="8" t="s">
        <v>15118</v>
      </c>
      <c r="G5333" s="26" t="s">
        <v>6300</v>
      </c>
      <c r="H5333" s="93" t="s">
        <v>5083</v>
      </c>
      <c r="I5333" s="235">
        <v>0</v>
      </c>
      <c r="J5333" s="235">
        <v>1</v>
      </c>
      <c r="K5333" s="235">
        <v>0</v>
      </c>
      <c r="L5333" s="235">
        <v>1</v>
      </c>
      <c r="M5333" s="235">
        <f t="shared" si="202"/>
        <v>0</v>
      </c>
      <c r="N5333" s="235">
        <v>1000</v>
      </c>
      <c r="O5333" s="13">
        <v>39881</v>
      </c>
      <c r="P5333" s="14">
        <v>0.27100000000000002</v>
      </c>
      <c r="Q5333" s="15" t="s">
        <v>14</v>
      </c>
      <c r="R5333" s="71" t="s">
        <v>14405</v>
      </c>
      <c r="S5333" s="259">
        <v>422014</v>
      </c>
      <c r="T5333" s="259">
        <v>168806</v>
      </c>
      <c r="U5333" s="14">
        <f t="shared" si="204"/>
        <v>0.40000094783585377</v>
      </c>
    </row>
    <row r="5334" spans="1:21" x14ac:dyDescent="0.25">
      <c r="A5334" s="1"/>
      <c r="B5334" s="9" t="s">
        <v>959</v>
      </c>
      <c r="C5334" s="17" t="s">
        <v>982</v>
      </c>
      <c r="D5334" s="73" t="s">
        <v>1056</v>
      </c>
      <c r="E5334" s="107" t="s">
        <v>1057</v>
      </c>
      <c r="F5334" s="78" t="s">
        <v>1056</v>
      </c>
      <c r="G5334" s="17" t="s">
        <v>1058</v>
      </c>
      <c r="H5334" s="93"/>
      <c r="I5334" s="235">
        <v>0</v>
      </c>
      <c r="J5334" s="235">
        <v>1</v>
      </c>
      <c r="K5334" s="235">
        <v>0</v>
      </c>
      <c r="L5334" s="235">
        <v>0</v>
      </c>
      <c r="M5334" s="235">
        <f t="shared" si="202"/>
        <v>0</v>
      </c>
      <c r="N5334" s="235">
        <v>214</v>
      </c>
      <c r="O5334" s="13">
        <v>5500</v>
      </c>
      <c r="P5334" s="14">
        <v>0.75</v>
      </c>
      <c r="Q5334" s="15" t="s">
        <v>14</v>
      </c>
      <c r="R5334" s="71" t="s">
        <v>18</v>
      </c>
      <c r="S5334" s="245">
        <v>38410</v>
      </c>
      <c r="T5334" s="245">
        <v>22470</v>
      </c>
      <c r="U5334" s="14">
        <f t="shared" si="204"/>
        <v>0.58500390523301227</v>
      </c>
    </row>
    <row r="5335" spans="1:21" x14ac:dyDescent="0.25">
      <c r="A5335" s="1"/>
      <c r="B5335" s="18" t="s">
        <v>240</v>
      </c>
      <c r="C5335" s="18" t="s">
        <v>241</v>
      </c>
      <c r="D5335" s="73" t="s">
        <v>242</v>
      </c>
      <c r="E5335" s="106" t="s">
        <v>243</v>
      </c>
      <c r="F5335" s="78" t="s">
        <v>242</v>
      </c>
      <c r="G5335" s="18" t="s">
        <v>244</v>
      </c>
      <c r="H5335" s="94" t="s">
        <v>245</v>
      </c>
      <c r="I5335" s="235">
        <v>0</v>
      </c>
      <c r="J5335" s="235">
        <v>1</v>
      </c>
      <c r="K5335" s="235">
        <v>0</v>
      </c>
      <c r="L5335" s="235">
        <v>0</v>
      </c>
      <c r="M5335" s="235">
        <f t="shared" si="202"/>
        <v>0</v>
      </c>
      <c r="N5335" s="235">
        <v>375</v>
      </c>
      <c r="O5335" s="12" t="s">
        <v>13</v>
      </c>
      <c r="P5335" s="14" t="s">
        <v>13</v>
      </c>
      <c r="Q5335" s="15" t="s">
        <v>15195</v>
      </c>
      <c r="R5335" s="71" t="s">
        <v>18</v>
      </c>
      <c r="S5335" s="244">
        <v>112743</v>
      </c>
      <c r="T5335" s="244">
        <v>105000</v>
      </c>
      <c r="U5335" s="14">
        <f t="shared" ref="U5335:U5364" si="205">T5335/S5335</f>
        <v>0.9313216785077566</v>
      </c>
    </row>
    <row r="5336" spans="1:21" x14ac:dyDescent="0.25">
      <c r="A5336" s="1"/>
      <c r="B5336" s="18" t="s">
        <v>240</v>
      </c>
      <c r="C5336" s="18" t="s">
        <v>241</v>
      </c>
      <c r="D5336" s="73" t="s">
        <v>242</v>
      </c>
      <c r="E5336" s="106" t="s">
        <v>243</v>
      </c>
      <c r="F5336" s="78" t="s">
        <v>242</v>
      </c>
      <c r="G5336" s="18" t="s">
        <v>246</v>
      </c>
      <c r="H5336" s="94" t="s">
        <v>247</v>
      </c>
      <c r="I5336" s="235">
        <v>0</v>
      </c>
      <c r="J5336" s="235">
        <v>1</v>
      </c>
      <c r="K5336" s="235">
        <v>0</v>
      </c>
      <c r="L5336" s="235">
        <v>0</v>
      </c>
      <c r="M5336" s="235">
        <f t="shared" si="202"/>
        <v>0</v>
      </c>
      <c r="N5336" s="235">
        <v>143</v>
      </c>
      <c r="O5336" s="12" t="s">
        <v>13</v>
      </c>
      <c r="P5336" s="14" t="s">
        <v>13</v>
      </c>
      <c r="Q5336" s="15" t="s">
        <v>15195</v>
      </c>
      <c r="R5336" s="71" t="s">
        <v>18</v>
      </c>
      <c r="S5336" s="244">
        <v>99730</v>
      </c>
      <c r="T5336" s="244">
        <v>95000</v>
      </c>
      <c r="U5336" s="14">
        <f t="shared" si="205"/>
        <v>0.95257194424947356</v>
      </c>
    </row>
    <row r="5337" spans="1:21" x14ac:dyDescent="0.25">
      <c r="A5337" s="1"/>
      <c r="B5337" s="18" t="s">
        <v>240</v>
      </c>
      <c r="C5337" s="18" t="s">
        <v>241</v>
      </c>
      <c r="D5337" s="73" t="s">
        <v>242</v>
      </c>
      <c r="E5337" s="106" t="s">
        <v>243</v>
      </c>
      <c r="F5337" s="78" t="s">
        <v>242</v>
      </c>
      <c r="G5337" s="18" t="s">
        <v>248</v>
      </c>
      <c r="H5337" s="94"/>
      <c r="I5337" s="235">
        <v>0</v>
      </c>
      <c r="J5337" s="235">
        <v>1</v>
      </c>
      <c r="K5337" s="235">
        <v>0</v>
      </c>
      <c r="L5337" s="235">
        <v>0</v>
      </c>
      <c r="M5337" s="235">
        <f t="shared" si="202"/>
        <v>0</v>
      </c>
      <c r="N5337" s="235">
        <v>3600</v>
      </c>
      <c r="O5337" s="12" t="s">
        <v>13</v>
      </c>
      <c r="P5337" s="14" t="s">
        <v>13</v>
      </c>
      <c r="Q5337" s="15" t="s">
        <v>15195</v>
      </c>
      <c r="R5337" s="71" t="s">
        <v>18</v>
      </c>
      <c r="S5337" s="244">
        <v>285780</v>
      </c>
      <c r="T5337" s="244">
        <v>280000</v>
      </c>
      <c r="U5337" s="14">
        <f t="shared" si="205"/>
        <v>0.97977465183007906</v>
      </c>
    </row>
    <row r="5338" spans="1:21" x14ac:dyDescent="0.25">
      <c r="A5338" s="1"/>
      <c r="B5338" s="18" t="s">
        <v>240</v>
      </c>
      <c r="C5338" s="18" t="s">
        <v>241</v>
      </c>
      <c r="D5338" s="73" t="s">
        <v>242</v>
      </c>
      <c r="E5338" s="106" t="s">
        <v>243</v>
      </c>
      <c r="F5338" s="78" t="s">
        <v>242</v>
      </c>
      <c r="G5338" s="18" t="s">
        <v>249</v>
      </c>
      <c r="H5338" s="94" t="s">
        <v>251</v>
      </c>
      <c r="I5338" s="235">
        <v>0</v>
      </c>
      <c r="J5338" s="235">
        <v>1</v>
      </c>
      <c r="K5338" s="235">
        <v>0</v>
      </c>
      <c r="L5338" s="235">
        <v>0</v>
      </c>
      <c r="M5338" s="235">
        <f t="shared" si="202"/>
        <v>0</v>
      </c>
      <c r="N5338" s="235">
        <v>650</v>
      </c>
      <c r="O5338" s="12" t="s">
        <v>13</v>
      </c>
      <c r="P5338" s="14" t="s">
        <v>13</v>
      </c>
      <c r="Q5338" s="15" t="s">
        <v>15195</v>
      </c>
      <c r="R5338" s="71" t="s">
        <v>250</v>
      </c>
      <c r="S5338" s="244">
        <v>470000</v>
      </c>
      <c r="T5338" s="244">
        <v>470000</v>
      </c>
      <c r="U5338" s="14">
        <f t="shared" si="205"/>
        <v>1</v>
      </c>
    </row>
    <row r="5339" spans="1:21" x14ac:dyDescent="0.25">
      <c r="A5339" s="1"/>
      <c r="B5339" s="18" t="s">
        <v>240</v>
      </c>
      <c r="C5339" s="18" t="s">
        <v>241</v>
      </c>
      <c r="D5339" s="73" t="s">
        <v>252</v>
      </c>
      <c r="E5339" s="106" t="s">
        <v>229</v>
      </c>
      <c r="F5339" s="78" t="s">
        <v>252</v>
      </c>
      <c r="G5339" s="18" t="s">
        <v>253</v>
      </c>
      <c r="H5339" s="94" t="s">
        <v>254</v>
      </c>
      <c r="I5339" s="235">
        <v>0</v>
      </c>
      <c r="J5339" s="235">
        <v>1</v>
      </c>
      <c r="K5339" s="235">
        <v>0</v>
      </c>
      <c r="L5339" s="235">
        <v>0</v>
      </c>
      <c r="M5339" s="235">
        <f t="shared" si="202"/>
        <v>0</v>
      </c>
      <c r="N5339" s="235">
        <v>1700</v>
      </c>
      <c r="O5339" s="12" t="s">
        <v>13</v>
      </c>
      <c r="P5339" s="14" t="s">
        <v>13</v>
      </c>
      <c r="Q5339" s="15" t="s">
        <v>15195</v>
      </c>
      <c r="R5339" s="71" t="s">
        <v>14405</v>
      </c>
      <c r="S5339" s="244">
        <v>900000</v>
      </c>
      <c r="T5339" s="244">
        <v>850000</v>
      </c>
      <c r="U5339" s="14">
        <f t="shared" si="205"/>
        <v>0.94444444444444442</v>
      </c>
    </row>
    <row r="5340" spans="1:21" x14ac:dyDescent="0.25">
      <c r="A5340" s="1"/>
      <c r="B5340" s="18" t="s">
        <v>240</v>
      </c>
      <c r="C5340" s="18" t="s">
        <v>241</v>
      </c>
      <c r="D5340" s="73" t="s">
        <v>252</v>
      </c>
      <c r="E5340" s="106" t="s">
        <v>255</v>
      </c>
      <c r="F5340" s="78" t="s">
        <v>252</v>
      </c>
      <c r="G5340" s="18" t="s">
        <v>256</v>
      </c>
      <c r="H5340" s="94" t="s">
        <v>257</v>
      </c>
      <c r="I5340" s="235">
        <v>0</v>
      </c>
      <c r="J5340" s="235">
        <v>1</v>
      </c>
      <c r="K5340" s="235">
        <v>0</v>
      </c>
      <c r="L5340" s="235">
        <v>0</v>
      </c>
      <c r="M5340" s="235">
        <f t="shared" si="202"/>
        <v>0</v>
      </c>
      <c r="N5340" s="235">
        <v>1200</v>
      </c>
      <c r="O5340" s="12" t="s">
        <v>13</v>
      </c>
      <c r="P5340" s="14" t="s">
        <v>13</v>
      </c>
      <c r="Q5340" s="15" t="s">
        <v>15195</v>
      </c>
      <c r="R5340" s="71" t="s">
        <v>14405</v>
      </c>
      <c r="S5340" s="244">
        <v>460000</v>
      </c>
      <c r="T5340" s="244">
        <v>440500</v>
      </c>
      <c r="U5340" s="14">
        <f t="shared" si="205"/>
        <v>0.95760869565217388</v>
      </c>
    </row>
    <row r="5341" spans="1:21" x14ac:dyDescent="0.25">
      <c r="A5341" s="1"/>
      <c r="B5341" s="9" t="s">
        <v>258</v>
      </c>
      <c r="C5341" s="17" t="s">
        <v>259</v>
      </c>
      <c r="D5341" s="73" t="s">
        <v>260</v>
      </c>
      <c r="E5341" s="107" t="s">
        <v>261</v>
      </c>
      <c r="F5341" s="78" t="s">
        <v>260</v>
      </c>
      <c r="G5341" s="17" t="s">
        <v>262</v>
      </c>
      <c r="H5341" s="214"/>
      <c r="I5341" s="235">
        <v>0</v>
      </c>
      <c r="J5341" s="235">
        <v>1</v>
      </c>
      <c r="K5341" s="235">
        <v>0</v>
      </c>
      <c r="L5341" s="235">
        <v>0</v>
      </c>
      <c r="M5341" s="235">
        <f t="shared" si="202"/>
        <v>0</v>
      </c>
      <c r="N5341" s="235">
        <v>1322</v>
      </c>
      <c r="O5341" s="13">
        <v>11311</v>
      </c>
      <c r="P5341" s="14">
        <v>0.23599999999999999</v>
      </c>
      <c r="Q5341" s="15" t="s">
        <v>14</v>
      </c>
      <c r="R5341" s="71" t="s">
        <v>14405</v>
      </c>
      <c r="S5341" s="246">
        <v>696300</v>
      </c>
      <c r="T5341" s="246">
        <v>442818</v>
      </c>
      <c r="U5341" s="14">
        <f t="shared" si="205"/>
        <v>0.63595863851788026</v>
      </c>
    </row>
    <row r="5342" spans="1:21" x14ac:dyDescent="0.25">
      <c r="A5342" s="1"/>
      <c r="B5342" s="9" t="s">
        <v>258</v>
      </c>
      <c r="C5342" s="17" t="s">
        <v>259</v>
      </c>
      <c r="D5342" s="73" t="s">
        <v>263</v>
      </c>
      <c r="E5342" s="107" t="s">
        <v>264</v>
      </c>
      <c r="F5342" s="78" t="s">
        <v>263</v>
      </c>
      <c r="G5342" s="17" t="s">
        <v>265</v>
      </c>
      <c r="H5342" s="214"/>
      <c r="I5342" s="235">
        <v>0</v>
      </c>
      <c r="J5342" s="235">
        <v>1</v>
      </c>
      <c r="K5342" s="235">
        <v>0</v>
      </c>
      <c r="L5342" s="235">
        <v>0</v>
      </c>
      <c r="M5342" s="235">
        <f t="shared" si="202"/>
        <v>0</v>
      </c>
      <c r="N5342" s="235">
        <v>737.82</v>
      </c>
      <c r="O5342" s="12" t="s">
        <v>13</v>
      </c>
      <c r="P5342" s="14">
        <v>0.12</v>
      </c>
      <c r="Q5342" s="15" t="s">
        <v>14</v>
      </c>
      <c r="R5342" s="71" t="s">
        <v>18</v>
      </c>
      <c r="S5342" s="246">
        <v>936913.11</v>
      </c>
      <c r="T5342" s="246">
        <v>317261.51</v>
      </c>
      <c r="U5342" s="14">
        <f t="shared" si="205"/>
        <v>0.33862426153904496</v>
      </c>
    </row>
    <row r="5343" spans="1:21" x14ac:dyDescent="0.25">
      <c r="A5343" s="1"/>
      <c r="B5343" s="9" t="s">
        <v>258</v>
      </c>
      <c r="C5343" s="17" t="s">
        <v>259</v>
      </c>
      <c r="D5343" s="73" t="s">
        <v>263</v>
      </c>
      <c r="E5343" s="107" t="s">
        <v>264</v>
      </c>
      <c r="F5343" s="78" t="s">
        <v>263</v>
      </c>
      <c r="G5343" s="17" t="s">
        <v>266</v>
      </c>
      <c r="H5343" s="214"/>
      <c r="I5343" s="235">
        <v>0</v>
      </c>
      <c r="J5343" s="235">
        <v>1</v>
      </c>
      <c r="K5343" s="235">
        <v>0</v>
      </c>
      <c r="L5343" s="235">
        <v>0</v>
      </c>
      <c r="M5343" s="235">
        <f t="shared" si="202"/>
        <v>0</v>
      </c>
      <c r="N5343" s="235">
        <v>418</v>
      </c>
      <c r="O5343" s="12" t="s">
        <v>13</v>
      </c>
      <c r="P5343" s="14">
        <v>0.2</v>
      </c>
      <c r="Q5343" s="15" t="s">
        <v>14</v>
      </c>
      <c r="R5343" s="71" t="s">
        <v>14405</v>
      </c>
      <c r="S5343" s="246">
        <v>726242</v>
      </c>
      <c r="T5343" s="246">
        <v>134553.57</v>
      </c>
      <c r="U5343" s="14">
        <f t="shared" si="205"/>
        <v>0.1852737379551169</v>
      </c>
    </row>
    <row r="5344" spans="1:21" x14ac:dyDescent="0.25">
      <c r="A5344" s="1"/>
      <c r="B5344" s="9" t="s">
        <v>258</v>
      </c>
      <c r="C5344" s="17" t="s">
        <v>259</v>
      </c>
      <c r="D5344" s="73" t="s">
        <v>267</v>
      </c>
      <c r="E5344" s="107" t="s">
        <v>268</v>
      </c>
      <c r="F5344" s="78" t="s">
        <v>267</v>
      </c>
      <c r="G5344" s="17" t="s">
        <v>269</v>
      </c>
      <c r="H5344" s="214"/>
      <c r="I5344" s="235">
        <v>0</v>
      </c>
      <c r="J5344" s="235">
        <v>1</v>
      </c>
      <c r="K5344" s="235">
        <v>0</v>
      </c>
      <c r="L5344" s="235">
        <v>0</v>
      </c>
      <c r="M5344" s="235">
        <f t="shared" si="202"/>
        <v>0</v>
      </c>
      <c r="N5344" s="235">
        <v>9000</v>
      </c>
      <c r="O5344" s="13">
        <v>4154</v>
      </c>
      <c r="P5344" s="14">
        <v>0.67</v>
      </c>
      <c r="Q5344" s="15" t="s">
        <v>14</v>
      </c>
      <c r="R5344" s="71" t="s">
        <v>14405</v>
      </c>
      <c r="S5344" s="246">
        <v>410343.5</v>
      </c>
      <c r="T5344" s="246">
        <v>328275</v>
      </c>
      <c r="U5344" s="14">
        <f t="shared" si="205"/>
        <v>0.80000048739653484</v>
      </c>
    </row>
    <row r="5345" spans="1:21" x14ac:dyDescent="0.25">
      <c r="A5345" s="1"/>
      <c r="B5345" s="10" t="s">
        <v>13073</v>
      </c>
      <c r="C5345" s="27" t="s">
        <v>13074</v>
      </c>
      <c r="D5345" s="73" t="s">
        <v>13078</v>
      </c>
      <c r="E5345" s="160" t="s">
        <v>13079</v>
      </c>
      <c r="F5345" s="78" t="s">
        <v>13078</v>
      </c>
      <c r="G5345" s="122" t="s">
        <v>13080</v>
      </c>
      <c r="H5345" s="215"/>
      <c r="I5345" s="235">
        <v>0</v>
      </c>
      <c r="J5345" s="235">
        <v>0</v>
      </c>
      <c r="K5345" s="235">
        <v>1</v>
      </c>
      <c r="L5345" s="235">
        <v>0</v>
      </c>
      <c r="M5345" s="235">
        <f t="shared" si="202"/>
        <v>0</v>
      </c>
      <c r="N5345" s="235">
        <v>2200</v>
      </c>
      <c r="O5345" s="13">
        <v>51000</v>
      </c>
      <c r="P5345" s="14">
        <v>0.86</v>
      </c>
      <c r="Q5345" s="15" t="s">
        <v>15195</v>
      </c>
      <c r="R5345" s="71" t="s">
        <v>14405</v>
      </c>
      <c r="S5345" s="245">
        <v>60633.99</v>
      </c>
      <c r="T5345" s="245">
        <v>48531.19</v>
      </c>
      <c r="U5345" s="14">
        <f t="shared" si="205"/>
        <v>0.80039578460859995</v>
      </c>
    </row>
    <row r="5346" spans="1:21" x14ac:dyDescent="0.25">
      <c r="A5346" s="1"/>
      <c r="B5346" s="10" t="s">
        <v>13073</v>
      </c>
      <c r="C5346" s="27" t="s">
        <v>13074</v>
      </c>
      <c r="D5346" s="73" t="s">
        <v>13075</v>
      </c>
      <c r="E5346" s="160" t="s">
        <v>13076</v>
      </c>
      <c r="F5346" s="78" t="s">
        <v>13075</v>
      </c>
      <c r="G5346" s="122" t="s">
        <v>13077</v>
      </c>
      <c r="H5346" s="215"/>
      <c r="I5346" s="235">
        <v>0</v>
      </c>
      <c r="J5346" s="235">
        <v>1</v>
      </c>
      <c r="K5346" s="235">
        <v>0</v>
      </c>
      <c r="L5346" s="235">
        <v>0</v>
      </c>
      <c r="M5346" s="235">
        <f t="shared" si="202"/>
        <v>0</v>
      </c>
      <c r="N5346" s="235" t="s">
        <v>13</v>
      </c>
      <c r="O5346" s="12" t="s">
        <v>13</v>
      </c>
      <c r="P5346" s="14" t="s">
        <v>13</v>
      </c>
      <c r="Q5346" s="15" t="s">
        <v>14</v>
      </c>
      <c r="R5346" s="71" t="s">
        <v>18</v>
      </c>
      <c r="S5346" s="245">
        <v>1428156.33</v>
      </c>
      <c r="T5346" s="245">
        <v>1142525.06</v>
      </c>
      <c r="U5346" s="14">
        <f t="shared" si="205"/>
        <v>0.79999999719918613</v>
      </c>
    </row>
    <row r="5347" spans="1:21" x14ac:dyDescent="0.25">
      <c r="A5347" s="1"/>
      <c r="B5347" s="10" t="s">
        <v>13073</v>
      </c>
      <c r="C5347" s="27" t="s">
        <v>13074</v>
      </c>
      <c r="D5347" s="73" t="s">
        <v>13081</v>
      </c>
      <c r="E5347" s="160" t="s">
        <v>13082</v>
      </c>
      <c r="F5347" s="78" t="s">
        <v>13081</v>
      </c>
      <c r="G5347" s="122" t="s">
        <v>13083</v>
      </c>
      <c r="H5347" s="215"/>
      <c r="I5347" s="235">
        <v>0</v>
      </c>
      <c r="J5347" s="235">
        <v>1</v>
      </c>
      <c r="K5347" s="235">
        <v>0</v>
      </c>
      <c r="L5347" s="235">
        <v>1</v>
      </c>
      <c r="M5347" s="235">
        <f t="shared" si="202"/>
        <v>0</v>
      </c>
      <c r="N5347" s="235">
        <v>1243</v>
      </c>
      <c r="O5347" s="13">
        <v>12100</v>
      </c>
      <c r="P5347" s="14">
        <v>0.3</v>
      </c>
      <c r="Q5347" s="15" t="s">
        <v>14</v>
      </c>
      <c r="R5347" s="71" t="s">
        <v>18</v>
      </c>
      <c r="S5347" s="245">
        <v>151730.21</v>
      </c>
      <c r="T5347" s="245">
        <v>121384.17</v>
      </c>
      <c r="U5347" s="14">
        <f t="shared" si="205"/>
        <v>0.80000001318129066</v>
      </c>
    </row>
    <row r="5348" spans="1:21" x14ac:dyDescent="0.25">
      <c r="A5348" s="1"/>
      <c r="B5348" s="10" t="s">
        <v>13073</v>
      </c>
      <c r="C5348" s="27" t="s">
        <v>13074</v>
      </c>
      <c r="D5348" s="73" t="s">
        <v>13084</v>
      </c>
      <c r="E5348" s="107" t="s">
        <v>13085</v>
      </c>
      <c r="F5348" s="78" t="s">
        <v>13084</v>
      </c>
      <c r="G5348" s="17" t="s">
        <v>13086</v>
      </c>
      <c r="H5348" s="215"/>
      <c r="I5348" s="235">
        <v>0</v>
      </c>
      <c r="J5348" s="235">
        <v>0</v>
      </c>
      <c r="K5348" s="235">
        <v>1</v>
      </c>
      <c r="L5348" s="235">
        <v>0</v>
      </c>
      <c r="M5348" s="235">
        <f t="shared" si="202"/>
        <v>0</v>
      </c>
      <c r="N5348" s="235">
        <v>160</v>
      </c>
      <c r="O5348" s="13">
        <v>704</v>
      </c>
      <c r="P5348" s="14">
        <v>0.14000000000000001</v>
      </c>
      <c r="Q5348" s="15" t="s">
        <v>14</v>
      </c>
      <c r="R5348" s="71" t="s">
        <v>14405</v>
      </c>
      <c r="S5348" s="245">
        <v>70417.14</v>
      </c>
      <c r="T5348" s="245">
        <v>56333.71</v>
      </c>
      <c r="U5348" s="14">
        <f t="shared" si="205"/>
        <v>0.7999999715978241</v>
      </c>
    </row>
    <row r="5349" spans="1:21" x14ac:dyDescent="0.25">
      <c r="A5349" s="1"/>
      <c r="B5349" s="10" t="s">
        <v>13073</v>
      </c>
      <c r="C5349" s="27" t="s">
        <v>13074</v>
      </c>
      <c r="D5349" s="73" t="s">
        <v>13084</v>
      </c>
      <c r="E5349" s="107" t="s">
        <v>13085</v>
      </c>
      <c r="F5349" s="78" t="s">
        <v>13084</v>
      </c>
      <c r="G5349" s="17" t="s">
        <v>13087</v>
      </c>
      <c r="H5349" s="215"/>
      <c r="I5349" s="235">
        <v>1</v>
      </c>
      <c r="J5349" s="235">
        <v>1</v>
      </c>
      <c r="K5349" s="235">
        <v>0</v>
      </c>
      <c r="L5349" s="235">
        <v>0</v>
      </c>
      <c r="M5349" s="235">
        <f t="shared" si="202"/>
        <v>0</v>
      </c>
      <c r="N5349" s="235">
        <v>450</v>
      </c>
      <c r="O5349" s="12" t="s">
        <v>13</v>
      </c>
      <c r="P5349" s="14">
        <v>0.2</v>
      </c>
      <c r="Q5349" s="15" t="s">
        <v>14</v>
      </c>
      <c r="R5349" s="71" t="s">
        <v>14405</v>
      </c>
      <c r="S5349" s="245">
        <v>119170.87</v>
      </c>
      <c r="T5349" s="245">
        <v>95336.7</v>
      </c>
      <c r="U5349" s="14">
        <f t="shared" si="205"/>
        <v>0.80000003356524962</v>
      </c>
    </row>
    <row r="5350" spans="1:21" x14ac:dyDescent="0.25">
      <c r="A5350" s="1"/>
      <c r="B5350" s="18" t="s">
        <v>13088</v>
      </c>
      <c r="C5350" s="18" t="s">
        <v>13089</v>
      </c>
      <c r="D5350" s="73" t="s">
        <v>13090</v>
      </c>
      <c r="E5350" s="106" t="s">
        <v>13091</v>
      </c>
      <c r="F5350" s="78" t="s">
        <v>13090</v>
      </c>
      <c r="G5350" s="18" t="s">
        <v>13092</v>
      </c>
      <c r="H5350" s="216"/>
      <c r="I5350" s="235">
        <v>0</v>
      </c>
      <c r="J5350" s="235">
        <v>0</v>
      </c>
      <c r="K5350" s="235">
        <v>1</v>
      </c>
      <c r="L5350" s="235">
        <v>0</v>
      </c>
      <c r="M5350" s="235">
        <f t="shared" si="202"/>
        <v>0</v>
      </c>
      <c r="N5350" s="235" t="s">
        <v>13</v>
      </c>
      <c r="O5350" s="12" t="s">
        <v>13</v>
      </c>
      <c r="P5350" s="14" t="s">
        <v>13</v>
      </c>
      <c r="Q5350" s="15" t="s">
        <v>14</v>
      </c>
      <c r="R5350" s="71" t="s">
        <v>18</v>
      </c>
      <c r="S5350" s="244">
        <v>130595.94</v>
      </c>
      <c r="T5350" s="244">
        <v>88694.34</v>
      </c>
      <c r="U5350" s="14">
        <f t="shared" si="205"/>
        <v>0.67915082199339427</v>
      </c>
    </row>
    <row r="5351" spans="1:21" x14ac:dyDescent="0.25">
      <c r="A5351" s="1"/>
      <c r="B5351" s="18" t="s">
        <v>13088</v>
      </c>
      <c r="C5351" s="18" t="s">
        <v>13089</v>
      </c>
      <c r="D5351" s="73" t="s">
        <v>13093</v>
      </c>
      <c r="E5351" s="106" t="s">
        <v>13094</v>
      </c>
      <c r="F5351" s="78" t="s">
        <v>13093</v>
      </c>
      <c r="G5351" s="18" t="s">
        <v>13095</v>
      </c>
      <c r="H5351" s="216"/>
      <c r="I5351" s="235">
        <v>0</v>
      </c>
      <c r="J5351" s="235">
        <v>1</v>
      </c>
      <c r="K5351" s="235">
        <v>0</v>
      </c>
      <c r="L5351" s="235">
        <v>0</v>
      </c>
      <c r="M5351" s="235">
        <f t="shared" si="202"/>
        <v>0</v>
      </c>
      <c r="N5351" s="235">
        <v>850</v>
      </c>
      <c r="O5351" s="12">
        <v>5400</v>
      </c>
      <c r="P5351" s="14">
        <v>0.95</v>
      </c>
      <c r="Q5351" s="15" t="s">
        <v>14</v>
      </c>
      <c r="R5351" s="71" t="s">
        <v>14405</v>
      </c>
      <c r="S5351" s="244">
        <v>264928.84000000003</v>
      </c>
      <c r="T5351" s="244">
        <v>196577.2</v>
      </c>
      <c r="U5351" s="14">
        <f t="shared" si="205"/>
        <v>0.74200000271771094</v>
      </c>
    </row>
    <row r="5352" spans="1:21" x14ac:dyDescent="0.25">
      <c r="A5352" s="1"/>
      <c r="B5352" s="18" t="s">
        <v>13088</v>
      </c>
      <c r="C5352" s="18" t="s">
        <v>13089</v>
      </c>
      <c r="D5352" s="73" t="s">
        <v>13096</v>
      </c>
      <c r="E5352" s="106" t="s">
        <v>13097</v>
      </c>
      <c r="F5352" s="78" t="s">
        <v>13096</v>
      </c>
      <c r="G5352" s="18" t="s">
        <v>13098</v>
      </c>
      <c r="H5352" s="216"/>
      <c r="I5352" s="235">
        <v>0</v>
      </c>
      <c r="J5352" s="235">
        <v>1</v>
      </c>
      <c r="K5352" s="235">
        <v>0</v>
      </c>
      <c r="L5352" s="235">
        <v>0</v>
      </c>
      <c r="M5352" s="235">
        <f t="shared" si="202"/>
        <v>0</v>
      </c>
      <c r="N5352" s="235" t="s">
        <v>13</v>
      </c>
      <c r="O5352" s="12" t="s">
        <v>13</v>
      </c>
      <c r="P5352" s="14" t="s">
        <v>13</v>
      </c>
      <c r="Q5352" s="15" t="s">
        <v>14</v>
      </c>
      <c r="R5352" s="71" t="s">
        <v>14405</v>
      </c>
      <c r="S5352" s="244">
        <v>112753.39</v>
      </c>
      <c r="T5352" s="244">
        <v>78927.37</v>
      </c>
      <c r="U5352" s="14">
        <f t="shared" si="205"/>
        <v>0.69999997339326114</v>
      </c>
    </row>
    <row r="5353" spans="1:21" x14ac:dyDescent="0.25">
      <c r="A5353" s="1"/>
      <c r="B5353" s="18" t="s">
        <v>13088</v>
      </c>
      <c r="C5353" s="18" t="s">
        <v>13089</v>
      </c>
      <c r="D5353" s="73" t="s">
        <v>13099</v>
      </c>
      <c r="E5353" s="106" t="s">
        <v>13100</v>
      </c>
      <c r="F5353" s="78" t="s">
        <v>13099</v>
      </c>
      <c r="G5353" s="18" t="s">
        <v>13101</v>
      </c>
      <c r="H5353" s="216"/>
      <c r="I5353" s="235">
        <v>0</v>
      </c>
      <c r="J5353" s="235">
        <v>1</v>
      </c>
      <c r="K5353" s="235">
        <v>0</v>
      </c>
      <c r="L5353" s="235">
        <v>0</v>
      </c>
      <c r="M5353" s="235">
        <f t="shared" si="202"/>
        <v>0</v>
      </c>
      <c r="N5353" s="235" t="s">
        <v>13</v>
      </c>
      <c r="O5353" s="12" t="s">
        <v>13</v>
      </c>
      <c r="P5353" s="14" t="s">
        <v>13</v>
      </c>
      <c r="Q5353" s="15" t="s">
        <v>14</v>
      </c>
      <c r="R5353" s="71" t="s">
        <v>18</v>
      </c>
      <c r="S5353" s="244">
        <v>153601.12</v>
      </c>
      <c r="T5353" s="244">
        <v>76800.56</v>
      </c>
      <c r="U5353" s="14">
        <f t="shared" si="205"/>
        <v>0.5</v>
      </c>
    </row>
    <row r="5354" spans="1:21" x14ac:dyDescent="0.25">
      <c r="A5354" s="1"/>
      <c r="B5354" s="18" t="s">
        <v>13088</v>
      </c>
      <c r="C5354" s="18" t="s">
        <v>13089</v>
      </c>
      <c r="D5354" s="73" t="s">
        <v>13102</v>
      </c>
      <c r="E5354" s="106" t="s">
        <v>13103</v>
      </c>
      <c r="F5354" s="78" t="s">
        <v>13102</v>
      </c>
      <c r="G5354" s="18" t="s">
        <v>13104</v>
      </c>
      <c r="H5354" s="216"/>
      <c r="I5354" s="235">
        <v>0</v>
      </c>
      <c r="J5354" s="235">
        <v>1</v>
      </c>
      <c r="K5354" s="235">
        <v>0</v>
      </c>
      <c r="L5354" s="235">
        <v>0</v>
      </c>
      <c r="M5354" s="235">
        <f t="shared" si="202"/>
        <v>0</v>
      </c>
      <c r="N5354" s="235">
        <v>5345</v>
      </c>
      <c r="O5354" s="12" t="s">
        <v>13</v>
      </c>
      <c r="P5354" s="14" t="s">
        <v>13</v>
      </c>
      <c r="Q5354" s="15" t="s">
        <v>14</v>
      </c>
      <c r="R5354" s="71" t="s">
        <v>18</v>
      </c>
      <c r="S5354" s="244">
        <v>220925.94</v>
      </c>
      <c r="T5354" s="244">
        <v>154648.16</v>
      </c>
      <c r="U5354" s="14">
        <f t="shared" si="205"/>
        <v>0.70000000905280746</v>
      </c>
    </row>
    <row r="5355" spans="1:21" x14ac:dyDescent="0.25">
      <c r="A5355" s="1"/>
      <c r="B5355" s="18" t="s">
        <v>13088</v>
      </c>
      <c r="C5355" s="18" t="s">
        <v>13089</v>
      </c>
      <c r="D5355" s="73" t="s">
        <v>13105</v>
      </c>
      <c r="E5355" s="106" t="s">
        <v>13106</v>
      </c>
      <c r="F5355" s="78" t="s">
        <v>13105</v>
      </c>
      <c r="G5355" s="18" t="s">
        <v>13107</v>
      </c>
      <c r="H5355" s="216"/>
      <c r="I5355" s="235">
        <v>0</v>
      </c>
      <c r="J5355" s="235">
        <v>1</v>
      </c>
      <c r="K5355" s="235">
        <v>0</v>
      </c>
      <c r="L5355" s="235">
        <v>0</v>
      </c>
      <c r="M5355" s="235">
        <f t="shared" si="202"/>
        <v>0</v>
      </c>
      <c r="N5355" s="235">
        <v>2853</v>
      </c>
      <c r="O5355" s="12" t="s">
        <v>13</v>
      </c>
      <c r="P5355" s="14" t="s">
        <v>13</v>
      </c>
      <c r="Q5355" s="15" t="s">
        <v>14</v>
      </c>
      <c r="R5355" s="71" t="s">
        <v>18</v>
      </c>
      <c r="S5355" s="244">
        <v>293488.7</v>
      </c>
      <c r="T5355" s="244">
        <v>238975.54</v>
      </c>
      <c r="U5355" s="14">
        <f t="shared" si="205"/>
        <v>0.81425806172435256</v>
      </c>
    </row>
    <row r="5356" spans="1:21" x14ac:dyDescent="0.25">
      <c r="A5356" s="1"/>
      <c r="B5356" s="18" t="s">
        <v>13088</v>
      </c>
      <c r="C5356" s="18" t="s">
        <v>13089</v>
      </c>
      <c r="D5356" s="73" t="s">
        <v>13108</v>
      </c>
      <c r="E5356" s="106" t="s">
        <v>13109</v>
      </c>
      <c r="F5356" s="78" t="s">
        <v>13108</v>
      </c>
      <c r="G5356" s="18" t="s">
        <v>13110</v>
      </c>
      <c r="H5356" s="216"/>
      <c r="I5356" s="235">
        <v>0</v>
      </c>
      <c r="J5356" s="235">
        <v>1</v>
      </c>
      <c r="K5356" s="235">
        <v>0</v>
      </c>
      <c r="L5356" s="235">
        <v>0</v>
      </c>
      <c r="M5356" s="235">
        <f t="shared" si="202"/>
        <v>0</v>
      </c>
      <c r="N5356" s="235" t="s">
        <v>13</v>
      </c>
      <c r="O5356" s="12" t="s">
        <v>13</v>
      </c>
      <c r="P5356" s="14" t="s">
        <v>13</v>
      </c>
      <c r="Q5356" s="15" t="s">
        <v>14</v>
      </c>
      <c r="R5356" s="71" t="s">
        <v>18</v>
      </c>
      <c r="S5356" s="244">
        <v>553080</v>
      </c>
      <c r="T5356" s="244">
        <v>39302.199999999997</v>
      </c>
      <c r="U5356" s="14">
        <f t="shared" si="205"/>
        <v>7.106060606060606E-2</v>
      </c>
    </row>
    <row r="5357" spans="1:21" x14ac:dyDescent="0.25">
      <c r="A5357" s="1"/>
      <c r="B5357" s="18" t="s">
        <v>13088</v>
      </c>
      <c r="C5357" s="18" t="s">
        <v>13089</v>
      </c>
      <c r="D5357" s="73" t="s">
        <v>13111</v>
      </c>
      <c r="E5357" s="106" t="s">
        <v>13112</v>
      </c>
      <c r="F5357" s="78" t="s">
        <v>13111</v>
      </c>
      <c r="G5357" s="18" t="s">
        <v>13113</v>
      </c>
      <c r="H5357" s="216"/>
      <c r="I5357" s="235">
        <v>0</v>
      </c>
      <c r="J5357" s="235">
        <v>0</v>
      </c>
      <c r="K5357" s="235">
        <v>1</v>
      </c>
      <c r="L5357" s="235">
        <v>0</v>
      </c>
      <c r="M5357" s="235">
        <f t="shared" si="202"/>
        <v>0</v>
      </c>
      <c r="N5357" s="235">
        <v>270.8</v>
      </c>
      <c r="O5357" s="13">
        <v>32398</v>
      </c>
      <c r="P5357" s="14">
        <v>0.5585</v>
      </c>
      <c r="Q5357" s="15" t="s">
        <v>14</v>
      </c>
      <c r="R5357" s="71" t="s">
        <v>18</v>
      </c>
      <c r="S5357" s="244">
        <v>67274.960000000006</v>
      </c>
      <c r="T5357" s="244">
        <v>33637.480000000003</v>
      </c>
      <c r="U5357" s="14">
        <f t="shared" si="205"/>
        <v>0.5</v>
      </c>
    </row>
    <row r="5358" spans="1:21" x14ac:dyDescent="0.25">
      <c r="A5358" s="1"/>
      <c r="B5358" s="18" t="s">
        <v>13088</v>
      </c>
      <c r="C5358" s="18" t="s">
        <v>13089</v>
      </c>
      <c r="D5358" s="73" t="s">
        <v>13114</v>
      </c>
      <c r="E5358" s="106" t="s">
        <v>13115</v>
      </c>
      <c r="F5358" s="78" t="s">
        <v>13114</v>
      </c>
      <c r="G5358" s="18" t="s">
        <v>13116</v>
      </c>
      <c r="H5358" s="216"/>
      <c r="I5358" s="235">
        <v>0</v>
      </c>
      <c r="J5358" s="235">
        <v>1</v>
      </c>
      <c r="K5358" s="235">
        <v>0</v>
      </c>
      <c r="L5358" s="235">
        <v>0</v>
      </c>
      <c r="M5358" s="235">
        <f t="shared" si="202"/>
        <v>0</v>
      </c>
      <c r="N5358" s="235">
        <v>2625</v>
      </c>
      <c r="O5358" s="13">
        <v>22080</v>
      </c>
      <c r="P5358" s="14">
        <v>0.35</v>
      </c>
      <c r="Q5358" s="15" t="s">
        <v>15195</v>
      </c>
      <c r="R5358" s="71" t="s">
        <v>18</v>
      </c>
      <c r="S5358" s="244">
        <v>175072.76</v>
      </c>
      <c r="T5358" s="244">
        <v>122550.93</v>
      </c>
      <c r="U5358" s="14">
        <f t="shared" si="205"/>
        <v>0.69999998857617818</v>
      </c>
    </row>
    <row r="5359" spans="1:21" x14ac:dyDescent="0.25">
      <c r="A5359" s="1"/>
      <c r="B5359" s="18" t="s">
        <v>13088</v>
      </c>
      <c r="C5359" s="18" t="s">
        <v>13089</v>
      </c>
      <c r="D5359" s="73" t="s">
        <v>13117</v>
      </c>
      <c r="E5359" s="106" t="s">
        <v>13118</v>
      </c>
      <c r="F5359" s="78" t="s">
        <v>13117</v>
      </c>
      <c r="G5359" s="18" t="s">
        <v>13119</v>
      </c>
      <c r="H5359" s="216"/>
      <c r="I5359" s="235">
        <v>0</v>
      </c>
      <c r="J5359" s="235">
        <v>1</v>
      </c>
      <c r="K5359" s="235">
        <v>0</v>
      </c>
      <c r="L5359" s="235">
        <v>0</v>
      </c>
      <c r="M5359" s="235">
        <f t="shared" si="202"/>
        <v>0</v>
      </c>
      <c r="N5359" s="235">
        <v>13206</v>
      </c>
      <c r="O5359" s="13">
        <v>22776</v>
      </c>
      <c r="P5359" s="14">
        <v>0.81</v>
      </c>
      <c r="Q5359" s="15" t="s">
        <v>15195</v>
      </c>
      <c r="R5359" s="71" t="s">
        <v>18</v>
      </c>
      <c r="S5359" s="244">
        <v>157648.35999999999</v>
      </c>
      <c r="T5359" s="244">
        <v>107472.08</v>
      </c>
      <c r="U5359" s="14">
        <f t="shared" si="205"/>
        <v>0.6817202538611884</v>
      </c>
    </row>
    <row r="5360" spans="1:21" x14ac:dyDescent="0.25">
      <c r="A5360" s="1"/>
      <c r="B5360" s="18" t="s">
        <v>13088</v>
      </c>
      <c r="C5360" s="18" t="s">
        <v>13089</v>
      </c>
      <c r="D5360" s="73" t="s">
        <v>13120</v>
      </c>
      <c r="E5360" s="106" t="s">
        <v>13121</v>
      </c>
      <c r="F5360" s="78" t="s">
        <v>13120</v>
      </c>
      <c r="G5360" s="18" t="s">
        <v>13122</v>
      </c>
      <c r="H5360" s="216"/>
      <c r="I5360" s="235">
        <v>0</v>
      </c>
      <c r="J5360" s="235">
        <v>1</v>
      </c>
      <c r="K5360" s="235">
        <v>0</v>
      </c>
      <c r="L5360" s="235">
        <v>0</v>
      </c>
      <c r="M5360" s="235">
        <f t="shared" si="202"/>
        <v>0</v>
      </c>
      <c r="N5360" s="235" t="s">
        <v>13</v>
      </c>
      <c r="O5360" s="12" t="s">
        <v>13</v>
      </c>
      <c r="P5360" s="14" t="s">
        <v>13</v>
      </c>
      <c r="Q5360" s="15" t="s">
        <v>14</v>
      </c>
      <c r="R5360" s="71" t="s">
        <v>18</v>
      </c>
      <c r="S5360" s="244">
        <v>315088</v>
      </c>
      <c r="T5360" s="244">
        <v>219556</v>
      </c>
      <c r="U5360" s="14">
        <f t="shared" si="205"/>
        <v>0.69680851063829785</v>
      </c>
    </row>
    <row r="5361" spans="1:21" x14ac:dyDescent="0.25">
      <c r="A5361" s="1"/>
      <c r="B5361" s="18" t="s">
        <v>13088</v>
      </c>
      <c r="C5361" s="18" t="s">
        <v>13089</v>
      </c>
      <c r="D5361" s="73" t="s">
        <v>13123</v>
      </c>
      <c r="E5361" s="106" t="s">
        <v>13124</v>
      </c>
      <c r="F5361" s="78" t="s">
        <v>13123</v>
      </c>
      <c r="G5361" s="18" t="s">
        <v>13125</v>
      </c>
      <c r="H5361" s="216"/>
      <c r="I5361" s="235">
        <v>0</v>
      </c>
      <c r="J5361" s="235">
        <v>1</v>
      </c>
      <c r="K5361" s="235">
        <v>0</v>
      </c>
      <c r="L5361" s="235">
        <v>0</v>
      </c>
      <c r="M5361" s="235">
        <f t="shared" si="202"/>
        <v>0</v>
      </c>
      <c r="N5361" s="235" t="s">
        <v>13</v>
      </c>
      <c r="O5361" s="12" t="s">
        <v>13</v>
      </c>
      <c r="P5361" s="14" t="s">
        <v>13</v>
      </c>
      <c r="Q5361" s="15" t="s">
        <v>14</v>
      </c>
      <c r="R5361" s="71" t="s">
        <v>14405</v>
      </c>
      <c r="S5361" s="244">
        <v>65817.11</v>
      </c>
      <c r="T5361" s="244">
        <v>46071.97</v>
      </c>
      <c r="U5361" s="14">
        <f t="shared" si="205"/>
        <v>0.69999989364467685</v>
      </c>
    </row>
    <row r="5362" spans="1:21" x14ac:dyDescent="0.25">
      <c r="A5362" s="1"/>
      <c r="B5362" s="18" t="s">
        <v>13088</v>
      </c>
      <c r="C5362" s="18" t="s">
        <v>13089</v>
      </c>
      <c r="D5362" s="73" t="s">
        <v>13126</v>
      </c>
      <c r="E5362" s="106" t="s">
        <v>13127</v>
      </c>
      <c r="F5362" s="78" t="s">
        <v>13126</v>
      </c>
      <c r="G5362" s="18" t="s">
        <v>13128</v>
      </c>
      <c r="H5362" s="216"/>
      <c r="I5362" s="235">
        <v>0</v>
      </c>
      <c r="J5362" s="235">
        <v>0</v>
      </c>
      <c r="K5362" s="235">
        <v>1</v>
      </c>
      <c r="L5362" s="235">
        <v>0</v>
      </c>
      <c r="M5362" s="235">
        <f t="shared" si="202"/>
        <v>0</v>
      </c>
      <c r="N5362" s="235" t="s">
        <v>13</v>
      </c>
      <c r="O5362" s="12" t="s">
        <v>13</v>
      </c>
      <c r="P5362" s="14" t="s">
        <v>13</v>
      </c>
      <c r="Q5362" s="15" t="s">
        <v>14</v>
      </c>
      <c r="R5362" s="71" t="s">
        <v>14406</v>
      </c>
      <c r="S5362" s="244">
        <v>53255.74</v>
      </c>
      <c r="T5362" s="244">
        <v>26627.87</v>
      </c>
      <c r="U5362" s="14">
        <f t="shared" si="205"/>
        <v>0.5</v>
      </c>
    </row>
    <row r="5363" spans="1:21" x14ac:dyDescent="0.25">
      <c r="A5363" s="1"/>
      <c r="B5363" s="18" t="s">
        <v>13088</v>
      </c>
      <c r="C5363" s="18" t="s">
        <v>13089</v>
      </c>
      <c r="D5363" s="73" t="s">
        <v>13129</v>
      </c>
      <c r="E5363" s="106" t="s">
        <v>13130</v>
      </c>
      <c r="F5363" s="78" t="s">
        <v>13129</v>
      </c>
      <c r="G5363" s="18" t="s">
        <v>2297</v>
      </c>
      <c r="H5363" s="216"/>
      <c r="I5363" s="235">
        <v>0</v>
      </c>
      <c r="J5363" s="235">
        <v>1</v>
      </c>
      <c r="K5363" s="235">
        <v>0</v>
      </c>
      <c r="L5363" s="235">
        <v>0</v>
      </c>
      <c r="M5363" s="235">
        <f t="shared" si="202"/>
        <v>0</v>
      </c>
      <c r="N5363" s="235" t="s">
        <v>13</v>
      </c>
      <c r="O5363" s="12" t="s">
        <v>13</v>
      </c>
      <c r="P5363" s="14" t="s">
        <v>13</v>
      </c>
      <c r="Q5363" s="15" t="s">
        <v>14</v>
      </c>
      <c r="R5363" s="71" t="s">
        <v>18</v>
      </c>
      <c r="S5363" s="244">
        <v>184590.3</v>
      </c>
      <c r="T5363" s="244">
        <v>98659.85</v>
      </c>
      <c r="U5363" s="14">
        <f t="shared" si="205"/>
        <v>0.53448014332280736</v>
      </c>
    </row>
    <row r="5364" spans="1:21" x14ac:dyDescent="0.25">
      <c r="A5364" s="1"/>
      <c r="B5364" s="18" t="s">
        <v>13088</v>
      </c>
      <c r="C5364" s="18" t="s">
        <v>13089</v>
      </c>
      <c r="D5364" s="18" t="s">
        <v>13131</v>
      </c>
      <c r="E5364" s="106" t="s">
        <v>13132</v>
      </c>
      <c r="F5364" s="78" t="s">
        <v>13131</v>
      </c>
      <c r="G5364" s="18" t="s">
        <v>13133</v>
      </c>
      <c r="H5364" s="216"/>
      <c r="I5364" s="235">
        <v>0</v>
      </c>
      <c r="J5364" s="235">
        <v>1</v>
      </c>
      <c r="K5364" s="235">
        <v>0</v>
      </c>
      <c r="L5364" s="235">
        <v>0</v>
      </c>
      <c r="M5364" s="235">
        <f t="shared" si="202"/>
        <v>0</v>
      </c>
      <c r="N5364" s="235" t="s">
        <v>13</v>
      </c>
      <c r="O5364" s="12" t="s">
        <v>13</v>
      </c>
      <c r="P5364" s="14" t="s">
        <v>13</v>
      </c>
      <c r="Q5364" s="15" t="s">
        <v>14</v>
      </c>
      <c r="R5364" s="71" t="s">
        <v>18</v>
      </c>
      <c r="S5364" s="244">
        <v>375707.25</v>
      </c>
      <c r="T5364" s="244">
        <v>213688.45</v>
      </c>
      <c r="U5364" s="14">
        <f t="shared" si="205"/>
        <v>0.56876317931048714</v>
      </c>
    </row>
  </sheetData>
  <autoFilter ref="B4:U5364"/>
  <mergeCells count="5">
    <mergeCell ref="I2:M2"/>
    <mergeCell ref="B2:H2"/>
    <mergeCell ref="Q2:R2"/>
    <mergeCell ref="S2:U2"/>
    <mergeCell ref="N2:P2"/>
  </mergeCells>
  <conditionalFormatting sqref="Q2:R2">
    <cfRule type="containsBlanks" dxfId="0" priority="15">
      <formula>LEN(TRIM(Q2))=0</formula>
    </cfRule>
  </conditionalFormatting>
  <dataValidations count="15">
    <dataValidation allowBlank="1" showInputMessage="1" showErrorMessage="1" prompt="Code INSEE : 5 chiffres_x000a_Code SIREN EPCI : 9 chiffres" sqref="F1949 D1875:D1950 D1952:D2167">
      <formula1>0</formula1>
      <formula2>0</formula2>
    </dataValidation>
    <dataValidation allowBlank="1" showInputMessage="1" showErrorMessage="1" prompt="(Il vous est demandé de donner quelques éléments permettant d'identifier le projet soutenu_x000a_(ex.: rénovation thermique d'une salle polyvalente_x000a_dans la mairie de XXX). " sqref="G1875:G2167">
      <formula1>0</formula1>
      <formula2>0</formula2>
    </dataValidation>
    <dataValidation type="list" showErrorMessage="1" sqref="H116:H136">
      <formula1>"Non instruit,Complet avec avis,Complet en attente d'avis,Incomplet,Incomplet en attente d'avis,Inéligible"</formula1>
    </dataValidation>
    <dataValidation allowBlank="1" showInputMessage="1" showErrorMessage="1" prompt="Il vous est demandé de donner quelques éléments permettant d'identifier le projet soutenu_x000a_(ex.: rénovation thermique d'une salle polyvalente_x000a_dans la mairie de XXX)" sqref="B2214:B3076">
      <formula1>0</formula1>
      <formula2>0</formula2>
    </dataValidation>
    <dataValidation type="list" operator="equal" allowBlank="1" showErrorMessage="1" sqref="Q2866 Q2992 Q3016 Q2872:Q2873 Q2859:Q2860 Q2833:Q2836 Q2888 Q2933 Q2841 Q2855:Q2857 Q2848:Q2849 Q2862 Q2851 Q2838 Q2843:Q2846">
      <formula1>#REF!</formula1>
      <formula2>0</formula2>
    </dataValidation>
    <dataValidation allowBlank="1" showErrorMessage="1" sqref="C2547:C2554 C2479:C2481 C2362:C2379 C2608:C2681 C2508:C2512 D2814:E2814"/>
    <dataValidation type="decimal" operator="greaterThan" allowBlank="1" showInputMessage="1" showErrorMessage="1" prompt="Colonne ne pouvant contenir que des nombres" sqref="S1875:T2167 H1896:H1915">
      <formula1>0</formula1>
      <formula2>0</formula2>
    </dataValidation>
    <dataValidation type="list" operator="equal" allowBlank="1" sqref="E1498:E1499 E1505:E1507 E1509:E1510 E1502 E1494:E1496">
      <formula1>"AIX LEZ ORCHIES,ANHIERS,ANICHE,ARLEUX,AUBERCHICOURT,AUBIGNY AU BAC,AUBY,AUCHY LEZ ORCHIES,BEUVRY LA FORET,BOUVIGNIES,BRUILLE LEZ MARCHIENNES,BRUNEMONT,BUGNICOURT,CANTIN,COURCHELETTES,COUTICHES,CUINCY,DECHY,DOUAI,ECAILLON,ERCHIN,ERRE,ESQUERCHIN,ESTREES,FAU"</formula1>
      <formula2>0</formula2>
    </dataValidation>
    <dataValidation operator="equal" allowBlank="1" showErrorMessage="1" sqref="Q1605:Q1606 Q1615:Q1616 P1570 P1575 Q1582 O1589 O1595:P1595 O1567 O3902 O1598:P1598 O1604 O1571:O1573 O1576:O1579 O1600:O1602 O1613 O1609:O1611 P1582:P1583 P1580 O1593 E1651:E1652 O1569 O1565 P1587:P1590 Q1576 Q1608 P1614 P1606 O1561">
      <formula1>0</formula1>
      <formula2>0</formula2>
    </dataValidation>
    <dataValidation type="list" operator="equal" allowBlank="1" showInputMessage="1" showErrorMessage="1" sqref="Q1791 Q1772:Q1774 H1443:H1445 Q1783 Q1779 Q1765:Q1767 Q1430 Q1418 Q1379 Q1650:Q1651 Q1656 Q1679:Q1680 Q1677 Q1665 Q1803 Q1646:Q1647 Q1747 Q1667 Q1638 Q1634 Q1685:Q1688 Q1673 Q1698 Q1741:Q1742 Q1744 Q1659 Q1736 Q1733:Q1734 Q1729 Q1718:Q1720 Q1715 Q1709 Q1703:Q1705">
      <formula1>#REF!</formula1>
      <formula2>0</formula2>
    </dataValidation>
    <dataValidation type="list" allowBlank="1" sqref="E1327 E1334 E1345:E1366 E1340">
      <formula1>"favorable,défavorable"</formula1>
    </dataValidation>
    <dataValidation type="list" allowBlank="1" showInputMessage="1" showErrorMessage="1" sqref="Q872 Q755 Q889:Q890 Q752:Q753 Q859 Q870 Q868 Q803 Q749 Q842:Q843 Q845:Q846 Q769:Q770 Q881:Q884">
      <formula1>"QPV,Commune rurale,Autre,"</formula1>
    </dataValidation>
    <dataValidation type="list" allowBlank="1" showErrorMessage="1" sqref="Q818">
      <formula1>"QPV,Commune rurale,Autre,"</formula1>
    </dataValidation>
    <dataValidation type="list" allowBlank="1" showInputMessage="1" showErrorMessage="1" sqref="Q1277 Q1205 Q1268 Q1225 Q1286 Q1211:Q1212 Q1193 Q1231 Q1279 Q86 Q1247:Q1248 Q112 Q1237 Q70 Q1288 Q140:Q142 Q1318 Q84 Q1222:Q1223 Q127:Q128 Q1219 Q1282 Q100:Q101 Q1195:Q1196 Q1242 Q1292 Q109:Q110 Q1272 Q1260 Q137:Q138 Q133 Q1188 Q1257 Q1264:Q1265 Q118">
      <formula1>#REF!</formula1>
    </dataValidation>
    <dataValidation type="decimal" operator="greaterThan" allowBlank="1" showInputMessage="1" showErrorMessage="1" prompt="Colonne ne pouvant contenir que des nombres_x000a_Ex : pour 25%, écrire 25" sqref="P2001 P2022:P2023 P2027 P1996:P1998 P2009 P2003:P2007">
      <formula1>0</formula1>
      <formula2>0</formula2>
    </dataValidation>
  </dataValidations>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vt:i4>
      </vt:variant>
    </vt:vector>
  </HeadingPairs>
  <TitlesOfParts>
    <vt:vector size="1" baseType="lpstr">
      <vt:lpstr>DSIL RT (2021)</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Donatien de Blignieres</dc:creator>
  <cp:lastModifiedBy>MEO Adrien</cp:lastModifiedBy>
  <dcterms:created xsi:type="dcterms:W3CDTF">2022-05-25T12:54:00Z</dcterms:created>
  <dcterms:modified xsi:type="dcterms:W3CDTF">2022-11-04T09:53:02Z</dcterms:modified>
</cp:coreProperties>
</file>