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Sd_Flae\EspaceFl2\08- Dossiers transversaux\2021\Investissement local\Bilans 2021\Bilan au 30-01-22\DPV\"/>
    </mc:Choice>
  </mc:AlternateContent>
  <bookViews>
    <workbookView xWindow="0" yWindow="0" windowWidth="20490" windowHeight="7020" tabRatio="874"/>
  </bookViews>
  <sheets>
    <sheet name="Liste _projets_financés" sheetId="7" r:id="rId1"/>
  </sheets>
  <definedNames>
    <definedName name="_xlnm._FilterDatabase" localSheetId="0" hidden="1">'Liste _projets_financés'!$B$3:$K$968</definedName>
    <definedName name="Communes" localSheetId="0">#REF!</definedName>
    <definedName name="Commune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7" l="1"/>
  <c r="J2" i="7"/>
  <c r="I2" i="7"/>
  <c r="K280" i="7" l="1"/>
  <c r="K279" i="7"/>
  <c r="K278" i="7"/>
  <c r="K277" i="7"/>
  <c r="K276" i="7"/>
  <c r="K275" i="7"/>
  <c r="I129" i="7"/>
</calcChain>
</file>

<file path=xl/sharedStrings.xml><?xml version="1.0" encoding="utf-8"?>
<sst xmlns="http://schemas.openxmlformats.org/spreadsheetml/2006/main" count="6650" uniqueCount="2121">
  <si>
    <t>01</t>
  </si>
  <si>
    <t>02</t>
  </si>
  <si>
    <t>08</t>
  </si>
  <si>
    <t>10</t>
  </si>
  <si>
    <t>13</t>
  </si>
  <si>
    <t>16</t>
  </si>
  <si>
    <t>21</t>
  </si>
  <si>
    <t>25</t>
  </si>
  <si>
    <t>27</t>
  </si>
  <si>
    <t>28</t>
  </si>
  <si>
    <t>30</t>
  </si>
  <si>
    <t>33</t>
  </si>
  <si>
    <t>34</t>
  </si>
  <si>
    <t>37</t>
  </si>
  <si>
    <t>38</t>
  </si>
  <si>
    <t>41</t>
  </si>
  <si>
    <t>42</t>
  </si>
  <si>
    <t>45</t>
  </si>
  <si>
    <t>49</t>
  </si>
  <si>
    <t>51</t>
  </si>
  <si>
    <t>52</t>
  </si>
  <si>
    <t>54</t>
  </si>
  <si>
    <t>55</t>
  </si>
  <si>
    <t>57</t>
  </si>
  <si>
    <t>59</t>
  </si>
  <si>
    <t>60</t>
  </si>
  <si>
    <t>61</t>
  </si>
  <si>
    <t>62</t>
  </si>
  <si>
    <t>66</t>
  </si>
  <si>
    <t>67</t>
  </si>
  <si>
    <t>68</t>
  </si>
  <si>
    <t>69</t>
  </si>
  <si>
    <t>70</t>
  </si>
  <si>
    <t>71</t>
  </si>
  <si>
    <t>72</t>
  </si>
  <si>
    <t>76</t>
  </si>
  <si>
    <t>77</t>
  </si>
  <si>
    <t>78</t>
  </si>
  <si>
    <t>80</t>
  </si>
  <si>
    <t>84</t>
  </si>
  <si>
    <t>89</t>
  </si>
  <si>
    <t>90</t>
  </si>
  <si>
    <t>91</t>
  </si>
  <si>
    <t>92</t>
  </si>
  <si>
    <t>93</t>
  </si>
  <si>
    <t>94</t>
  </si>
  <si>
    <t>95</t>
  </si>
  <si>
    <t>971</t>
  </si>
  <si>
    <t>972</t>
  </si>
  <si>
    <t>973</t>
  </si>
  <si>
    <t>974</t>
  </si>
  <si>
    <t>976</t>
  </si>
  <si>
    <t>20B</t>
  </si>
  <si>
    <t>Code dépt.</t>
  </si>
  <si>
    <t>Nom de la commune ou de l'EPCI Bénéficiaire</t>
  </si>
  <si>
    <r>
      <t xml:space="preserve">Type du projet
</t>
    </r>
    <r>
      <rPr>
        <b/>
        <sz val="11"/>
        <color indexed="8"/>
        <rFont val="Calibri"/>
        <family val="2"/>
      </rPr>
      <t xml:space="preserve">1 - </t>
    </r>
    <r>
      <rPr>
        <b/>
        <i/>
        <sz val="11"/>
        <color indexed="8"/>
        <rFont val="Calibri"/>
        <family val="2"/>
      </rPr>
      <t xml:space="preserve">Santé, sanitaire et social ;
2 - Economie et emploi ;
3 - Environnement, transition énergétique et écologie ;
4 - Education ;
5 - Action publique ;
6 - Sécurité
7 - Construction, habitat, urbanisme et transport
</t>
    </r>
  </si>
  <si>
    <r>
      <t xml:space="preserve">Nature du projet
</t>
    </r>
    <r>
      <rPr>
        <b/>
        <i/>
        <sz val="11"/>
        <color indexed="8"/>
        <rFont val="Calibri"/>
        <family val="2"/>
      </rPr>
      <t>(investissement, fonctionnement
ou les deux)</t>
    </r>
  </si>
  <si>
    <t>Coût total
du projet (HT)</t>
  </si>
  <si>
    <t xml:space="preserve">Montant subvention DPV attribuée (AE 2021) </t>
  </si>
  <si>
    <t>1 - Santé, sanitaire et social</t>
  </si>
  <si>
    <t>2 - Economie et emploi</t>
  </si>
  <si>
    <t>3 - Environnement, transition énergétique et écologie</t>
  </si>
  <si>
    <t>4 - Education</t>
  </si>
  <si>
    <t>5 - Action publique</t>
  </si>
  <si>
    <t>6 - Sécurité</t>
  </si>
  <si>
    <t>7 - Construction, habitat, urbanisme et transport</t>
  </si>
  <si>
    <t>A - Investissement</t>
  </si>
  <si>
    <t>B - Fonctionnement</t>
  </si>
  <si>
    <t>Agenda Accessibilité Programmé AD'AP</t>
  </si>
  <si>
    <t>programme de mise aux normes des ERP</t>
  </si>
  <si>
    <t>4 Aménagements éducatifs et sociaux - quartier Champvallon</t>
  </si>
  <si>
    <t>création d'une CLEX, espace de jeu inclusif, garage à vélo et aménagement locaux à la Passerelle</t>
  </si>
  <si>
    <t>Soutien au développement social et éducatif - Quartier Champvallon</t>
  </si>
  <si>
    <t>analyse besoins sociaux, 1ère année contrat de projet bibliothèque, jobs été</t>
  </si>
  <si>
    <t>GRAND-CHARMONT</t>
  </si>
  <si>
    <t>Soutien aux investissements et à l’acquisition d’équipement liés à la construction d’une restauration scolaire et de nouvelles salles de classes dans les établissements scolaires du quartier des Fougères (REP).</t>
  </si>
  <si>
    <t>Création d'une restauration scolaire (foyer Domon)</t>
  </si>
  <si>
    <t>Création d'une restauration scolaire</t>
  </si>
  <si>
    <t>Réhabilitation de la pataugeoire et du bassin familial de la piscine d'été</t>
  </si>
  <si>
    <t>Réhabilitation et modernisation de la piscine d'été</t>
  </si>
  <si>
    <t>MONTBELIARD</t>
  </si>
  <si>
    <t>OYONNAX</t>
  </si>
  <si>
    <t>Rénovation du groupe scolaire Daudet – Pagnol</t>
  </si>
  <si>
    <t>Rénovation complète du groupe scolaire en lien avec le projet de rénovation urbaine</t>
  </si>
  <si>
    <t>BOURG-EN-BRESSE</t>
  </si>
  <si>
    <t>Réhabilitation des bâtiments scolaires Lilas et Dîmes</t>
  </si>
  <si>
    <t>Agrandissement – réaménagement du Pôle d’Animation Sociale Amédée Mercier</t>
  </si>
  <si>
    <t>01053</t>
  </si>
  <si>
    <t>01283</t>
  </si>
  <si>
    <t>Pôle d’Animation Sociale Amédée Mercier : Extension des surfaces utiles pour maintien des services existants et extension du Centre départemental</t>
  </si>
  <si>
    <t>02691</t>
  </si>
  <si>
    <t>SAINT-QUENTIN</t>
  </si>
  <si>
    <t>02168</t>
  </si>
  <si>
    <t>CHÂTEAU-THIERRY</t>
  </si>
  <si>
    <t>02722</t>
  </si>
  <si>
    <t>SOISSONS</t>
  </si>
  <si>
    <t>Amélioration des conditions de scolarité de l’école Bois Blanchard</t>
  </si>
  <si>
    <t>Travaux de sécurité suite à des fissures dans le mur de l’école et un affaissement des boiseries</t>
  </si>
  <si>
    <t>Aménagement de l’environnement de l’école de la Mare d’Aubry</t>
  </si>
  <si>
    <t>Aménagement des 6 nouvelles salles de classes et de la cour de récréation</t>
  </si>
  <si>
    <t>Création d’un pôle sportif</t>
  </si>
  <si>
    <t>Construction d’un nouveau complexe sportif gymnastique et tennis de table</t>
  </si>
  <si>
    <t>Réfection de la rue Bosson</t>
  </si>
  <si>
    <t>Réfection trottoirs, chaussée, réseaux et éclairage public</t>
  </si>
  <si>
    <t>Réfection rue Jacques Blanchot</t>
  </si>
  <si>
    <t>Amélioration de l’accessibilité : trottoirs, parkings et chaussée</t>
  </si>
  <si>
    <t>Réfection d’une partie des rues du Gl Leclerc et Jules César</t>
  </si>
  <si>
    <t>Réfection trottoirs, chaussée, parkings</t>
  </si>
  <si>
    <t>Réfection rue du Paradis</t>
  </si>
  <si>
    <t>Sécurisation de 2 ouvrages d’art rue des Glacis</t>
  </si>
  <si>
    <t xml:space="preserve">Réfection trottoirs, chaussée, </t>
  </si>
  <si>
    <t>Isolation thermique de l’école Michelet</t>
  </si>
  <si>
    <t>isolation de la totalité de la façade par l’extérieur</t>
  </si>
  <si>
    <t>Isolation thermique de l’école Fiolet</t>
  </si>
  <si>
    <t>Réhabilitation des locaux associatifs de Chevreux</t>
  </si>
  <si>
    <t xml:space="preserve">Réhabilitation d’anciens locaux commerciaux en structures associatives (sportives et protection civile) </t>
  </si>
  <si>
    <t>Mise aux normes accessibilité du centre social St Crépin</t>
  </si>
  <si>
    <t>réfection sanitaires, signalétique, ascenseur…</t>
  </si>
  <si>
    <t>LORMONT</t>
  </si>
  <si>
    <t>Fonctionnement espace parentalité : Cette structure ouverte au coeur du quartier St Hilaire depuis 2017 propose à ses habitants et plus largement à ceux des quartiers prioritaires limitrophes de Génicart Est et Alpilles Vincennes Bois Fleuri un lieu de convivialité à dimension ludique, qui soit un espace de ressource autour des questions de parentalité et de petite enfance.</t>
  </si>
  <si>
    <t>Quartier St Hilaire</t>
  </si>
  <si>
    <t> Offre accueil places de crèche : Afin de compléter l’offre en matière de modes de garde en petite enfance sur le territoire, toujours particulièrement tendue, la Ville souhaite contribuer au financement d’une entreprise sociale et solidaire de crèche privée. La structure est située en pied d’immeuble au sein du quartier Alpilles Vincennes, et la Ville réservera 8 berceaux.</t>
  </si>
  <si>
    <t>Quartier Alpilles Vincennes</t>
  </si>
  <si>
    <t xml:space="preserve"> Opération  Bel été :L’année dernière a été impulsée une dynamique d’actions dans les quartiers Génicart et Carriet pour proposer sur la période de l’été diverses animations aux publics jeunes et familles, sur les lieux de rassemblements de la ville (points animation, pôle Brassens Camus, places au coeur des quartiers). Au vu de sa réussite, cette opération Bel été est reconduite cette année, avec l’implication de multiples partenaires. </t>
  </si>
  <si>
    <t>Quartier Génicart et Carriet</t>
  </si>
  <si>
    <t>Accès équipements municipaux : La Ville souhaite réaliser une mission d’amélioration et de reconfiguration de la signalétique extérieure des principaux bâtiments publics municipaux, afin d’en faciliter le repérage et l’accès par les administrés.</t>
  </si>
  <si>
    <t>Principaux bâtiments publics municipaux</t>
  </si>
  <si>
    <t>NEANT</t>
  </si>
  <si>
    <t>Médiation de quartier : L’action de médiation sur la Ville et en particulier ses quartiers prioritaires est assurée par l’association Médianimation, dont les principales missions consistent à aller vers les habitants pour créer ou recréer du lien social, renseigner, anticiper les risques de conflits potentiels, relayer vers les services et autorités compétentes, sur un temps en soirée traditionnellement peu ou pas couvert par les institutions habituelles.</t>
  </si>
  <si>
    <t>Quartiers prioritaires de Lormont</t>
  </si>
  <si>
    <t>Redéploiement centre social Carriet : Pendant de nombreuses années le centre social de Lormont géré par l’association DIDEE oeuvrait sur les deux quartiers prioritaires de Génicart et Carriet. Suite à des problèmes de fonctionnement, l’agrément du centre sur Carriet avait été retiré, mais a été réattribué par la CAF en 2019 et nécessite un soutien pour le redéploiement de son activité.</t>
  </si>
  <si>
    <t>Evolution gouvernance centres sociaux : Dans le but de s’interroger et de faire évoluer la pertinence du cadre associatif pour gérer les centres sociaux sur la territoire, qui apparaît aujourd’hui dépassé, la ville a souhaité missioner un cabinet pour réaliser un audit et envisager une mutation de la gouvernance vers un établissement public administratif</t>
  </si>
  <si>
    <t>Entretien des espaces verts publics : Depuis de nombreuses années, la Ville a toujours tenu à ce que la gestion et l’entretien des espaces publics et privés ouverts sur le plateau de Génicart fasse l’objet d’un traitement homogène, cohérent et de qualité pour garantir la qualité de vie et l’esthétique urbaine, en associant les copropriétés privées au sein d’une association syndicale garantissant ces objectifs de qualité résidentielle.</t>
  </si>
  <si>
    <t>Plateau de Génicart</t>
  </si>
  <si>
    <t>Entretien des aires de jeux : .La Ville a tenu à développer l’implantation d’aires de jeux dans les espaces publics et les écoles des différents quartiers, notamment prioritaires, et veille au bon entretien et renouvellement de ces structures, pour leur bonne appropriation par les usagers, familles et enfants, et leur sécurité.</t>
  </si>
  <si>
    <t>Aires de jeux, espaces publics, écoles quartiers prioritaires</t>
  </si>
  <si>
    <t>Ramassage des encombrants : La Ville est marquée par une densité de population importante, qui implique la nécessité d'assurer un bon état général des voiries et des espaces publics, condition indispensable au sentiment de bien vivre et de propreté dans les quartiers. Pour répondre notamment au manque de mobilité et de moyens de beaucoup de ménages Lormontais, la commune a décidé d'instaurer un service mensuel de ramassage des encombrants au pied des résidences collectives encore majoritairement de type logement social.</t>
  </si>
  <si>
    <t>Résidences collectives majoritairement de type logement social</t>
  </si>
  <si>
    <t xml:space="preserve">Maintenance réseau éclairage public : La Ville a confié à un prestataire le soin d’assurer la maintenance du réseau d’éclairage public communal, composé de près de 4 000 points lumineux. L’objectif est de pouvoir faire intervenir le prestataire dans un très court délai dès qu’un dysfonctionnement important du réseau est observé, afin de garantir le bon éclairement des voies et espaces publics, condition nécessaire au sentiment de sécurité dans les quartiers. </t>
  </si>
  <si>
    <t>Sécurité des quartiers</t>
  </si>
  <si>
    <t>FLOIRAC</t>
  </si>
  <si>
    <t>La Fabrique : La Fabrique Citoyenne est devenue en 2 années le lieu ressource pour la ville de Floirac, lieu des démarches participatives de la ville.
Cet espace dédié au cœur du centre commercial de Dravemont (QPV) a été transformé en espace convivial d’accueil, sans rendez-vous, déconstruisant volontairement ainsi l’ancienne image de la Mairie annexe et la notion de temporalité fixe créée au sein de nos administrations, qui facilite donc la relation de proximité aux usagers. 
La Fabrique est dédiée au soutien, aux démarches administratives, aujourd’hui pour grande partie dématérialisées, avec pour objectif de lutter contre la fracture numérique.</t>
  </si>
  <si>
    <t>Centre commercial de GRAVEMONT</t>
  </si>
  <si>
    <t>Epicerie solidaire : L’épicerie sociale et solidaire de Floirac apporte une aide, principalement alimentaire à un public en difficulté économique, fragilisé ou exclu. 
Public à cibler en priorité : Personnes majeures en difficultés financières et/ou sociales, domiciliées sur la Commune de Floirac</t>
  </si>
  <si>
    <t>Différents quartiers de FLOIRAC</t>
  </si>
  <si>
    <t>Aide aux secours : Développer l'offre de prévention et renforcer les initiatives : -promotion de l'équilibre alimentaire - lever les freins - favoriser la Prévention et la promotion de la santé - lutter contre les inégalités
Les secours sont généralement accordés dans le cadre de l’urgence à des personnes momentanément privées de ressource, ils permettent de faire face aux besoins élémentaires du quotidien, pour une population qui fait face à la précarité économique et à l’isolement social.</t>
  </si>
  <si>
    <t xml:space="preserve">Lieux d’accueil enfant/parents « il était une fois » : C’est un lieu d’accueil un lieu d’écoute et d’information basé sur l’échange et de conseils
</t>
  </si>
  <si>
    <t>CCAS petite enfance</t>
  </si>
  <si>
    <t xml:space="preserve">Portage de repas à domicile : Cette action Participe au maintien à domicile des personnes âgés dans les quartiers elle reste un dispositif essentiel pour le lien social et le vivre ensemble.
</t>
  </si>
  <si>
    <t xml:space="preserve">Permis de conduire citoyen: le Permis Citoyen est un dispositif qui doit permettre à de jeunes floiracais (âgés de 18 à 25 ans) de se construire un projet professionnel en levant les freins de la mobilité. Après un passage devant une commission d’élus, une aide financière comprise entre 500 et 800 € est allouée aux jeunes en fonction de leurs profils et du projet présenté.  En contrepartie, les jeunes concernés doivent effectuer 30 heures de bénévolat au sein d’un Service de la Mairie de Floirac. 
Cette action doit concourir à remettre de la confiance entre l’institution et les jeunes par une prise en compte des demandes et en présentant leur projet devant une commission d’élus.
Ces jeunes sont repérés sur l’ensemble de notre territoire et ce dispositif peut s’inscrire dans un parcours de prévention et d’insertion sociale.
</t>
  </si>
  <si>
    <t>Formation des métiers de l’animation :L’aide à la formation est un dispositif qui accompagne les jeunes de la ville repérés pour la formation aux métiers de l'animation. Cette action doit permettre une première expérience professionnelle en s'engageant pour la Ville.
Elle doit contribuer à une certaine forme de structuration personnelle et doit concourir aux objectifs du contrat de ville. 
Les habitants des QPV bénéficient de ce dispositif à travers des notions d’accessibilité, de participation et de mixité.
Les Floiracais à partir de 17 ans (formation métiers de l'animation) sont concernés.
Ce dispositif peut s’inscrire également comme le permis de conduire citoyen dans un parcours de prévention et d’insertion sociale.</t>
  </si>
  <si>
    <t>Habitants des QPV</t>
  </si>
  <si>
    <t>Accueil et activités des salles de citoyennté : Les salles de citoyenneté sont des structures déclarées en accueil de loisirs pour un public adolescent. C‘est un lieu d’accueil implanté au cœur des QPV elles remplissent un rôle modérateur et de médiation importantes dans l’animation des 2 quartiers J Jaurès et Dravemont.
Elles participent également à la notion d’accessibilité au regard de l’ensemble de notre territoire.</t>
  </si>
  <si>
    <t>quartier Jean Jaurès et Dravemont</t>
  </si>
  <si>
    <t>Mois de médiation : Le mois de médiation est une action qui favorise le vivre ensemble. Il s’agit d’entretenir la bonne entente entre les personnes qui jeûnent la journée, qui veillent jusqu’à tard la nuit, sans stigmatisation, et les voisins. Cela doit répondre à une gestion de tranquillité et de cohésion.
C’est une action qui est entièrement gérer par le service Médiation.</t>
  </si>
  <si>
    <t>Les interventions des médiateurs : Les médiateurs interviennent dans le cadre de la tranquillité publique.
Ils interviennent sur différents champs :conflits de voisinage, nuisance sonore, conflits vers les institutions et les partenaires, sécurité voirie, incivilités, détresse sociale et accompagnement à la personne
Les médiateurs répondent aussi aux difficultés des habitants à travers des réponses au plus près de la population avec des horaires atypiques
C’est dans ce cadre que le service médiation intervient principalement dans les QPV en collaboration de partenaires de territoire</t>
  </si>
  <si>
    <t>Comité local de sécurité et de prévention de la délinquance : Le Conseil Local de Sécurité et de Prévention de la Délinquance est un outil au service de la tranquillité publique et à Floirac il s’articule autour de différents Comité Techniques – vie des établissements scolaires, sécurité, vivre ensemble, offre de vacances et accueil des T.I.G. 
Les objectifs poursuivis par cette organisation sont les suivants :
Engager une démarche de proximité au service de la cohésion sociale et de la tranquillité publique.
Mener une action de médiation se situant dans le cadre de la négociation et du dialogue qui s'applique selon la législation pénale ou civile et qui respecte les règles ou règlements de la vie collective.
Repérer les lieux de regroupements sur la Commune, entrer en contact, dispenser des messages de prévention, mais aussi de "rappels à la loi" lorsque cela s'avère nécessaire.
Réaliser une intervention, en amont ou en aval avec d'autres intervenants, notamment dans les champs de la prévention, de la sécurité, de l'intégration ou du travail social et particulièrement l'accompagnement de la population vers les services publics.
Participer à la constitution et au fonctionnement d'un réseau de professionnels : mise en réseau des acteurs de terrain.
Interpeller les partenaires concernés, notamment les travailleurs sociaux, pour les situations de détresse.</t>
  </si>
  <si>
    <t>Jardins partagés : Depuis 2014, la Ville encourage l’intérêt des habitants pour la pratique du jardinage libre dans les quartiers urbanisés, notamment au travers de l’action « Soutenir la mise en place de Jardins Partagés » inscrite à son AGENDA 21 et par la signature de la Charte des jardins collectifs de Bordeaux Métropole. L’installation de plus de 1 200m² de jardins partagés, collectifs et pédagogiques au sein des quartiers et des structures scolaires offre un outil exceptionnel pour créer et développer un lien social au niveau du quartier et du territoire de Floirac, en lien avec l’association Place aux Jardins et les bailleurs sociaux DomoFrance et Aquitanis.
Dans une démarche de cohésion sociale et d’animation de quartier, l’objectif est de susciter un réel intérêt et impliquer les habitants en les accompagnants autour d'un projet fédérateur en lien avec la question alimentaire.</t>
  </si>
  <si>
    <t>Quartier urbanisés</t>
  </si>
  <si>
    <t>Les sportifs du dimanche : 
Cette action a pour objectif de répondre à la demande des habitants pour obtenir un lieu, un espace couvert dans lequel ils peuvent pratiquer une activité sportive non licenciée dans une volonté de « sports loisirs santé »</t>
  </si>
  <si>
    <t xml:space="preserve">Accompagnement numérique dans la réalisation des démarches administratives : C’est un espace ressource avec des accès libres (accompagnants pour différentes demandes liées à la fracture numérique, cv, rapport de stage, impôts, états civils,).
Suite à la numérisation de la plupart des instances sociales et publiques, une forte demande d’accompagnements se fait sentir. (Caf, permis, passeports, carte grise, impôts…) donc l’espace est chargé de répondre et d’accompagner cette demande.
Sur la question de la fracture numérique l’espace multimédia se positionne comme un lieu de formation pour accompagner aussi les professionnels. 
C’est aussi des accès réservés (les ateliers apprentissage et perfectionnement du monde numériques, atelier MAO (musique assistée par ordinateur), des animations ponctuelles avec les écoles, permanences du pôle emploi, ateliers photo avec les beaux-arts.).
</t>
  </si>
  <si>
    <t>Piscine: La Ville avec l’ouverture de la piscine permet à tous les publics, y compris les plus défavorisés, grâce à sa politique tarifaire, d’accéder à cette structure. 
C’est un lieu de villégiature, de loisirs et de pratique sportive durant tout l’été. Pour certains, c’est aussi un lieu convivial de vacances.
(pris en charge du différentiel entre le tarif Floiracais et le tarif extérieur par la ville de Bordeaux + aide financière pour la surveillance)
Elle assure l’accueil des classes de CM2 des écoles et des collèges de la commune. 
C’est aussi un lieu de formation et de recrutement en faveur des personnes des QPV comme le recrutement de Maitre-Nageur Sauveteur et d’agent de service pour le nettoyage et la tenue de la caisse.
La piscine qui est un lieu de régulation sociale, de mixité et elle fait appel à des médiateurs pour renforcer le vivre ensemble à travers les notions de citoyenneté en lien avec la vie de la Cité.</t>
  </si>
  <si>
    <t>Piscine de Floirac</t>
  </si>
  <si>
    <t>Bourses sport: La bourse sport un dispositif d’aide financière en direction des familles et particulièrement de toutes les personnes qui souhaitent être licenciées au CMF der la ville de Floirac.
C’est une aide financière qui est calculée en fonction du quotient familiales 
Nouvelle formule pour 2019 (tous les mineurs ont une aide) qui s’inscrit dans la nouvelle politique tarifaire de la ville de Floirac</t>
  </si>
  <si>
    <t>Club municipal floiracais</t>
  </si>
  <si>
    <t>Subventions club municipal floiracais: La subvention du CMF est un dispositif incitatif pour les clubs sportifs de la ville afin de participer aux politiques publiques sur les questions de la politique de la ville.
C’est un dispositif qui doit concourir aux habitants des QPV à travers des notions d’accessibilités, de participations et de mixité.</t>
  </si>
  <si>
    <t>Activités de prestation: 
L’ACMSH est un lieu d’accueil qui correspond à un besoin de « garde » sur notre territoire avec comme objectif premier la socialisation et la rencontre mixte (haut et bas FLOIRAC).
Cette structure répond à la notion d’accessibilité de par sa politique tarifaire.</t>
  </si>
  <si>
    <t>quartier haut et bas de Floirac</t>
  </si>
  <si>
    <t xml:space="preserve">Exposition « les mômes et Ariol»: Lieu de découverte, de culture et d’échanges, la médiathèque de Floirac propose des expositions dans le cadre de son action culturelle. Deux expositions sur la thématique de la Bande Dessinée sont programmées en 2021 en direction des scolaires et du tout public. 
A la croisée de l’image et de la narration, la BD est un médium populaire à partager en famille. 
Ariol : exposition ludique et interactive, Ariol est un personnage célèbre auprès des enfants ce qui favorise l’accessibilité à la lecture. 
Les mômes : exposition ludique et interactive dès 3 ans (BD sans texte) qui favorise l’apprentissage de la lecture et de l’image. Elle permet d’appréhender l’éducation à l’image, 1er medium de communication.
</t>
  </si>
  <si>
    <t>Médiathèque de Floirac</t>
  </si>
  <si>
    <t>Nuit des bibliothèques: Evénement métropolitain, qui réunit les médiathèques de Bordeaux Métropole pour découvrir les médiathèques au-delà du livre. Temps convivial à partager en famille de 16h à minuit, la thématique 2021 est autour du numérique et du jeu vidéo.
Plus particulièrement à Floirac, Tournoi de jeux (rétrogaming) , Projection d’un film Les mondes de Ralph (reprend les codes du jeu vidéo des années 80), Atelier graphique (image animée) GIF, Quizz de la nuit de bibliothèques, Jeux tout au long de la soirée Partenaires : Ô fil du jeu ; Musée Replay ; …</t>
  </si>
  <si>
    <t>Médiathèques de Bordeaux métropole</t>
  </si>
  <si>
    <t>Histoire et compangie: Au-delà de ses missions de lecture publique, la médiathèque développe des actions valorisant le fond documentaire dans différents champs, tels que les ateliers numériques, les projets d’Education Artistique et Culturelle et la programmation de compagnies, et ce dans le cadre de la saison culturelle de la ville de Floirac
C’est dans cette démarche, que la saison Histoires et Compagnie est programmée en direction du Jeune Public dont certaines propositions sont mises en place plus particulièrement en direction des enfants et familles issus des quartiers prioritaires.
Dans l’optique de favoriser le lien parents / enfants autour du livre, un travail spécifique est mené avec Mme Piazza autour de l’Atelier d’Incitation à la Lecture Partagée (Réussite Educative), pour permettre aux enfants éloignés de la culture d’accéder à des propositions artistiques de qualité et de tisser un lien avec la médiathèque, une jauge leur est donc réservée lors des représentations de ces spectacles.</t>
  </si>
  <si>
    <t>quartier prioritaires</t>
  </si>
  <si>
    <t>Comité de lectures: Tout au long de l’année, la médiathèque a proposé un parcours culturel à cinq classes de moyennes et grandes sections autour d’une sélection de livres sur la thématique des émotions. 
Description du projet : La sélection de livres a été mise à disposition des familles pour une lecture partagée, Des ateliers philo et spectacle sur la thématique ont été proposés dans chaque classe, Les enseignants ont travaillé sur une réalisation plastique exposée à la médiathèque au mois de juin 2021
.</t>
  </si>
  <si>
    <t>Etang heureux : Cette action s’inscrit dans la dynamique de mobilisation des habitants sur des projets d’animation porté par le service Jeunesse, la Direction de l’Action Culturelle et le Service Médiation. C’est une initiative originale de proximité, en lien avec les bailleurs et l’ensemble des partenaires du territoire.
Ces actions se verront programmées afin d’enrichir des offres autours d’autres actions sociales et culturelles proposées par la Ville ou par d’autres partenaires 
.</t>
  </si>
  <si>
    <t>Projet territoire médiation urbaine : Développer l’expression citoyenne en plaçant les habitants, les associations et artistes locaux au cœur de la vie culturelle, est un objectif du projet culturel porté par la Direction de l’Action Culturelle.
Dans ce cadre, la Direction de l’action culturelle coconstruit avec des collectifs d’artistes émergents, des projets culturels de territoire qui se déploie sur une période 6 mois pour aller à la rencontre des habitants. Ce projet est construit en partenariat avec les structures et services sociaux et éducatifs du territoire. 
Ce projet se décline sous diverses formes artistiques (ateliers ; déambulations ; spectacles ; concerts …) et différents lieux de la ville pour surprendre le public et aller à la rencontre des habitants. 
.</t>
  </si>
  <si>
    <t>Labo des jeunes floiracais: 
L’idée initiale est de former un conseil culturel de jeunes à Floirac. Il s’agit de créer un collectif de jeunes citoyens qui s’investiront autour d’un ou de projets artistiques et culturels. Ce projet trouve son origine dans les éléments de contexte suivants : 
Dans la dynamique impulsée par la ville, de développer des démarches participatives et des projets en direction des adolescents, la Direction de l’Action Culturelle propose de créer un groupe de jeunes de 14 à 17 ans autour de projets artistiques et culturels.  Il concernera les jeunes sur l’ensemble de la commune et sera coconstruit avec le service médiation de la ville, UNIRE et l’Ajhag.
Les objectifs principaux sont de favoriser l’interculturalité, l’expression culturelle des jeunes floiracais(e)s et développer l’apprentissage des jeunes dans le domaine culturel.
.</t>
  </si>
  <si>
    <t>Passage à l’art : La culture est perçue comme un moyen de favoriser l’accès de tous à la connaissance mais également comme un outil idéal pour lutter contre les inégalités rencontrées dans certains quartiers. 
L'association intercommunale Passage à l'art est née de la volonté des 4 communes du GPV de : Favoriser le développement culturel sur le territoire, et l’accès à la culture pour tous ; Encourager l’ouverture au monde par les pratiques culturelles ; Promouvoir l’illustration et la bande dessinée et les acteurs sur le territoire de l’agglomération bordelaise Participer à l’amélioration de l’image du territoire par une offre artistique de qualité.</t>
  </si>
  <si>
    <t>Etablissements scolaires de Floirac</t>
  </si>
  <si>
    <t>Les usagers de la bibliothèque : La médiathèque développe un partenariat privilégié avec l’Association des Usagers de la Bibliothèque, composée des Floiraconteuses (groupe de lectrices bénévoles).
L’association participe activement au développement de la lecture sur la ville, à travers plusieurs actions : 
Lectures dans les écoles auprès des enfants  
Lectures théâtralisées à la médiathèque destinées à promouvoir différentes littératures (polar, nordique, épistolaire, …) 
Actions dans divers lieux de vie de la commune : centres d’animations, à la M270, en accompagnement de diverses actions sur le territoire (Des Livres à Soi, soirées de projection, lectures Tandem, …)</t>
  </si>
  <si>
    <t>diverses écoles de Floirac</t>
  </si>
  <si>
    <t xml:space="preserve">Captation côté Rock : Côté Rock encadre des artistes et groupes issus des quartiers prioritaires de Floirac et plus largement de la rive droite, dans un souci de mixite sociale et culturelle, dans leur pratique musicale et projet de post-production. Au-delà de cet encadrement, Côté Rock développe des actions permettant la rencontre entre musiciens professionnels et jeunes amateurs : en accompagnant et conseillant ces jeunes artistes en herbe ; en mettant en place des répétitions et des résidences d’artistes au studio d’enregistrement ; en favorisant des rencontres avec des intervenants professionnels et en organisant des plateaux concerts pour rendre visible des groupes musicaux locaux ; en intervenant auprès des adolescents du collège Nelson Mandela. Coté rock est hébergé au sein de la M.270 en QPV Jean Jaurès. </t>
  </si>
  <si>
    <t xml:space="preserve">quartier Jean Jaurès </t>
  </si>
  <si>
    <t>Du dessin à la peinture murale: L’école CAMUS à travers une pratique artistique, participe activement, depuis plusieurs années, avec son équipe éducative, au développement structurel d’apaisement et de bien-être pour les enfants et les parents qui fréquentent cette école en difficulté sur notre territoire. Cette action, de peinture murale, contribue à l’épanouissement de l’enfant, créée ainsi une cohésion autour de ce groupe scolaire entre les enfants, l’équipe enseignante et des familles.</t>
  </si>
  <si>
    <t>Ecole CAMUS</t>
  </si>
  <si>
    <t>Action de médiation culturelle tout public et éducation artistique et culturelle : 
Pour répondre aux objectifs de la Direction de l’Action Culturelle qui sont :
Renforcer et garantir l’accessibilité à la culture comme levier de cohésion sociale (mixité, diversité)
Elargir l’offre d’Education Artistique et Culturelle (EAC)
Développer l’expression citoyenne en plaçant les habitants, les associations et artistes locaux au cœur de la vie culturelle
Proposer une offre globale artistique et culturelle de qualité qui s’appuie sur l’expertise et les compétences des professionnels (techniciens et artistes).
Un certain nombre d’actions de médiation et d’Education Artistique et Culturelle sont mises en œuvre tout au long de la saison. Ces actions se déclinent sous différentes formes :
Autour des spectacles :
Chantiers éducatifs en partenariat avec l'AJHaG (3 jeunes bénévoles sur trois soirées de spectacle)
Ateliers de pratique artistique en lien avec les spectacles (marionnettes ; théâtre d’ombre ; cirque ; …) ​
Autour des Carnaval des 2 Rives / Carnaval de Floirac : ateliers de hip hop avec Skorpion et ateliers Batucada
Autour du Téléthon : ateliers danse avec PulsionL (Floirac) 
Autour du CoTech Vivre ensemble : projet artistique de territoire à construire dans l'esprit du projet avec Les Caprices de Marianne ​
Parcours culturels en direction des écoles maternelles, élémentaires et collèges de la ville : plus d’une trentaine de parcours sont proposés chaque année dans les disciplines du spectacle vivant, lecture publique et patrimoine.</t>
  </si>
  <si>
    <t>CENON</t>
  </si>
  <si>
    <t>Réhabilitation pôle social : 
Réhabilitation des locaux pôle social jeunesse et famille</t>
  </si>
  <si>
    <t>pôle social MAREGUE</t>
  </si>
  <si>
    <t>AménagementSite Sellier :Aménagement du site sellier qui accueille les habitants et les jardins des associations : Germaine Veille et le Déclencheur souple</t>
  </si>
  <si>
    <t xml:space="preserve">chantiers jeunes : Le travail de rue n'est pas le seul un moyen qui permet d’aller vers les jeunes. La prévention spécialisée recouvre d’autres dimensions. Pour cette raison, il est important pour l'AJHAG d'être force de propositions (activités sportives, chantiers, formations...). L'AJHAG mobilisera des jeunes pour la réhabilitation du Pôle social de la Marègue. </t>
  </si>
  <si>
    <t xml:space="preserve">L’alternative urbaine renforce son action sur la Métropole : Alternatives urbaines - BALADES ALTERNATIVES : L'association a pour mission de proposer une forme innovante d'insertion : l'animation de balades culturelles dans les quartiers populaires comme une activité-tremplin de remobilisation vers l'emploi. Elle propose ainsi une forme de tourisme de proximité pour découvrir sa ville autrement, par et pour les habitants. Le parcours intègre la rénovation du QPV du Haut Cenon.
</t>
  </si>
  <si>
    <t>quartier populaire de Cenon</t>
  </si>
  <si>
    <t>Les arts au mur : L'Arthothèque favorise l'accès à la culture autour de l'art contemporain sur les quartiers prioritaires, par la mise en œuvre d'actions co-construites avec un réseau de partenaires, un travail de lien entre des personnes éloignées de la culture enfants, jeunes, adultes, un travail de mixité sociale, un travail de valorisation de l'image des quartiers sur leurs habitants, une ouverture des quartiers sur l'environnement. L'Arthothèque mène un travail transversal, qui se décline dans dix quartiers prioritaires et trois en veille. A Cenon, le QPV du Haut Cenon est engagé dans ce projet.</t>
  </si>
  <si>
    <t>Prendre soin du monde : Prendre soin du monde et de sa relation à l'autre / Contes &amp; Créations à Floirac et Cenon Mener des ateliers parents-enfants itinérants sur l’année civile 2021 dans plusieurs structures du territoire au sein des quartiers politiques des villes de CENON et FLOIRAC.</t>
  </si>
  <si>
    <t>ateliers itinérants</t>
  </si>
  <si>
    <t>Accompagnement démolition d’immeubles : L'action vise à accompagner la démolition de deux immeubles du quartier Palmer à Cenon par le biais d'un dispositif artistique alliant un travail autour du son, de la lumière, et du végétal - aller à la rencontre des habitants (ceux qui partent, ceux qui restent, ceux qui passent, ceux qui travaillent...) avec la présence de 3 artistes (créatrice sonore, créateur lumière et paysagiste).</t>
  </si>
  <si>
    <t>quartier Palmer</t>
  </si>
  <si>
    <t>Chantiers femmes citoyennes : Le projet entend contribuer à l’inclusion sociale des femmes en créant du lien avec les partenaires : MDS, AMI, AJHAG, Domofrance, de partager de un nouveau savoir-faire (graff) et  présenter le travail accompli aux élus municipaux lors d’un vernissage. Il permet de développer les actions citoyennes et culturelles tout en favorisant l’implication des femmes dans la vie de leur quartier en participant à l’embellissement du quartier.</t>
  </si>
  <si>
    <t>Conseil citoyen du bas Cenon : Initiative et fonctionnement du CCHC : Améliorer le vivre ensemble et assurer une meilleure cohésion sociale. Poursuivre l'amélioration des conditions de vie des habitants. Permettre au CC du Haut Cenon de mieux communiquer avec les habitants sur le renouvellement urbain par le biais d'actions régulières et cilbées sur les quartiers du QPV Haut Cenon (actions d'informations, de lien social, de diagnostics en marchant,,,) mais aussi de co-constructions de projets et d'actions.</t>
  </si>
  <si>
    <t>quartier bas Cenon</t>
  </si>
  <si>
    <t>Initiative et fonctionnement duConseil citoyen du hautCenon :   Améliorer le vivre ensemble et assurer une meilleure cohésion sociale. Poursuivre l'amélioration des conditions de vie des habitants. Permettre au CC du Haut Cenon de mieux communiquer avec les habitants sur le renouvellement urbain par le biais d'actions régulières et cilbées sur les quartiers du QPV Haut Cenon (actions d'informations, de lien social, de diagnostics en marchant,,,) mais aussi de co-constructions de projets et d'actions.</t>
  </si>
  <si>
    <t>quartier haut Cenon</t>
  </si>
  <si>
    <t>Tournée d’une fiction originale d’experts : cette tournée se situe sur plusieurs lieux au sein de Bordeaux Métropole en faveur de la prévention des violences faites aux femmes. Création et organisation de l'évènement citoyen ''Une nouvelle place pour elles'' par l'association Creative Events (groupement de jeunes), parrainé par l'association La Maison de Simone (association d'intérêt général offrant une solution d'hébergement d'urgence aux victimes de violences conjugales)</t>
  </si>
  <si>
    <t>Différents quartiers de Cenon</t>
  </si>
  <si>
    <t>Rugby citoyen : L'association Drop De Béton intervient, dans ce cadre, au cœur des quartiers de la Métropole pour faire découvrir l'activité rugby et ses valeurs (respect, solidarité, notions de droits et devoirs, esprit d'équipe) au moyen d'outils ludiques comme les structures gonflables ou les ateliers d'initiation.</t>
  </si>
  <si>
    <t xml:space="preserve">En découdre avec l’emploi : L’objectif principal du projet est la remobilisation professionnelle de personnes très éloignées de l’emploi. Il repose sur trois piliers : la remise à l’emploi immédiate, un développement de la confiance en soi, la construction d’un parcours professionnel. Le projet est structuré autour d’une mise en emploi immédiate d’une demi-journée par semaine pour la réalisation d’objets textiles simples afin de confronter les participant.e.s aux codes de l’entreprise. Ces heures sont remunérées. </t>
  </si>
  <si>
    <t xml:space="preserve">Programme d’insertion sociale des jeunes de banlieue: Développer un programme d'insertion sociale des jeunes à travers la pratique du tennis. Favoriser la mixité dans les pratiques, refuser l'exclusivité mais faire ensemble :
 - transmettre aux jeunes par la pratique, celle du tennis, des repères et des valeurs pour avancer dans un esprit citoyen, 
- donner les moyens aux plus motivés d'entre les pratiquants d'aller au bout de leurs rêves, que ce soit dans la compétition, l’encadrement éducatif, l'arbitrage ou le  professionnel.
</t>
  </si>
  <si>
    <t xml:space="preserve">Les matinées « papote et potager »: 
Ateliers de jardinage participatifs - GERMAINE VEILLE : QPV Bas Cenon. Le projet Cultures et culture
- Un lieu propice à un jardinage agroécologique et naturel Des carrés potagers réinvestis pour créer des « cultures nourricières », adopter des semences
potagères, florales, aromatiques de variétés anciennes et une pratique du jardinage naturel en s’appuyant sur une démarche éco-responsable remplie de bon sens et en intégrant tous les aspects d’un projet durable.
- Des publics sur place et à proximité avec une forte composante transgénérationnelle et interculturelle transformer les carrés de culture en lieu de vie , de rencontres et d’espaces de libre expression ; solliciter les habitants de tous âges et origines de la résidence Sellier et du quartier (Gambetta, Victor Hugo) pour les inviter à investir leurs lieux de vie et à s’investir sur des projets communs et transversaux
</t>
  </si>
  <si>
    <t xml:space="preserve">Accompagnement des missions de médition sociale: Accompagnement des missions de médiation sociale de la Ville de Cenon - GIP BORDEAUX MEDIATION :
• Partager un référentiel commun qui met en valeur ce qui est déjà pratiqué
• Acquérir de nouveaux outils et processus de médiation                                                                                                    • Améliorer la visibilité et la lisibilité des activités.
Pour l'année 2020 séances régulières d'analyses, de pratiques.
</t>
  </si>
  <si>
    <t>Ateliers participatifs culture: Ateliers participatifs culture et lien social - LE DECLENCHEUR SOUPLE : En s'appuyant sur le local mis à disposition par le bailleur, l'investir et alimenter sa vocation de lieu de vie et de travail :  Inviter et partager avec d'autres associations et habitants des temps forts ritualisés et ouvert à tous. Action en partenariat avec le CC du Bas Cenon,  exemple Ciné Club (films d'animations en lien avec l'écologie, avec temps convivial d'échanges)</t>
  </si>
  <si>
    <t>Auto réhabilitation accompagnée : Le projet vise 
--à accompagner une trentaine de ménages résidant au sein des quartiers prioritaires de Bordeaux Métropole à travers la réalisation de chantiers d’Auto-Réhabilitation 
--et à renforcer les dynamiques de quartier grâce à la mise en place d’ateliers bricolage hebdomadaires et d’animations collectives autour de l’habitat et du bricolage.</t>
  </si>
  <si>
    <t xml:space="preserve">Essaimage et montée en puissance :L'objectif est d’accompagner les femmes des QPV vers l’amour de soi, l’autonomie. En les réconciliant avec elles-mêmes, l'assoication contribue à leur réinsertion sociale et professionnelle, et elles-mêmes pourront rayonner dans leur environnement </t>
  </si>
  <si>
    <t>Promotion de l’alimentation saine  : ce projet vise à développer le goût des bonnes choses par une alimentation naturelle et responsable, pour toutes les générations, au travers d'apprentissages, de la pratique commune de la cuisine de manière consciente et engagée, grâce à des recettes racontées et partagées, d’hier et d’aujourd’hui, d’ici et d’ailleurs. Pour se faire du bien, à soi, sa famille et ses amis. Pour changer les vieilles habitudes, bousculer les idées reçues sur le bien-manger, comprendre que mieux s’alimenter implique de nombreux avantages : gustatifs d’abord, mais aussi économiques, écologiques et humains. Pour se rencontrer autrement, à travers des savoirs-faire et des histoires partagées par le prisme de la gourmandise.</t>
  </si>
  <si>
    <t>Animations d’été en pied d’immeubles  : Animations en pied d'immeubles par l'association Macadam'hand specialisée dans le handball</t>
  </si>
  <si>
    <t>Favoriser l’insertion sociale et professionnelle des femmes réfugiées  : Le but premier de cette structure est d'aider les femmes réfugiées ou immigrées à s'insérer à Bordeaux ou en gironde grâce à leur cuisine. L'autre particularité de Marie Curry, c'est que toutes les recettes à la carte viennent des femmes elles-mêmes qui ont à coeur de préparer les plats traditionnels de leur culture ou bien de partager leurs recettes de famille</t>
  </si>
  <si>
    <t>Pôle audiovisuel Palmer  : Paroles d'habitants Haut et bas Cenon - PERIPHERIES PRODUCTION : Sur les quartiers prioritaires du Haut et Bas Cenon (Sellier Gambetta, Palmer, La Marègue, La Saraillère) constitution d'une mémoire image et sonore des quartiers, recueil de la parole des habitants, dans le cadre d'une marche vidéo documentaire. Associer les habitants les professionnels, les associations présentes sur les quartiers, les conseils citoyens, à une démarche vidéo participative. L'action amorcée au 2ème semestre 2017 se prolonge via un projet de création audio visuelle dans le cours des années 2019 et 2020. Faire émerger une expression citoyenne de proximité, contribuer au dialogue et au lien social dans le contexte des projets de renouvellement urbain sur les quartiers du Haut et Bas Cenon. Valoriser la parole, dans le cadre d'actions d'animation et d'accompagnement sur le territoire. Médiation entre les quartiers.</t>
  </si>
  <si>
    <t>Sport’up et mobi’sport : Les projets SPORT'UP et MOBI'SPORT consistent à aller à la rencontre des habitants en pied d'immeuble et à développer avec eux leur projet professionnel et personnel grâce à une mobilisation sportive.</t>
  </si>
  <si>
    <t xml:space="preserve">Groupement d’achat : Proposer aux habitants des QPV des produits alimentaires de qualité à des prix accessibles. Impliquer les habitants dans la construction du projet pour co-construire un groupement d'achat. Accompagnement fonctionnel et animation du groupe local : ateliers cuisines, enjeux alimentaires, visites de producteurs. </t>
  </si>
  <si>
    <t>Maison du projet - coordination/animation : Lieu de rencontres, d’échanges et d’information, la maison du projet  est au cœur du dispositif de concertation du NPNRU Palmer-Saraillère-8mai45.La maison du projet permet de reunier les partenaires et met à la disposition de tous des supports d'informations (panneaux, plaquettes, plans, projections vidéos, etc.) pour comprendre les enjeux du projet, suivre les aménagements prévus ou l’évolution des travaux en cours.</t>
  </si>
  <si>
    <t>Accompagnement santé, soutien psychologique : Le processus de relogement lié au renouvellement urbain a démarré sur les 2 QPV.  Il apparut nécessaire et indispensable de mettre en place un appui psychologique rénforcé facilement mobilisable pour accompagner au mieux les personnes vulnérables, en détresse et ce, dans l'urgence, lorsque le recours à un soutien psychologique s'avère difficile (délais d'attente, coût...).</t>
  </si>
  <si>
    <t>Tous investis dans nos quartiers : Renforcer l’accès au droit, l’insertion culturelle et, plus largement, le lien entre les habitants et les structures sociales, sportives, socioculturelles et économiques du territoire en impliquant les habitants dans les séances de concertation collectives de leur quartier et en développant des temps d’échanges avec les partenaires. Faire participer les habitants de différents secteurs cenonnais et les acteurs de terrains à l’amélioration de leur cadre de vie à « L’ORGANISATION D’UNE GRANDE ANIMATION POPULAIRE PAR LES HABITANTS POUR LES HABITANTS», les habitants étant force de propositions et personnes ressources.</t>
  </si>
  <si>
    <t xml:space="preserve">Forum emploi, découverte des métiers: Cette action s’inscrit dans le pilier 1 du Contrat de Ville de la métropole bordelaise : "Améliorer l’action économique, faciliter l’accès à l’emploi et développer l’activité". Ce forum intègre une action découverte des métiers à destination des scolaires en lien avec le Club des Entreprises de Cenon.        </t>
  </si>
  <si>
    <t xml:space="preserve">Accompagnement des missions de médiation sociale:      Le rôle des mediateurs est essentiel dans les QPV. Ils participent au processus de création et de réparation du lien social et de règlement des conflits de la vie quotidienne à travers l'organisation d'échanges entre les personnes ou les institutions. La Ville de Cenon a repensé sa stratégie globale de médiation et la mobilisation des médiateurs sur le territoire.   </t>
  </si>
  <si>
    <t xml:space="preserve">Accompagnement individualisé d’aide au retour à l’emploi :       La Cravate Solidaire Bordeaux est une association qui se situe en bout de chaîne d’insertion et qui prépare aux entretiens de recrutement un public large et majoritairement en situation d’éloignement par rapport à l’emploi, en proposant des accompagnements en présentiel dans son local à travers son action principale : Les ateliers Coup de Pouce. Cette année suite à la crise sanitaire, l’association y ajoute des modules de techniques de recherche d’emploi et un accompagnement à la pratique numérique en collaboration avec Emmaüs Connect : Le Parcours Coup de Pouce connecté.  </t>
  </si>
  <si>
    <t xml:space="preserve">Cohésion sociale /jeunesse :    Cohésion sociale/Jeunesse - SSIEG :  Le Service Social d'Intérêt Economique Général est un type de délégation juridique que la ville de Cenon a mis en place pour gérer ses activités d'accueils de loisirs éducatifs et d'animation. 3 volet existent :                                                      - Volet 1 : concerne l'accompagnement à la scolarité, confié à l'association FAIRE.   - Les Volets 2 et 3 : concernent les accueils de loisirs, le périscolaire et les Temps d'Activités Périscolaires pour les 3/6 ans et pour les 6/12 ans. Ces volets sont confiés à l'association Les Francas de la Gironde.                                                                                   </t>
  </si>
  <si>
    <t>BISCHHEIM</t>
  </si>
  <si>
    <t>Réhabilitation et extension du groupe scolaire AT HOME</t>
  </si>
  <si>
    <t>L’opération porte sur la réhabilitation de l’école élémentaire, la construction d’une école maternelle et d’un pôle commun regroupant la restauration scolaire et accueil périscolaire.</t>
  </si>
  <si>
    <t>FLERS-AGGLO</t>
  </si>
  <si>
    <t>Desserte de logements sociaux de la bissonnière dans le cadre du nouveau programme de rénovation du Quartier St Michel – tranche 1</t>
  </si>
  <si>
    <t>Desserte de logement sociaux</t>
  </si>
  <si>
    <t>FLERS</t>
  </si>
  <si>
    <t>Réfection de l’étanchéité et de l’isolation thermique de l’école primaire et du réfectoire Jean de la Fontaine à Flers</t>
  </si>
  <si>
    <t>Isolation thermique du réfectoire Jean de la Fontaine</t>
  </si>
  <si>
    <t>Travaux de rénovation et de mise aux normes d’un bâtiment associatif « Charcot »</t>
  </si>
  <si>
    <t>Travaux rénovation toiture d’isolation et mise aux normes PMR électrique</t>
  </si>
  <si>
    <t>ARGENTAN</t>
  </si>
  <si>
    <t>Création du service des Sports</t>
  </si>
  <si>
    <t>Nouveau locaux pour le service des sports</t>
  </si>
  <si>
    <t xml:space="preserve">Maison du Projet ANRU </t>
  </si>
  <si>
    <t>Maison projet ANRU</t>
  </si>
  <si>
    <t>LONGWY</t>
  </si>
  <si>
    <t>Réhabilitation de locaux et aménagement d'une salle de quartier à usages multiples (réunions, repas, spectacles, activités et animations diverses), quartier Voltaire</t>
  </si>
  <si>
    <t>Réhabilitation de locaux vacants pour mise à disposition d'équipements modernes et sécurisés, répondant aux normes et accessibilité PMR.</t>
  </si>
  <si>
    <t>Implantation de tennis couverts à la Plaine des Jeux, quartier Voltaire - 2ème phase</t>
  </si>
  <si>
    <t>Cette phase concerne l'implantation de paneau photovoltaïque et d'un système de récupération et de gestion des eaux de pluie.</t>
  </si>
  <si>
    <t>Equipement et implantation d'un city stade multisports dans le quartier Voltaire</t>
  </si>
  <si>
    <t>Aménagement d'une zone de sports et de loisirs sur un même lieu au sein du QPV.</t>
  </si>
  <si>
    <t>Travaux de toiture sur les bâtiments "Maison des Associaitons" et " Salle des Fêtes", quartier Gouraincourt</t>
  </si>
  <si>
    <t>Travaux portant sur l'isolation et l'étanchéïté des toitures.</t>
  </si>
  <si>
    <t>JARVILLE</t>
  </si>
  <si>
    <t>Transformations d'anciens bureaux en appartement pédagogique et espaces partagés, lieux d'accueil et d'échanges ouverts aux familles et aux professionnels (actions collectives / ateliers thématiques, permanences, lieu ressource), quartier La Californie</t>
  </si>
  <si>
    <t>Rénovation du bâti pour améliorer les performances énergétiques et l'isolation phonique. Redéfinition des espaces et usages des locaux.</t>
  </si>
  <si>
    <t>Equipements numériques des écoles communales Calmette et Guérin, Fléming, et Erckmann-Chatrian, quartier La Californie</t>
  </si>
  <si>
    <t>Renouvellement ou acquisition de nouveaux équipements afin que toutes les écoles en QPV soient dotées.</t>
  </si>
  <si>
    <t>Acquisition de locaux pour création d'un pôle multimodal et d'un outil de développement des mobilités, quartier La Californie</t>
  </si>
  <si>
    <t>Le bâtiment est destiné à accueillir des espaces partagés et dédiés, lieu de ressource au développement des mobilités actives et douces</t>
  </si>
  <si>
    <t>MAXEVILLE</t>
  </si>
  <si>
    <t>Aménagement d'un espace potager, d'un sanitaire et d'un parvis au parc Léo Lagrange, quartier Plateau de Haye - Champ le Bœuf</t>
  </si>
  <si>
    <t>Installation de bassin, serre, cabane, plantations, parvis et WC dans un espace qui sera clôturé et doté d'un récupérateur d'eau et d'un système d'arrosage automatique.</t>
  </si>
  <si>
    <t>VANDOEUVRE</t>
  </si>
  <si>
    <t>Remplacement du sol synthétique du 2ème terrain de football du Parc des Sports, quartier Les Nations</t>
  </si>
  <si>
    <t>Rénovation d'équipements usagés et endommagés afin d'optimiser leur utilisation.</t>
  </si>
  <si>
    <t>Démolition et reconstruction d'un préau avec couverture végétalisée à l'école Paul Bert, quartier Les Nations</t>
  </si>
  <si>
    <t>Sécurisation de cette partie de l'école et amélioration du confort des enfants.</t>
  </si>
  <si>
    <t>RILLIEUX LA PAPE</t>
  </si>
  <si>
    <t>contrats d'objectifs avec les associations pour faciliter l'accès des jeunes QPV à la pratique sportive ou culturelle</t>
  </si>
  <si>
    <t>3ème tranche du parc linéaire urbain sur la thématique "sport, jeux, détente" avec  implantation d'espaces d'agréments, d'une aire de jeux et d'espaces sportifs (football, basket) et création d'un skate-park</t>
  </si>
  <si>
    <t>Repenser le GS à l’échelle de la ville avec un Accueil de Loisir Sans Hébergement, un pôle petite enfance et un usage associatif hors du temps scolaire.</t>
  </si>
  <si>
    <t>Offre d'activités sportives en extérieur aux jeunes de 12 à 17 ans sans inscription préalable ni tarification</t>
  </si>
  <si>
    <t>Dédoublement des classes de grande section en maternelle dans les territoires REP</t>
  </si>
  <si>
    <t>SAINT FONS</t>
  </si>
  <si>
    <t>Création d'un tiers-lieu social pour développer les liens entre les acteurs associatifs et municipaux</t>
  </si>
  <si>
    <t>Navette municipale</t>
  </si>
  <si>
    <t>navette gratuite pour faciliter les déplacements des habitants du quartier QPV de l'Arsenal</t>
  </si>
  <si>
    <t>Mission d'AMO pour des travaux d'amélioration dans les écoles</t>
  </si>
  <si>
    <t>Mission d'AMO pour programmer des travaux d'amélioration dans les écoles</t>
  </si>
  <si>
    <t>Travaux d'amélioration des écoles</t>
  </si>
  <si>
    <t>travaux dans les écoles classées REP+ pour améliorer les conditions de travail et contribuer à l'égalité des chances.</t>
  </si>
  <si>
    <t xml:space="preserve">Maintenance du matériel pour une utilisation 24h/24, 7j/7 </t>
  </si>
  <si>
    <t>participer au fonctionnement de l'espace médical jusqu'au passage en maison de santé pluridisciplinaire (MSP)</t>
  </si>
  <si>
    <t>VAULX EN VELIN</t>
  </si>
  <si>
    <t>actions sur les sites municipaux situés en QPV : équipe d'animation, faciliter l'accès aux loisirs, à la culture, aux sports…</t>
  </si>
  <si>
    <t>Activ'été 2021</t>
  </si>
  <si>
    <t>animations gratuites pour enfants et adolescents durant les vacances scolaires d'été</t>
  </si>
  <si>
    <t>Actions culturelles d'été</t>
  </si>
  <si>
    <t>programmation culturelle de plein air et ateliers de pratiques artistiques, culturelles ou scientifiques</t>
  </si>
  <si>
    <t>Délégation de service public petite enfance</t>
  </si>
  <si>
    <t>assurer le fonctionnement de la crèche gérée via une délégation de service public par la société People &amp; Baby</t>
  </si>
  <si>
    <t>Plan de lutte contre les discriminations</t>
  </si>
  <si>
    <t>8 associations retenues dans le cadre d'un appel à projet s'engagent, par convention signée avec la ville, à mettre en oeuvre les actions du Plan territorial de lutte contre le racisme, l'antisémitisme et les discriminations</t>
  </si>
  <si>
    <t>création d'un pôle pour optimiser les services rendus par les acteurs de l'emploi sur le territoire</t>
  </si>
  <si>
    <t>Travaux d'étanchéité</t>
  </si>
  <si>
    <t>équipement mutualisé en usage partagé entre la Ville, les habitants, les acteurs locaux, l'enseignement secondaire et supérieur</t>
  </si>
  <si>
    <t>VENISSIEUX</t>
  </si>
  <si>
    <t>remplacement d'un revêtement en gazon synthétique</t>
  </si>
  <si>
    <t>création d'un futsal extérieur avec construction d'un préau sportif</t>
  </si>
  <si>
    <t>opération de maintenance : réfection des peintures, plafond, sol, éclairages à l'intérieur</t>
  </si>
  <si>
    <t>opération de maintenance : réfection des peintures, plafonds, sols, éclairages intérieurs</t>
  </si>
  <si>
    <t>opération de maintenance pour réhabiliter le sol sportif à l'intérieur du gymnase</t>
  </si>
  <si>
    <t>opération de maintenance pour améliorer les étanchéités et travaux de réfection</t>
  </si>
  <si>
    <t>opération de maintenance et de mise en conformité des accès pour les personnes en situation de handicap</t>
  </si>
  <si>
    <t>Rénovation énergétique du gymnase</t>
  </si>
  <si>
    <t>VILLEFRANCHE SUR SAONE</t>
  </si>
  <si>
    <t>réfection complète de l'étanchéité du préau</t>
  </si>
  <si>
    <t>aménagement d’un bâtiment (maison du vélo) en restaurant scolaire pour le GS Lamartine</t>
  </si>
  <si>
    <t>Couveuse d'initiatives</t>
  </si>
  <si>
    <t>remobilisation des jeunes décrocheurs de Béligny via des "parcours intégrés" vers la formation ou l'emploi</t>
  </si>
  <si>
    <t>Elle est Babel ma tour</t>
  </si>
  <si>
    <t>action tout public : ateliers musicaux mères/bébés, gouter-concert, chœur de femmes, ateliers musicaux pour enfants scolarisés, ateliers de cuisines, réalisation d'œuvre collective…</t>
  </si>
  <si>
    <t>Sport dans la Ville</t>
  </si>
  <si>
    <t xml:space="preserve">Projets socio-sportifs visant à l’insertion sociale et professionnelle des jeunes issus des QPV </t>
  </si>
  <si>
    <t>stade de football en gazon naturel destiné aux jeunes et aux moins jeunes du quartier de Béligny</t>
  </si>
  <si>
    <t>GIVORS</t>
  </si>
  <si>
    <t>renforcer l'offre de berceaux en crèche et développer des actions petite enfance et parentalité</t>
  </si>
  <si>
    <t>Insertion sociale par le sport de proximité : les contrats d’objectifs</t>
  </si>
  <si>
    <t>Parc Linéaire - Tanche 3</t>
  </si>
  <si>
    <t>restructuration et reconstruction du GS Montblanc (phase étude conceptions)</t>
  </si>
  <si>
    <t>Renforcement des actions en faveur de la jeunesse</t>
  </si>
  <si>
    <t>Dédoublement des classes de grande section de maternelle</t>
  </si>
  <si>
    <t>Travaux de création d'une pépinière associative</t>
  </si>
  <si>
    <t>Maintenance du centre de vidéo-protection</t>
  </si>
  <si>
    <t>Espace médical Geneviève de Gaulle Anthonioz</t>
  </si>
  <si>
    <t>Accueil, animation et organisation d'activités, d'actions et d'événements à destination des jeunes vaudais de 11 à 25 ans.</t>
  </si>
  <si>
    <t>Travaux maison métropolitaine de l'insertion par l'emploi (MMI'e)</t>
  </si>
  <si>
    <t>Travaux d'étanchéité du GS Wallon</t>
  </si>
  <si>
    <t>Equipement mutualisé ville campus - phase étude</t>
  </si>
  <si>
    <t>Stade Laurent Gérin : remplacement d'un revêtement en gazon synthétique</t>
  </si>
  <si>
    <t>Complexe sportif Auguste Delaune : création d'un futsal extérieur</t>
  </si>
  <si>
    <t>GS Henri Wallon : rénovation de l'école maternelle</t>
  </si>
  <si>
    <t>GS Jean Moulin : rénovation de l'école maternelle</t>
  </si>
  <si>
    <t>Gymnase Elsa Triolet : réhabilitation du sol sportif</t>
  </si>
  <si>
    <t>École élémentaire A du GS Langevin : étanchéité et rénovation</t>
  </si>
  <si>
    <t>Maison des fêtes et des familles : travaux de rénovation et d'accessibilité aux personnes handicapées</t>
  </si>
  <si>
    <t>Rénovation toitures gymnase Albalate</t>
  </si>
  <si>
    <t>École Ferdinand BUISSON : réfection de la toiture du préau</t>
  </si>
  <si>
    <t>Aménagement d'un restaurant scolaire au GS LAMARTINE</t>
  </si>
  <si>
    <t>Eclairage du stade de football de Riottier</t>
  </si>
  <si>
    <t>Acquisition des locaux de la CAF</t>
  </si>
  <si>
    <t>LE PORT</t>
  </si>
  <si>
    <t>Aménagement du parvis et du parking de la médiathèque Benoïte Boulard</t>
  </si>
  <si>
    <t>Réhabilitation cour d’école maternelle Pauline Kergomard</t>
  </si>
  <si>
    <t>Réhabilitation de la cour d’école François Dolto</t>
  </si>
  <si>
    <t>Réfection de la clôture du complexe sportif l’Oasis</t>
  </si>
  <si>
    <t>SAINT ANDRE</t>
  </si>
  <si>
    <t>rénovation énergétique de l’école élémentaire Paul Hermann</t>
  </si>
  <si>
    <t>SAINT BENOIT</t>
  </si>
  <si>
    <t>Redynamisation des maisons de quartiers</t>
  </si>
  <si>
    <t>Gestion des parcs urbains</t>
  </si>
  <si>
    <t>La culture dans les quartiers</t>
  </si>
  <si>
    <t>Le cinéma comme outil pédagogique</t>
  </si>
  <si>
    <t>Les centres ados</t>
  </si>
  <si>
    <t>Les livres « in et out door »</t>
  </si>
  <si>
    <t>Les mercredi animés</t>
  </si>
  <si>
    <t>L’observatoire de la politique de la ville</t>
  </si>
  <si>
    <t>Structuration des jardins collectifs</t>
  </si>
  <si>
    <t>SAINT DENIS</t>
  </si>
  <si>
    <t>Réhabilitation de 3 mairies annexes (Moufia1et2 + Domenjod)</t>
  </si>
  <si>
    <t>Réhabilitation de l’école des Tamarins</t>
  </si>
  <si>
    <t>Réfection sanitaires école Lilas Bois Noirs</t>
  </si>
  <si>
    <t>SAINT PIERRE</t>
  </si>
  <si>
    <t>Implantation de salles de classe école Pablo Picasso</t>
  </si>
  <si>
    <t>Rénovation de 2 terrains sportifs situés dans les QPV</t>
  </si>
  <si>
    <t>Réhabilitation de l’école élémentaire Louis Aragon</t>
  </si>
  <si>
    <t>SAINT LOUIS</t>
  </si>
  <si>
    <t>Création de classes modulaires dans 5 écoles maternelles</t>
  </si>
  <si>
    <t>Travaux d’étanchéité sites Cybercase et école Ravine piment</t>
  </si>
  <si>
    <t>Création d’un équipement sportif Street Work Out</t>
  </si>
  <si>
    <t>SOYAUX</t>
  </si>
  <si>
    <t xml:space="preserve"> Médiateur social - OMEGA</t>
  </si>
  <si>
    <t>Animateur de rue du FLEP</t>
  </si>
  <si>
    <t>Création de 2 postes de secrétariat médical au centre municipal de santé</t>
  </si>
  <si>
    <t>Réfection sols de l'école maternelle Charles Perrault</t>
  </si>
  <si>
    <t>Installation stores et rafraîchisseurs toutes les écoles du Champ de Manœuvre</t>
  </si>
  <si>
    <t>Installation de visiophones Ecoles Daubié (maternelle) et Monnet (élémentaire)</t>
  </si>
  <si>
    <t>Dédoublement de deux classes de grande section dans les écoles Eluard et Daubié</t>
  </si>
  <si>
    <t>Abri vélo sécurisé SOELYS - ilôt Minstinguett</t>
  </si>
  <si>
    <t xml:space="preserve">travaux de cloisonnement des locaux multi accueil-crèche </t>
  </si>
  <si>
    <t>Plateaux sécurisation Avenue Jaurès, accès centre municipal de santé</t>
  </si>
  <si>
    <t>Création salle d'activités: sports et boxe (100 m²)</t>
  </si>
  <si>
    <t>Achats matériel et mobilier cabinets médicaux du centre municipal de santé</t>
  </si>
  <si>
    <t>Achat matériel Local France Service- locaux de la poste</t>
  </si>
  <si>
    <t>Acquisition véhicule bibliothèque hors les murs</t>
  </si>
  <si>
    <t>Achat d’un véhicule à des fins de bibliothèque mobile</t>
  </si>
  <si>
    <t>Travaux intérieurs Cosec des Planchettes</t>
  </si>
  <si>
    <t>Travaux de rénovation d’une salle de sport</t>
  </si>
  <si>
    <t>Travaux Ecole maternelle Jacques Prévert</t>
  </si>
  <si>
    <t>Travaux de rénovation d’une école</t>
  </si>
  <si>
    <t>Travaux aire de stockage du buts de football Pré l’Evêque</t>
  </si>
  <si>
    <t>Installation d’un abri/stockage de buts de football</t>
  </si>
  <si>
    <t>Aménagement intérieur véhicule bibliothèque hors les murs</t>
  </si>
  <si>
    <t>Aménagement/décoration d’un véhicule bibliothèque mobile</t>
  </si>
  <si>
    <t>Projet de réussite éducative</t>
  </si>
  <si>
    <t>Consolidation de l’ingénierie du PRE, amélioration le suivi individuel des enfants...</t>
  </si>
  <si>
    <t>Ingénierie contrat de ville</t>
  </si>
  <si>
    <t>Coordination, suivi et animation du contrat de ville</t>
  </si>
  <si>
    <t>Mutations urbaines</t>
  </si>
  <si>
    <t>Collecte de témoignages QPV  en vidéo et diffusion lors d’un événement de quartier et site web…</t>
  </si>
  <si>
    <t>DEMOS</t>
  </si>
  <si>
    <t>Formation et apprentissage musicale et représentation</t>
  </si>
  <si>
    <t>Mise aux normes et sécurisation du stade Justin Catayée</t>
  </si>
  <si>
    <t>L’état de cet équipement ne permet plus la pratique sportive dans des conditions réglementaires de sécurité. Cet équipement est à destination des clubs et des établissements scolaires de la communes. D’où l’importance d’entamer des travaux de sécurisation et d’amélioration des conditions d’accueil de cet équipement.</t>
  </si>
  <si>
    <t>Premier équipement de la maison de quartier Mirza</t>
  </si>
  <si>
    <t>Projet d’aménagement et de végétalisation participatif en QPV du centre ville – phase 1</t>
  </si>
  <si>
    <t>Améliorer le cadre de vie, via une démarche volontaire, responsable et engagée de l’ensemble des acteurs du centre-ville, en priorité les usagers</t>
  </si>
  <si>
    <t>Construction du vestiaire de football du terrain du Larivot</t>
  </si>
  <si>
    <t>Zone particulièrement sous équipée, importance de rénover cet équipement sportif qui a pour but de participer au lien social</t>
  </si>
  <si>
    <t>Construction de la salle polyvalente du village Cécilia au Larivot</t>
  </si>
  <si>
    <t>Le carbet communautaire est un élément crucial de la vie sociale et du vivre ensemble, il est également le support des interventions associatives comme de l’État et permet la mise en place de chantier d’insertion</t>
  </si>
  <si>
    <t>Réhabilitation des couvertes et charpentes dans les établissements scolaires – Ecole maternelle Henry SABAYO</t>
  </si>
  <si>
    <t>Bâtiment d’une trentaine d’années qui abrite une école maternelle – importance de rénover la toiture d’une surface de 1 753 m²</t>
  </si>
  <si>
    <t>Réhabilitation des couvertes et charpentes dans les établissements scolaires – Groupe scolaire Nicole OTHILY</t>
  </si>
  <si>
    <t>Bâtiment d’une quinzaine d’années qui abrite une école maternelle et élémentaire – importance de rénover la toiture notamment la section élémentaire d’une surface de 1 425 m²</t>
  </si>
  <si>
    <t>Réhabilitation des huisseries du groupe scolaire Rosa Parks</t>
  </si>
  <si>
    <t>Réhabilitation de la bibliothèque, de la salle de classe maternelle, du bureau de la directrice et des agents scolaires</t>
  </si>
  <si>
    <t>Finalisation du bâtiment « Espace Sport et Jeunesse »</t>
  </si>
  <si>
    <t>Réhabilitation et extension d’un bâtiment dédié pour abriter le projet à la jeunesse et aux sports</t>
  </si>
  <si>
    <t>Etre au plus près des habitants, pouvoir dialoguer, maintenir un lien direct et concret avec les administrés
Développer une véritable politique de proximité avec la création d’espaces fédérateurs pour la vie du quartier et la création de liens sociaux</t>
  </si>
  <si>
    <t>CAYENNE</t>
  </si>
  <si>
    <t>MATOURY</t>
  </si>
  <si>
    <t>SAINT-LAURENT-DU-MARONI</t>
  </si>
  <si>
    <t>KOUROU</t>
  </si>
  <si>
    <t>Recrutement d’un chargé de mission GUP</t>
  </si>
  <si>
    <t>Actions culturelles et de la jeunesse dans les quartiers</t>
  </si>
  <si>
    <t>Sécurisation des accès des écoles et réhabilitation des cours d’écoles des hauts de Creil</t>
  </si>
  <si>
    <t>Sécurisation aux abords des écoles (implantation de barrières sur les trottoirs, ralentisseurs, création et rénovation de parking)</t>
  </si>
  <si>
    <t>Rénovation énergétique de l’école Victor Duruy</t>
  </si>
  <si>
    <t>Socle numérique dans les écoles élémentaires et primaires de Creil</t>
  </si>
  <si>
    <t>Installation de la Wifi, d’écrans interactifs, d’ordinateurs portables dans les écoles et mise à disposition d’outils et de ressources numériques</t>
  </si>
  <si>
    <t>Création d’une aire de jeux inclusive square Edourad Branly</t>
  </si>
  <si>
    <t>Création d’une aire de jeux inclusive (exécution d’une plateforme, sol souple, pose de différents jeux)</t>
  </si>
  <si>
    <t>Renforcement de la vidéoprotection dans les hauts de Creil</t>
  </si>
  <si>
    <t>Poursuite de la modernisation de l’éclairage public des hauts de Creil</t>
  </si>
  <si>
    <t>Création de dispositifs hors les murs pour les Creillois</t>
  </si>
  <si>
    <t>Etudes préalables à la reconfiguration du centre des cadres sportifs</t>
  </si>
  <si>
    <t>Etudes de programmation et complémentaires sur les bâtiments existants qui a terme doivent contenir : un espace évènement, un espace dédiés à la formation et des espaces associatifs</t>
  </si>
  <si>
    <t>Travaux d’amélioration thermique et de confort du gymnase des granges</t>
  </si>
  <si>
    <t>Elargissement des trottoirs, création de 3 places de parking , installation de volets roulants et de canisses pour protéger la cour</t>
  </si>
  <si>
    <t>Aménagement d’espaces de jeux aux écoles maternelles et création d’un espace de jeux secteur Claudel</t>
  </si>
  <si>
    <t>Acquisition d ‘un médiabus électrique et d’ideas box</t>
  </si>
  <si>
    <t>Installation de mobiliers urbains dans les quartiers prioritaires</t>
  </si>
  <si>
    <t>Aménagement d’une forêt urbaine dans le quartier prioritaire des Obiers</t>
  </si>
  <si>
    <t>Aménagement des espaces extérieurs nouveau service jeunesse</t>
  </si>
  <si>
    <t>Travaux de rénovation et de restructuration au sein de la maison du lac afin d’y créer un relais de quartiers</t>
  </si>
  <si>
    <t>CREIL</t>
  </si>
  <si>
    <t>MONTATAIRE</t>
  </si>
  <si>
    <t>NOGENT-SUR-OISE</t>
  </si>
  <si>
    <t>Le Service Social de déplacement Urbain Vitry bus</t>
  </si>
  <si>
    <t>mise en place d’un bus gratuit destiné aux PMR, personnes âgées et isolées</t>
  </si>
  <si>
    <t>Le Développement du secteur Enfance-Jeunesse</t>
  </si>
  <si>
    <t>création d’animations sportives, culturelles et d’ateliers à thémes : cuisine, le vivre ensemble… (QPV)</t>
  </si>
  <si>
    <t>Le Pass’sport Culture et Loisirs</t>
  </si>
  <si>
    <t>développer l’accès aux activités sportives et culturelles (QPV)</t>
  </si>
  <si>
    <t>Le déploiement d’un service de prévention spécialisée multi-site</t>
  </si>
  <si>
    <t>développement de lien social et du vire ensemble dans les quartiers les plus défavorisés du territoire</t>
  </si>
  <si>
    <t>Les Projets de Quartiers d’été</t>
  </si>
  <si>
    <t>création d’animations sportives, culturelles et d’ateliers à thèmes : cuisine, le vivre ensemble… (QPV)</t>
  </si>
  <si>
    <t xml:space="preserve">La concertation citoyenne sur la conception du futur groupe scolaire Louis Pasteur </t>
  </si>
  <si>
    <t xml:space="preserve">recrutement d’un cabinet en vue de mettre en place de réunions et de réflexion pour la conception d’un groupe scolaire </t>
  </si>
  <si>
    <t xml:space="preserve">Le projet Mut’Handi au centre de santé du Hamois </t>
  </si>
  <si>
    <t xml:space="preserve">renforcer l’accès aux soins aux personnes en situation de handicap (QPV) </t>
  </si>
  <si>
    <t xml:space="preserve">Le nouveau dispositif de prévention et de médiation - Quartier Croix Rouge </t>
  </si>
  <si>
    <t>immersion dans le QPV DE Croix Rouge à la rencontre des publics défavorisés (QPV)</t>
  </si>
  <si>
    <t>Le poste de Chef de service « éducateur spécialisés - médiateurs »</t>
  </si>
  <si>
    <t>recrutement d’un chef de service pour encadrer les éducateurs et médiateurs (QPV)</t>
  </si>
  <si>
    <t>La création d’un espace familles - Quartier Orgeval</t>
  </si>
  <si>
    <t>La création d’un plateau multi-sports – Quartier Walbaum</t>
  </si>
  <si>
    <t>aménagement d’une structure de loisir et de convivialité destinée au jeune public (QPV)</t>
  </si>
  <si>
    <t xml:space="preserve">La réfection du sol du préau de l’école élémentaire Léopold Charpentier – Quartier Orgeval </t>
  </si>
  <si>
    <t xml:space="preserve">changement de l’enrobé vétuste et provoquant des désagréments </t>
  </si>
  <si>
    <t xml:space="preserve">L’installation d’un équipement libre accès – Quartier Wilson </t>
  </si>
  <si>
    <t>rénovation d’un terrain de foot et installation de tables de ping-pong accessibles à tous (QPV)</t>
  </si>
  <si>
    <t>La création d’une aire intergénérationnelle – Quartier Epinettes</t>
  </si>
  <si>
    <t xml:space="preserve">renforcer l’offre d’équipement sportifs (réfection terrain de foot, de vestiaires..) </t>
  </si>
  <si>
    <t>L’aménagement d’un espace sportif à Case Frayer entre Châtillon et Wilson</t>
  </si>
  <si>
    <t>aménagement d’un terrain de pétanque et et installation d’un city-stade (QPV)</t>
  </si>
  <si>
    <t>La création de la nouvelle maison de quartier de Châtillons</t>
  </si>
  <si>
    <t>mise aux normes réglementaires et rénovation thermique</t>
  </si>
  <si>
    <t>REIMS</t>
  </si>
  <si>
    <t>VITRY-LE-FRANCOIS</t>
  </si>
  <si>
    <t xml:space="preserve">Aménagement de 4 parcs Street WorkOut dans les 4 QPV DE 80 à 200M2: les Parcs Darblay à Rive droite et Tremplin Foot aux Tarterêts, Avenue René Pierre à Montconseil et stade Robinson pour la Nacelle </t>
  </si>
  <si>
    <t>Installation de prises internet (wifi) et des vidéoprojecteurs et leurs écrans dans toutes les classes des écoles élémentaires des QPV; 132 classes concernées</t>
  </si>
  <si>
    <t xml:space="preserve">Aménagement et équipement d'une salle de 30 M2 à la MDA en matériel informatique pour lutter contre la fracture numérique </t>
  </si>
  <si>
    <t>Travaux de rénovation des sanitaires et réfections des toitures des bâtiments scolaires</t>
  </si>
  <si>
    <t>Fonctionnement : Favoriser pour les habitants des quartiers populaires des parcours dans la vie éducative, professionnelle, sociale et citoyenne</t>
  </si>
  <si>
    <t>Extension du groupe scolaire des Avelines par surélévation</t>
  </si>
  <si>
    <t>Gymnase Les Amonts : Réalisation d'un revêtement sportif intérieur</t>
  </si>
  <si>
    <t>Réfection du faux–plafond du centre nautique</t>
  </si>
  <si>
    <t>Gymnase Courdimanche : réalisation d'un revêtement sportif</t>
  </si>
  <si>
    <t>Travaux de ravalement, peinture des façades – Ecole Pauline Kergomard</t>
  </si>
  <si>
    <t>Travaux de réfection de la cour – Ecole Maternelle Louis Pasteur</t>
  </si>
  <si>
    <t>Travaux de reprise de gros oeuvre-affaisements – Centre de loisirs primaire Louis Pasteur</t>
  </si>
  <si>
    <t>Travaux de peinture et mise aux normes PMR des espaces de circulation – Groupe scolaire Joliot Curie</t>
  </si>
  <si>
    <t>Travaux d'étanchéité toiture – Maternelle Joliot Curie</t>
  </si>
  <si>
    <t>Travaux de réfection de l'étanchéité de la toiture terrasse de la maternelle Louis Pasteur</t>
  </si>
  <si>
    <t>Restructuration du groupe scolaire des Coquibus</t>
  </si>
  <si>
    <t>EVRY-COURCOURONNES</t>
  </si>
  <si>
    <t>VIGNEUX-SUR-SEINE</t>
  </si>
  <si>
    <t>ULIS</t>
  </si>
  <si>
    <t>GRIGNY</t>
  </si>
  <si>
    <t>EPINAY-SOUS-SENART</t>
  </si>
  <si>
    <t>CORBEIL-ESSONNES</t>
  </si>
  <si>
    <t>Travaux de reprise de gros oeuvre-affaissements – Centre de loisirs primaire Louis Pasteur</t>
  </si>
  <si>
    <t>Projet d’acquisition de données de fréquentation des commerces dans les QPV</t>
  </si>
  <si>
    <t>Structuration d’un observatoire du commerce sur les zones QPV</t>
  </si>
  <si>
    <t>Projet de GPEC territoriale</t>
  </si>
  <si>
    <t>Rapprocher l’offre et la demande d’emploi</t>
  </si>
  <si>
    <t>Poste de manager de commerce</t>
  </si>
  <si>
    <t>Mise en place d’une politique locale du commerce</t>
  </si>
  <si>
    <t>Projet d’accompagnement à la définition et à la mise en œuvre du projet social territorial communautaire</t>
  </si>
  <si>
    <t>Réaliser le diagnostic social des QPV et proposer des plans d’actions</t>
  </si>
  <si>
    <t>Projet d’équipement de panneaux d’affichage LED du COSEC Pepito FERETTI</t>
  </si>
  <si>
    <t>Finaliser l’aménagement du stade</t>
  </si>
  <si>
    <t>Projet d’acquisition et pose d’équipements sportifs et d’un panneau d’affichage LED pour stade POGGI</t>
  </si>
  <si>
    <t>Projet d’équipement complémentaire du tiers lieu de l’entreprenariat sis cours Favale-Bastia</t>
  </si>
  <si>
    <t>Accompagnement pour la création et le développement des TPE</t>
  </si>
  <si>
    <t>2B033</t>
  </si>
  <si>
    <t>Redynamisation économique et commerciale en centre ancien : cofinancement du poste de développeur coeur de ville</t>
  </si>
  <si>
    <t>Diversification de l’offre marchande et mise en place d’une stratégie d’attractivité</t>
  </si>
  <si>
    <t>Renforcement de la médiation liée à la GUSP en phase chantier sur le Centre Ancien</t>
  </si>
  <si>
    <t>Améliorer le quotidien, réduire les nuisances et maintenir le dialogue et les liens sociaux</t>
  </si>
  <si>
    <t>AMO : étude de programmation en vue de la création d’un pôle de formation à la caserne Casabianca en centre ancien</t>
  </si>
  <si>
    <t>Identifier les besoins, les porteurs de projets et les espaces communs</t>
  </si>
  <si>
    <t>Médiation et diffusion des pratiques culturelles dans le QPV</t>
  </si>
  <si>
    <t>Développement et promotion des actions en faveur de la culture</t>
  </si>
  <si>
    <t>Aménagement cuisine centrale</t>
  </si>
  <si>
    <t>Apporter des actions correctives pour moderniser l’outil et améliorer les conditions d’exploitation</t>
  </si>
  <si>
    <t>Requalification cheminement piéton et aménagement poudrière</t>
  </si>
  <si>
    <t>Requalifier l’espace public et interdire les véhicules et sécuriser le cheminement piéton.</t>
  </si>
  <si>
    <t>Aménagement d’espace de convivialité à l’Arinella T2</t>
  </si>
  <si>
    <t>Faire de cet espace un lieu support d’activités sportives, de rencontres et de convivialité</t>
  </si>
  <si>
    <t>242000354</t>
  </si>
  <si>
    <t>CA DE BASTIA</t>
  </si>
  <si>
    <t>BASTIA</t>
  </si>
  <si>
    <t>MACON</t>
  </si>
  <si>
    <t>Quartier des Blanchettes : remplacement des menuiseries dans l’école maternelle Claude Roberjot</t>
  </si>
  <si>
    <t>remplacement des menuiseries dans l’école maternelle Claude Roberjot</t>
  </si>
  <si>
    <t>Quartier des Saugeraies : remplacement des menuiseries dans l’école maternelle Jean Zay</t>
  </si>
  <si>
    <t>remplacement des menuiseries dans l’école maternelle Jean Zay</t>
  </si>
  <si>
    <t>Quartier de la Chanaye : remplacement des menuiseries dans l’école maternelle Paul Eluard</t>
  </si>
  <si>
    <t>remplacement des menuiseries dans l’école maternelle Paul Eluard</t>
  </si>
  <si>
    <t>Quartier des Gautriats : réfection des toitures de l’école maternelle Georges Brassens</t>
  </si>
  <si>
    <t>réfection des toitures de l’école maternelle Georges Brassens</t>
  </si>
  <si>
    <t>Quartier des Saugeraies : réfection des toitures du restaurant scolaire Jules Ferry</t>
  </si>
  <si>
    <t>réfection des toitures du restaurant scolaire Jules Ferry</t>
  </si>
  <si>
    <t xml:space="preserve">Quartier des Saugeraies : aménagement du terrain de football </t>
  </si>
  <si>
    <t xml:space="preserve">aménagement du terrain de football </t>
  </si>
  <si>
    <t>LUNEL</t>
  </si>
  <si>
    <t>Rénovation du terrain d’honneur F Brunel</t>
  </si>
  <si>
    <t>2e tranche de l’opération : remplacement des gradins et installation d’un système d’éclairage.</t>
  </si>
  <si>
    <t>Rénovation thermique de l’école élémentaire Henri de Bornier</t>
  </si>
  <si>
    <t>école située en REP (Réseau Education Prioritaire) et à la limite du périmètre prioritaire de la Politique de la ville</t>
  </si>
  <si>
    <t>ARGENTEUIL</t>
  </si>
  <si>
    <t>Travaux de construction du nouveau groupe scolaire des Augustins en centre ville (Phase 2)</t>
  </si>
  <si>
    <t>1ere phase financée en DSIL 2020</t>
  </si>
  <si>
    <t>Travaux de mise aux normes en accessibilité de 9 sites accueillant du public</t>
  </si>
  <si>
    <t>Travaux de mise aux normes en accessibilité de 4 sites associatifs, 3 sites culturels et 2 sites de santé</t>
  </si>
  <si>
    <t xml:space="preserve">Réfection école Paul Vaillant Couturier </t>
  </si>
  <si>
    <t>Rénovation du rez-de-chaussée (menuiserie, électricité, peinture, sol …)</t>
  </si>
  <si>
    <t xml:space="preserve">Rénovation Studio du Val </t>
  </si>
  <si>
    <t>rénovation de l'infrastructure "Studio du Val" en un équipement sportif ( salle de boxe et salle polyvalente)</t>
  </si>
  <si>
    <t>Réfection école Jules Guesde</t>
  </si>
  <si>
    <t>Travaux de sécurisation, installation de rideaux occultants, plafonds et faux plafonds …</t>
  </si>
  <si>
    <t>Réfection école Orgemont</t>
  </si>
  <si>
    <t>Remplacement des menuiseries, travaux de sécurisation</t>
  </si>
  <si>
    <t>Acquisition de matériels et logiciels informatiques pour les écoles en QPV</t>
  </si>
  <si>
    <t>Réfection complète du 3em étage de l’école primaire Brossolette</t>
  </si>
  <si>
    <t>Réfection de l’étanchéité de l’école Croix Duny</t>
  </si>
  <si>
    <t>GARGES-LES-GONESSE</t>
  </si>
  <si>
    <t>Construction d'une Halle de marché et d'une salle associative - Phase 2</t>
  </si>
  <si>
    <t>construction d'une Halle de marché couvert et d'une Salle polyvalente</t>
  </si>
  <si>
    <t>OPC Urbain - Dame Blanche Nord NPRNU - Phase 2</t>
  </si>
  <si>
    <t>Extension et mise aux normes de sécurité incendie du Groupe Scolaire Maximilien Robespierre situé 13 rue Charles Garnier à Garges-lès-Gonesse.</t>
  </si>
  <si>
    <t>GONESSE</t>
  </si>
  <si>
    <t>Reconstruction du complexe sportif Raoul VAUX à Gonesse- phase 2022</t>
  </si>
  <si>
    <t>La présente demande de subvention porte uniquement sur les travaux de réhabilitation-extension du gymnase</t>
  </si>
  <si>
    <t>GOUSSAINVILLE</t>
  </si>
  <si>
    <t xml:space="preserve">Agrandissement et la restructuration de la médiathèque municipale François Mauriac </t>
  </si>
  <si>
    <t>Travaux d’aménagement et de sécurisation sur l’ancien bâtiment et agrandissement de 80m2</t>
  </si>
  <si>
    <t>SARCELLES</t>
  </si>
  <si>
    <t>Extension du groupe scolaire Lelong au village: construction d'un bâtiment préfabriqué</t>
  </si>
  <si>
    <t>Rénovation de bâtiments scolaires et sportifs au grand ensemble (Phase 1)</t>
  </si>
  <si>
    <t xml:space="preserve">les bâtiments de trois équipements scolaires nécessitent des travaux de rénovation: les toitures des écoles Mermoz et Pasteur, les prestations intérieures du gymnase Camus. </t>
  </si>
  <si>
    <t>Aménagements extérieurs d'équipements de l'enfance au grand ensemble</t>
  </si>
  <si>
    <t>Pour la crèche Valery, il s'agit de remplacer la clôture existante par une clôture de 2,40 m de haut, anti-intrusion. Pour l'aire de jeux Paul Herbé, il s'agit d'agrandir l'aire et d'y installer des jeux et un sol souple</t>
  </si>
  <si>
    <t>Rénovations de bâtiments sportif et associatif au village</t>
  </si>
  <si>
    <t>travaux de rénovation et d'adaptation aux exigences de l'accessibilité aux personnes à mobilité réduite; de même le premier étage de la maison des associations Bullier nécessite des travaux de rénovation intérieure</t>
  </si>
  <si>
    <t>VILLIERS-LE-BEL</t>
  </si>
  <si>
    <t>Mise en conformité des sols sportifs de la salle omnisports Nelson Mandela</t>
  </si>
  <si>
    <t xml:space="preserve">Mise en conformité des sols sportifs de la salle omnisports Jesse Owens </t>
  </si>
  <si>
    <t xml:space="preserve">Réhabilitation d’un 7ème vestiaire au Parc des Sports </t>
  </si>
  <si>
    <t>Réhabilitation du terrain grand jeux en terrain synthétique au Parc des Sports</t>
  </si>
  <si>
    <t>Restructuration d’une zone sportive et de loisirs site de la Géothermie – Création d’un terrain de foot à effectif réduit</t>
  </si>
  <si>
    <t xml:space="preserve">Programme de déploiement fibre noire 2022 au CCAS, Maison des projets et Conservatoire </t>
  </si>
  <si>
    <t>Travaux de relocalisation du Centre Communal d’Action Sociale de Villiers le Bel dans les locaux de l’ancienne Trésorerie – 41 rue Gambetta</t>
  </si>
  <si>
    <t>5 opérations de construction d’équipements publics sont inscrites au NPNRU :
Démolition/reconstruction des groupes scolaires Romain Rolland et Victor Hugo,
Démolition/reconstruction du centre social Jean Baptiste Corot,
Démolition-reconstruction de l’antenne jeunesse Construction d’un pôle sportif</t>
  </si>
  <si>
    <t>ARRAS</t>
  </si>
  <si>
    <t>Modernisation du centre social Brassens</t>
  </si>
  <si>
    <t>Travaux de l'ecole Curie</t>
  </si>
  <si>
    <t>Espace France Services  Marie Thérèse Lenoir</t>
  </si>
  <si>
    <t>Informatique, signalétique et aménagement de l'accueil)</t>
  </si>
  <si>
    <t>AVION</t>
  </si>
  <si>
    <t>Aménagement des cours d'écoles Aragon/ Triolet et Michel</t>
  </si>
  <si>
    <t>BOULOGNE-SUR-MER</t>
  </si>
  <si>
    <t>Création d'une laverie sociale</t>
  </si>
  <si>
    <t>Travaux dans la mairie annexe permettant l'installation de matériel de lavage/séchage de linge à destination d'un public en grande précarité</t>
  </si>
  <si>
    <t>Rénovation restructuration  du CJC Léon Blum</t>
  </si>
  <si>
    <t>Travaux de toiture, isolation thermique et création de nouveaux espaces afin de permettre le déploiement d'activités dans des conditions d'équipement, de confort et de fonctionnalité, intégrant des considérations de développement durable</t>
  </si>
  <si>
    <t>Travaux d'accessibilité de la ferme Beaurepaire</t>
  </si>
  <si>
    <t>Travaux d'accessibilité extérieurs et équipement intérieur de ce lieu d'accueil pour enfants et jeunes où se tiennent des actions de loisirs, de culture, de parentalité, environnementales</t>
  </si>
  <si>
    <t>Réaménagement de la rue Victor Hugo</t>
  </si>
  <si>
    <t>Amélioration du cadre de vie par l'aménagement paysager et piéton (sols, jardins, assises, marquises, pergolas) permettant des animations diverses pour faire vivre le quartier</t>
  </si>
  <si>
    <t>Requalification du passage Siblequin - lieu de création et de découverte</t>
  </si>
  <si>
    <t>Aménagement paysager et piéton d'un passage pour en faire un lieu de street art, vecteur de création</t>
  </si>
  <si>
    <t>BRUAY-LA-BUISSIERE</t>
  </si>
  <si>
    <t>Déploiement de la vidéoprotection (phase 2)</t>
  </si>
  <si>
    <t>Installation de 53 caméras réparties sur 17 sites repérés comme sensibles, lieux de regroupement, de dégradations ou d'incivilités et ajustement du centre de supervision urbaine</t>
  </si>
  <si>
    <t>Rénovation de l'école maternelle Brassens</t>
  </si>
  <si>
    <t>Remplacement de la toiture, désamiantage des sols et pose d'un nouveau revêtement</t>
  </si>
  <si>
    <t>Rénovation du groupe scolaire Basly</t>
  </si>
  <si>
    <t>Remplacement des menuiseries en simple vitrage</t>
  </si>
  <si>
    <t>Création d'une aire de jeux quartier des Terrasses-Basly</t>
  </si>
  <si>
    <t>réalisation d'un sol souple, installation de jeux d'enfants, de mobilier urbin et mise en place d'espaces verts</t>
  </si>
  <si>
    <t>Rénovation de la salle du Temps libre</t>
  </si>
  <si>
    <t>rénovation des murs, des peintures et installation d'un système de chauffage plus performant de cette salle associative utilisée par les habitants du quartier Le Centre</t>
  </si>
  <si>
    <t>Installation de toilettes publiques</t>
  </si>
  <si>
    <t>Installation de toilettes publiques en hyper centre et à proximité de la gare avec cabines PMR de façon à donner accès à des lieux d'hygiène aux administrés</t>
  </si>
  <si>
    <t>CALAIS</t>
  </si>
  <si>
    <t xml:space="preserve">Ecole maternelle Porte de Paris - travaux clôture </t>
  </si>
  <si>
    <t xml:space="preserve">installation d'une clôture en béton </t>
  </si>
  <si>
    <t>Ecole élémentaire Saint-Exupery - installation d'alarmes dans le cadre du plan vigipirate</t>
  </si>
  <si>
    <t>poursuite du programme de sécurisation des élécoles élémentaires par l'instatllation d'alarmes PPMS (plan particulier de mise en sécurité) dans le cadre du plan Vigipirate</t>
  </si>
  <si>
    <t>Ecole élémentaire Eve Curie - installation de portes métalliques au restaurant scolaire</t>
  </si>
  <si>
    <t>remplacement de portes métalliques au droit du restaurant scolaire</t>
  </si>
  <si>
    <t>Ecole élémentaire Boris Vian - réfection de l'étanchéité de la toiture terrasse</t>
  </si>
  <si>
    <t>réfection de l'étanchéité de la toiture terrasse de la salle de jeu et des sanitaires</t>
  </si>
  <si>
    <t>Ecole maternelle Georges Andrique - travaux d'isolation</t>
  </si>
  <si>
    <t>traitement du pignon, pose d'une isolation thermique par l'extérieur</t>
  </si>
  <si>
    <t>salle de sport Vadez - mise aux normes de l'assainissement</t>
  </si>
  <si>
    <t>création d'un réseau séparé eaux usées/eaux pluviales pour mise en conformité</t>
  </si>
  <si>
    <t>stade Epopée - remplacement du tableau d'affichage</t>
  </si>
  <si>
    <t>remplacement des équipements actuels vétustes</t>
  </si>
  <si>
    <t>salle de sport Porte de Lille - remplacement du parquet</t>
  </si>
  <si>
    <t>remplacement du revêtement sportif et traitement de la chape et la dalle de support</t>
  </si>
  <si>
    <t>stade Géo André - éclairage terrain d'honneur et annexes</t>
  </si>
  <si>
    <t>rénovation de l'éclairage vétuste</t>
  </si>
  <si>
    <t>Rénovation du terrain de hockey au stade du Souvenir</t>
  </si>
  <si>
    <t>rénovation du terrain pour le mettre aux normes internationales</t>
  </si>
  <si>
    <t>Théâtre - achat de matériel pour améliorer l'acoustique</t>
  </si>
  <si>
    <t>achat s de 3 controleurs amplifiés et enceintes</t>
  </si>
  <si>
    <t>Le Channel - rénovation de la gestion technique centralisée</t>
  </si>
  <si>
    <t>changement du système de régulation du chauffage permettant des économies d'énergie</t>
  </si>
  <si>
    <t>Relocalisation du centre social Quartier Saint-Pierre</t>
  </si>
  <si>
    <t>achat et aménagement d'un ancien site d'enseignement pour en faire un centre social</t>
  </si>
  <si>
    <t>Salle Constantine - travaux divers</t>
  </si>
  <si>
    <t>Travaux sur chéneaux et fenêtres de toit</t>
  </si>
  <si>
    <t>Poste de police Bourdelle - remplacement de la chaudière</t>
  </si>
  <si>
    <t>changement du système de chauffage permettant des économies d'énergie</t>
  </si>
  <si>
    <t>Crèche Canailloux - réfection du sol du perron</t>
  </si>
  <si>
    <t xml:space="preserve">travaux de réfection du sol du perron pour la mise en sécurité des usagers </t>
  </si>
  <si>
    <t>Crèche Arc en ciel - travaux divers</t>
  </si>
  <si>
    <t>création d'une aération dans le local lingerie</t>
  </si>
  <si>
    <t>Consultation Manet - Maison de famille : remplacement de la toiture</t>
  </si>
  <si>
    <t>remise en état de l'étanchéité de la toiture terrasse</t>
  </si>
  <si>
    <t>Programme de rénovation de la voirie et des trottoirs sur le territoire des QPV</t>
  </si>
  <si>
    <t>Installation d'une vidéosurveillance dans les espaces publics</t>
  </si>
  <si>
    <t>installation de 6 caméras permanentes dans différentes rues du QPV Beaumarais</t>
  </si>
  <si>
    <t>Préservation d'un cadre de vie durable dans les QPV (Acquisition d'une laveuse)</t>
  </si>
  <si>
    <t>Aquisition d'une laveuse : Outil de maintien en état de propreté des voiries, trottoirs et lieux publics</t>
  </si>
  <si>
    <t>Ingénierie d'animation du contrat de ville</t>
  </si>
  <si>
    <t>LE PORTEL</t>
  </si>
  <si>
    <t>Aménagement d'une aire de jeux quartier Henriville Montplaisir - 2ème phase</t>
  </si>
  <si>
    <t>Remplacement d'un module existant vétuste concernant la tranche d'âge 8/12 ans</t>
  </si>
  <si>
    <t>Aménagement du cadre de vie sur le quartier en veille des Quais - 2ème phase</t>
  </si>
  <si>
    <t>Remise en état de la chaussée, des trottoirs, de l'éclairage public pour une meilleure sécurisation des usagers</t>
  </si>
  <si>
    <t>Rénovation du restaurant scolaire des écoles Camus et Calmette</t>
  </si>
  <si>
    <t>Remise en état intérieur (plafonds, sols, cloisons, portes, électricité, VMC, sanitaire), changement des menuiseries extérieures et de la toiture</t>
  </si>
  <si>
    <t>LENS</t>
  </si>
  <si>
    <t>LIEVIN</t>
  </si>
  <si>
    <t>Réalisation d'une aire de jeux aux Marichelles</t>
  </si>
  <si>
    <t>Réalisation  de travaux à l'école Jacques Prévert</t>
  </si>
  <si>
    <t>* Remplacement des faux-plafonds en dalles modulaires.
* remplacement des éclairages
*Peinture intérieures dans les cheminement, hall d'escaliers.</t>
  </si>
  <si>
    <t>Rénovation des sanitaires de l'école Georges Sand</t>
  </si>
  <si>
    <t xml:space="preserve">*rénovation totale des sanitaires  dont la mise en accessibilité du groupe scolaire </t>
  </si>
  <si>
    <t>Sécurisation aux abords des écoles - école Brossolette</t>
  </si>
  <si>
    <t>Aménagement du parvis du groupe scolaire de Calonne - rue Jules Ferry</t>
  </si>
  <si>
    <t>dont réalisation d'une voie cyclable</t>
  </si>
  <si>
    <t>Rénovation des vestiaires du stade Lelong Voisin.</t>
  </si>
  <si>
    <t>MONTIGNY-EN-GOHELLE</t>
  </si>
  <si>
    <t>Installation d'un dispositif de vidéoprotection - quartier de la Plaine 7</t>
  </si>
  <si>
    <t>Installation de caméras pour prévenir l'insécurité et la dégradation</t>
  </si>
  <si>
    <t>R,éalisation d'une salle plurivalente à proximité de l'école Jean Macé</t>
  </si>
  <si>
    <t>VERNON</t>
  </si>
  <si>
    <t>Aire de jeux- réhabilitation
HLM Cour de la Futaie – HLM T. Ariane- élémentaire Arc en ciel 1</t>
  </si>
  <si>
    <t xml:space="preserve">
Espace Simone Veil
</t>
  </si>
  <si>
    <t>Jardins familiaux – Tranche 3
Création de nouvelles parcelles</t>
  </si>
  <si>
    <t>EVREUX</t>
  </si>
  <si>
    <t xml:space="preserve">Création et implantation d’une sculpture sur le quartier de Nétreville </t>
  </si>
  <si>
    <t>Aménagement Mairie Annexe de Nétreville</t>
  </si>
  <si>
    <t>Micro-Folies – Phase 2 - Fab Lab
Médiathèque de Nétreville</t>
  </si>
  <si>
    <t>Sécurisation écoles Clos au Duc – Maillot</t>
  </si>
  <si>
    <t>Aire de jeux au bénéfice des habitants et habitantes des QPV</t>
  </si>
  <si>
    <t xml:space="preserve">Micro-Folie-Phase 2 Fab Lab </t>
  </si>
  <si>
    <t>Dédoublement des classes – Rentrée 2021-2022</t>
  </si>
  <si>
    <t xml:space="preserve">Coordination locale de l’offre de logement inclusif </t>
  </si>
  <si>
    <t>Transformation des courts de tennis sur le quartier de Nétreville</t>
  </si>
  <si>
    <t>PONT-AUDEMER</t>
  </si>
  <si>
    <t>Micro-Folie 
(matériel FabLab, MiniFolie, aménagements)</t>
  </si>
  <si>
    <t>Micro-Folie
(recrutement de personnel)</t>
  </si>
  <si>
    <t>AGIR ENSEMBLE pour les Jeunes et les Habitants des Quartiers Politique de la Ville de Pont-Audemer</t>
  </si>
  <si>
    <t>VAL DE REUIL</t>
  </si>
  <si>
    <t>Aménagement Hub de l’Emploi</t>
  </si>
  <si>
    <t>Installation de l’atelier numérique Isaac Asimov- équipement numérique multimédias/sciences et techniques</t>
  </si>
  <si>
    <t>Renforcement des liens sociaux</t>
  </si>
  <si>
    <t>Gymnase de Gamilly : remplacement des portes des Issues de secours</t>
  </si>
  <si>
    <t>Pôle de compétences de Vernon : remplacement des menuiseries extérieures</t>
  </si>
  <si>
    <t>Fresques murales Espace Joliot Curie – La Madeleine</t>
  </si>
  <si>
    <t>Animation festive et sportive des quartiers prioritaires – Acquisition d’équipements sportifs extérieurs de Basket Ball</t>
  </si>
  <si>
    <t>centrale solaire photovoltaïque sur la toiture du gymnase Auguste Delaune</t>
  </si>
  <si>
    <t>ateliers découverte des activités sportives sur le temps du périscolaire</t>
  </si>
  <si>
    <t>travaux de rénovation thermique tranches 2 et 3 (maternelle et cantine) GS Cousteau</t>
  </si>
  <si>
    <t>rénovation complexe sportif la Revolée : création d’un terrain grand jeux synthétique homologué</t>
  </si>
  <si>
    <t>école des Genêts : reprise des toilettes</t>
  </si>
  <si>
    <t>réhabilitation du RDC de l’hôtel de ville dans le cadre du Guichet Unique</t>
  </si>
  <si>
    <t>manifestations villardes 2021</t>
  </si>
  <si>
    <t>Démolition-reconstruction du pôle formation Victor Hugo</t>
  </si>
  <si>
    <t>démolition et reconstruction pôle formation V. Hugo</t>
  </si>
  <si>
    <t>Quartier Bellevue : Modernisation des menuiseries extérieures du Groupe Scolaire de Bellevue</t>
  </si>
  <si>
    <t>modernisation des menuiseries extérieures GS de Bellevue</t>
  </si>
  <si>
    <t>Extension de la rue du Langenberg</t>
  </si>
  <si>
    <t>travaux d’extension de la rue Langenberg</t>
  </si>
  <si>
    <t>Réhabilitation de la rue des Chasseurs</t>
  </si>
  <si>
    <t>travaux de réhabilitation de la rue des chasseurs</t>
  </si>
  <si>
    <t>Extension du carrefour social et culturel « Le Creuset »</t>
  </si>
  <si>
    <t>travaux d’extension Le Creuset</t>
  </si>
  <si>
    <t>Travaux d’aménagement urbain – Amélioration du cadre de vie</t>
  </si>
  <si>
    <t xml:space="preserve">Aménagement urbain et cadre de vie </t>
  </si>
  <si>
    <t>Création d’un parking public quartier St Eloy Boileau Pré Génie</t>
  </si>
  <si>
    <t>ANGERS</t>
  </si>
  <si>
    <t>Hauts de Saint-Aubin – construction d’un ALSH</t>
  </si>
  <si>
    <t>Hauts de Saint-Aubin – Cité éducative Mandela – extension de la bibliothèque et de la cour de l’école élémentaire</t>
  </si>
  <si>
    <t>construction d’une ludithèque de 200m² dans le prolongement de la bibliothèque Mandela et extension de la cour de l’école élémentaire</t>
  </si>
  <si>
    <t>La Roseraie – restructuration de trois logements du Groupe scolaire Jean Monet en bureau de la police nationale</t>
  </si>
  <si>
    <t xml:space="preserve">transfert de locaux de police </t>
  </si>
  <si>
    <t>Installation de l’école Simplon à la cité des associations</t>
  </si>
  <si>
    <t>création d’un incubateur pour entreprises de l’économie sociale et solidaire</t>
  </si>
  <si>
    <t>QPV – Assistance à maîtrise d’ouvrage (AMO) pour la recherche d’actions sur la place des femmes dans l’espace public</t>
  </si>
  <si>
    <t>réflexion sur le manque de mixité et la réappropriation de l’espace public par les femmes</t>
  </si>
  <si>
    <t>construction d’un ALSH (accueil de loisirs sans hébergement) au sein du groupe scolaire pour répondre à l’augmentation des effectifs</t>
  </si>
  <si>
    <t>08105</t>
  </si>
  <si>
    <t>Aménagement sportif du quartier : volet nouvelle piscine</t>
  </si>
  <si>
    <t>opération d’aménagement sportif</t>
  </si>
  <si>
    <t>Aménagement sportif du quartier : volet salle omnisport</t>
  </si>
  <si>
    <t>Extension du système de vidéo protection</t>
  </si>
  <si>
    <t>vidéo protection multi quartier</t>
  </si>
  <si>
    <t>Aménagement d’une maison France service et d’une agence postale</t>
  </si>
  <si>
    <t>aménagement</t>
  </si>
  <si>
    <t>Mise en accessibilité du gymnase Bastié</t>
  </si>
  <si>
    <t>accessibilité</t>
  </si>
  <si>
    <t>Réfection des menuiseries extérieures Ecole élémentaire Jean Zay</t>
  </si>
  <si>
    <t>changement des fenêtres et portes</t>
  </si>
  <si>
    <t>Réfection de toiture Ecole maternelle Viénot</t>
  </si>
  <si>
    <t>couverture école</t>
  </si>
  <si>
    <t>Action Charlevi’lecture</t>
  </si>
  <si>
    <t xml:space="preserve">Favoriser l’accès à la lecture, pour tous, en lien avec éts scolaires lutte contre l’illettrisme </t>
  </si>
  <si>
    <t>Service de médiation sociale : salaires et fonctionnement courant</t>
  </si>
  <si>
    <t>Salaires et fonctionnement courant</t>
  </si>
  <si>
    <t>Espace Multimédia du centre social André d’Hôtel</t>
  </si>
  <si>
    <t>lutter contre l’exclusion sociale accès aux nouvelles technologies</t>
  </si>
  <si>
    <t>L’action favoriser l’accès à la culture du centre social André d’Hôtel</t>
  </si>
  <si>
    <t xml:space="preserve">lutter contre l’exclusion sociale </t>
  </si>
  <si>
    <t>Animation médiation de rue secteur jeunes du centre d’animation Ronde Couture</t>
  </si>
  <si>
    <t>Piscine de la Ronde Couture : maintien en service jusqu’à ouverture du nouvel équipement</t>
  </si>
  <si>
    <t>maintien en service – tuyauterie eau froide et remplacement tuyauterie de chauffage</t>
  </si>
  <si>
    <t>Equipement de la médiathèque de la Ronde Couture</t>
  </si>
  <si>
    <t>Acquisition de matériel multimédia – informatique – mobilier</t>
  </si>
  <si>
    <t>Création de l’espace numérique de la médiathèque de la Ronde Couture opération de travaux</t>
  </si>
  <si>
    <t>Menuiserie bois – isolation – doublage</t>
  </si>
  <si>
    <t xml:space="preserve"> 200041630</t>
  </si>
  <si>
    <t>CHARLEVILLE-MEZIERES</t>
  </si>
  <si>
    <t>Aménagement extérieur de la maison proximum Dunant/Kennedy</t>
  </si>
  <si>
    <t>Aménagement des extérieurs notament pour l'accessibilité</t>
  </si>
  <si>
    <t>Travaux d'accessibilité et d'aménagement du parvis du lycée et gymnase M. Violette</t>
  </si>
  <si>
    <t>Aménagement de l'école des bâtes tranche 2</t>
  </si>
  <si>
    <t xml:space="preserve">Proposer un équipement pédagogique de qualité dans le cadre du NPNRU </t>
  </si>
  <si>
    <t>Remplacement et mise aux normes d’aires de jeux -QPV</t>
  </si>
  <si>
    <t>Création d'aire de jeux dans les écoles pour favoriser l'épanouissement des enfants en milieu scolaire</t>
  </si>
  <si>
    <t>Aménagement d’un passage surélevé rue de Torçay</t>
  </si>
  <si>
    <t>Sécurisation des abords du collège en créant un cheminement piéton sur l'espace vert</t>
  </si>
  <si>
    <t>Création d’une antenne décentralisée de l’école de musique</t>
  </si>
  <si>
    <t>Création d'un espace décentralisé de l'école de musique pour permmettre aux habitants du quartiers de découvrir le monde de la musique et de la dance</t>
  </si>
  <si>
    <t>Installation de carrés potagers – écoles QPV</t>
  </si>
  <si>
    <t>Projet pédagogique permettant de créer du lien et s'approprier la compréhension entre la nature,l'humain et comprendre le cycle du système naturel vivant</t>
  </si>
  <si>
    <t>Traçage au sol et installation de mobiliers urbains dans les cours d’école</t>
  </si>
  <si>
    <t>Réfection de la cours des écoles et améliorations des équipements et aménagements</t>
  </si>
  <si>
    <t>Création d’un parcours permanent QPV</t>
  </si>
  <si>
    <t>Acquisition d’un équipement son et lumière centre socio culturelle La passerelle</t>
  </si>
  <si>
    <t>Permettre aux centres sociaux de la ville d'être autonome dans leur projet culturel en investissant l'espace public et proposer des concerts, des festivals des spectacles</t>
  </si>
  <si>
    <t>Réhabilitation et création de 3 city stade</t>
  </si>
  <si>
    <t>Permettre de mener des actions en faveur de la pratique sportive pour tous les publics en QPV</t>
  </si>
  <si>
    <t>Construction d'un accueil périscolaire à l'école Pierre de Coubertin</t>
  </si>
  <si>
    <t>Le projet s'incrit dans le cadre du renouvellement urbain du quartier</t>
  </si>
  <si>
    <t>Réhabilitation école Jean Macé et des abords</t>
  </si>
  <si>
    <t>DREUX</t>
  </si>
  <si>
    <t>VERNOUILLET</t>
  </si>
  <si>
    <t>MAINVILLIERS</t>
  </si>
  <si>
    <t>CHATEAUDUN</t>
  </si>
  <si>
    <t>Mise en place de parcours découverte du territoire de façon ludique en alliant découverte, sports et réflexion</t>
  </si>
  <si>
    <t>10387</t>
  </si>
  <si>
    <t>TROYES</t>
  </si>
  <si>
    <t>10081</t>
  </si>
  <si>
    <t>13077</t>
  </si>
  <si>
    <t>PORT-DE-BOUC</t>
  </si>
  <si>
    <t>16374</t>
  </si>
  <si>
    <t>21166</t>
  </si>
  <si>
    <t>CHENOVE</t>
  </si>
  <si>
    <t>25388</t>
  </si>
  <si>
    <t>25284</t>
  </si>
  <si>
    <t>27701</t>
  </si>
  <si>
    <t>27681</t>
  </si>
  <si>
    <t>27229</t>
  </si>
  <si>
    <t>28404</t>
  </si>
  <si>
    <t>28134</t>
  </si>
  <si>
    <t>28229</t>
  </si>
  <si>
    <t>28088</t>
  </si>
  <si>
    <t>200066918</t>
  </si>
  <si>
    <t>CA ALES AGGLO</t>
  </si>
  <si>
    <t>30007</t>
  </si>
  <si>
    <t>ALES</t>
  </si>
  <si>
    <t>30028</t>
  </si>
  <si>
    <t>BAGNOLS-SUR-CEZE</t>
  </si>
  <si>
    <t>30189</t>
  </si>
  <si>
    <t>NIMES</t>
  </si>
  <si>
    <t>30258</t>
  </si>
  <si>
    <t>SAINT-GILLES</t>
  </si>
  <si>
    <t>Travaux d’aménagement</t>
  </si>
  <si>
    <t>33249</t>
  </si>
  <si>
    <t>33167</t>
  </si>
  <si>
    <t>34145</t>
  </si>
  <si>
    <t>34172</t>
  </si>
  <si>
    <t>MONTPELLIER</t>
  </si>
  <si>
    <t>243400017</t>
  </si>
  <si>
    <t>MONTPELLIER MÉDITERRANÉE MÉTROPOLE</t>
  </si>
  <si>
    <t>34032</t>
  </si>
  <si>
    <t>BEZIERS</t>
  </si>
  <si>
    <t>243400769</t>
  </si>
  <si>
    <t>CA DE BEZIERS MEDITERRANEE</t>
  </si>
  <si>
    <t>37233</t>
  </si>
  <si>
    <t>SAINT PIERRE DES CORPS</t>
  </si>
  <si>
    <t>38151</t>
  </si>
  <si>
    <t>ECHIROLLES</t>
  </si>
  <si>
    <t>38318</t>
  </si>
  <si>
    <t>PONT EVEQUE</t>
  </si>
  <si>
    <t>38553</t>
  </si>
  <si>
    <t>VILLEFONTAINE</t>
  </si>
  <si>
    <t>41018</t>
  </si>
  <si>
    <t>BLOIS</t>
  </si>
  <si>
    <t>42186</t>
  </si>
  <si>
    <t>49007</t>
  </si>
  <si>
    <t>51649</t>
  </si>
  <si>
    <t>51454</t>
  </si>
  <si>
    <t>200068666</t>
  </si>
  <si>
    <t>CA DE SAINT-DIZIER DER ET BLAISE</t>
  </si>
  <si>
    <t>52448</t>
  </si>
  <si>
    <t>SAINT-DIZIER</t>
  </si>
  <si>
    <t>54274</t>
  </si>
  <si>
    <t>54323</t>
  </si>
  <si>
    <t>54357</t>
  </si>
  <si>
    <t>54547</t>
  </si>
  <si>
    <t>200049187</t>
  </si>
  <si>
    <t>CA DU GRAND VERDUN</t>
  </si>
  <si>
    <t>57058</t>
  </si>
  <si>
    <t>BEHREN-LES-FORBACH</t>
  </si>
  <si>
    <t>57227</t>
  </si>
  <si>
    <t>FORBACH</t>
  </si>
  <si>
    <t>57332</t>
  </si>
  <si>
    <t>HOMBOURG-HAUT</t>
  </si>
  <si>
    <t>57683</t>
  </si>
  <si>
    <t>UCKANGE</t>
  </si>
  <si>
    <t>57751</t>
  </si>
  <si>
    <t>WOIPPY</t>
  </si>
  <si>
    <t>59392</t>
  </si>
  <si>
    <t>MAUBEUGE</t>
  </si>
  <si>
    <t>59324</t>
  </si>
  <si>
    <t>JEUMONT</t>
  </si>
  <si>
    <t>59249</t>
  </si>
  <si>
    <t>FOURMIES</t>
  </si>
  <si>
    <t>59178</t>
  </si>
  <si>
    <t>DOUAI</t>
  </si>
  <si>
    <t>59014</t>
  </si>
  <si>
    <t>ANZIN</t>
  </si>
  <si>
    <t>59079</t>
  </si>
  <si>
    <t>BEUVRAGES</t>
  </si>
  <si>
    <t>59112</t>
  </si>
  <si>
    <t>59153</t>
  </si>
  <si>
    <t>59172</t>
  </si>
  <si>
    <t>DENAIN</t>
  </si>
  <si>
    <t>59271</t>
  </si>
  <si>
    <t>59350</t>
  </si>
  <si>
    <t>LILLE</t>
  </si>
  <si>
    <t>59360</t>
  </si>
  <si>
    <t>LOOS</t>
  </si>
  <si>
    <t>59410</t>
  </si>
  <si>
    <t>MONS EN BAROEUL</t>
  </si>
  <si>
    <t>59512</t>
  </si>
  <si>
    <t>ROUBAIX</t>
  </si>
  <si>
    <t>59599</t>
  </si>
  <si>
    <t>TOURCOING</t>
  </si>
  <si>
    <t>60175</t>
  </si>
  <si>
    <t>60414</t>
  </si>
  <si>
    <t>60463</t>
  </si>
  <si>
    <t>60057</t>
  </si>
  <si>
    <t>BEAUVAIS</t>
  </si>
  <si>
    <t>60395</t>
  </si>
  <si>
    <t>MERU</t>
  </si>
  <si>
    <t>60471</t>
  </si>
  <si>
    <t>NOYON</t>
  </si>
  <si>
    <t>61169</t>
  </si>
  <si>
    <t>61006</t>
  </si>
  <si>
    <t>62160</t>
  </si>
  <si>
    <t>62667</t>
  </si>
  <si>
    <t>62510</t>
  </si>
  <si>
    <t>62587</t>
  </si>
  <si>
    <t>62193</t>
  </si>
  <si>
    <t>62178</t>
  </si>
  <si>
    <t>62498</t>
  </si>
  <si>
    <t>62065</t>
  </si>
  <si>
    <t>62041</t>
  </si>
  <si>
    <t>66136</t>
  </si>
  <si>
    <t>PERPIGNAN</t>
  </si>
  <si>
    <t>67043</t>
  </si>
  <si>
    <t>68224</t>
  </si>
  <si>
    <t>MULHOUSE</t>
  </si>
  <si>
    <t>69286</t>
  </si>
  <si>
    <t>69199</t>
  </si>
  <si>
    <t>69256</t>
  </si>
  <si>
    <t>69259</t>
  </si>
  <si>
    <t>69264</t>
  </si>
  <si>
    <t>69091</t>
  </si>
  <si>
    <t>70550</t>
  </si>
  <si>
    <t>VESOUL</t>
  </si>
  <si>
    <t>71270</t>
  </si>
  <si>
    <t>72003</t>
  </si>
  <si>
    <t>ALLONNES</t>
  </si>
  <si>
    <t>72095</t>
  </si>
  <si>
    <t>COULAIINES</t>
  </si>
  <si>
    <t>76157</t>
  </si>
  <si>
    <t>CANTELEU</t>
  </si>
  <si>
    <t>76178</t>
  </si>
  <si>
    <t>CLEON</t>
  </si>
  <si>
    <t>76212</t>
  </si>
  <si>
    <t>DARNETAL</t>
  </si>
  <si>
    <t>76217</t>
  </si>
  <si>
    <t>DIEPPE</t>
  </si>
  <si>
    <t>76231</t>
  </si>
  <si>
    <t>ELBEUF</t>
  </si>
  <si>
    <t>76575</t>
  </si>
  <si>
    <t>SAINT-ETIENNE-DU-ROUVRAY</t>
  </si>
  <si>
    <t>77152</t>
  </si>
  <si>
    <t>DAMMARIE-LES-LYS</t>
  </si>
  <si>
    <t>77285</t>
  </si>
  <si>
    <t>LE-MÉE-SUR-SEINE</t>
  </si>
  <si>
    <t>77288</t>
  </si>
  <si>
    <t>MELUN</t>
  </si>
  <si>
    <t>77305</t>
  </si>
  <si>
    <t>MONTEREAU-FAULT-YONNE</t>
  </si>
  <si>
    <t>77296</t>
  </si>
  <si>
    <t>MOISSY-CRAMAYEL</t>
  </si>
  <si>
    <t>77468</t>
  </si>
  <si>
    <t>TORCY</t>
  </si>
  <si>
    <t>77333</t>
  </si>
  <si>
    <t>NEMOURS</t>
  </si>
  <si>
    <t>77284</t>
  </si>
  <si>
    <t>MEAUX</t>
  </si>
  <si>
    <t>78361</t>
  </si>
  <si>
    <t>MANTES-LA-JOLIE</t>
  </si>
  <si>
    <t>78138</t>
  </si>
  <si>
    <t>CHANTELOUP-LES-VIGNES</t>
  </si>
  <si>
    <t>Renforcement accès à la restauration scolaire des enfants des familles en difficulté financières</t>
  </si>
  <si>
    <t>Renforcement des moyens d’intervention après rénovation urbaine</t>
  </si>
  <si>
    <t>Renforcement de l’accès aux structures municipales de petite enfance pour les personnes en recherche d’emploi</t>
  </si>
  <si>
    <t>Accompagnement des publics en difficulté par le service médiation</t>
  </si>
  <si>
    <t>Accompagnement et soutien aux parcours de réussite</t>
  </si>
  <si>
    <t>Renforcement de l’égalité des chances par l’amélioration de l’accès aux pratiques culturelles</t>
  </si>
  <si>
    <t>78621</t>
  </si>
  <si>
    <t>TRAPPES</t>
  </si>
  <si>
    <t>78440</t>
  </si>
  <si>
    <t>LES MUREAUX</t>
  </si>
  <si>
    <t>78335</t>
  </si>
  <si>
    <t>LIMAY</t>
  </si>
  <si>
    <t>78644</t>
  </si>
  <si>
    <t>VERRIERE</t>
  </si>
  <si>
    <t>80001</t>
  </si>
  <si>
    <t>ABBEVILLE</t>
  </si>
  <si>
    <t>200070993</t>
  </si>
  <si>
    <t>Poste d'assistant de projet d'aménagement urbain (0,5 etp)</t>
  </si>
  <si>
    <t>Poste de psychologue de rue - rupture de soins</t>
  </si>
  <si>
    <t>Poste de coordination du Contrat Local de Santé Mentale</t>
  </si>
  <si>
    <t>80021</t>
  </si>
  <si>
    <t>AMIENS</t>
  </si>
  <si>
    <t>248000531</t>
  </si>
  <si>
    <t>CA AMIENS-METROPOLE</t>
  </si>
  <si>
    <t>First Emploi</t>
  </si>
  <si>
    <t>Boost Emploi</t>
  </si>
  <si>
    <t>Coordination et mise en œuvre des projets de jardinage participatif</t>
  </si>
  <si>
    <t>84007</t>
  </si>
  <si>
    <t>AVIGNON</t>
  </si>
  <si>
    <t>89206</t>
  </si>
  <si>
    <t>JOIGNY</t>
  </si>
  <si>
    <t>89387</t>
  </si>
  <si>
    <t>SENS</t>
  </si>
  <si>
    <t>90010</t>
  </si>
  <si>
    <t>BELFORT</t>
  </si>
  <si>
    <t>91286</t>
  </si>
  <si>
    <t>91215</t>
  </si>
  <si>
    <t>91657</t>
  </si>
  <si>
    <t>91228</t>
  </si>
  <si>
    <t>92036</t>
  </si>
  <si>
    <t>GENNEVILLIERS</t>
  </si>
  <si>
    <t>92078</t>
  </si>
  <si>
    <t>VILLENEUVE-LA-GARENNE</t>
  </si>
  <si>
    <t>93005</t>
  </si>
  <si>
    <t>AULNAY-SOUS-BOIS</t>
  </si>
  <si>
    <t>93014</t>
  </si>
  <si>
    <t>CLICHY-SOUS-BOIS</t>
  </si>
  <si>
    <t>93030</t>
  </si>
  <si>
    <t>DUGNY</t>
  </si>
  <si>
    <t>93047</t>
  </si>
  <si>
    <t>MONTFERMEIL</t>
  </si>
  <si>
    <t>93050</t>
  </si>
  <si>
    <t>NEUILLY-SUR-MARNE</t>
  </si>
  <si>
    <t>93071</t>
  </si>
  <si>
    <t>SEVRAN</t>
  </si>
  <si>
    <t>93078</t>
  </si>
  <si>
    <t>VILLEPINTE</t>
  </si>
  <si>
    <t>93006</t>
  </si>
  <si>
    <t>BAGNOLET</t>
  </si>
  <si>
    <t>93008</t>
  </si>
  <si>
    <t>BOBIGNY</t>
  </si>
  <si>
    <t>93010</t>
  </si>
  <si>
    <t>BONDY</t>
  </si>
  <si>
    <t>93053</t>
  </si>
  <si>
    <t>NOISY-LE-SEC</t>
  </si>
  <si>
    <t>93063</t>
  </si>
  <si>
    <t>ROMAINVILLE</t>
  </si>
  <si>
    <t>93001</t>
  </si>
  <si>
    <t>AUBERVILLIERS</t>
  </si>
  <si>
    <t>93027</t>
  </si>
  <si>
    <t>LA COURNEUVE</t>
  </si>
  <si>
    <t>93031</t>
  </si>
  <si>
    <t>EPINAY-SUR-SEINE</t>
  </si>
  <si>
    <t>93039</t>
  </si>
  <si>
    <t>ILE-SAINT-DENIS</t>
  </si>
  <si>
    <t>93059</t>
  </si>
  <si>
    <t>PIERREFITTE-SUR-SEINE</t>
  </si>
  <si>
    <t>93066</t>
  </si>
  <si>
    <t>SAINT-DENIS</t>
  </si>
  <si>
    <t>93072</t>
  </si>
  <si>
    <t>STAINS</t>
  </si>
  <si>
    <t>93079</t>
  </si>
  <si>
    <t>VILLETANEUSE</t>
  </si>
  <si>
    <t>94017</t>
  </si>
  <si>
    <t>CHAMPIGNY-SUR-MARNE</t>
  </si>
  <si>
    <t>94074</t>
  </si>
  <si>
    <t>VALENTON</t>
  </si>
  <si>
    <t>94054</t>
  </si>
  <si>
    <t>ORLY</t>
  </si>
  <si>
    <t>95018</t>
  </si>
  <si>
    <t>95268</t>
  </si>
  <si>
    <t>95277</t>
  </si>
  <si>
    <t>95280</t>
  </si>
  <si>
    <t>95585</t>
  </si>
  <si>
    <t>95680</t>
  </si>
  <si>
    <t>200018653</t>
  </si>
  <si>
    <t>CA CAP EXCELLENCE</t>
  </si>
  <si>
    <t>97209</t>
  </si>
  <si>
    <t>FORT-DE-FRANCE</t>
  </si>
  <si>
    <t>Atelier Chantier d’insertion Entraide Avenir Durable </t>
  </si>
  <si>
    <t>Atelier Chantier d’insertion Mémoires-E cimetières </t>
  </si>
  <si>
    <t>Atelier Chantier d’insertion Métamorphoses</t>
  </si>
  <si>
    <t>97302</t>
  </si>
  <si>
    <t>97307</t>
  </si>
  <si>
    <t>97304</t>
  </si>
  <si>
    <t>97311</t>
  </si>
  <si>
    <t>97407</t>
  </si>
  <si>
    <t>97409</t>
  </si>
  <si>
    <t>97410</t>
  </si>
  <si>
    <t>97411</t>
  </si>
  <si>
    <t>97416</t>
  </si>
  <si>
    <t>200050532</t>
  </si>
  <si>
    <t>CC DE PETITE-TERRE</t>
  </si>
  <si>
    <t>97610</t>
  </si>
  <si>
    <t>KOUNGOU</t>
  </si>
  <si>
    <t>97611</t>
  </si>
  <si>
    <t>MAMOUDZOU</t>
  </si>
  <si>
    <t>Création d'un accueil collectif de mineurs</t>
  </si>
  <si>
    <t>Renovation des établissements scolaires</t>
  </si>
  <si>
    <t xml:space="preserve"> Programme de rénovation des établissements scolaires : Ecoles « Les pensées », « Les pervenches », « Madame de Sévigné », « Les Violettes », « Les Campanules »</t>
  </si>
  <si>
    <t>Poursuite des chantiers jeunes</t>
  </si>
  <si>
    <t>Renforcement de l'hygiène et de la sécurité dans les structures d'accueil des enfants issus des QPV</t>
  </si>
  <si>
    <t>Soutien à l'apprentissage</t>
  </si>
  <si>
    <t>Soutien à l'apprentissage, formation</t>
  </si>
  <si>
    <t>Animation jeunesse / sport / culture dans les QPV</t>
  </si>
  <si>
    <t>Politique sportive active en direction des jeunes des QPV</t>
  </si>
  <si>
    <t>Local jeunes Brossolette</t>
  </si>
  <si>
    <t>Aménagement et sécurisation d'un local pour accueillir des associations oeuvrant sur le terraint</t>
  </si>
  <si>
    <t>Aménagement d'un local "sports urbains"</t>
  </si>
  <si>
    <t>Aménagement de la bulle de tennis en local dédié aux nouvelles pratiques sportives urbaines : breakdanc, arts martiaux etc</t>
  </si>
  <si>
    <t>Efficacité énergétique école Ravel : installation d'éclairages leds</t>
  </si>
  <si>
    <t>Remplacement de menuiseries extérieures dans deux groupes scolaires, isolation de la toiture d'un gymnase, isolations de combles)</t>
  </si>
  <si>
    <t>Travaux et équipements dans les écoles</t>
  </si>
  <si>
    <t>Travaux sur la toiture et refection des sols</t>
  </si>
  <si>
    <t>Isolation et étanchéité du groupe scolaire Louis Pergaud</t>
  </si>
  <si>
    <t>Isolation et ré&amp;fection de l'étnchéité des toitures terrasses groupe scolaire Louis Pergaud</t>
  </si>
  <si>
    <t>Etanchéité, travaux d’aménagement et d’économie d’énergie (gymnase Paul Mahier)</t>
  </si>
  <si>
    <t>les travaux permettront une réhabilitation nécessaire ainsi que de améliorations environnemenales</t>
  </si>
  <si>
    <t>Construction d’une tribune 80-100 place pour le terrain synthétique (stade Gilbert Chansac)</t>
  </si>
  <si>
    <t>Dans la continuité de cette politique d'amélioration de ses équipements sportifs, la souhaite créer une tribune</t>
  </si>
  <si>
    <t>Réfection de la dalle multisports extérieure (gymnase René Rousseau)</t>
  </si>
  <si>
    <t>Renouvellement du revêtement par la pplication d'une surcouche spécifique permettant de maintenir la pratique sportive en toute sécurité</t>
  </si>
  <si>
    <t>Aménagements équipements sportifsde proximité secteur la boissière (street workout et fitness)</t>
  </si>
  <si>
    <t>Installation d'équipements de fitness extérieur permettant d'attirer un public féminin</t>
  </si>
  <si>
    <t>Aménagements équipements sportifsde proximité secteur Jean Macé (street workout)</t>
  </si>
  <si>
    <t>Compléter l'aire de jeux et le city stade et mise en place d'un street work out</t>
  </si>
  <si>
    <t>Construction de la cité Champeau</t>
  </si>
  <si>
    <t>nouvel équipement à vocation polyvalente afin d'accueillir  un  pôle ados, u pôle administration avec possiblité d'accueillr les directions jeunesse, enfance éducation prévention, sport et culture</t>
  </si>
  <si>
    <t>Accès à la restauration permettant de maintenir une action essentielle pour l'égalié des chances des enfants chantelouvais</t>
  </si>
  <si>
    <t>Entretien des espaces verts,entretin et maintenances des aires collectives de jeux</t>
  </si>
  <si>
    <t xml:space="preserve">offre municipale pour accueillir de façon souple et réactive les personnes en reprise d'emploi, formation, </t>
  </si>
  <si>
    <t>Assurer une veille sociale sur l espace public, orienter les publics vers des structures spécialisées du territoire, renforcer la collaboration avec le Pôle Emploi et la Mission locale pour la réinsertion des jeunes</t>
  </si>
  <si>
    <t>developpement d'aides financieres a l'attention des jeunes, des bacheliers et de leurs familles , tous issus de QPV pour faciliter l'accès à une formation supérieure</t>
  </si>
  <si>
    <t>Favoriser l'accès aux pratiques culturelles</t>
  </si>
  <si>
    <t>Travaux au sein de la nouvelle crèche municipale : création d’un site sécurisé avec la pose des clôtures et portails automatiques, l’habillage des angles sortants du bardage de la zone cuisine et de la zone éveil, PV de fourniture et pose du jeu pour le lot VR</t>
  </si>
  <si>
    <t>Travaux de sécurisation, mise en œuvre d'une clôture sur l'intégratlité du périmètre de la crèche</t>
  </si>
  <si>
    <t>Travaux au sein de l’école maternelle des Noés : création d’un accès supplémentaire pour limiter l’interaction entre les élèves au regard de la situaton sanitaire</t>
  </si>
  <si>
    <t>La situation sanitaire oblige a revoir les conditions d'accueil des enfants, création d'un accès supplémentaire pour limiter l'inteaction entre les élèves</t>
  </si>
  <si>
    <t>Fonctionnement équipe médiateurs</t>
  </si>
  <si>
    <t>Tension depuis l'avancéd du projet ANRU qui nécéssite une vigilance accrue</t>
  </si>
  <si>
    <t>Jean Macé maternelle : mise en place d’un ensemble de modulaires type ALGECO pouvant accueillir une classe</t>
  </si>
  <si>
    <t>ouverture de la 14ème classe élementaire</t>
  </si>
  <si>
    <t>Jean Macé maternelle : travaux préparatoires à la pose des modules (fondations sur plots emprise du dortoir sur espaces verts)</t>
  </si>
  <si>
    <t>Travaux préparatoire à la pose de module</t>
  </si>
  <si>
    <t>Jean Macé Maternelle : mise en place du mobilier pour équiper la classe</t>
  </si>
  <si>
    <t>Mise en place de mobilier pour équiper classe</t>
  </si>
  <si>
    <t>Ferdinand Buisson maternelle : mise en place d’un ensemble de modulaires type ALGECO pouvant accueillir une classe</t>
  </si>
  <si>
    <t>Ouvertrue de la 7ème classe maternelle</t>
  </si>
  <si>
    <t>Ferdinand Buisson maternelle : mise en place du mobilier pour équiper la classe</t>
  </si>
  <si>
    <t>Achat mobilier pour nouvelle classe</t>
  </si>
  <si>
    <t>Pauline Kergomard élémentaire : mise en place de stores classe CE1</t>
  </si>
  <si>
    <t>travaux dans les bâtiments soclaires les plus dégradés</t>
  </si>
  <si>
    <t>Pauline Kergomard élémentaire : installation d’une centrale de traitement d’air (CTA)</t>
  </si>
  <si>
    <t>Installation d'une centrale de traitement d'air double flux avec échangerud ans la zone réfectoire</t>
  </si>
  <si>
    <t>Pauline Kergomard élémentaire : mise en place de 2 portillons pour sécuriser la cour de l’école</t>
  </si>
  <si>
    <t>Sécurisation de la cour d'école</t>
  </si>
  <si>
    <t>Jean Macé élémentaire : mise en peinture des 2 sanitaires sous préau</t>
  </si>
  <si>
    <t xml:space="preserve">Refection peinture </t>
  </si>
  <si>
    <t>Ferdinand Buisson élémentaire : réfection peinture des classes</t>
  </si>
  <si>
    <t>Réfection peinture dans deux classes</t>
  </si>
  <si>
    <t>Jean Zay élémentaire : contrôle d’accès – visiophone (école et périscolaire)</t>
  </si>
  <si>
    <t>Contrôle d'accès visiophone scolaire et périscolaire</t>
  </si>
  <si>
    <t>Mieux vivre ensemble</t>
  </si>
  <si>
    <t>Developper un lien de proximité avec les habitants dans une perspective de mieux vivre ensemble.</t>
  </si>
  <si>
    <t>Travaux aménagements village fleuri</t>
  </si>
  <si>
    <t xml:space="preserve">  La Ville de Maubeuge envisage des aménagements situés sur la rue des bleuets, la rue des tulipes, la rue des pensées "dit quartier du village fleuri" afin de reconquérir les espaces publics délaissés et de favoriser les déplacements doux de type « vélos et piétons ». Ce projet accompagne le bailleur PROMOCIL dans le cadre de son opération d’amélioration du cadre de vie dans le Quartier du Village Fleuri. </t>
  </si>
  <si>
    <t>Réhabilitation du gymnase Mozin</t>
  </si>
  <si>
    <t>Les travaux envisagés sont les suivants : - accessibilité, - Mise en conformité électrique, - sécurité incendie, - Mise en conformité sanitaire (réseau eau chaude), - Rénovation thermique et énergétique, - Travaux divers : changement du sol sportif, aménagements intérieurs..…</t>
  </si>
  <si>
    <t>HAUTMONT</t>
  </si>
  <si>
    <t>REHABILITATION DE LA MAISON DE QUARTIER DU BOIS DU QUESNOY</t>
  </si>
  <si>
    <t>Le projet de rénovation de la maison de quartier du Bois du Quesnoy comprendra :  -la réflexion autour de nouveaux espaces, par le déplacement des vestiaires du stade St Exupéry, - le réaménagement des lieux pour accueillir la cantine mais également l’ensemble des activités connexes déjà présentes ou en réflexion (ex : espace informatique), où une attention particulière sera portée aux rangements - l’intégration urbaine et paysagère, en ouvrant la maison de quartier sur le jardin clos à côté, permettant d’y proposer de nouvelles activités, - la mise en accessibilité du site.</t>
  </si>
  <si>
    <t>Rénovation énergétique et modernisation du centre administratif</t>
  </si>
  <si>
    <t xml:space="preserve"> réhabiliter un bâtiment énergivore et représentant une facture énergétique importante, de maîtriser ses consommations énergétiques, et a fortiori, ses dépenses, et de conforter l’engagement de la commune dans une démarche de transition. </t>
  </si>
  <si>
    <t>REHABILITATION ET EXTENSION DE L’ECOLE CAMILLE DUBOCAGE PHASE 1</t>
  </si>
  <si>
    <t xml:space="preserve">    Située en plein cœur du Quartier Prioritaire, l'Ecole Camille Dubocage a une place privilégiée dans la vie du Quartier de la Marlière. L'école, aujourd'hui vétuste, a besoin d'une réhabilitation lourde et d'une extension afin de poursuivre le travail de regroupement scolaire à l'échelle de la Commune et ainsi favoriser la réussite éducative de sa jeunesse. La commune étant engagée dans un processus REV3, ces travaux feront l'objet d'une attention particulière notamment du point de vue développement durable (impact du bâtiment sur l'environnement, notamment en termes d'économie d'énergie, de préservation de la santé des usagers et des opportunités offertes localement en termes d'écoconstruction). Le projet se déroulera en deux phases : - 2021/2022 : réhabilitation et aménagement - 2022/2023 : construction et extension </t>
  </si>
  <si>
    <t>LOUVROIL</t>
  </si>
  <si>
    <t>Remplacement des dalles isolantes , charpente et sol sportif du gymnase collège Jacques Brel</t>
  </si>
  <si>
    <t>Le projet a pour objet de remplacer toutes les dalles au plafond de la salle de sports contiguë au Collège Jacques Brel en 2021, et le sol sportif en 2022. En effet, le plafond et le sol sont dans un état vétuste et nécessite une rénovation</t>
  </si>
  <si>
    <t>Equipement en mobiliers des structures sociales et culturelles des quartiers prioritaires</t>
  </si>
  <si>
    <t>Dans la mise en place des actions, du mobilier en bon état et du matériel  sont nécessaire pour l’accueil du public et des partenaires. Le centre multi-Accueil, construit en 1990 et la Maison de l’Animation, construite dans les années 1970 et rénovée en 2001, possèdent du mobilier ayant plus de 10 ans d’âge qui nécessite son renouvèlement. Il  s’agit essentiellement de tables, de chaises et de bureaux qui sont en mauvais état.  C’est pour cela qu’il est envisagé de renouveler les tables et les chaises afin d’améliorer le cadre de vie des habitants fréquentant ces deux structures des quartiers.</t>
  </si>
  <si>
    <t>Equipement des écoles en classes mobiles numériques</t>
  </si>
  <si>
    <t>Le projet a pour objet d’équiper les 2 écoles élémentaires et 2 groupes scolaires de la commune de Louvroil en classe mobile (valises + tablettes). L’équipement d’une classe mobile par école à destination des élèves élémentaires permettrait de réduire les inégalités sociales et économiques sur la réussite scolaire par un renforcement de l’action pédagogique et éducative. De plus, équiper les enfants permettra de lutter contre les difficultés liées à l’accès au numérique dans les écoles et d’augmenter leurs chances de réussite. Pour les enfants c’est une nécessité à l’ère du numérique. L'utilisation des outils numériques est devenue une priorité de l'Education Nationale. L'utilisation de ces tablettes est un moyen de faire rentrer l'école dans l'ère du numérique. C'est également un moyen de motivation pour les enfants et encourage leur participation.</t>
  </si>
  <si>
    <t>Création d’une aire de jeux et d’une piste cyclable au sein de la structure le « Château Enchanté »</t>
  </si>
  <si>
    <t>Au sein de cette structure d’animation, la municipalité développe un accueil de loisir en direction des enfants âgés de 2 à 6 ans, issus du quartier prioritaire « Les Près du Paradis » et du quartier voisin.  Il s’agit d’un lieu d’animation et de vie qui est sollicité durant la période scolaire et les périodes de vacances scolaires. En effet, l’accueil de loisirs permet l’accueil de loisirs et la mise en place de la restauration scolaire des maternelles durant les périodes scolaires. Ces jeux sont des moyens d’épanouissement après la cantine et dans le cadre des ALSH.  Le projet a pour objet d’installer, dans le jardin, une aire de jeux extérieur ainsi qu’une piste cyclable au sein du « Château Enchanté ».</t>
  </si>
  <si>
    <t>Aménagement d’un restaurant scolaire à l’école Bernard De Lattre</t>
  </si>
  <si>
    <t xml:space="preserve">Le projet consiste à aménager une partie de bâtiment existant pour la création d’un restaurant scolaire. Les travaux comprennent : – deux salles de restauration (primaires et maternelles) avec sanitaires – un local de mise en assiette, un local de plonge, deux stockages, des vestiaires destinés au personnel Deux accès seront créés en façade avant. Les fenêtres de la façade arrière et une porte seront changées. Un accès en façade arrière sera créé. Les menuiseries seront en aluminium de couleur blanche. Une voie d’accès direct à l’école maternelle sera créée en tarmacadam. </t>
  </si>
  <si>
    <t>Numérisation des écoles en QPV</t>
  </si>
  <si>
    <t xml:space="preserve">La Ville de Douai investit dans le numérique éducatif, volet essentiel de la pédagogie, pour équiper les écoles depuis plusieurs années. Face à la demande des enseignants et à l’intégration du numérique dans les programmes éducatifs de l’Éducation nationale, il est décidé de mettre en place un plan numérique ambitieux en accélérant fortement l’équipement de l’ensemble des écoles douaisiennes. Consciente des enjeux de réussite éducative, sociaux, économiques, technologiques, la Ville de Douai souhaite investir près de 670 000 € TTC sur le mandat (équipements en tableaux numériques interactifs tactiles, en tablettes numériques, en poste informatique dédiés aux directeurs d’école). Cet investissement dans le numérique éducatif permettra de renforcer les apports du numérique au service de tous les acteurs de l’École et d’adapter les parcours d’apprentissage en fonction des réussites des élèves.Cette dotation en matériel s’accompagne en fonctionnement de prestations de prise en main de ce matériel ainsi que l’acquisition de licences de sécurisation des réseaux (licence Kwartz).Le financement de l’État est sollicité pour les écoles en Quartier Politique de la Ville au titre de la Dotation Politique de la Ville et, pour les écoles des autres quartiers au titre de l’appel à projets «Continuité pédagogique –socle numérique».  Écoles concernées: Résidence Gayant: école Robert Mohen; Dorignies: écoles Eugène Lenglet, Ferdinand Buisson;Frais Marais: école la Solitude;Faubourg de Béthune école Jules et Léon Maurice  </t>
  </si>
  <si>
    <t>Construction de la Maison de Proximité à Frais Marais</t>
  </si>
  <si>
    <t xml:space="preserve">Situé au cœur du quartier de Frais Marais , la maison de proximité désignera à la fois l’extension qui sera créée à partir de 2022 et l’actuel bâtiment.  L’implantation et le fonctionnement de cet équipement permettront de recréer une polarisation forte(« centre -village ») et une certaine densité de lieux de rencontres, 2 axes forts identifiés lors des consultations et concertations faites entre 2018 et 2020 . Le lien avec les autres bâtiments pourra se faire par l’aménagement des abords et espaces extérieurs (exemple : jardin privatif entre le nouvel équipement et la bibliothèque, etc.). D’une surface d’environ 390 M2, le futur bâtiment complétera et assurera un meilleur fonctionnement de ces fonctions au service des usagers au sein d’un véritable lieu de rencontre et d’échanges.  Le programme architectural est en cours de rédaction par les services de la ville, en cohérence avec la démarche participative de concertation mise en place depuis fin 2018 sur le quartier.  Il reposera sur les fondements suivants : - un lieu ouvert inclusif pour tous . Ouverts au grand public sur des créneaux spécifiques. Éviter un équipement replié sur lui-même uniquement réservé aux associations. Un espace d’intérêt général, lieu des communs. - Un lieu gratuit : pas de contribution financière pour les associations, investissement humain donner du temps. Mis à disposition de la mairie, pas de location,. - un lieu évolutif/modulable : un aspect laboratoire dans cet équipement : évolution progressive du lieu et de son fonctionnement. Un environnement modulable qui permet d’adapter le lieu aux besoins : réversibilité du lieu, on peut bouger des choses facilement. - un lieu convivial chaleureux, accueillant - un lieu respecté - un lieu ancré dans le quartiers- un lieu vivant - un lieu de croisement / partage De ces intentions, les espaces proposés pour le futur bâtiment sont les suivants : - accueil - espace polyvalent : environ 100m2, espace potentiellement modulable pour favoriser la polyvalence. Cet espace pourra notamment servir à l’accueil des jeunes en fin de journée /début de soirée le club des ainés… - espace cuisine : Imaginer un espace convivial avec frigo / micro onde / cafetière/ point d’eau mais pas d’espace de cuisson. - espace informatique - espaces de stockages - salle de réunion bureaux - espace de stockage et de distribution pour les Restos du Coeur  </t>
  </si>
  <si>
    <t>GRANDE SYNTHE</t>
  </si>
  <si>
    <t>Aménagement stade Calcoen</t>
  </si>
  <si>
    <t xml:space="preserve">    Le projet consiste en: -La réhabilitation le terrain synthétique : -La création un terrain de foot à 8 en lieu et place du « petit terrain » -La réhabilitation du bâtiment vestiaire -La création d’un club house jeune -La création d’une jonction couverte entre les 2 bâtiments -La reprise de l’ensemble des éclairages -L'aménagement du cheminement gravillonné </t>
  </si>
  <si>
    <t>Construction de la nouvelle école du centre</t>
  </si>
  <si>
    <t xml:space="preserve">Les travaux consistent principalement en :   Création d’un équipement qualitatif pour les enfants ;  Création d’un nouvel espace de restauration potentiellement mutualisé avec d’autres établissements ;  Création d’un espace plurivalent dédié aux activités périscolaires, à l’accueil collectif des mineurs, etc.. ;  Création d’un lien entre le projet et son territoire ;  Prise en compte des abords immédiats de l’équipement et du contexte urbain (réflexion sur la circulation et le stationnement, mise en place d’un parvis qualitatif, etc..) ;  Mise en accessibilité PMR ;  Polyvalence des espaces ;  Recherche de qualités environnementales élevées ;  Utilisation des énergies renouvelables et des éco-matériaux conformément aux attentes du plan climat </t>
  </si>
  <si>
    <t>Construction d’une maison de la Jeunesse</t>
  </si>
  <si>
    <t xml:space="preserve"> La Municipalité a été sollicitée par un collectif de jeunes pour la construction d’une structure d’accueil pour les jeunes du quartier. Implanter une Maison des Jeunes à l’entrée du quartier Fénelon permettrait d’offrir une continuité à ce qui existe déjà en cœur de ville. On constate qu’il manque un espace de vie au cœur du quartier, un lieu que les jeunes pourraient s’approprier, et qui donnerait l’opportunité de construire un projet social autour de la jeunesse et d’y développer des activités d’animation socio-culturelles.</t>
  </si>
  <si>
    <t>BRUAY SUR L’ESCAUT</t>
  </si>
  <si>
    <t>Acquisition de mobiliers pour le complexe sportif JP Gatien</t>
  </si>
  <si>
    <t>Dans le cadre de sa politique sport et santé, la ville de BRUAY sur l'ESCAUT a souhaité réhabiliter et créer une extension au complexe J.P Gatien, afin d'améliorer durablement les conditions d'exercice sportive des habitants des quartiers prioritaires de la ville et des communes avoisinantes, ainsi que celles des autres usagers.  L'équipement de cet espace sportif est une nécessité, car celui actuellement en place ne permet pas l'exercice du sport dans de bonnes conditions.</t>
  </si>
  <si>
    <t>CONDE SUR L’ESCAUT</t>
  </si>
  <si>
    <t>Rénovation thermique, isolation et remplacement des huisseries dans l’école maternelle du centre</t>
  </si>
  <si>
    <t xml:space="preserve">Création d'un plafond suspendu avec isolation, remplacement des châssis, réfection et isolation de la toiture </t>
  </si>
  <si>
    <t>Création de 3 classes école Condorcet</t>
  </si>
  <si>
    <t>création de 3 classes supplémentaires</t>
  </si>
  <si>
    <t>DOUCHY LES MINES</t>
  </si>
  <si>
    <t xml:space="preserve">Réfection des sanitaires de l’école élémentaire Pasteur </t>
  </si>
  <si>
    <t xml:space="preserve">Renouvellement des sanitaires avec création d’un sanitaire PMR </t>
  </si>
  <si>
    <t xml:space="preserve">Etude urbanistique et architecturale relative aux abords des écoles maternelle et élémentaire Mousseron </t>
  </si>
  <si>
    <t xml:space="preserve">La Ville de Douchy-les-Mines envisage de conduire une étude programmatique qui consisterait à engager une réflexion partagée à des fins urbanistiques et architecturales permettant de définir un projet global d'aménagement du site situé en limite de QPV en cherchant à améliorer sensiblement l’accueil des usagers (parents, enfants, professionnels... ), favoriser le partenariat autour de l'enfance et la petite-enfance et satisfaire des besoins jusqu'alors non-couverts. </t>
  </si>
  <si>
    <t>Requalification du city stade et de ses abords</t>
  </si>
  <si>
    <t xml:space="preserve">Le but est de :  • requalifier le City-stade  • requalifier les délaissés suite à la destruction des garages  • requalifier le mur d’enceinte (fresque)  • améliorer et réapproprier l’espace végétalisé (plantations d’arbres)  • installer de nouveaux équipements sportifs en libre accès (parcours santé)  • aménager des zones de convivialité (bancs… )  • retravailler les cheminements doux situés à proximité  </t>
  </si>
  <si>
    <t xml:space="preserve">Extension du parking de l’école maternelle du Hainaut </t>
  </si>
  <si>
    <t xml:space="preserve">    L’école primaire du Hainaut (rue La Fontaine) est située au cœur du Quartier Politique de la Ville « Boulevard de la Liberté ». L’école maternelle du Hainaut est dotée d’un parking partagé avec les riverains. Ce parking, formé d’un îlot en sens unique, est composé actuellement de 18 places de parking dont une PMR. Ce parking est sous-dimensionné. Aussi des conflits d’usage se produisent, lors des déposes des enfants par les parents alors que ceux-ci se garent devant les entrées de garage des riverains. Le parking est souvent complet, d’où l’impossibilité de se garer pour les enseignants.  </t>
  </si>
  <si>
    <t>RAISMES</t>
  </si>
  <si>
    <t xml:space="preserve">Dédoublement des classes maternelles </t>
  </si>
  <si>
    <t xml:space="preserve"> école Jules Moriamez : création et aménagement d'une classe dans la salle de psychomotricité  cloisons, portes, fenêtres, électricité ...  école Marcel Danna : création et aménagement d'une classe dans un dortoir  cloisons, isolation ...  école Paul Langevin : aménagement de 2 classes élémentaires en classes maternelles  école Anatole France : aménagement d'une classe élémentaire en classe maternelle  école Daniel Féry : aménagement d'une classe maternelle </t>
  </si>
  <si>
    <t xml:space="preserve">Aménagement et accessiblité du château Mabille </t>
  </si>
  <si>
    <t xml:space="preserve">    Dans le cadre des différents projets d'accueil du public à travers les dispositifs du RLAB, du point informations senior, point informations jeunesse, ludothèque, et divers associations, il est envisagé d'effectuer des travaux d'aménagement et de sécurisation afin d'accueillir au mieux les différents publics dans ce nouveau tiers-lieux  </t>
  </si>
  <si>
    <t xml:space="preserve">Rénovation thermique du groupe scolaire Salengro </t>
  </si>
  <si>
    <t xml:space="preserve">    Rénovation énergétique globale sur l’intégralité du site du GS SALENGRO, qui comprend l’école maternelle André, l’école primaire Ampère, l’école primaire Bouchers de Perthes et le restaurant scolaire Salengro.  </t>
  </si>
  <si>
    <t xml:space="preserve">Travaux sur les équipements publics situées en QPV ou en quartiers vécus (volets éducation et sports) </t>
  </si>
  <si>
    <t xml:space="preserve">     La Ville de Lille programme chaque année, dans le cadre de son budget, des travaux de rénovation et d’amélioration de son patrimoine d’équipements publics (établissements scolaires, équipements sportifs, établissements de petite enfance, …) afin d’offrir aux usagers les meilleurs conditions d’accueil et d’usage.  La DPV représente une opportunité réelle de démultiplier les crédits consacrés à cet objectif en permettant de réaliser plus de travaux qu’initialement prévu et/ou de parvenir à des objectifs plus qualitatifs.  L’investissement de la Ville se présente sous la forme de rénovations du patrimoine existant, mais prend également en compte des orientations nationales, telles que l’équipement des classes en tableaux numériques interactifs, les dédoublements de classes ou encore le développement du socle numérique de base pour les élèves du premier degré.  </t>
  </si>
  <si>
    <t xml:space="preserve">Mise en accessibilté, aménagement paysager et remplacement des menuiseries de l’école Sand Daudet </t>
  </si>
  <si>
    <t xml:space="preserve">    Mettre en accessibilité complète l'ensemble du groupe scolaire. Améliorer le confort et la consommation énergétique en remplaçant les fenêtres à simple vitrage par des doubles vitrages. Améliorer le confort d'utilisation des espaces extérieurs pour les élèves, notamment pour l'activité physique Améliorer la perception visuelle des espaces extérieurs de l'école et ainsi bien l'insérer dans son nouvel environnement; Améliorer ainsi son attractivité auprès des familles du Quartier  </t>
  </si>
  <si>
    <t xml:space="preserve">Rénovation et extension de l’école maternelle Anne Franck </t>
  </si>
  <si>
    <t xml:space="preserve"> • Rénover complètement le bâti, par des techniques d’isolation par l’extérieur avec bardage ou maçonnerie • Créer une extension pour mieux accueillir les enfants en général et le projet de dédoublement des GS en particulier • Favoriser la continuité scolaire le temps des travaux (relocalisation dans des bungalows)  </t>
  </si>
  <si>
    <t xml:space="preserve">Améliorer le confort des usagers  </t>
  </si>
  <si>
    <t xml:space="preserve">    Ce dossier comprend à la fois des interventions dites «mise aux normes» et l’aménagement du cadre de vie dans l’espace public. Elles ont en commun la volonté d’améliorer le confort des usagers avec un focus sur les établissements scolaires auxquels la moitié de l’enveloppe est consacrée : la poursuite du dédoublement des classes, la construction des préaux, la rénovation des sanitaires. La rénovation du pôle des Espaces verts ne concerne pas les habitants directement, cependant, ce site en QPV impactera positivement son environnement : logistique et esthétique améliorées </t>
  </si>
  <si>
    <t xml:space="preserve">Agir en faveur de sécurité </t>
  </si>
  <si>
    <t xml:space="preserve">Contrôle d’accès: Ce volet sera déployé sur 19 sites, dont 11 écoles et se compose de plusieurs éléments interdépendants tels que les mesures en lien avec le plan particulier de mise en sécurité, l’armoire à clé, l’organigramme et le contrôle d’accès proprement dit.   Alarmes: L’enveloppe cible présentée dans ce dossier concerne le raccordement au système d’alarme pour 152 sites dont 40 écoles, et 16 salles de sport.   Robustesse du système de vidéoproduction : Outre le réseau de fibre optique et les installations électriques, la ville a besoin de se doter de moyens d’analyse (hyperviseur), de stockage des données collectées (serveur supplémentaire). De plus, avec la création d’un stockde pièces détachées à destination des caméras, la ville pourra agir plus rapidement sur le terrain, sans limites de délai de livraison de ses fournisseurs.  Caméras de vidéoprotection : La ville a prévu d’installer une cinquantaine de caméras en 2021 . Parmi elles, 10 caméras au moins serviront à densifier la couverture en hypercentre pour éviter des angles morts. Elles accompagneront entre autres les écoliers sur leur projet domicile – école.   Poste de commandement mobile : Pour renforcer la présence de la police dans le quartier, le poste de commandement mobile s’inscrit dans la politique de prévention roubaisienne. Cette solution flexible permet une gestion plus fie des interventions, adapté à la situation actuelle sur le terrain. </t>
  </si>
  <si>
    <t xml:space="preserve">Garantir la continuité pédagogique </t>
  </si>
  <si>
    <t xml:space="preserve">La Ville de Roubaix s’est positionnée pour répondre à l’appel à projets « socle numérique de base », publié par le ministère de l’Éducation nationale dans le cadre du Plan de relance. Cet appel est centré sur le 1er degré alors l’ensemble des écoles élémentaires et primaires (cycles 2 &amp; 3). Il assure un égal accès au service public de l’éducation. Il appuie la transformation numérique des écoles en favorisant la constitution de projets fondés sur trois volets essentiels : l’équipement des écoles d’un socle numérique de base, les services et ressources numériques, objets du présent appel à projets, et l’accompagnement à la prise en main des matériels, des services et des ressources numériques.  Pour le matériel un référentiel a été établi pour garantir un niveau de performance à minima sur l’ensemble du territoire. Afin de pouvoir progressivement équiper des écoles, la Ville se servira de l’UGAP.   </t>
  </si>
  <si>
    <t xml:space="preserve">Soutenir la transition énergétique </t>
  </si>
  <si>
    <t xml:space="preserve">Depuis plusieurs années, la Ville réalise un plan ambitieux de rénovation énergétique des bâtiments municipaux. La stratégie repose sur le résultat de la première vague des audits énergétiques pour lesquels les bâtiments type ont été identifiés (école, salle de sport, crèche, etc.).  Ce plan, avec un investissement annuel considérable, se déploie selon les priorités d’ordre technique (urgences, pannes), organisationnel (vacances scolaires) ou politiques (volonté des élus et/ou des associations, voire les habitants).  En lien avec les audits, la Ville a également chiffré le gain énergétique et financier de différents types d’intervention dont le gain varie dans le temps. Un regard particulier est toujours porté à nos écoles, équipements dont l’usage est quotidien, et qui concernent de nombreux usagers.  Bien entendu, même si les grandes orientations sont fixées, un ajustement des priorités au cours de l’année est possible et parfois nécessaire, sauf pour les interventions avec un cofinancement conventionné.  Le présent dossier regroupe l’ensemble des interventions qui visent à faire baisser la facture d’énergie, à réduire les gaz à effet de serre ou qui s’inscrivent dans la continuité de ces dernières (traitement et renouvellement d’air). Le poids des établissements scolaires dans ce dossier s’élève à 65 % du coût total. Le taux de cofinancement souhaité est de 52 % du HT.  </t>
  </si>
  <si>
    <t xml:space="preserve">Remise en état de la salle de sport André Wartel </t>
  </si>
  <si>
    <t xml:space="preserve">La salle de sports Wartel est une salle multisports ouverte en 2003 comportant une salle de compétition, 4 vestiaires, des sanitaires, des locaux matériels, un local professeur, une tribune mobile de 176 places. Elle accueille de nombreux habitants du quartier prioritaire Virolois, mais également des autres quartiers prioritaires de la Ville : Bourgogne, Croix-Rouge, Phalempins, Epidème Villas Couteaux et Blanc Seau. Du fait de la gratuité de son accès pour les tourquennois, cette salle de sports à dominante Futsal attire les populations les plus modestes issues de ces quartiers prioritaires. De plus, c’est un équipement très utilisé par les établissements scolaires du secteur (primaires : Lavoisier, Pasteur, secondaires : collège Roussel, Lycée Le Corbusier, CFA), par les Accueil Collectifs de Mineurs (ACM) gérés par les centres sociaux les mercredis et lors des vacances scolaires, ACM qui accueillent là encore des enfants issus des quartiers de la Politique de la ville et par le tissu associatif du quartier (STEL, La Maison, TFT, Benfica Tourcoing). Malheureusement, cet équipement sportif a subi un incendie le 27 novembre 2017 détériorant une partie du gymnase. </t>
  </si>
  <si>
    <t xml:space="preserve">Rénovation des infrastructures du stade Dendievel </t>
  </si>
  <si>
    <t xml:space="preserve">    Le stade Dendievel est situé en bordure du quartier prioritaire intercommunal du Blanc Seau. Il accueille notamment le FABS (football association Blanc Seau), la police municipale et l’Union Sportive Tourquennoise Football. La Ville de Tourcoing lance un projet de rénovation des locaux du stade Dendievel 199 rue du Congo. - En 2021 : Rénovation de l’ancien bâtiment servant de réserve et atelier. - En 2022 : Construction d’un nouveau vestiaire.  </t>
  </si>
  <si>
    <t xml:space="preserve">Cours oasis école Rouget de Lille </t>
  </si>
  <si>
    <t xml:space="preserve">L’école se présente comme un lieu d’expérimentation idéal. Plus de 1300 m² de bitume matérialise la cour de cette école pour la partie dédiée aux classes de maternelle. La création de larges fosses de plantations permettraient d’installer une quinzaine de nouveaux arbres. Leur implantation parfois groupée, offrira l’opportunité d’installer de nouveau revêtement de sol (copeaux, platelage bois, etc.). La création de massifs de pleine terre dans les surfaces bitumées permettra de créer des cheminements au cœur de massifs plantés. Quelques panneaux leurs permettant de découvrir la biodiversité au sein d’un espace vert. Une concertation avec les enfants leur offrira l’opportunité de faire remonter leurs désirs en termes de jeux, de marquage au sol ou d’installation utile à leurs besoins d’écoliers </t>
  </si>
  <si>
    <t xml:space="preserve">prestation de service </t>
  </si>
  <si>
    <t xml:space="preserve">Incarner le projet social du NPNRU la Bourgogne </t>
  </si>
  <si>
    <t xml:space="preserve">    Il est ici demandé le financement du poste de chargé de mission volet social NPNRU pour une période de deux années supplémentaires (cf. suite de la DPV 2020). Ses missions permettront ainsi de maintenir la dynamique engagée sur le volet social NPNRU et de l’amplifier au bénéfice des habitants de la Bourgogne. Plus concrètement, ses missions concerneront notamment : -Organisation et animation d’un maillage de proximité touchant les citoyens -Optimiser et intensifier l’impact des acteurs associatifs existants en les mobilisant au mieux -La conduite de la réalisation d’un projet annuel et pluriannuel d’actions « volet social » -La valorisation du quartier dans une optique de développement d’attractivité -La mise en place d’une gouvernance technique « volet social »  </t>
  </si>
  <si>
    <t xml:space="preserve">Aménagement d’un jardin botanique </t>
  </si>
  <si>
    <t xml:space="preserve">    Le jardin botanique constitue l'interface entre le QPV et le centre-ville et déploie sur 5 000 m² des espaces de flânerie et de rencontres au cœur d'un espace vert arboré et floral de qualité. Tout du moins, cela s'applique à la partie encore ouverte du site, une partie du jardin étant fermée en attente de réfection depuis plusieurs années. Afin de rendre aux habitants du Virolois leur principal espace de vie extérieur familial de proximité, il convient de s’interroger sur la réfection du site.  Les trois prochains axes travaillés en 2021/2022 porteront sur les actions suivantes: • L’installation de la signalétique avec pour objectifs de reconnaissance des plantes horticole (qui est le but premier du jardin botanique) avec un lien numérique par flash-code ; de pédagogie pour apprendre en s’amusant, par des supports pour les promeneurs et pour les groupes encadrés par l’équipe pédagogique (panneau didactique avec quizz-botanique) et d’orientation et sensibilisation aux bons comportements sur le site. Programme révisable en vue de la concertation. Coût 100 000 € HT • L’aménagement d’un jardin japonais, la restauration des allées, regroupant un jeu d’eau, un chemin tactile (ou chemin pour pieds nus), des plantations d’arbustes à connotation asiatique pour ajouter à la collection horticole du jardin botanique. Coût 100 000 € HT de travaux dont bureau d’études 16 000 € • La plantation de rhododendrons et de camélias, plantes de terre de bruyères, afin d’agrémenter les grandes surfaces de massifs dénudés, réorganisation des plantations et plantations nouvelles des trois strates végétales avec préparation initiale du terrain. 50 000 €  </t>
  </si>
  <si>
    <t xml:space="preserve">Création de classes à l’école Jean Macé et extension de la cuisine de l’école Maria Dron </t>
  </si>
  <si>
    <t xml:space="preserve">L’opération consiste donc en une extension et en un réaménagement des cuisines existantes de l’école maternelle Maria Dron en respectant les normes européennes d’hygiène et en aménageant les accès du réfectoire qui accueillera les élèves des écoles Maria Dron et Jean Macé. </t>
  </si>
  <si>
    <t xml:space="preserve">Eclairage des stades des orions et du tilleul </t>
  </si>
  <si>
    <t xml:space="preserve">    Le stade des Orions est situé rue de Roncq, c’est-à-dire au sein du quartier prioritaire du « Pont Rompu ». Sur le Terrain d’honneur (gazon naturel), est prévue la création d’une installation d’éclairage sportif. Sur le Terrain d’entrainement et de compétitions (gazon synthétique) est prévue la dépose des projecteurs vétustes et fourniture et pose de projecteurs à génération LED, sur mâts existants. Le stade du Tilleul est situé dans le quartier de l’ « Epidème », en bordure du périmètre quartier prioritaire. Le projet consiste, à l’image du projet du stade des Orions, à mettre aux normes cet équipement qui bénéficie aux habitants du quartier prioritaire et accueille des activités sportives liées au football, mais aussi à le rendre plus attractif.  </t>
  </si>
  <si>
    <t xml:space="preserve">Équipement des pôles relais au public de Tourcoing </t>
  </si>
  <si>
    <t xml:space="preserve">Acquisition matériel informatique </t>
  </si>
  <si>
    <t xml:space="preserve">Tourcoing Plage 2021 </t>
  </si>
  <si>
    <t xml:space="preserve">Tourcoing plage se déroulera cette année au parc Clémenceau du 12 juillet au 1er août 2021 soit trois semaines non stop de 11h à 21h. Une plage totalement gratuite et accessible à tous qui offre chaque année des centaines d’heures d’animations avec ces espaces dédiés à l'éducation, au sport, à la détente, aux jeux et à la découverte culturelle, soit une multitude d’aires de jeu et de loisirs pour toute la famille. Tourcoing Plage c’est aussi une programmation diversifiée qui s’adresse aux publics de tous les âges : spectacles, ateliers, actions de sensibilisation, théâtre, marionnettes, déambulations, grandes animations, base nautique, activités ludiques et créatives, activités sportives et évidemment une plage urbaine. 2020 a été une année de succès (malgré l'épidémie) avec une météo et un public au rendez-vous. Plus de 42 000 personnes ont fréquenté la plage urbaine en 2020 dans le centre-ville, une belle édition pour cette année particulière (environ 75 000 personnes "habituellement"). C’est aussi l’année où tous les âges de l’enfance ont été au coeur de la programmation afin de s’adresser au public familial le plus large possible.   </t>
  </si>
  <si>
    <t xml:space="preserve">Outillothéque partagée en QPV </t>
  </si>
  <si>
    <t xml:space="preserve">    Suite aux consultations d’acteurs, un fonctionnement décentralisé vers les centres sociaux et MJC de Tourcoing a été acté afin de mieux s’inscrire dans les dynamiques locales et être au plus près des habitants. Deux sites sont identifiés, l’un à la MJC LA FABRIQUE, le second à la MJC LA MAISON. Fort de sa dynamique sur les jardins partagé et le PAT initié début 2020, la première entend prendre en charge le dispositif lié aux outils de jardinage ; la seconde les outils de bricolage, compte tenu de ses fonctions de pôle repar-café avec UTOPIAT. Se pose néanmoins la question de la gestion, les locaux actuels des deux centres n’étant pas assez libres et nécessitant une déconnexion entre temps d’ouverture des outilthèques et de leurs activités habituelles. Le prêt doit être gratuit, défini pour une période donnée et selon l'engagement du bénéficiaire à se soumettre aux règles d'un règlement de prêt. L'attestation de domicile permet de garantir de toucher les publics QPV et l'attestation d'assurance sécurité civile permet quant à elle de rendre l'usager responsable de l'outil, de sa perte ou casse, mais aussi des accidents domestiques non couvert par la structure prêtant </t>
  </si>
  <si>
    <t xml:space="preserve">Renforcer l’accueil du jeune public dans les structures culturelles </t>
  </si>
  <si>
    <t xml:space="preserve">    L'Hospice d'Havré est un établissement culturel de proximité ayant pour objectifs la sensibilisation, l’information et la formation de tous les publics, à l’architecture et au patrimoine du territoire du Pays d'art et d'histoire, mais aussi l'interprétation et la sensibilisation au spectacle vivant et site d’expositions. Il est proposé d’aménager deux salles d’atelier pour les arts visuels et le patrimoine en occupant la salle dite Isabeau et la salle contiguë afin de permettre le déploiement des actions déposées au contrat de ville en 2021. Lors des vacances scolaires estivales, la MFHH ouvre ses portes pour des temps d'ateliers de découverte artistique en tout genre. Selon la programmation en cours, des artistes sont invités à s'installer dans nos murs quelques jours pour aller à la rencontre du public tourquennois des quartiers prioritaires. Des ateliers pédagogiques seront également programmés dans cette même optique en lien avec le Jardin Botanique de Tourcoing. Le site proposera en lien avec la MFHH des ateliers pédagogiques et ludiques sur la nature, le cycle de vie des plantes et leur reconnaissance par les jeunes afin de les sensibiliser au mieux au développement durable. Dans le cadre de l'exposition hommage à Mahjoub Ben Bella des actions éducatives à destinations des scolaires et des centres sociaux de Tourcoing sont développés : une programmation de visites/ateliers, et une programmation de séances scolaires de temps de diffusion de danse et de musique. Ces actions sont proposées en priorité aux scolaires tourquennois (écoles maternelles, élémentaires et collèges) ainsi qu’aux centres sociaux de la ville.   </t>
  </si>
  <si>
    <t>Ateliers artistes</t>
  </si>
  <si>
    <t xml:space="preserve">Construction d’un city foot stade Van de Gaete </t>
  </si>
  <si>
    <t xml:space="preserve">    La Fédération Française de Football a conseillé à la Ville d'étudier une solution globale pour la réhabilitation du stade Van de Veegaete, permettant d'obtenir un classement pérenne des installations sur le niveau 4 (premier niveau de classement pour accueillir des rencontres de niveau national). Il s'avère que le terrain d’honneur actuel doit être complètement rénové, en reprenant l'ensemble des pentes de la surface de jeux, du substrat, du système d'arrosage automatique, du système de drainage, et les mâts d'éclairage sportif présentant une instabilité, il convient de les remplacer en totalité. Dans la réflexion globale d'aménagement, si la solution d'un parking joueur et staff ne peut être trouvée sur le parking actuel, il sera peut être nécessaire de créer un nouveau parking sur environ un tiers de la surface de l'ancien terrain d'entraînement le long de la rue de Gand. Par ailleurs, il est prévu la rénovation du terrain d’honneur sur l'hypothèse d'un substrat élaboré, ainsi que la réfection totale de l'éclairage sportif comprenant le remplacement des mâts et des alimentations électriques (câbles et armoires). Sur le choix du type de substrat pour le terrain d’honneur, d'autres solutions plus économiques, telles qu'un substrat en terre végétale amendée. Si la tendance actuelle d'aménagement des terrains de football s'oriente vers un substrat élaboré, il n'en demeure pas moins que la solution classique de la terre végétale améliorée répond parfaitement aux normes de la Fédération Française de Football. Au regard du nombre important de licenciés qui ne cesse d’augmenter chaque année, la construction d’un city-foot couvert a également été programmée.  </t>
  </si>
  <si>
    <t xml:space="preserve">Rénovation de la salle d’activité Baratte à l’école Jules Ferry </t>
  </si>
  <si>
    <t xml:space="preserve">RENOVATION DE L’EQUIPEMENT Peinture sol menuisierie électricité  réseaux EP/EU/EV </t>
  </si>
  <si>
    <t xml:space="preserve">Aménagement du jardin Poc Poc </t>
  </si>
  <si>
    <t xml:space="preserve">Ce jardin est conçu comme un espace public intergénérationnel, sécurisé sans pour autant se refermer sur lui-même, invitant à la déambulation à travers un parc de sculptures ludiques. Proposé par une équipe de designers architectes, Exercice Studio, il est, à la fois, espace de jeu, lieu de promenade, jardin d’éveil et outil de médiation intergénérationnel. Avec sa forte identité ludique, paysagère et intergénérationnelle, le jardin PocPoc vient enrichir l’offre des espaces publics de Tourcoing en apportant une touche d'innovation qui participe au changement d'image du quartier.   </t>
  </si>
  <si>
    <t xml:space="preserve">Rénovation du CS Phalempins </t>
  </si>
  <si>
    <t xml:space="preserve">remplacer les faux plafonds ainsi que les menuiseries extérieures des trois salles d’activité  </t>
  </si>
  <si>
    <t>Création d'un équipement urbain sur le boulevard Saint Assiscle (ancien dépôt des Courriers Catalans) - Tranche 1 acquisition foncière</t>
  </si>
  <si>
    <t>Acquisition d’une friche permettant de créer un retour de la nature en ville tout en créant du lien social, de la convivialité, du partage, de l’échange intergénérationnel + création d’un équipement sportif à venir</t>
  </si>
  <si>
    <t>Transformation de l’église des Grands Carmes en espace culturel à ciel ouvert</t>
  </si>
  <si>
    <t>développement des activités culturelles et de la mise en valeur du patrimoine. La réhabilitation des sols doit permettre d’élargir les activités culturelles proposées sur le site.</t>
  </si>
  <si>
    <t>Création d'une Maison de Santé Pluridisciplinaire (MSP)</t>
  </si>
  <si>
    <t>La création de la maison de santé plurisdisciplinaire répond à une problématique d’offre de soins primaires, des interventions de prévention et de promotion santé.</t>
  </si>
  <si>
    <t>Création de jardins familiaux</t>
  </si>
  <si>
    <t>répondre aux besoins de convivialité des habitants, de nouer des relations et des réseaux de solidarité tout en répondant aux besoins de manger sainement, à des coûts maîtrisés.</t>
  </si>
  <si>
    <t xml:space="preserve">RIVE DE GIER </t>
  </si>
  <si>
    <t>Rénovation des écoles des Vernes</t>
  </si>
  <si>
    <t>Rénovation thermique des écoles les Vernes (reprise façade, toiture)</t>
  </si>
  <si>
    <t>Création d’une maison des services publics rue du 8 mai 1945, quartier Mitry-Ambourget</t>
  </si>
  <si>
    <t>Ce nouvel équipement réunira plusieurs services publics. Y seront implantés une mairie annexe, une antenne jeunesse, une salle polyvalente et des sanitaires destinés aux commerçants et un local dédié aux déchets</t>
  </si>
  <si>
    <t xml:space="preserve">Création de vestiaires féminins / réhabilitation et rénovation énergétique vestiaires masculins terrain rugby Moulin de la Ville </t>
  </si>
  <si>
    <t>Le vestiaire rugby situé sous la tribune du stade est devenu vétuste et ne permet pas l’accueil d’équipes féminines.Il est aussi prévu la réhabilitation des vestiaires hommes et l’agrandissement de la salle de réunion</t>
  </si>
  <si>
    <t>Etude relative au devenir du réseau de chauffage urbain de la ville de Clichy-sous-Bois</t>
  </si>
  <si>
    <t>La ville de Clichy est propriétaire d’un réseau de chaleur alimentant des logements, des locaux commerciaux et des équipements publics. La délégation de Service public arrivant à échéance, la ville souhaite définir le devenir de ce réseau.</t>
  </si>
  <si>
    <t xml:space="preserve">Location d’un grill scénique provisoire pour l’Espace 93 dans le cadre de l’opération de mise aux normes de la structure définitive </t>
  </si>
  <si>
    <t>location d’un grill suite à la constatation de dysfonctionnement sur le grill qui supporte l’ensemble des projecteurs, décors, accessoires et acrobates.</t>
  </si>
  <si>
    <t xml:space="preserve">Acquisition de matériels numériques conservatoire Maurice Ravel </t>
  </si>
  <si>
    <t>Afin de faciliter l’inclusion numériques des habitants des quartiers et des jeunes en difficulté, la commune a décidé d’investir dans du matériel informatique, cet équipement sera utilisé par les professeurs mais aussi pour l’accueil des habitants afin de faciliter la transmission d’information sur les évènements à venir</t>
  </si>
  <si>
    <t xml:space="preserve">Installation et location de bâtiments modulaires école Jean Macé </t>
  </si>
  <si>
    <t>L’école maternelle disposant actuellement de 4 salles de classes est trop exigüe pour pouvoir accueillir une salle de classe supplémentaire, il convient de démolir l’actuelle bâtiment préfabriqué dans un état vétuste avancée, pour poser un bâtiment modulaire en location pendant 5 ans afin d’absorber le surplus d’élève</t>
  </si>
  <si>
    <t xml:space="preserve">Travaux dans la Maison de la Petite Enfance </t>
  </si>
  <si>
    <t>Travaux d’amélioration afin de garantir une environnement idéal aux enfants : installation d'un système de protection du soleil ; changement du revêtement des terrasses . Pose d'un 2ème WC MPE ; création d'un accés sécurisé à la toitiure ; création d'un portail d'évacuation</t>
  </si>
  <si>
    <t xml:space="preserve">Travaux dans les bâtiments scolaires et périscolaires </t>
  </si>
  <si>
    <t xml:space="preserve">Les projets sont situés dans différentes écoles et concerne entre autre la réfection des système d'ouverture des fenêtres, des travaux de toiture et d'imperméabilisation, le remplacement de blocs portes doubles, le remplacement de canalisation,le  remplacement de porte de l'office extérieure, la fourniture et la pose d'un chemin d'accès à la toiture, la réfection totale de la peinture des murs et plafond, les travaux de remplacement de faux plafonds et de points lumineux,les travaux de ravalement </t>
  </si>
  <si>
    <t xml:space="preserve">Clichy-Plage 2021 </t>
  </si>
  <si>
    <t>Manifestation festive et conviviale qui donne l'opportunité à l'ensemble des habitants de bénéficier d'une parenthèse culturelle, sportive et artistique</t>
  </si>
  <si>
    <t>Couverture d’un terrain multisport au sein du complexe sportif Henri Barbusse</t>
  </si>
  <si>
    <t>Les travaux consistent à installer un préau qui recouvrira tout le terrain multisport et ainsi rendra le terrain bien plus accueillant que ce soit pour les écoles, les clubs ou la pratique libre mixte.</t>
  </si>
  <si>
    <t xml:space="preserve">Travaux de rénovation pour l'amélioration des performances énergétiques de l'école Jean Jaurès </t>
  </si>
  <si>
    <t>Réalisation des travaux de rénovation pour l’amélioration des peformances énergétiques</t>
  </si>
  <si>
    <t xml:space="preserve">Raccordement et équipement numérique des écoles </t>
  </si>
  <si>
    <t xml:space="preserve">Les travaux seront des travaux de raccordement, l'acquisition d'équipements numériques (ils seront bénéfiques pour 6 écoles primaires </t>
  </si>
  <si>
    <t>Implantation d’un tiers-lieu numérique</t>
  </si>
  <si>
    <t>Le projet prévoit le câblage et le raccordement du site à la Fibre, l'achat en matériel informatique et engager des travaux de rafraîchissement sur les algécos récens et engager des anciens algécos par de nouveaux.</t>
  </si>
  <si>
    <t>Rénovation énergétique et raccordement au réseau de chaleur géothermique de l'école élémentaire Pasteur II</t>
  </si>
  <si>
    <t>Les travaux (isolation des murs et toitures,  remplacement des menuiseries, poste d'une VMC, fourniture et pose d'éclairage LED….), les travaux permettrons une économie de 200 970 kWh d'énergie primaire par an.</t>
  </si>
  <si>
    <t>Rénovation énergétique et raccordement au réseau de chaleur géothermique de l'école élémentaire Pasteur I</t>
  </si>
  <si>
    <t>Les travaux (isolation, remplacement des menuiseries, poste d'une VMC, fourniture et pose d'éclairage LED….), les travaux permettrons une économie de 186 822 kWh d'énergie primaire par an.</t>
  </si>
  <si>
    <t xml:space="preserve">Sécurisation de la butte Montceleux Pont-Blanc (Quartier prioritaire de la Politique de Ville) </t>
  </si>
  <si>
    <t>La ville envisage de mettre en place une vraie clôture qui délimiterait le parc, réaménagement des espaces en y mettant des parterres de fleurs en béton, mettre des barrières filtrantes pour empêcher les véhicules de pénétrer dans le parc, repenser l'accès à la voie "Pompiers"</t>
  </si>
  <si>
    <t xml:space="preserve">Acquisition d'une balayeuse électrique Mathieu RAVO pour le nettoyage des espaces publics dans les quartiers prioritaires </t>
  </si>
  <si>
    <t>L'achat d'une balayeuse électrique réduira la pollution urbaine, économise l'énergie, améliorer la propreté dans les QPV</t>
  </si>
  <si>
    <t xml:space="preserve">Assistance à Maîtrise d'Ouvrage pour l'Appel à Manifestation d'Intérêt pour la recherche de candidats repreneurs des piscines temporaires des JO Paris 2024 </t>
  </si>
  <si>
    <t xml:space="preserve"> Le projet porte sur une extension-restructuration consistant à accueillir le bassin
olympique réemployé au sein d’une halle neuve puis de découvrir le bassin existant afin
de le transformer en bassin extérieur, voire nordique. L’opération comprend le redimensionnement de toues les annexes techniques, des parkings et du solarium.</t>
  </si>
  <si>
    <t xml:space="preserve">Sécurisation et embellissement de l'entrée de la Halle Mandela dans le quartier des Beaudottes </t>
  </si>
  <si>
    <t>La ville a mené une opération de sécurisation et d’embellissement de l’entrée de cet équipement afin de la rendre plus attractive avec tous les enjeux de sécurité qu’implique la fréquentation de ce lieu (bacs d’ornement végétalisé et gardiennage par un agent de sécurité)</t>
  </si>
  <si>
    <t>Remplacement du matériel et mobilier de l’école primaire François Villon (QPV)</t>
  </si>
  <si>
    <t>Ce matériel et mobilier concerne 20 classes, un cabinet médical et une salle des maîtres et accueille plus de 400 élèves</t>
  </si>
  <si>
    <t xml:space="preserve">Travaux de réfection et de sécurisation des terrains de sport de proximité </t>
  </si>
  <si>
    <t>Le but est d’offrir un équipement de qualité et répartis de manière homogène, les terrains sur le quartier Rougement très fréquenté nécessite le remplacement du gazon synthétique, création d’un trottoir périphérique entre le terrain et la clôture et l’aménagement des entrées aux normes accessibilité</t>
  </si>
  <si>
    <t xml:space="preserve">Travaux de sécurisation du groupe scolaire Montaigne (deuxième phase) </t>
  </si>
  <si>
    <t>Le but des travaux est de créer des conditions pour qu’au sein des quartiers, les équipements publics existants soient protégées et offrent un cadre sécurisé pour les usagers. Cette deuxième phase sont des travaux de menuiseries sur les ouvrants</t>
  </si>
  <si>
    <t xml:space="preserve">Travaux de sécurisation du groupe scolaire Marie Curie (deuxième phase) </t>
  </si>
  <si>
    <t xml:space="preserve">Travaux de sécurisation et de mise aux normes de la Crèche des Colombes </t>
  </si>
  <si>
    <t>Le conseil départemental a alerté la ville sur les travaux de mise aux normes et de sécurisation nécessaire pour pérénniser la structure et éviter sa fermeture, donc des travaux de peinture, revêtements de sols, normes de sécurité…. Sont prévus</t>
  </si>
  <si>
    <t>Extension de l’école élémentaire Lamartine</t>
  </si>
  <si>
    <t>Les travaux prévus concernent l’isolation thermique par l’extérieur, la requalification des logements en salles de classe, l’extension pour création de l’office, le réfectoire et le préau.</t>
  </si>
  <si>
    <t xml:space="preserve">Vidéo Protection : Remplacement des caméras et mats dégradés aux abords des groupes scolaire Anatole France – Voltaire et Emile Zola en QPV </t>
  </si>
  <si>
    <t>16 sites ont subi des actes de vandalisme obligeant à remplacer les équipement de caméras détruites mais également le remplacement des mâts qui doivent être renforcés pour prévenir de nouvelles dégradations.</t>
  </si>
  <si>
    <t>Réhabilitation de la salle des fêtes de Sevran rue Gabriel Péri</t>
  </si>
  <si>
    <t>Il s’agit d’une réhabilitation lourde : travaux d’étanchéité, électricité, désamiantage, désenfumage, implantation de panneaux LED...</t>
  </si>
  <si>
    <t xml:space="preserve">Equipement des enseignants en ordinateur portable dans le cadre de l'informatisation des écoles </t>
  </si>
  <si>
    <t>L’ambition de la ville est de continuer à doter ses écoles d’équipements pédagogiques multimédia modernes tout en réduisant les coûts de maintenance induits pour l’obsolescence importante des technologies de vidéo-projection ainsi que le déploiement de valises mobiles.</t>
  </si>
  <si>
    <t xml:space="preserve">Travaux de sécurisation des accès aux Groupes Scolaires Victor Hugo et Lamartine </t>
  </si>
  <si>
    <t>Les travaux concernent la réfection de la cour et d’assainissement dans sa totalité, la mise en sécurité des clôtures, replantation d’arbres.</t>
  </si>
  <si>
    <t xml:space="preserve">Travaux de sécurisation des groupes scolaires et des bâtiments publics </t>
  </si>
  <si>
    <t>Les travaux sont prévus afin de créer des conditions pour qu’au sein des quartiers, les équipements publics et à venir, notamment ceux accueillant du public jeune soient protégées et offrent un cadre sécurisé pour les usagers.</t>
  </si>
  <si>
    <t xml:space="preserve">Mise aux normes des équipements sanitaires – Centre Municipal de Santé </t>
  </si>
  <si>
    <t>Le travaux concernent au changement de la climatisation devenue obsolète : les locaux restent froids en hiver et trop chadus en été pour accueillir des administrés en souffrance venant de l’ensemble des QPV</t>
  </si>
  <si>
    <t>Informatisation des écoles</t>
  </si>
  <si>
    <t>Le but de ce projet est d’acheter des écrans numériques interactifs et des valises mobiles</t>
  </si>
  <si>
    <t xml:space="preserve">Dépenses de fonctionnement de la Micro-folie équipement de développement culturel (y compris charges du personnel des agents non titulaires) </t>
  </si>
  <si>
    <t>La Micro Folie s’adresse à tous les habitants du quartier des Beaudottes principalement, les activités contenues dans le cadre du musée numérique sont dédiées à tous les publics avec une particularité en destination du publIc scolaire du territoire et association, la micro Folie a pour but d’accompagner également les créateurs du territoire dans leurs projet.</t>
  </si>
  <si>
    <t xml:space="preserve">Sécurisation des bâtiments communaux en Quartier Proritaire Ville </t>
  </si>
  <si>
    <t>Le but de ce projet est de lutter contre les intrusions et les cambriolages dans les équipements publics.</t>
  </si>
  <si>
    <t xml:space="preserve">Désamiantage et démolition du bâtiment modulaire à usage de dojo – Gymnase Maurice Baquet (QPV) </t>
  </si>
  <si>
    <t>Objet de squats (suite à un incendie d’origine criminelle), et pour la sécurité des usagers du gymnase Baquet, l’état de ce bâtiment modulaire nécessite son désamiantage et sa démolition.</t>
  </si>
  <si>
    <t xml:space="preserve">Installation de moyens d'alerte dans le cadre du PPMS dans les écoles des quartiers prioritaires ville. </t>
  </si>
  <si>
    <t>Ce moyen d’alertes permet d’adapter les comportements à avoir pour se protéger comme par exemple le confinement, l’évacuation, l’alerte des secours. Il s’agira d’installer ces alarmes dans l’ensemble des 31 établissements scolaires de la ville</t>
  </si>
  <si>
    <t xml:space="preserve">Généralisation du numérique éducatif dans les écoles élémentaires en quartier Prioritaire de la Ville </t>
  </si>
  <si>
    <t>L’équipement mobile mutualisable pour chaque école est constitué de packs de tablettes tactiles, montées sur des chariots classe mobile par étage et par bâtiment, afin de pouvoir passer de classe en classe, d’optimiser la mobilité et de limiter au maximum les déplacements d’élèves. Alimentées par des batteries intégrées à ces chariots, ils sont aussi maniable pour en être détachées.</t>
  </si>
  <si>
    <t xml:space="preserve">Agrandissement et rénovation du terrain de football du stade Infroit </t>
  </si>
  <si>
    <t>Les travaux consistent à ma mise aux normes du terrain de foot, remplacement du gazon synthétique, renouvellement des équipements sportifs, construction d’une nlle tribune, traçage d’une échelle de motrocité.</t>
  </si>
  <si>
    <t xml:space="preserve">Construction d’un cinéma à Bobigny (études, coque et travaux) </t>
  </si>
  <si>
    <t>Les travaux consistent à l’acquisition d’une coque qui sera aménager en un cinéma de 6 salles</t>
  </si>
  <si>
    <t xml:space="preserve">Travaux de rénovation de bâtiments scolaires suite au dédoublement de classes </t>
  </si>
  <si>
    <t>Les travaux consistent à la rénovation (cours, réfectoires, classes) et aménagements (sanitaires pour les personnes à mobilité réduite) dans 3 écoles élémentaires et 3 écoles maternelles dans des QPV</t>
  </si>
  <si>
    <t xml:space="preserve">Acquisition d'équipements numériques </t>
  </si>
  <si>
    <t>Le projet est d’investir pour l’achat d’équipements numériques (vidéoprojecteurs, PC portables et imprimantes) à destination de l’ensemble des écoles élémentaires afin de soutenir la généralisation du numérique éducatif. L’acquisition de ces équipements facilitera l’enseignement et permettra de conduire en classe des activités d’apprentissage et de donner aux élèves des éléments d’une culture numérique</t>
  </si>
  <si>
    <t>Installation du  numérique dans les écoles de Bobigny</t>
  </si>
  <si>
    <t>L’objectif de ce projet et de lutter contre la fracture numérique, favoriser des nouveaux modes d’apprentissage</t>
  </si>
  <si>
    <t xml:space="preserve">Rénovation du bâtiment 1 de l’école Marie Curie (tranche 2) </t>
  </si>
  <si>
    <t>La 2ème tranche concerne la rénovation complète de l’école avec une isolation thermique par l’extérieur, remplacement des menuiseries, rénovation des réseaux électriques, des sanitaires, des revêtements de sols, murs et plafond ainsi que le re-cloisonnement partiel.</t>
  </si>
  <si>
    <t xml:space="preserve">Rénovation et extension du groupe scolaire Jules Ferry-Jean Rostand </t>
  </si>
  <si>
    <t>Lé rénovation portera sur l’ensemble du GS et son extension sera de 550 m² sur l’école élémentaire Jules Ferry permettant ainsi de créer 6 nlles classes ce qui offre la possibilité d’accueillir au moins 120 élèves supplémentaires, 1 bibliothèque commune, 1 salle de danse, 1 bureau de direction, 2 salles ATSEM, 2 espaces de reprographie, 2 salles vidéo</t>
  </si>
  <si>
    <t>Construction du groupe scolaire et complexe sportif Langevin</t>
  </si>
  <si>
    <t>Le projet consiste en la création de 2 écoles élémentaires de 10 classes chacunes, un restaurant scolaire, deux centres de loisirs, deux logements de fonction et un complexe sportif.</t>
  </si>
  <si>
    <t xml:space="preserve">Aménagement, transformation et rénovation des bâtiments scolaires </t>
  </si>
  <si>
    <t>Les travaux consistent en la réfection, l’aménagement et l’agrandissement sur l’ensemble des GS maternelles et élémentaires. Les travaux ont pour but de rendre ces bâtiments pleinement fonctionnels afin d’accueillir les écoliers mais aussi les enseignants dans les meilleures conditions possible.</t>
  </si>
  <si>
    <t xml:space="preserve">Aménagement et réhabilitation des équipements sportifs Guimier et Baldit </t>
  </si>
  <si>
    <t>A travers cette opération, la ville a souhaité favoriser la qualité d’accueil des équipements sportifs et la cohésion socilale afin de transmettre les valeurs de respect de l’autre et de dépassement de soi qui caractérisent le sport.</t>
  </si>
  <si>
    <t xml:space="preserve">Rénovation de la salle de boxe et de musculation Salvador Iglésia </t>
  </si>
  <si>
    <t>Les travaux consistent à mettre aux normes et sécuriser l’équipement tout en améliorant la performance énergétique du bâtiment par la rénovation de la toiture et des verrières qui témoignent du passé industriel du territoire</t>
  </si>
  <si>
    <t xml:space="preserve">Démolition-reconstruction du gymnase Guy Môquet : phase préparatoire et démolition </t>
  </si>
  <si>
    <t>L’équipement a été désigné comme site d’entraînement pour les JO et doit répondre aux prescriptions olympiques. L’équipement doit donc faire l’objet d’une restructuration comprenant la démolition-reconstruction des vestiaires et tribunes ainsi que l’extension du terrain multisport.</t>
  </si>
  <si>
    <t xml:space="preserve">Reconstruction de la cour de l'école maternelle Francine Fromond </t>
  </si>
  <si>
    <t>Les travaux concernent une surface de 1 000 m² de la cour (démolition de l’enrobé et du sol souple, repose des aires de jeux, mise aux normes MPR…)</t>
  </si>
  <si>
    <t xml:space="preserve">Reconstruction de la cour de l’école maternelle Marc Bloch </t>
  </si>
  <si>
    <t>La cour de l’école a une surface de 1 300 m², les travaux consistent  à une reconstruction complète de la cour mais également de ma mise aux normes PMR des accès du bâtiment et des grilles d’évacuation des eaux pluviales.</t>
  </si>
  <si>
    <t xml:space="preserve">Reconstruction de la cour des écoles élémentaires Jean Macé et Condorcet </t>
  </si>
  <si>
    <t>Le revêtement de la cour sera repris dans sa totalité afin d’assurer un meilleur confort et une plus grande sécurité (démolition de l’enrobé, création d’un réseau d’assainissement, reprises des fosses d’arbres, traçage des jeux...)</t>
  </si>
  <si>
    <t xml:space="preserve">Ecole numérique : dotation de tablettes pour les élèves des écoles élémentaires </t>
  </si>
  <si>
    <t>Le projet consiste en l’achat de 2 200 tablettes numériques ainsi que des rangements pour chacune des 9 classes qui en seront équipées, des frais d’installation sont également prévus pour l’installation et le paramétrage des tablettes et des bornes wifi ainsi que le paramétrage des tablettes.</t>
  </si>
  <si>
    <t xml:space="preserve">Opération de reconstruction du groupe scolaire Joliot CURIE - Tranche 1 </t>
  </si>
  <si>
    <t>Les objectifs de ce projet sont le confort des usagers (hygrothermique, climatique, acoustique, visuel)</t>
  </si>
  <si>
    <t>Reconstruction du Gymnase Felix Merlin (enveloppe travaux)</t>
  </si>
  <si>
    <t>Le programme comprendra des locaux commun, une salle omnisport, une salle polyvalente, une salle de danse, des espaces extérieures</t>
  </si>
  <si>
    <t>Rénovation du groupe scolaire Langevin : vers une école furgale et résilente</t>
  </si>
  <si>
    <t>Le GS future comportera 12 classes maternelles, 14 classes élémentaires, 1 centre de loisir maternel, 1 centre de loisir élémentaire, une cuisine centrale une cour oasis végétalisée et sans goudron</t>
  </si>
  <si>
    <t xml:space="preserve">Extension du Groupe Scolaire Danielle Mitterrand </t>
  </si>
  <si>
    <t>L’école prévoit notamment 5 classes simples et 3 classes mutualisables permettant une adaptation facile et rapide en cas de besoin de dédoublement. L’école prévoit une isolation phonique entre les classes et avec l’extérieur, une climatisation et un système de chauffage performant.</t>
  </si>
  <si>
    <t>Fermeture des Préaux du groupe scolaire Pasteur à Saint-Denis</t>
  </si>
  <si>
    <t>Les travaux ont pour but la fermeture des préaux, la reprise du cloisonnement sur les sanitaires attenant aux préaux, l’installation d’une VMC dans les sanitaires, la mise en conformité des classes du RC, l’encloisonnement des cages d’escaliers pour les rendre coupe-feu, la modification de l’éclairage des espaces, la réfection des sols des préaux</t>
  </si>
  <si>
    <t xml:space="preserve">Rénovation du Palais des Sports </t>
  </si>
  <si>
    <t>Les travaux consistent en la rénovation de vestiaire dont certains avec mise en accessibilité aux MPR ainsi que les sanitaires, désamiantage et rénovation des circulations via nouvelle résine de sols, remise en peinture de plusieurs salles, ravalement du bâtiment et travaux de reprise de l’accessibilité en extérieur.</t>
  </si>
  <si>
    <t xml:space="preserve">Rénovation et mise en accessibilité partielle des Grandes Tribunes au sein du parc des Sports Delaune à Saint-Denis </t>
  </si>
  <si>
    <t>Les travaux consistent en la mise en accessibilité des grandes tribunes avec rénovation des vestiaires et sanitaires (création de bureaux, d’une salle polyvalente, rafraîchissement des revêtement intérieure, reprise des gradins dégradés, mise en conformation sécurité incendie, mise aux normes VMC du RD, amélioration du réseau de chauffage)</t>
  </si>
  <si>
    <t xml:space="preserve">Déclinaison du Protocole de lutte contre l’habitat indigne signé avec l’Etat - projet n°1 : poursuite de la MOUS Habitat indigne </t>
  </si>
  <si>
    <t>La Ville de Saint-Denis et l’État ont signé en avril 2019 un protocole de lutte contre l’habitat indigne. Ce protocole prévoit le renforcement des actions menées dans le cadre de la lutte contre l’habitat indigne. La présente demande de subvention concerne la poursuite de la MOUS d’accompagnement au relogement des ménages en situation d’habitat indigne.</t>
  </si>
  <si>
    <t xml:space="preserve">Travaux de réhabilitation de l’école élémentaire Joliot CURIE </t>
  </si>
  <si>
    <t>La réhabilitation comprend la remise en peinture de l’ensemble de l’établissement, le remplacement des portes, la réfection de la cour, la réfection des faux plafonds et des luminaires afin de réaliser des économies d’énergie, d’effectuer les reprises de sol, le remplacement des fenêtre et la reprise de l’étanchéité de la toiture terrasse.</t>
  </si>
  <si>
    <t xml:space="preserve">Travaux de réhabilitation du groupe scolaire Elsa Triolet/Leglobe </t>
  </si>
  <si>
    <t>Ce GS est partiellement saturé, il présente des défauts fonctionnels qui doivent être très vite corrigés, le but est de réhabiliter les locaux préfabriqées et de les réinvestir. L’installation des espaces périscolaires présenterait l’avantage de disposer d’un accès direct, qui résout le problème de l’éloignement des espaces périscolaires aux halls. Certaines interventions techniques doivent également être réalisées comme la réfection des sols, sanitaires et plafonds dans les couloirs)</t>
  </si>
  <si>
    <t xml:space="preserve">Réhabilitation de l'école maternelle Anatole France </t>
  </si>
  <si>
    <t xml:space="preserve">Travaux de réhabilitation et réfection de la cour à l’école Victor Renelle </t>
  </si>
  <si>
    <t>Ce projet consiste en ra réhabilitation de la cour d’école de 2 000 m² de surface et pose d’une aire de jeux sportives, ludiques, créatives et éducative</t>
  </si>
  <si>
    <t xml:space="preserve">Création d'un terrain synthétique avec éclairage </t>
  </si>
  <si>
    <t>La création de ce terrain est prévu sur un terrain en friche non utilisé et non exploité, celui-ci sera utilisé et adapté pour tous les publics et différentes structures locales (scolaires primaires et secondaire, association, clubs), cette infrastructure neuve permettrait d’accueillir un public porteur de handicap pour la pratique du sport.</t>
  </si>
  <si>
    <t xml:space="preserve">Rénovation et amélioration des équipements sportifs municipaux </t>
  </si>
  <si>
    <t>3 équipements sportifs sont concernés. Le stade Lama (traitement de fuite ayant causé l’affaissement du terrain, sécurisation et rénovation de l’accès au stade), le stade Dian (création d’une clôture autour du stade annexe qui permettra de sécuriser et d’améliorer la pratique sportive), le gymnase Jules Verne (réfection de certaines peintures, installation d’une nouvelle porte d’entrée sécurisée).</t>
  </si>
  <si>
    <t xml:space="preserve">Rénovation et sécurisation des établissements scolaires </t>
  </si>
  <si>
    <t>Le projet es constitué de deux volets majeurs : la sécurisation des établissements, selon les PPMS en vigueur par l’ajout de rideaux occultant (sur 5 écoles), la réfection des peintures des espaces communs et des salles de classe dans les écoles maternelle et élémentaires.</t>
  </si>
  <si>
    <t xml:space="preserve">Création d'une Maison France Services </t>
  </si>
  <si>
    <t>L’objectif de la maison France services est de ramener la puissance publique au coeur d’un quartier dépourvu de tout équipement et de toute salle municipale, rapprocher les services publics des habitants, proposer un lieu central dans le quartier qui permettra d’accueillir des réunions publiques.</t>
  </si>
  <si>
    <t>Travaux pour le groupe scolaire V.Hugo-tranche école élémentaire</t>
  </si>
  <si>
    <t>Démolition de l’école élémentaire existante et aménagements extérieurs- Construction d’une nouvelle école de 2749,95m2 dont 20 salles de classe</t>
  </si>
  <si>
    <t>Travaux pour l’aménagement d’un espace participatif dans les locaux du service Action Jeunesse de la mairie de Mulhouse</t>
  </si>
  <si>
    <t>Révision de l’agencement actuel pour création et équipement de nouveaux espaces qui seront mis à disposition du conseil municipal des enfants et adolescents, aux stagiaires des chantiers jeunes , partenaires des centres de loisirs</t>
  </si>
  <si>
    <t xml:space="preserve">Travaux pour le développement du réseau de vidéoprotection </t>
  </si>
  <si>
    <t xml:space="preserve">Redimensionnement du réseau actuellement saturé : migration et modernisation des équipements encore actifs </t>
  </si>
  <si>
    <t xml:space="preserve">Rénovation de 8 classes de l'école Saint Exupéry </t>
  </si>
  <si>
    <t>L’opération concerne la réfection des peintures de 8 classes.</t>
  </si>
  <si>
    <t>Rénovation des préaux de l'école Saint Exupéry</t>
  </si>
  <si>
    <t>L’opération prévoit la rénovation des deux préaux (murs et poteaux). Lavage à la machine haute pression, application d’une couche de fixateur et de deux couches de peinture.</t>
  </si>
  <si>
    <t xml:space="preserve">Installation de 18 portes coupe-feu à l'école Saint Exupéry </t>
  </si>
  <si>
    <t>Les travaux concernent la fourniture et la pose des 18 portes coup-feu conformément à la configuration du site.</t>
  </si>
  <si>
    <t xml:space="preserve">Création de deux préaux dans la cour de l'école maternelle de la Madeleine </t>
  </si>
  <si>
    <t>Les travaux pour l’aménagement de la cour et la création des préaux concernent le sciage, décroutage et reprise des enrobés, la réalisation des fondations, l’installation d'une structure mixte, l’installation d'une couverture en membrane textile.</t>
  </si>
  <si>
    <t xml:space="preserve">Installation de stores occultants à l'école maternelle de la Madeleine </t>
  </si>
  <si>
    <t xml:space="preserve">L’opération prévoit l'installation de stores occultants dans 6 classes de l'école ainsi que dans la salle de motricité, dédiée également au temps de sieste. </t>
  </si>
  <si>
    <t>Création d’un jardin public boulevard Godalming</t>
  </si>
  <si>
    <t>L’opération concerne l'achat de deux modules de jeux pour enfants qui seront installés dans le jardin public avec la pose de dalles de sécurité.</t>
  </si>
  <si>
    <t>Renouvellement du mobilier et des équipements scolaires à l’école maternelle de la Madeleine et au groupe scolaire élémentaire Saint Exupéry</t>
  </si>
  <si>
    <t xml:space="preserve">L’opération concerne de nouveaux mobiliers scolaires. Le projet s’inscrit dans un grand plan de rénovation des bâtiments et des classes des écoles du quartier prioritaire. </t>
  </si>
  <si>
    <t>Achat de matériel sportif pour les écoles et les activités extrascolaires</t>
  </si>
  <si>
    <t>L’opération concerne l’achat d’environ 30 vélos et d’équipements sportifs divers pour la promotion du sport collectif et le sport de pleine nature, ainsi que la mise en place d’activités sportives dans le cadre du temps scolaire, périscolaire et extrascolaire.</t>
  </si>
  <si>
    <t>Achat et installation de cinq caméras de vidéo-protection sur le quartier de la Madeleine</t>
  </si>
  <si>
    <t>L’opération concerne l’installation de nouvelles caméras de vidéo-protection sur le quartier de la Madeleine, quartier prioritaire de la politique de la ville.</t>
  </si>
  <si>
    <t>Mise en œuvre du projet ordinateurs solidaires</t>
  </si>
  <si>
    <t>La présente opération concerne l'achat d’écrans, de claviers et de souris. Ces lots permettront de doter : les écoles du quartier prioritaire,  les associations du quartier prioritaire (conseil citoyen,etc.), les structures de l’Economie sociale et solidaire (Tiers-lieux, etc.)</t>
  </si>
  <si>
    <t>Actions culturelles - Synode OFF 2021</t>
  </si>
  <si>
    <t>Synode OFF 2021 de Sens est un projet d’actions culturelles à réaliser par et pour les habitants de Sens.</t>
  </si>
  <si>
    <t>AMO et construction d’une plateforme pour l’installation d’un modulaire provisoire sur le quartier des Champs-Plaisants</t>
  </si>
  <si>
    <t>L’opération à subventionner concerne l’assistance à maîtrise d'ouvrage et la construction d’une plateforme pouvant supporter durant 2 ans la structure modulaire provisoire.</t>
  </si>
  <si>
    <t>Déconstruction du bâtiment actuel du centre social des Champs-Plaisants, de la mairie-annexe et de l’espace petite enfance et parentalité</t>
  </si>
  <si>
    <t>L’opération consiste à déconstruire le bâtiment du centre social des Champs-Plaisants de la mairie-annexe et de l’espace petite enfance et parentalité selon les normes sanitaires (amiante) puis à nettoyer le site.</t>
  </si>
  <si>
    <t>Études préalables à la construction d’un équipement socio-culturel et petite enfance sur le quartier des Champs-Plaisants</t>
  </si>
  <si>
    <t>Études préalables à la construction d’un nouvel équipement socio-culturel et de petite enfance sur le quartier des « Champs-Plaisants ».</t>
  </si>
  <si>
    <t>Désamiantage et remplacement des menuiseries à l’école élémentaire Paul Bert – tranche ferme</t>
  </si>
  <si>
    <t>Désamiantage et remplacement des menuiseries à l’école élémentaire Paul Bert – tranche ferme.</t>
  </si>
  <si>
    <t>Mise en accessibilité de l’école élémentaire Louis Aragon</t>
  </si>
  <si>
    <t>Mise en accessibilité de l’école élémentaire Saint-Exupéry</t>
  </si>
  <si>
    <t>Remplacement et pose de stores occultants école Louis Pergaud</t>
  </si>
  <si>
    <t>Réfection de la cour de la halte garderie Pierre Kempf</t>
  </si>
  <si>
    <t>Multi-accueil des Résidences-Création d’une nouvelle entrée</t>
  </si>
  <si>
    <t>Démolition des anciens locaux associatifs Jacques Brel rue Le Rond d’Alembert</t>
  </si>
  <si>
    <t>Remplacement de la toiture de l’accueil de loisirs « La souris verte »</t>
  </si>
  <si>
    <t>Rénovation des verrières de la bibliothèque Léon Deubel</t>
  </si>
  <si>
    <t>Mise en accessibilité des points d’arrêts Optymo « Paul Bert » et sécurisation de l’intersection entre rue  de la 1ière armée et rue Paul Bert</t>
  </si>
  <si>
    <t>Dépenses en personnel des agents intervenant dans les 2 bibliothèques en QPV Résidence - Le Mont-Glacis du Château</t>
  </si>
  <si>
    <t xml:space="preserve">Dépenses en personnel des agents d’animation intervenant dans les quartiers politique de la ville </t>
  </si>
  <si>
    <t>Chantiers jeunes 2021</t>
  </si>
  <si>
    <t>Chantiers d’insertion de proximité 2021</t>
  </si>
  <si>
    <t>Insonorisation de la salle de Restauration de l’ école élémentaire Les Barres</t>
  </si>
  <si>
    <t>Aménagement maison de projet</t>
  </si>
  <si>
    <t>Sur Alès, la Maison du projet a été livrée en janvier 2020. Implantée dans quartier des Prés-Saint-Jean, elle concerne l’ensemble des opérations de renouvellement urbain du NPNRU d’Alès. L’objectif est l’aménagement de plusieurs espaces afin de favoriser la fréquentation des divers partenaires et les projets.</t>
  </si>
  <si>
    <t xml:space="preserve">Equipement du futur guichet unique entreprises situé Place des Martyrs de la résistance à Alès </t>
  </si>
  <si>
    <t xml:space="preserve">Favoriser l’emploi et l’économie en créant un lieu de travail entre partenaires dédié à l'entreprise, à l'entrepreneuriat, permettant d'accueillir tous les acteurs de l'accompagnement des entreprises : agence de développement économique, chambres consulaires, acteurs associatifs, BGE, Initiative Gard, permanence des réseaux d'entreprises et accueil des équipes de maison de la région. </t>
  </si>
  <si>
    <t xml:space="preserve">Travaux divers de rénovation et de mise aux normes sur les écoles en QPV : Écoles Maternelles, Écoles Élémentaires et Groupes Scolaires </t>
  </si>
  <si>
    <t xml:space="preserve">Permettre un accueil des élèves dans des conditions correctes : Écoles Maternelles Prés St Jean, Faubourg du Soleil, Nadine Worms, Écoles Élémentaires Germain David, Mistral, Groupes Scolaires Louis le Prince Ringuet et Pansera </t>
  </si>
  <si>
    <t xml:space="preserve">Appropriation du parc intergénérationnel et environnemental du Bosquet </t>
  </si>
  <si>
    <t xml:space="preserve">Aménagement de déplacements doux, sécurisation des cheminements piétons, modérateur de vitesse du quai de Cauvel </t>
  </si>
  <si>
    <t xml:space="preserve">L'ensemble des publics en QPV de la ville d'Alès sont concernés - objectif de développer les déplacements doux, de sécuriser la circulation des piétons et d’apaiser la vitesse des véhicules sur le territoire - créer en ce sens un maillage avec les axes importants de la ville (Quais en bordure du Gardon, ...). </t>
  </si>
  <si>
    <t>Réhabilitation de la salle de spectacle de la Pyramide - partie 2</t>
  </si>
  <si>
    <t xml:space="preserve">La mettre aux normes actuelles, performante au niveau énergétique, accessible aux personnes à mobilité réduite et modulable afin d'en diversifier les usages. </t>
  </si>
  <si>
    <t>Poursuite de la rénovation de l'école Jules Ferry</t>
  </si>
  <si>
    <t>Poursuivre l'amélioration de l'établissement scolaire au sein de quartier prioritaire des Escanaux. Rendre l'école plus performante sur un plan énergétique et plus attractive.</t>
  </si>
  <si>
    <t>Réaménagement du parc Desnos et création d'un terrain de sport aux Iris</t>
  </si>
  <si>
    <t>Développer les équipements de loisirs, de jeux et de sport en plein air à destination des enfants, des jeunes et des familles.</t>
  </si>
  <si>
    <t>Aménagements Urbains – Jardin public Place Pierre de Fermat à Valdegour Phase 2</t>
  </si>
  <si>
    <t>Réaliser des aménagements urbains permettant de favoriser le lien social, faciliter et sécuriser les déplacements piétons entre le centre commercial Valsanté et les habitations alentour.</t>
  </si>
  <si>
    <t>Aménagement d’un terrain de boules à Valdegour, à proximité du CSCS Simone Veil</t>
  </si>
  <si>
    <t>Organisation de tournois avec les autres joueurs du quartier. L’ojectif de ce terrain de pétanque est de créer un véritable lieu de convivialité pour les habitants du quartier.</t>
  </si>
  <si>
    <t>Aménagement de jardins familiaux à Pissevin, à côté de l’Espace Léon Vergnole</t>
  </si>
  <si>
    <t>L’Espace Léon Vergnole espace associatif accueil de centres de loisirs est devenu un espace de vie sur ce secteur. L’objectif de ces jardins : renforcer la sociabilité ,l’échange sur le savoir-faire , créer un espace pédagogique avec les écoles, permettre aux personnes d’agir sur leur consommation, créer un espace de vie.</t>
  </si>
  <si>
    <t>Aménagement du square Paul Tondut – 2ème Tranche</t>
  </si>
  <si>
    <t>Création d’un aménagement d’espace public participant à la vie sociale du quartier, et dont l’animation peut être facilitée par la proximité du centre social</t>
  </si>
  <si>
    <t>Climatisation du Centre Social André Malraux.</t>
  </si>
  <si>
    <t>Recours à des énergies renouvelables : Système de Pompe à chaleur comprenant un pilotage précis et économe du chauffage pièce par pièce.</t>
  </si>
  <si>
    <t>Réhabilitation des bâtiments scolaires et / ou à proximité immédiate – poursuite dédoublement des classes en Grande Section en zone prioritaire</t>
  </si>
  <si>
    <t>Accueillir les enfants dans un environnement de qualité afin de favoriser et de maximiser les apprentissages éducatifs et pédagogiques par des moyens modernes et accessibles à tous les publics</t>
  </si>
  <si>
    <t>Rénovation énergétique, transition écologique et résilience sanitaire au sein des bâtiments scolaires dans les Quartiers de la Politique de la Ville de Nîmes</t>
  </si>
  <si>
    <t>Réduction des consommations énergétiques selon affichage demandé, moyens de comptage, de pilotage des consommations mis en œuvre le cas échéant-Réduction des émissions de gaz à effet de serre (KgeqCO2) généré par le projet</t>
  </si>
  <si>
    <t>Création d'un City Stade - Mas de Ville</t>
  </si>
  <si>
    <t>Réalisation d’une plateforme sportive pour une vraie mixité, sociale, garçons filles, petits, grands, valides, personnes en situation d’handicap… Créer une dynamique au sein du quartier et de favoriser les liens sociaux au travers du sport.</t>
  </si>
  <si>
    <t>QPV – Aménagement de la Place de la Rue Alexandre Girard</t>
  </si>
  <si>
    <t>Améliorer le cadre de vie et sécurisation des usagers et des riverains</t>
  </si>
  <si>
    <t>QPV – sécurisation école le Ventoulet</t>
  </si>
  <si>
    <t>Sécurisation de l'école par pose d’une alarme et d’un nouveau portail d’entrée</t>
  </si>
  <si>
    <t>QPV – sécurisation école Victor Hugo</t>
  </si>
  <si>
    <t>Sécurisation de l'école par pose d’une nouvelle fenêtre et d’une nouvelle porte</t>
  </si>
  <si>
    <t>Microfolies</t>
  </si>
  <si>
    <t>Offrir aux habitants et notamment au QPV une réelle offre de démocratie culturelle qui vient créer du lien social - accès aux trésors des plus grandes institutions culturelles régionales, nationales et internationales à travers le musée numérique – attirer de nouveaux publics (notamment les adolescents)</t>
  </si>
  <si>
    <t>Création d’un jardin événementiel, d’un espace intergénérationnel, d’une parcelle botanique, d’un jardin médiéval, d’une aire de jeux et d’un théâtre de verdure.
Intégration des infrastructures et mobiliers adaptés au site en adéquation avec les activités (touristiques-ludiques-artistiques…)</t>
  </si>
  <si>
    <t>Rénovation de la fontainerie et la végétalisation de l’Esplanade de la République par la création d’îlots de fraîcheur</t>
  </si>
  <si>
    <t>Reprise générale du réseau d’Eaux Usées de la Fabrique, lieu de loisirs, de rencontres et d’échanges</t>
  </si>
  <si>
    <t>Structure permettant aux jeunes âgés de 9 à 18 ans de découvrir la pratique sportive de façon libre et ludique.</t>
  </si>
  <si>
    <t>Réfection de la production d’eau chaude sanitaire du Centre Nautique</t>
  </si>
  <si>
    <t>Equipement sportif municipal</t>
  </si>
  <si>
    <t>Implantation du marché dominical sur la centralité</t>
  </si>
  <si>
    <t>Relocaliser le marché dominical en coeur de ville</t>
  </si>
  <si>
    <t>Rénovation des sanitaires de l’école élémentaire Gambetta</t>
  </si>
  <si>
    <t>Installation d’une caméra de vidéoprotection à l’angle du boulevard de Lattre de Tassigny et de la rue Jean Druet</t>
  </si>
  <si>
    <t>Informatisation de 4 écoles maternelles</t>
  </si>
  <si>
    <t xml:space="preserve">Médiation de proximité - ‘’Bataillons de la prévention’’ MTSAPERE </t>
  </si>
  <si>
    <t>Traitements des agents, frais de fonctionnement courant</t>
  </si>
  <si>
    <t>Médiation de proximité -Quartier Géographie Prioritaire</t>
  </si>
  <si>
    <t>Valorisation de la mémoire collective de Zakia Madi</t>
  </si>
  <si>
    <t xml:space="preserve">Salaire des intervenants </t>
  </si>
  <si>
    <t xml:space="preserve">Valorisation de la médiation de proximité – Kawéni </t>
  </si>
  <si>
    <t>Aménagement des abords du tiers lieu</t>
  </si>
  <si>
    <t xml:space="preserve">construction, mise en place mobilier urbain </t>
  </si>
  <si>
    <t>Aménagement des Logements en Accés Social/ Trés Social (LAS/LATS)</t>
  </si>
  <si>
    <t>aménagement des lieux du « vivre ensemble »</t>
  </si>
  <si>
    <t xml:space="preserve">Installation du mobilier urbain </t>
  </si>
  <si>
    <t>Peinture desfaçades des habitations du quartier «  DUBAÏ »</t>
  </si>
  <si>
    <t>construction,travaux extérieurs</t>
  </si>
  <si>
    <t>Aménagement de la Pointe PACHENI</t>
  </si>
  <si>
    <t>Dispositifs de médiation sociale</t>
  </si>
  <si>
    <t>Nouveau Programme Rénovation Urbain Gestion Urbaine de Proximité 2021-(sensibilisation salubrité, environnement etc)</t>
  </si>
  <si>
    <t>Participation à l’investissement en faveur du « Programme de Réussite Educative »</t>
  </si>
  <si>
    <t xml:space="preserve">Achat mobilier scolaire </t>
  </si>
  <si>
    <t xml:space="preserve">Déplacement d’une borne fontaine </t>
  </si>
  <si>
    <t xml:space="preserve">Aménagement d’un point de collecte des déchets ménagers </t>
  </si>
  <si>
    <t xml:space="preserve">Aménagement d’un espace de convivialité </t>
  </si>
  <si>
    <t xml:space="preserve">Mise en place de jardins partagés pour la protection du foncier acquis </t>
  </si>
  <si>
    <t xml:space="preserve">Aménagement d’un bloc sanitaire collectif </t>
  </si>
  <si>
    <t>Participation au financement de la Maison France Services de Petite-Terre</t>
  </si>
  <si>
    <t>Cofinancement des actions de médiations intercommunales</t>
  </si>
  <si>
    <t>Complexe sportif Diderot ( rénovation énergétique)</t>
  </si>
  <si>
    <t>Rénovation énergétique d'un gymnase existant, avec un objectif BBC rénovation performance</t>
  </si>
  <si>
    <t>Démolition des parkings rue du Languedoc</t>
  </si>
  <si>
    <t>Démolition d'un parking en ouvrage dans le quartier de Planoise à Besançon et création d'un petit parc de quartier à la place</t>
  </si>
  <si>
    <t>Travaux rénovation locaux CEMEA (2 avenue du Parc) et PS25 (6 place de l'Europe) dont arcades</t>
  </si>
  <si>
    <t>Relocalisation de deux associations du quartier dont les locaux vont être démolis dans le cadre du NPRU et dont l'activité participe à l'animation et au développement du quartier</t>
  </si>
  <si>
    <t>Rénovation des écoles et des restaurations scolaires – ALGECO/Travaux dans quartier QPV</t>
  </si>
  <si>
    <t xml:space="preserve">Mise en œuvre de locaux modulaires pour la restauration scolaire durant la réhabilitation des locaux de restauration de l'école Charles Fourier </t>
  </si>
  <si>
    <t>Écoles : rénovation énergétique – Boulloche</t>
  </si>
  <si>
    <t>Rénovation thermique de l'école Boulloche à Besançon afin d'atteindre un niveau de performance BEPOS</t>
  </si>
  <si>
    <t>Écoles : évolutions des équipements et des infrastructures en conformité avec le socle numérique préconisé par le ministère de l’éducation</t>
  </si>
  <si>
    <t>Evolutions des équipements et des infrastructures des écoles en conformité avec le socle numérique préconisé par le Ministère de l’Education</t>
  </si>
  <si>
    <t>Matériel informatique Maison de Quartiers : accompagnement à la scolarité</t>
  </si>
  <si>
    <t>Accompagnement à la scolarité : équipement numérique de 4 maisons de quartiers</t>
  </si>
  <si>
    <t>Cité éducative : parcours culturels + malles documentaires</t>
  </si>
  <si>
    <t>Extension aux écoles maternelles du quartier de Planoise , dans le cadre de la Cité éducative, du dispositif Parcours Culturels. Ce disposif permet de proposer une offre culturelle aux classes maternelles.</t>
  </si>
  <si>
    <t>Vital’été : compléments animation associative</t>
  </si>
  <si>
    <t>Vital été est une offre gratuite d'animation à vocation essentiellement sportive. A l'été 2021, pour la première fois, les animations ont eu lieu sur plusieurs sites, dont un situé au cœur du quartier de Planoise.</t>
  </si>
  <si>
    <t>Quartiers d’été : soutien exceptionnel aux projets associatifs</t>
  </si>
  <si>
    <t>Renforcement de l'offre d'animations dans les quartiers prioritaires.</t>
  </si>
  <si>
    <t>Soutien actions culturelles (animations été proximité)</t>
  </si>
  <si>
    <t>Le renforcement des activités de pied d'immeuble s'est également traduit par des spectacles culturels qui se sont déroulés durant tout l'été.</t>
  </si>
  <si>
    <t>5 - Action Publique</t>
  </si>
  <si>
    <t>BESANCON</t>
  </si>
  <si>
    <t>Ecole élémentaire:Réaménagement d’ici la rentrée 2022, deux salles de classes et construction de la restauration scolaire. Installation d’un plafond acoustique dans une salle de classe et installation d’une alarme. Acquisition de mobilier et d’équipement pour l’accueil périscolaire?Abri vélos pour élèves et enseignants. Ecole Maternelle : Transformation d’un espace (bureau, bibliothèque…) en salle de classe - Equipement informatique : Tablettes pour les élèves et ordinateurs enseignants (ENT)Acquisition de mobilier pour la classe supplémentaire.</t>
  </si>
  <si>
    <t>BETHONCOURT</t>
  </si>
  <si>
    <t>25056</t>
  </si>
  <si>
    <t>242500361</t>
  </si>
  <si>
    <t>25057</t>
  </si>
  <si>
    <t>Construction d’un équipement dédié a l’accueil d’activités festives et associatives</t>
  </si>
  <si>
    <t>Reconstruction d’un équipement d’animation sociale</t>
  </si>
  <si>
    <t>Requalification des espaces publics rue Poitou et avenue de Bourgogne</t>
  </si>
  <si>
    <t>Réaménagement global du quartier (NPNRU)</t>
  </si>
  <si>
    <t>Rénovation d’un poste d’éclairage public se situant en QPV</t>
  </si>
  <si>
    <t>Travaux de rénovation au sein de l’école Duruy (travaux d’isolation, installation de chaudière à condensation, remplacement des menuiseries, mise ne place de VMC, installation de panneaux photovoltaïques)</t>
  </si>
  <si>
    <t>Sécurisation des installations existantes (mâts renforcés, pics défensifs, arceaux et détecteurs de chocs)</t>
  </si>
  <si>
    <t>Actions visant à faire découvrir hors les murs le patrimoine local (conférences, parcours thématiques, ateliers créatifs) et création d’un explore game sous forme d ‘une application de jeu grandeur nature</t>
  </si>
  <si>
    <t xml:space="preserve">Implantation d’un chapiteau pendant 3 semaines dans le quartier Rouher (terrain du gymnase Marion) proposant diverses activités (concert, conte de Noel,cirque, cinéma) </t>
  </si>
  <si>
    <t>Renforcement de la gestion urbaine de proximité</t>
  </si>
  <si>
    <t>Travaux de rénovation du gymnase Charles de Gaulle (2eme tranche)</t>
  </si>
  <si>
    <t>Rénovation d’un équipement d’animation sociale</t>
  </si>
  <si>
    <t>Aménagement du parc urbain dans les quartiers de la Nacre (1ere tranche)</t>
  </si>
  <si>
    <t>Améliorer et sécuriser le cadre de vie aux habitants du quartier de la Nacre</t>
  </si>
  <si>
    <t>Remplacement de la chaudière de l’école Jean Moulin et de la maison de l’enfant</t>
  </si>
  <si>
    <t>Rénovation d’un bâtiment scolaire, d’un lieu d’accueil pour jeunes enfants</t>
  </si>
  <si>
    <t>Réfection des sols de l’école élémentaire Jean Moulin (1ere tranche)</t>
  </si>
  <si>
    <t>Rénovation d’un bâtiment scolaire</t>
  </si>
  <si>
    <t>Réalisation d’un terrain synthétique</t>
  </si>
  <si>
    <t>Restructuration d’une plaine de jeux en un terrain de football synthétique et implantation d’un vestiaire</t>
  </si>
  <si>
    <t>Achat d’un véhicule électrique + acquisition d’une ideas box</t>
  </si>
  <si>
    <t>Au service de la GUP : création d’une brigade anti-tags et de propreté et acquisition d’une balayeuse citoyenne pour les QPV</t>
  </si>
  <si>
    <t>Création d’une brigade anti tags composée de 2 agents et acquisition d’une balayeuse dédiée aux QPV</t>
  </si>
  <si>
    <t>Création d’un service de médiation</t>
  </si>
  <si>
    <t>Création d’un service de médiation (5 personnes)</t>
  </si>
  <si>
    <t>Rénovation des façades du gymnase des granges (réfection du pignon et remplacement du bardage)</t>
  </si>
  <si>
    <t>Aménagement des espaces extérieurs à la crèche Croque Sourire</t>
  </si>
  <si>
    <t>Aménagement d’espaces de jeux au sein de trois écoles du QPV et au square Paul Claudel</t>
  </si>
  <si>
    <t>Relais quartier « jeunes et familles » maison du lac – Quartiers des Granges</t>
  </si>
  <si>
    <t>Installation de mobiliers urbains (bancs, chaises, tables) dans les QPV</t>
  </si>
  <si>
    <t>Réalisation d’une plateforme</t>
  </si>
  <si>
    <t>Création d’une forêt urbaine de 2 000 m² avec plantation de 6 000 arbres</t>
  </si>
  <si>
    <t>Fonctionnement d’un projet d’animation et de médiation sociale au centre social dans les maisons pour tous et accueils collectifs de mineurs de la ville de Noyon</t>
  </si>
  <si>
    <t xml:space="preserve">Le développement du centre social a été freiné par la crise sanitaire et les différents confinements. La totalité des recrutements n’ont pas pu être réalisés. L’année 2021 constitue l’année de développement du centre, développement qui passe par des recrutements stratégiques. Le projet ne porte donc pas sur des dépenses récurrentes de fonctionnement. </t>
  </si>
  <si>
    <t>Travaux d’aménagement du centre social de Lacroix</t>
  </si>
  <si>
    <t>Réhabilitation des locaux et espaces sportif du complexe Fritz Gracchus au Raizet</t>
  </si>
  <si>
    <t>Travaux de réhabilitation</t>
  </si>
  <si>
    <t>Aménagement des espaces extérieurs du centre social du Raizet</t>
  </si>
  <si>
    <t>Créche multi accueil du Raizet – tranche 1</t>
  </si>
  <si>
    <t>Travaux de réfection de la cour, de peinture, de climatisation, de sécurisation des espaces</t>
  </si>
  <si>
    <t>Actions d’animations sociales hors les murs à Grand-Camp.</t>
  </si>
  <si>
    <t>Animations sociales</t>
  </si>
  <si>
    <t>Programme d’animations du centre social du Raizet</t>
  </si>
  <si>
    <t>Actions d’animations</t>
  </si>
  <si>
    <t>Travaux de réfection de la salle George Tarer</t>
  </si>
  <si>
    <t xml:space="preserve">travaux de réfection </t>
  </si>
  <si>
    <t>Participation de la ville au centre social LAPWENT</t>
  </si>
  <si>
    <t>Programme d’animation du centre social «  coeur d’agglo » hors les murs (CEMEA)</t>
  </si>
  <si>
    <t>Etudes sécurité et sûreté publique</t>
  </si>
  <si>
    <t>Réalisation d’études</t>
  </si>
  <si>
    <t xml:space="preserve">Acquisition et valorisation des collections de la médiathèque Louise Michel </t>
  </si>
  <si>
    <t>soutien à l'activité de la commune acquisition fonds documentaire à la médiathèque</t>
  </si>
  <si>
    <t xml:space="preserve">Activités du service jeunesse </t>
  </si>
  <si>
    <t>soutien à l'activité de la commune service jeunesse</t>
  </si>
  <si>
    <t>Action tous musiciens d'orchestre</t>
  </si>
  <si>
    <t>favoriser l’appentissage musical collectif au centre de l’éducation artistique et culturel</t>
  </si>
  <si>
    <t xml:space="preserve">CCAS - Prévention des exclusions </t>
  </si>
  <si>
    <t>soutien à l'activité de la commune politique sociale communale</t>
  </si>
  <si>
    <t xml:space="preserve">CCAS - Solidarité 3ème âge </t>
  </si>
  <si>
    <t>soutien à l'activité de solidarité de la commune vis-à-vis des publics seniors</t>
  </si>
  <si>
    <t xml:space="preserve">Médiation </t>
  </si>
  <si>
    <t>Soutien à l'activité de la commune sécurité dans la ville</t>
  </si>
  <si>
    <t>Acquisition de mobiliers et équipements informatiques pour les écoles</t>
  </si>
  <si>
    <t>soutien à l'activité de la commune acquisition fonds documentaire et mobiliers à la médiathèque</t>
  </si>
  <si>
    <t>Lutter contre la facture numérique et faciliter l'accès aux droits</t>
  </si>
  <si>
    <t>installation d'une borne interactive d'affichage légal dans le hall de son CCAS</t>
  </si>
  <si>
    <t>Sécuriser les accès à l'école maternelle Georges Braque</t>
  </si>
  <si>
    <t xml:space="preserve">	Rénovation salle de boxe</t>
  </si>
  <si>
    <t>Faciliter et encourager la pratique de la boxe</t>
  </si>
  <si>
    <t>Favoriser l'accès des enfants aux loisirs culturels et sportifs</t>
  </si>
  <si>
    <t>découverte d’un autre environnement pour les jeunes du QPV dans le cadre de séjours d’été et d’hiver</t>
  </si>
  <si>
    <t>Favoriser l'accès des habitants à la culture</t>
  </si>
  <si>
    <t>spectacles jeune public, programmation culturelle et événements fédérateurs</t>
  </si>
  <si>
    <t>Favoriser l'accès à la lecture des enfants, familles et des personnes âgées</t>
  </si>
  <si>
    <t>Offre d’abonnements et de livres adaptés dans le cadre d’une opération d’accès à la lecture</t>
  </si>
  <si>
    <t>Favoriser l'accès des familles aux activités proposées par mes jeunesses sportives de Coulaines</t>
  </si>
  <si>
    <t>Offre de tarification unique à compter du 2ème enfant pour l’inscription aux jeunesses sportives de la commune</t>
  </si>
  <si>
    <t>Encourager la pratique artistique en milieu scolaire</t>
  </si>
  <si>
    <t>favoriser la pratique artistique des élèves du CP au CM2 : création de fresque</t>
  </si>
  <si>
    <t>Prévenir, sensibiliser et lutter contre les violences faites aux femmes</t>
  </si>
  <si>
    <t>soutien à l'activité de la commune politique prioritaire communale (diverses actions)</t>
  </si>
  <si>
    <t xml:space="preserve">	Bourses BAFA et BNS</t>
  </si>
  <si>
    <t>contribution au financement du BAFA et du BNSSA</t>
  </si>
  <si>
    <t>Actions éducatives pour tous : développement de la sensibilité et de la créativité artistique ; initiation scientifique, technique et environnemental ; activités physiques et expression corporelle, soutien à la scolarité</t>
  </si>
  <si>
    <t>développement d’activités auprès des écoles, des associations pour développer la sensibilité et la créativité artistique auprès des jeunes</t>
  </si>
  <si>
    <t>Pass loisir</t>
  </si>
  <si>
    <t>Participation d’un montant permettant aux enfants d’accéder aux différentes animations organisées par la commune (cinéma, spectacles…)</t>
  </si>
  <si>
    <t>Intervention musicale en milieu scolaire</t>
  </si>
  <si>
    <t>mise en place d’ateliers de découverte musicale en milieu scolaire</t>
  </si>
  <si>
    <t xml:space="preserve">	Opération  argent de poche</t>
  </si>
  <si>
    <t>Paiement d’une indemnité forfaitaire aux jeunes entre 14 et 17 ans participant à des chantiers éducatifs et citoyens durant les vacances scolaires.</t>
  </si>
  <si>
    <t>Actions en pieds d'immeuble</t>
  </si>
  <si>
    <t>activités en pied d'immeuble pour les enfants et les familles</t>
  </si>
  <si>
    <t xml:space="preserve">	Actions sportives en gymnase</t>
  </si>
  <si>
    <t>Soutien aux activités sportives en gymnase proposées par les maisons pour tous auprès des jeunes du quartier</t>
  </si>
  <si>
    <t xml:space="preserve">	Médiation pendant les vacances </t>
  </si>
  <si>
    <t xml:space="preserve">	Festival de Noël</t>
  </si>
  <si>
    <t>mise en place d’un festival culturel pour les habitants pendant la période de fin d’année (spectacles et diverses animations gratuites)</t>
  </si>
  <si>
    <t>Création d'une conférence à destination des collégiens</t>
  </si>
  <si>
    <t>organisation d’une conférence dédiée aux collégiens</t>
  </si>
  <si>
    <t>Aide aux devoirs</t>
  </si>
  <si>
    <t>CCAS périodiques menstruels pour les bénéficiaires de l'épicerie sociale</t>
  </si>
  <si>
    <t>soutien financier aux familles et aux personnes isolées</t>
  </si>
  <si>
    <t>CCAS opération tous en selle pour favoriser l'insertion professionnelle des femmes bénéficiaires de l'épicerie sociale</t>
  </si>
  <si>
    <t>CCAS création d'un fonds de fournitures scolaires pour les familles en difficulté et bénéficiaires de l'épicerie solidaire</t>
  </si>
  <si>
    <t>CCAS aides diverses pour favoriser la mixité sociale</t>
  </si>
  <si>
    <t>Aménagement de la rue Jean Camus</t>
  </si>
  <si>
    <t>Mise en valeur du quartier prioritaire bragard</t>
  </si>
  <si>
    <t>Travaux secteur sud-est du Vert Bois – Tranche 2</t>
  </si>
  <si>
    <t>Opération inscrite dans le cadre du Contrat de Ville – Mise en valeur du cadre de vie du quartier prioritaire</t>
  </si>
  <si>
    <t>Financement de l’ingénierie relative à la Politique de la Ville</t>
  </si>
  <si>
    <t>Coordination et fonctionnement du Contrat de Ville – Mise en œuvre du volet cohésion sociale</t>
  </si>
  <si>
    <t>Mobiliers dédoublement classes</t>
  </si>
  <si>
    <t>Conteneurs pour stockage extérieur Pagnol</t>
  </si>
  <si>
    <t xml:space="preserve">Insonorisation 4 cantines </t>
  </si>
  <si>
    <t>Rénovation éclairage par LED 1 école primaire et 1 école maternelle</t>
  </si>
  <si>
    <t>Achat de mobilier restaurant scolaire Tichadou</t>
  </si>
  <si>
    <t>Réhabilitation maison des Services au Public</t>
  </si>
  <si>
    <t>Réfection de l’ensemble des sanitaires Romain Rolland</t>
  </si>
  <si>
    <t>Construction de l'école élémentaire Flaubert</t>
  </si>
  <si>
    <t>Projet d’investissement visant à améliorer l’accueil des élèves scolarisés à l’école élémentaire Capucine.</t>
  </si>
  <si>
    <t>Réhabilitation des sols + classe mobile de l'école maternelle Capucine</t>
  </si>
  <si>
    <t>Projet d’investissement qui vise l’optimisation de la sécurité et du bien-être des enfants de l’école maternelle Capucine, par la réhabilitation des sols de cinq classes et de deux dortoirs. A cela s'ajoute la dotation d’une classe Mobile.</t>
  </si>
  <si>
    <t>Accompagnement NPNRU - Valoriser la musique comme axe culturel/artistique du travail sur la mémoire du quartier</t>
  </si>
  <si>
    <t>Projet de fonctionnement qui vise, dans le cadre du renouvellement urbain, un travail sur la mémoire afin, d'une part de garder une trace de l'histoire du quartier Arts Fleurs Feugrais, et d'autre part, de permettre à chacun des habitants de s'approprier les transformations qui vont s'opérer sur le quartier et les aider à se projeter dans le futur aménagement.</t>
  </si>
  <si>
    <t>Aménagement des cours d'écoles cléonnaises avec la maison de l'architecture</t>
  </si>
  <si>
    <t>Projet d’investissement dont l’objectif est de mobiliser l’ensemble des équipes enseignantes des écoles afin de réaliser le plan de réaménagement des cours d’écoles cléonnaises.</t>
  </si>
  <si>
    <t>Tableaux Blancs Interactifs école Goscinny</t>
  </si>
  <si>
    <t>Projet d’investissement dont l’objectif est le renouvellement des tableaux blancs interactifs de l’école Goscinny.</t>
  </si>
  <si>
    <t>Accompagnement NPNRU - Mise en place d'un programme d'actions en faveur d'une politique égalitaire femmes/hommes à Cléon</t>
  </si>
  <si>
    <t>Projet de fonctionnement sur le volet transversal de l’égalité femmes/hommes qui doit être intégré le plus en amont possible dans les réflexions et les actions à mettre en place sur l’espace public pour favoriser la mixité, par des choix urbains qui répondent à l’exigence d’égalité, afin d’avoir une ville toujours plus apaisée et conviviale.</t>
  </si>
  <si>
    <t>Travaux à la Halte Garderie "Les Marmousets"</t>
  </si>
  <si>
    <t>Projet d’investissement qui vise à réaliser des travaux sur la toiture et dans les locaux internes (sols et murs) du bâtiment de la halte-garderie « les marmousets » afin de maintenir et d’offrir des conditions d’accueil convenables aux jeunes enfants.</t>
  </si>
  <si>
    <t>Aménagement de la place Saint Roch</t>
  </si>
  <si>
    <t>Projet d’investissement relatif à l’aménagement d'une aire de jeux et des espaces verts sur la place Saint-Roch..</t>
  </si>
  <si>
    <t>Accompagnement NPNRU - Explorer le réel avec l'École Nationale Supérieure d'Architecture de Normandie - participation des habitants sur des aménagements extérieurs (Dispositifs de halte, d'observation ou de convivialité).</t>
  </si>
  <si>
    <t xml:space="preserve">Projet de fonctionnement qui a pour objectif, dans le cadre du renouvellement urbain, la création de plusieurs dispositifs architecturaux éphémères par les étudiants de l’école nationale supérieure d’architecture de Normandie, en impliquant les habitants dans la réflexion et la réalisation. </t>
  </si>
  <si>
    <t>Éclairage city stade Cléon Lacroix</t>
  </si>
  <si>
    <t>Projet d’investissement qui a pour objectif de fournir et poser un système d’éclairage au city stade Lacroix</t>
  </si>
  <si>
    <t>Sécurisation et réaménagement de l’espace intérieur de la structure d’accueil Maison de la Petite Enfance (MPE)</t>
  </si>
  <si>
    <t>Projet d'investissement de rénovation de la structure d'accueil de la Maison de la Petite Enfance et de remise aux normes d'un équipement désuet : remplacement des portes, des sols, peinture, installation de système de sécurisation…</t>
  </si>
  <si>
    <t>Réhabilitation de la toiture de l’école maternelle Candellier</t>
  </si>
  <si>
    <t>Projet d'investissement qui vise à remplacer la toiture existante de l'école maternelle.</t>
  </si>
  <si>
    <t>Création d’un terrain de football synthétique</t>
  </si>
  <si>
    <t>Projet d'investissement dont l'objectif est de favoriser l'accès aux activités sportives avec la création de ce terrain de football synthétique.</t>
  </si>
  <si>
    <t>Réaménagement de l'espace récréatif de l’école élémentaire Savale (cour de récréation du bas)</t>
  </si>
  <si>
    <t>Projet d'investissement de réaménagement de la cour de récréation l'école en installant de nouvelles structures ludiques adaptées.</t>
  </si>
  <si>
    <t>Acquisition de matériels multimédia pour l’école élémentaire Clémenceau</t>
  </si>
  <si>
    <t>Projet d'investissement pour équiper toutes les classes de l'école de deux ordinateurs.</t>
  </si>
  <si>
    <t>Amélioration de l'accueil et de l'offre de la bibliothèque municipale</t>
  </si>
  <si>
    <t>Projet d'investissement d'équipements numériques.</t>
  </si>
  <si>
    <t>Abords de l’Ecole Paul Bert (NPNRU) - Tranche 2 - élargissement du projet</t>
  </si>
  <si>
    <t>Projet d'investissement qui s'inscrit dans le prolongement du NPNRU avec la réfection totale des espaces publics.</t>
  </si>
  <si>
    <t>Création d'un espace Micro Folies à la Maison Jacques Prévert</t>
  </si>
  <si>
    <t>Projet d'investissement avec la création d'une plateforme culturelle de proximité qui vise à développer le dispositif des micro-folies sur l'ensemble des QPV dde Dieppe.</t>
  </si>
  <si>
    <t>Projet d’investissement qui consiste en une restructuration et une extension de la salle polyvalente de la Maison des jeunes / Maison pour tous de Neuville, en améliorant la qualité thermique du bâtiment.</t>
  </si>
  <si>
    <t>Réaménagement des vestiaires fitness/musculation Gymnase Delaune</t>
  </si>
  <si>
    <t>Projet d’investissement qui vise la réfection complète des vestiaires-sanitaires du club de fitness  et de musculation du gymnase Auguste Delaune.</t>
  </si>
  <si>
    <t>Pose de stores dans 5 écoles en QPV</t>
  </si>
  <si>
    <t>Projet d’investissement d’installation de stores d’occultation dans les salles de classes des écoles maternelles Langevin, Magny, Delaunay, Paul Bert et de l’école primaire Jules Ferry.</t>
  </si>
  <si>
    <t>Réhabilitation avec rénovation énergétique de l'école Michelet</t>
  </si>
  <si>
    <t xml:space="preserve">Projet d'investissement sur des travaux  d'aménagement extérieurs (toiture, reprise de la charptente, menuiseries extérieures…), et intérieurs (réhabilitation des classes, chauffage, ventilation, éclairage...). </t>
  </si>
  <si>
    <t xml:space="preserve"> Construction d'un nouveau groupe scolaire - tranche 2 construction maternelle</t>
  </si>
  <si>
    <t>Il concerne un projet d’investissement visant un programme de construction d’un groupe scolaire composé de deux écoles (une maternelle et une élémentaire) pour une capacité globale de 400 enfants. Un restaurant scolaire et un pôle loisirs, culture et sport sont également nécessaires pour répondre aux besoins éducatifs, y compris lors des temps périscolaires.</t>
  </si>
  <si>
    <t>Réaménagement de la salle polyvalente de la Maison des Jeunes de Neuville</t>
  </si>
  <si>
    <t>33120</t>
  </si>
  <si>
    <t>Chantiers jeunes – été 2021</t>
  </si>
  <si>
    <t>Participation mission service publics pour les jeunes</t>
  </si>
  <si>
    <t>Travaux et équipements dans les établissements scolaires- programme 2020</t>
  </si>
  <si>
    <t>Travaux de réfection, remplacement menuiseries, acquisition de matériels pour les enfants de moins de 3 ans…</t>
  </si>
  <si>
    <t>Travaux et équipements dans les établissements scolaires- programme 2021</t>
  </si>
  <si>
    <t>Réalisation d’une halle de gymnastique</t>
  </si>
  <si>
    <t>LA CHAPELLE-SAINT-LUC</t>
  </si>
  <si>
    <t xml:space="preserve">Installation d'un îlot de fraicheur dans la cour de l'école élémentaire Jean Moulin </t>
  </si>
  <si>
    <t>Voiles d’ombrages et bacs avec végétalisation dans la cour</t>
  </si>
  <si>
    <t>Passage en leds de l'éclairage du groupe scolaire Jean Moulin / Bartholdi</t>
  </si>
  <si>
    <t>Création d'un théâtre de verdure intergénérationnel</t>
  </si>
  <si>
    <t>création d’un théâtre de plein air</t>
  </si>
  <si>
    <t>Installation d'un système de vidéoconférence et d'un écran d'information au centre social Victor Hugo</t>
  </si>
  <si>
    <t>Amélioration du parc informatique et multimédia dans les écoles chapelaines</t>
  </si>
  <si>
    <t>Création d'un espace boisé rue Jules Massenet</t>
  </si>
  <si>
    <t>Installation de sanitaires publics place Victor Hugo</t>
  </si>
  <si>
    <t>Installation de films antisolaires au centre social Victor Hugo</t>
  </si>
  <si>
    <t>Mise en lumière de la Ville lors de diverses manifestations</t>
  </si>
  <si>
    <t>Mise en place de jeux de lumières et de projections lors d’évènements festifs nationaux ou locaux</t>
  </si>
  <si>
    <t>Travaux d'étanchéité de la toiture de l'école maternelle Jean Jaurès</t>
  </si>
  <si>
    <t xml:space="preserve">Etude sur la réhabilitation du complexe sportif Lucien PINET </t>
  </si>
  <si>
    <t xml:space="preserve">Travaux d'étanchéité de la toiture des locaux associatifs situés rue Jean Moulin </t>
  </si>
  <si>
    <t>Rénovation énergétique et aménagement des locaux associatifs situés rue Jean Moulin</t>
  </si>
  <si>
    <t>Création et aménagement d'une Maison France Services</t>
  </si>
  <si>
    <t>Rénovation éclairage public : secteur des Provinces et de Menchecourt</t>
  </si>
  <si>
    <t>Cet aménagement permettra d'améliorer la sécurité nocturne du secteur et ainsi répondre aux objectifs d'amélioration du cadre et des conditions de vie du contrat de ville dont l'orientation stratégique est de placer l'habitant comme acteur de son quartier</t>
  </si>
  <si>
    <t>Création d’un vestiaire solidaire et d’une conserverie</t>
  </si>
  <si>
    <t>Permettre aux personnes en recherche d’emploi d’avoir une tenue adaptée pour un entretien d’embauche, un stage ou un emploi , accompagner les personnes à choisir une tenue adaptée, permettre la découverte de nouveaux champs d’activité aux salariés des champs</t>
  </si>
  <si>
    <t>Création d’une épicerie solidaire et d’un jardin maraîcher</t>
  </si>
  <si>
    <t xml:space="preserve"> CA BAIE DE SOMME</t>
  </si>
  <si>
    <t>Modification des accès à l’école maternelle Soleil Levant</t>
  </si>
  <si>
    <t>L’école maternelle Soleil Levant est situé dans une une très passante dont la géométrie des voies ne laisse pas la possibilité d’élargir le trottoir.
Les travaux d’aménagement déjà réalisés n’ont pas suffit à éviter certains incidents liées à la circulation</t>
  </si>
  <si>
    <t xml:space="preserve">Le psychologue de rue interviendra en binôme avec les intervenants de première ligne, 3,5 jours par semaine. Ce travail de proximité permettra de prévenir les situations d'isolement et d'exclusion sanitaire et sociale, et repérer les personnes en rupture </t>
  </si>
  <si>
    <t>Dans le cadre de la convention ANRU, une assistante a été recrutée afin d'assurer le suivi des opérations de renouvellement urbain en appui des chefs de projets sur le plan administratif et financier et coordonner l'ensemble des action de participation de</t>
  </si>
  <si>
    <t>Création d’un espace ressources à destination de l’équipe de la Dynamique des quartiers</t>
  </si>
  <si>
    <t>Réhabilitation de locaux mis à disposition par Baie de Somme Habitat pour permetttre aux animateurs de la politique de la ville de disposer d’un espace commun avec leurs encadrants.
L’objectif est de faciliter les échanges, permettre d’organiser des réuni</t>
  </si>
  <si>
    <t>Dernière tranche de la rénovation de la chaussée rue du Moulin Quignon</t>
  </si>
  <si>
    <t xml:space="preserve">Dans le cadre de la mise en sécurité des voiries communales, il a été décidé de finir la rénovation de la chaussée rue du Moulin Quignon dans sa partie comprise entre le giratoire Beltrame et la rue des chasseurs à cheval, et entre la rue Henri Dunant et </t>
  </si>
  <si>
    <t>Assurer la mise en œuvre du CLSM en collaboration avec les partenaires
animer le réseau de partenaires et les acteurs sanitaires, médico-sociaux
contribuer à l'élaboration et la promotion d'actions et de projets de sensibilisation
Accompagner la stratégie</t>
  </si>
  <si>
    <t>Création de stationnements sécurisés au service Portage de repas à Abbeville</t>
  </si>
  <si>
    <t>Sécurisation de l’enceinte de stationnement des véhicules réfrigérés du service de portage des repas à domicile</t>
  </si>
  <si>
    <t>Sécurisation des espaces de jeu de la Maison de quartier Bouleaux-Platanes à Abbeville – Ferme Petit</t>
  </si>
  <si>
    <t>Mise en sécurité de l’aire de jeux et déplacements de l’accès des pompiers</t>
  </si>
  <si>
    <t>Sécurisation de la rue du Président Vincent Auriol</t>
  </si>
  <si>
    <t>Aménagement pour maintenir une bonne fluidité du trafic et répondre à l’amélioration du cadre et des conditions de vie</t>
  </si>
  <si>
    <t>Rencontre des parents autour de la santé</t>
  </si>
  <si>
    <t>Proposer aux parents un temps d’échange autour des attitudes favorables à la santé de leurs enfants.</t>
  </si>
  <si>
    <t xml:space="preserve">Chantier d'insertion la Citadelle - Les savoirs de base en français : un pilier de l’insertion </t>
  </si>
  <si>
    <t>L’action a pour but de lever un frein social important : la non maîtrise de la langue française. Que cela soit un problème d’illettrisme, d’analphabétisme ou de « Français Langue Etrangère, FLE », la personne qui rencontre cette problématique ne possède p</t>
  </si>
  <si>
    <t>Des sciences pour tous</t>
  </si>
  <si>
    <t>Partenariat avec l’association Planète sciences afin de réaliser des animations du lundi après-midi au vendredi après-midi. Une équipe de 5 animateurs s’installe sur un site et propose des animations, aux structures de loisirs le matin (sur inscription) e</t>
  </si>
  <si>
    <t>Contrat Local de Santé Mental : Soupape</t>
  </si>
  <si>
    <t>L’ambition de ce projet est d’offrir à une population en difficulté l’opportunité d’avoir accès à un soutien psychologique auquel elle n’a pas accès pour des raisons économique, sociale, de peur. Le pilotage de ce projet est assuré par l’animatrice du Con</t>
  </si>
  <si>
    <t>Contrat Local de Santé Mental : ambassadeur(s)-drice(s) Santé Mentale</t>
  </si>
  <si>
    <t>Le Conseil scientifique local Covid 19 insiste sur la nécessité de permettre à une population en difficulté d’avoir accès à un soutien psychologique dont elle n’a pas accès pour des raisons économique, sociale, de peur. Mise en place un dispositif d’accompagnement</t>
  </si>
  <si>
    <t>Espace santé Maurice Ravel : faciliter l’accès aux droits, aux soins et à la prévention</t>
  </si>
  <si>
    <t>Porté par le service municipal au sein de l’Espace Santé Maurice Ravel,  ce projet repose sur l’évolution de la demande des personnes suivies depuis ces 5 années de présence au sein de la structure, des professionnels de santé et les professionnels du ter</t>
  </si>
  <si>
    <t>Contrat Local de Santé : résurgence post COVID-19</t>
  </si>
  <si>
    <t>Comme tout dispositif reposant sur la mise en réseau d’acteurs, la démarche portée par le CLS a particulièrement été impactée par la crise COVID-19. Ce quasi arrêt total de toutes les démarches engagées va nécessiter de porter une réflexion générale et de</t>
  </si>
  <si>
    <t>Aménagement des espaces publics du secteur Morvan - NPNRU</t>
  </si>
  <si>
    <t>Dans le cadre du NPNRU,  la SIP prévoit la démolition partielle du bâtiment A situé avenue de Picardie afin de le scinder en 3 entités résidentielles de 40 logements chacune. Programmés en 2022/2023, ces travaux s’accompagneront d’une réhabilitation complémentaire</t>
  </si>
  <si>
    <t>Dédoublement des classes de grande section, CP et CE1 en zone REP et REP + - QPV Amiens Nord</t>
  </si>
  <si>
    <t>Le projet porte sur la création de classes aux écoles Saint Pierre (grande section maternelle), Michel-Ange, Voltaire (grande section maternelle) et Léo Lagrange (grande section maternelle).</t>
  </si>
  <si>
    <t>Aménagements des espaces scolaires, création de nouvelles classes au sein des écoles Julia et René Lamps, Jacques Prévert et Condorcet (REP +), travaux d’accès et réorganisation des espaces</t>
  </si>
  <si>
    <t>Il s’agit de permettre dès la rentrée de septembre 2021 l’aménagement spatial et la création de 3 nouvelles classes supplémentaires (2 maternelles et 1 élémentaire) aux écoles Condorcet, Jacques Prévert, et Julia et René Lamps. Cela fait suite à une augme</t>
  </si>
  <si>
    <t>Sécurisation du centre de loisirs Micheline Gourbeau à Amiens</t>
  </si>
  <si>
    <t>Le centre de loisirs Micheline Gourbeau accueille jusqu’à 35 enfants les mercredis, et jusqu’à 60 enfants pendant les vacances scolaires. Le projet consiste à démonter le muret existant, pour le remplacer par une clôture barreaudée sur le pourtour du cent</t>
  </si>
  <si>
    <t>Ecoles, restaurants scolaires et centres de loisirs de la direction de Proximité  Nord – Mobiliers et équipements pédagogiques</t>
  </si>
  <si>
    <t>Le projet vise à renouveler le mobilier vétuste et / ou acheter des équipements pédagogiques adaptés aux élèves pour les écoles  (armoires, tables avec casiers, chaises, bureaux..) et les restaurants scolaires. Il permettra d’améliorer les conditions d’ac</t>
  </si>
  <si>
    <t>Ecole Primaire Pigeonnier : installation d'une clôture pour sécuriser l'école</t>
  </si>
  <si>
    <t>Située au cœur du secteur Nord, l’école primaire du Pigeonnier a vu depuis quelques années son environnement proche se détériorer avec divers trafics ce qui crée de l’insécurité. Création d'une clôture pour fermer l’accès a l’arrière du site, remplacer la</t>
  </si>
  <si>
    <t xml:space="preserve">Travaux dans l'école primaire Schweitzer </t>
  </si>
  <si>
    <t>Les travaux consistent en l'installation d'une tisanerie pédagogique comme dans la majorité des écoles Nord afin de proposer une nouvelle activité aux élèves dans des conditions optimum. Egalement pose de rideaux occultants afin d’améliorer les conditions</t>
  </si>
  <si>
    <t>Travaux dans 2 écoles maternelles : Emile Lesot et Michel Ange</t>
  </si>
  <si>
    <t>Ces 2 écoles maternelles ont fait l’objet de travaux de rénovation ces dernières années. Pour optimiser le rangement et dégorger la salle d’activité de chaque école qui a été rénovée, installation d’un cabanon dans la cour pour le rangement des vélos</t>
  </si>
  <si>
    <t>Travaux dans 4 restaurants scolaires : Gustave Charpentier, le Soleil, la Rose des Sables et la Paix</t>
  </si>
  <si>
    <t>Travaux dans 4 restaurants scolaires :
*Restaurant scolaire Gustave Charpentier : réfection de la ligne de plonge et mise en conformité de la réserve des produits d'entretien
*Restaurant scalaire le Soleil : mise en conformité de la réserve des produits d</t>
  </si>
  <si>
    <t>Ecoles (Michel Ange et Emile Lesot) et restaurant scolaire la Paix de la direction de proximité Nord - Raccordement à la fibre et installation de structures ludiques dans les cours d’école</t>
  </si>
  <si>
    <t xml:space="preserve">Afin de faciliter l’accès à l’outil informatique aux enfants des écoles du secteur nord, il est prévu de raccorder les différents sites à la fibre optique. Ces travaux permettront de faciliter la mise en place de nouvelles pratiques pédagogiques pour les </t>
  </si>
  <si>
    <t>Jardins familiaux de la direction de proximité Nord :  travaux d’amélioration du cadre de vie</t>
  </si>
  <si>
    <t>Les jardins familiaux présents sur le secteur permettent aux habitants de cultiver un petit potager à proximité de leurs domiciles. Pour améliorer les conditions d’utilisations de ces parcelles, il est prévu de remplacer 20 portillons pour les jardins fam</t>
  </si>
  <si>
    <t>Crèche Léo Lagrange : travaux d'habillage de l'acrotère et changement des radiateurs</t>
  </si>
  <si>
    <t xml:space="preserve">Remplacement des radiateurs dans les circulations de la crèche car ceux-ci sont vétustes et non isolés pour les enfants (risque de brulures). Réalisation d'un habillage des acrotères (prolongement du mur de façade jusqu'à la toiture-terrasse) du bâtiment </t>
  </si>
  <si>
    <t>Transformation des aires de jeux Watteau et Ravel et remplacement / installation de structures ludiques</t>
  </si>
  <si>
    <t>Les aires de jeux Watteau-Ravel ont été créées en 2010. Dès leur ouverture, les riverains se sont manifestés par rapport aux nuisances sonores engendrées. Par la suite et au fil du temps, plusieurs jeux ont été vandalisés et ont dû être déposés pour des r</t>
  </si>
  <si>
    <t>Achat de mobiliers urbains pour les divers espaces publics de la direction de proximité Nord</t>
  </si>
  <si>
    <t>Le projet consiste en l’installation ou le remplacement de mobiliers urbains des espaces publics d’Amiens Nord</t>
  </si>
  <si>
    <t>Travaux de réhabilitation de locaux associatifs</t>
  </si>
  <si>
    <t>Travaux dans les logements de fonctions Rue Franklin Roosevelt qui abritent les associations Concordia, Espérance Sportive Pigeonnier, Amiens Football Club, Moustik Movie. Les logements sont vétustes et demandent à être rénovés.</t>
  </si>
  <si>
    <t xml:space="preserve">Sécurisation et aménagement de la rue Edmond Fontaine </t>
  </si>
  <si>
    <t xml:space="preserve">La conjoncture de la mise en service du campus universitaire de la Citadelle et l’ouverture de nouveaux débits de boissons dédiés à la clientèle étudiante en 2016 et 2017 a contribué à l’émergence d’un deuxième pôle festif rue Edmond Fontaine. Au fil des </t>
  </si>
  <si>
    <t xml:space="preserve">Restaurant scolaire Elbeuf : traitement acoustique </t>
  </si>
  <si>
    <t>Le projet consiste à effectuer un traitement acoustique du Restaurant Scolaire Elbeuf pour réduire les nuisances sonores au sein de la structure</t>
  </si>
  <si>
    <t>Centre de loisirs Elbeuf : travaux divers</t>
  </si>
  <si>
    <t>Les travaux consistent en la fourniture et pose d’un container pour rangement de matériel éducatif, la pose de protections de radiateurs, la création d’une porte d’accès sur cour, le remplacement de menuiseries. L’objectif est d’améliorer les conditions d</t>
  </si>
  <si>
    <t>Ecole Elémentaire Réaumur : travaux divers</t>
  </si>
  <si>
    <t>Le projet consiste en la réfection du réseau d’eau potable et pose de rideaux occultants, le traitement acoustique de la salle de restauration, la fourniture et pose de volets brise soleil sur salle de restauration, la rénovation de 9 classes du rez de chaussée</t>
  </si>
  <si>
    <t>Centre de loisirs André Bernard : travaux divers</t>
  </si>
  <si>
    <t xml:space="preserve">Fourniture et pose d’un container pour ranger le matériel éducatif - Réfection du revêtement de sol de la salle principale </t>
  </si>
  <si>
    <t>Centre de loisirs Jean Marc Laurent   : travaux divers</t>
  </si>
  <si>
    <t xml:space="preserve">Le projet consiste en la création d’un local poubelles et la pose de rideaux occultants dans la salle d’activités </t>
  </si>
  <si>
    <t>Réseaux sociaux et violence : temps fort de prévention, en direction de jeunes notamment des collégiens</t>
  </si>
  <si>
    <t xml:space="preserve">Actions et ateliers de prévention autour des usages des réseaux sociaux, organisation notamment du temps fort « Réfléchissez avant de cliquer » en direction des publics des quartiers QPV
</t>
  </si>
  <si>
    <t>Le SAFRAN : festival "Les Safra'numériques" 2022</t>
  </si>
  <si>
    <t>Festival autour des arts numériques et des nouvelles technologies</t>
  </si>
  <si>
    <t>Orchestres à l'école 2021/2022</t>
  </si>
  <si>
    <t>But de permettre à des enfants issus de milieux sociaux ayant peu accès à la culture, de pouvoir faire de la musique, de la pratiquer et d’y trouver du plaisir.  Sont concernés environ 100 élèves des écoles Emile Lesot B et Georges Quarante. A partir du C</t>
  </si>
  <si>
    <t>Maison du Théâtre : le Projet Saint Leu 2021/2022</t>
  </si>
  <si>
    <t>Ensemble d'actions spécifiques via des créations artistiques et culturelles avec les habitants et étudiants, et un temps fort : le banquet Saint Leu</t>
  </si>
  <si>
    <t>Fondée sur un coaching dynamique et un accompagnement personnalisé, la prestation «  First Emploi » doit favoriser l’accès à un premier emploi, sur le territoire Amiénois, de jeunes diplômés Bac + 2 à 5 acquis dans un délai maximum de 3 mois. «  First Emp</t>
  </si>
  <si>
    <t xml:space="preserve">L’action  a pour objectif d’apporter une approche nouvelle de la mise à l’emploi, dans un délai court, des publics prêts à l’emploi et résidants au sein des Quartiers Prioritaires de la Politique de la Ville.
</t>
  </si>
  <si>
    <t>Entrepreneuriat au féminin dans les QPV</t>
  </si>
  <si>
    <t>Accompagner un groupe de 10 femmes issues des quartiers prioritaires de la politique de la ville ayant le souhait de créer une entreprise ou ayant besoin d’un soutien renforcé pour qu’elles n’abandonnent pas leur projet</t>
  </si>
  <si>
    <t>Financement d'un poste à temps plein d'animateur (recruté depuis le 01-02-17) afin de mener plusieurs actions : volet animation et médiation  - volet technique et volet coordination</t>
  </si>
  <si>
    <t>Aménagement d’un espace recherches formation-autoformation au sein de la bibliothèque Hélène Bernheim</t>
  </si>
  <si>
    <t>Depuis 2019, le quartier Nord d’Amiens fait partie des 80 territoires qui ont eu l’opportunité d’être labélisés « cité éducative ». Dans ce cadre, la bibliothèque Bernheim est au cœur de plusieurs projets qui sont en cours d’élaboration.</t>
  </si>
  <si>
    <t>Modernisation du giratoire avenue de la Commune de Paris – rue d’Abbeville</t>
  </si>
  <si>
    <t xml:space="preserve">Ce giratoire nécessite une requalification de l’ensemble de l’anneau avec une reprise de son profil  mais aussi sa jonction avec les voies latérales. Cet aménagement marque l’entrée du quartier Etouvie avec une transition d’une voie structurante d’entrée </t>
  </si>
  <si>
    <t>Mise en accessibilité de 8 quais bus en QPV</t>
  </si>
  <si>
    <t>Mise en accessibilité de 8 quais bus (Amiens Nord : 6 quais et Parcheminiers : 2 quais) afin de permettre à toutes personnes d’accéder au service de bus de la ville (Ametis)</t>
  </si>
  <si>
    <t>Aménagement de la rive Nord de la rue Fafet - NPNRU</t>
  </si>
  <si>
    <t>Poursuite de l'aménagement en cours de La rive sud de la rue Fafet (subvention DPV 2020).  Afin de poursuivre la transformation de ce secteur, Clésence va construire une quinzaine de logements destinés à des salariés des entreprises privées (contreparties)</t>
  </si>
  <si>
    <t xml:space="preserve">Centre Social et Culturel d’Etouvie : travaux divers </t>
  </si>
  <si>
    <t xml:space="preserve">Le CSC Etouvie mène une action de proximité et rayonne sur la métropole amiénoise. Les actions sont diverses et s'articulent autour de la participation active des adhérents, du lien social et de la convivialité. Les travaux consistent en la mise en œuvre </t>
  </si>
  <si>
    <t xml:space="preserve">Centre musical  le Diapason : traitement acoustique de la salle de répétition  </t>
  </si>
  <si>
    <t>Le projet vise à améliorer l’acoustique de la salle de répétition, en l’équipant de panneaux acoustiques, de revêtements muraux et rideaux en matériaux spécifiques</t>
  </si>
  <si>
    <t>Gymnase la Paix : sécurisation et mise en place d'une clôture par barreaudage</t>
  </si>
  <si>
    <t>L’installation de cette clôture entre parfaitement dans la continuité du renouveau du site scolaire et sportif de l’Avenue de la paix (en lien avec les travaux de relocalisation du centre social Alco)</t>
  </si>
  <si>
    <t>Gymnase Pigeonnier : mise aux normes de la fosse de réception</t>
  </si>
  <si>
    <t xml:space="preserve">Ce gymnase abrite l’association Femina sport et les élèves de l’école primaire du Pigeonnier dans la pratique exclusive de la gymnastique. La fosse de réception est vétuste et le risque d’accident est réel. </t>
  </si>
  <si>
    <t>Théâtre CHES CABOTANS : ravalement du bardage et remplacement du vitrage ajouté</t>
  </si>
  <si>
    <t>Le théâtre de marionnettes est un établissement culturel situé dans le quartier des parcheminiers (31 rue Edouard David). Les travaux envisagés ont pour objectif de traiter et de mettre en valeur la façade du bâtiment concerné afin d’en assurer une meille</t>
  </si>
  <si>
    <t xml:space="preserve">Gymnase Elbeuf : création d’un local de rangement pour le matériel périscolaire </t>
  </si>
  <si>
    <t>Le projet consiste en la création d’un local de rangement pour le matériel périscolaire afin qu'il soit plus accessible et plus facile à ranger</t>
  </si>
  <si>
    <t xml:space="preserve">Centre culturel Jacques Tati : réfection complète d’une salle de cours de musique </t>
  </si>
  <si>
    <t xml:space="preserve">Le projet consiste en la réfection complète d’une salle de cours de musique afin d’améliorer les conditions d’accueil des élèves en cours de musique
</t>
  </si>
  <si>
    <t>Proposer une offre alimentaire diversifiée et de qualité à des personnes ayant des difficultés économiques. Ce lieu permet également de favoriser les échanges et lutter contre les exclusions.
Le chantier d’insertion du jardin maraîcher produira les légumes</t>
  </si>
  <si>
    <t>200057875</t>
  </si>
  <si>
    <t>EST ENSEMBLE (EPT)</t>
  </si>
  <si>
    <t>91174</t>
  </si>
  <si>
    <t>91692</t>
  </si>
  <si>
    <t>1- Parcours d’autonomie de personnes suivies par des institutions spécialisées dans le traitement des addictions</t>
  </si>
  <si>
    <t>Chantier d’intervention pour la santé et la salubrité publiques</t>
  </si>
  <si>
    <t xml:space="preserve">2- Dispositif d’intervention en faveur de la Santé et de la salubrité publiques regroupant des actions d’intérêt général de nettoiement </t>
  </si>
  <si>
    <t>3- Dispositif de socialisation et de professionnalisation utilisant comme support les travaux d’embellissement et de modernisation de 4 cimetières de la ville</t>
  </si>
  <si>
    <t xml:space="preserve">4- Dispositif de socialisation et professionnalisation utilisant comme support les travaux de rénovation, de valorisation et d’aménagement du camp de Balata </t>
  </si>
  <si>
    <t>Atelier Chantier d’insertion « Patrimoine d’hier et d’aujourd’hui »</t>
  </si>
  <si>
    <t xml:space="preserve">5- Dispositif de socialisation et professionnalisation utilisant comme support les travaux de rénovation, de valorisation et d’aménagement de la maison de quartier du camp de Balata </t>
  </si>
  <si>
    <t>Ateliers d’insertion « Majoukann »</t>
  </si>
  <si>
    <t>6- Dispositif de socialisation et professionnalisation utilisant comme support les travaux de rénovation, de valorisation et d’aménagement du pitt de Dillon</t>
  </si>
  <si>
    <t>Atelier Chantier d’insertion «sport durable horizon 2020-2024 »</t>
  </si>
  <si>
    <t>7- Dispositif de socialisation et professionnalisation utilisant comme support les petits travaux du stade Pierre ALIKER</t>
  </si>
  <si>
    <t xml:space="preserve">Opération d’insertion « Poto Mitan » </t>
  </si>
  <si>
    <t xml:space="preserve">8- Dispositif de renforcement de la lutte pour le développement de la biodiversité, d’éducation à l’agriculture urbaine, </t>
  </si>
  <si>
    <t>Dispositif Traces d’excellence :</t>
  </si>
  <si>
    <t>9- Plateforme solidaire réunissant une offre de services hétérogènes à la disposition des territoires de proximité, de leurs acteurs et des participants.</t>
  </si>
  <si>
    <t>59291</t>
  </si>
  <si>
    <t>59365</t>
  </si>
  <si>
    <t>59179</t>
  </si>
  <si>
    <t>59491</t>
  </si>
  <si>
    <t xml:space="preserve">Le projet consiste à la construction d’un bâtiment aux abords immédiats du quartier prioritaire des Trois Fontaines. Les locaux seront composés d’un espace d’accueil et d’attente à l’entrée avec le secrétariat, de trois cabinets de médecins, d’une salle de consultation polyvalente et d’une salle de réunion et de repos. </t>
  </si>
  <si>
    <t>Implantation d’un pôle médical</t>
  </si>
  <si>
    <t>45285</t>
  </si>
  <si>
    <t>SAINT-JEAN-DE-LA-RUELLE</t>
  </si>
  <si>
    <t>27467</t>
  </si>
  <si>
    <t>Réhabilitation de l’aire de jeu</t>
  </si>
  <si>
    <t>Dans le cadre des prestations du CIAS,  renforcement de l’accueil, animation de vie locale et du pôle famille</t>
  </si>
  <si>
    <t>Sécurisation des issues de secours (remplacement des portes)</t>
  </si>
  <si>
    <t>Réhabilitation : menuiseries extérieures</t>
  </si>
  <si>
    <t>Aménagement de nouvelles parcelles dans le cadre de la création des jardins familiaux</t>
  </si>
  <si>
    <t xml:space="preserve">Dans le cadre de la mise en valeur du patrimoine communal situé sur le quartier de la Madeleine, sur l’espace Joliot Curie qui accueille d’une part les services du CCAS et d’autre part les restau du Coeur, la ville d’Evreux a souhaité réaliser des fresques murales sur le bâti. </t>
  </si>
  <si>
    <t xml:space="preserve">La création, en lien avec les habitants et habitantes du quartier, d’une sculpture en partenariat avec un artiste-peintre-sculpteur est un vecteur de sensibilisation à l'image du quartier. Le projet permettra l'implication des différents partenaires de sa conception, via des ateliers participatifs à sa réalisation finale par l'artiste retenu. </t>
  </si>
  <si>
    <t xml:space="preserve">Aménagement des locaux afin d’accueillir dans les meilleures conditions les habitants et habitantes du quartier de Netreville. </t>
  </si>
  <si>
    <t>L’objet de la demande de subvention de fonctionnement porte sur l’acquisition de consommables indispensables à l’usage des matériels, divers produits nécessaires à l’utilisation des machines mises à disposition des publics destinataires (accessoires imprimantes, badges, peintures, etc).</t>
  </si>
  <si>
    <t>mise en sécurité des écoles afin de lutter contre les risques d’intrusion (plan Vigipirate) au sein des établissements maternelles et élémentaires. ( mise en place de clôtures, de portails, portillons et interphones-vidéo)</t>
  </si>
  <si>
    <t>Rénovation des aires de jeux pour répondre aux exigences de sécurité</t>
  </si>
  <si>
    <t>L’objet de la demande porte sur l’acquisition de matériels complémentaires, le mobilier et les travaux nécessaires à cette implantation.</t>
  </si>
  <si>
    <t>Dédoublement des classes</t>
  </si>
  <si>
    <t>Acquisition d’équipements sportifs</t>
  </si>
  <si>
    <t>Projet de coordination locale pour le logement inclusif afin de créer une offre de logements inclusifs sur chacun de ses quartiers, de développer une offre diversifiée dans sa forme pour répondre à une diversité de projets de vie, de recenser et coordonner l’ensemble des offres de logements inclusifs du territoire ébroicien, de communiquer autour de cette offre, de clarifier le parcours d’accès au logement en créant un poste dédié à la coordination de cette offre, à l’ccueil et à l’orientation des personnes désireuses d’y accèder</t>
  </si>
  <si>
    <t>Transformation de deux courts de Tennis en terrain de foot et de basket-ball</t>
  </si>
  <si>
    <t>(matériel FabLab, MiniFolie, aménagements</t>
  </si>
  <si>
    <t>Recrutement de personnel</t>
  </si>
  <si>
    <t>Aménagement des locaux.</t>
  </si>
  <si>
    <t>Achat des outils numériques et multi-médiass</t>
  </si>
  <si>
    <t xml:space="preserve">Achat petits matériels, mobilier
Renforcer l’accueil des publics (garderie, crèche, etc). </t>
  </si>
  <si>
    <t>Rue Lucienne Weil : sécurisation du carrefour avec la route de Saint-Loup</t>
  </si>
  <si>
    <t>Travaux d’aménagement de rue pour mieux canaliser les flux et faciliter les girations des bus</t>
  </si>
  <si>
    <t>Travaux connexes aux travaux de l’ANRU cours Rabelais et Montaigne au quartier du Montmarin</t>
  </si>
  <si>
    <t>Travaux d’aménagement des abords de divers bâtiments :cheminements piétons, trottoirs,chaussée, éclairage public, aires de jeux</t>
  </si>
  <si>
    <t>Amélioration des équipements sportifs au quartier du Montmarin</t>
  </si>
  <si>
    <t>Création d’un terrain de rugby en synthétique au stade Pontarcher</t>
  </si>
  <si>
    <t>Installation d’une Maison France Services au quartier des Rêpes</t>
  </si>
  <si>
    <t>installation d’une tribune couverte au stade et pose de luminaires au City Stade</t>
  </si>
  <si>
    <t>création d’un terrain de rugby en synthétique sur le terrain de rugby en herbe existant</t>
  </si>
  <si>
    <t>travaux d’aménagement, bureautique et informatique dans les locaux de l’ancienne poste</t>
  </si>
  <si>
    <t>Restructuration commerciale du secteur Lorjou – tranche 2 : maîtrise d'œuvre, travaux, divers</t>
  </si>
  <si>
    <t>Cette 2ème tranche de la Restructuration commerciale du secteur Lorjou porte sur la réalisation des travaux, les frais de maîtrise d'œuvre et des honoraires techniques ainsi que les frais divers</t>
  </si>
  <si>
    <t>200035814</t>
  </si>
  <si>
    <t>84035</t>
  </si>
  <si>
    <t>CAVAILLON</t>
  </si>
  <si>
    <t>Groupe Scolaire Ecole Joly Jean</t>
  </si>
  <si>
    <t>Espace sportif Résidence Dc AYME</t>
  </si>
  <si>
    <t>Cellules commerciales les Condamines</t>
  </si>
  <si>
    <t>Gymnase Cosec</t>
  </si>
  <si>
    <t>Centre social La Passerelle</t>
  </si>
  <si>
    <t>construction Groupe Scolaire Joly Jean</t>
  </si>
  <si>
    <t>Aménagement d’un espace sportif</t>
  </si>
  <si>
    <t>démolition de cellules commerciales en vue de construire des logements individuels</t>
  </si>
  <si>
    <t>rénovation de la toiture du gymnase cosec</t>
  </si>
  <si>
    <t>rénovation du centre social La Passerelle</t>
  </si>
  <si>
    <t>Aménagement de la rue Chateaubriand</t>
  </si>
  <si>
    <t>Rénovation de l'école élémentaire des Grésillons</t>
  </si>
  <si>
    <t>Rénovation du groupe scolaire Denis-Diderot</t>
  </si>
  <si>
    <t>Rénovation du groupe scolaire Denis Diderot</t>
  </si>
  <si>
    <t>Rénovation du terrain de football des Sévines</t>
  </si>
  <si>
    <t>Rénovation du terrain de football des sévines</t>
  </si>
  <si>
    <t>Travail mémorial et intergénérationnel autour des anciens cinémas de quartier de Gennevilliers</t>
  </si>
  <si>
    <t>Ma santé toute l'année</t>
  </si>
  <si>
    <t>Séances d'éducation en santé en période de crise sanitaire</t>
  </si>
  <si>
    <t>Drama forum</t>
  </si>
  <si>
    <t>Drama Forum</t>
  </si>
  <si>
    <t>Séjour éducatif dans le cadre de la prévention des phénomènes de rixes</t>
  </si>
  <si>
    <t>Séjour éducatif dans le cadre dee la prévention des phénomènes de rixes</t>
  </si>
  <si>
    <t>Mobilisation apprentissage et alternance</t>
  </si>
  <si>
    <t>La caravane du tour des quartiers</t>
  </si>
  <si>
    <t>Le bruissement du féminisme</t>
  </si>
  <si>
    <t>Rénovation des aires de jeux de deux crèches municipales</t>
  </si>
  <si>
    <t>Crèches le Chat Botté et les Moussaillons</t>
  </si>
  <si>
    <t>Rénovation des aires de jeux de deux maternelles municipales</t>
  </si>
  <si>
    <t>France service-Extension de l'espace numérique-Quartier sud-6allée Hector Berlioz</t>
  </si>
  <si>
    <t>Réfection des vestiaires du stade municipal Philippe Cattiau</t>
  </si>
  <si>
    <t>Maternelles Jean Moulin et Jean Jaurès</t>
  </si>
  <si>
    <t>Amélioration de l'accueil du funérarium</t>
  </si>
  <si>
    <t>Equipement informatique des écoles élémentaires</t>
  </si>
  <si>
    <t>Au cœur des quartiers</t>
  </si>
  <si>
    <t>Gestion urbaine et sociale de proximité</t>
  </si>
  <si>
    <t>Programme "Spirit"</t>
  </si>
  <si>
    <t>Accompagnement individuel des jeunes</t>
  </si>
  <si>
    <t>Action de formation des associations</t>
  </si>
  <si>
    <t>Vie associative</t>
  </si>
  <si>
    <t>Aide au séjour au Mont Saxonnex</t>
  </si>
  <si>
    <t>La ville est propriétaire d'un centre de vacances au Mont Saxonnex en Haute Savoie</t>
  </si>
  <si>
    <t>construction d’une médiathèque du haut de Champigny-sur-Marne</t>
  </si>
  <si>
    <t>favoriser la réussite scolaire</t>
  </si>
  <si>
    <t>Modernisation des équipements scolaires</t>
  </si>
  <si>
    <t>répondre à l’augmentation des effectifs scolaires</t>
  </si>
  <si>
    <t xml:space="preserve">Relocalisation de la mission locale intercommunale Orly Choisy-le-Roi Villeneuve-le-Roi Ablon-sur-seine </t>
  </si>
  <si>
    <t>réunir l’ensemble des services dans un seul bâtiment</t>
  </si>
  <si>
    <t>Création d'un dispositif de "kiosque à livres" en libre-service dans le quartier des Navigateurs</t>
  </si>
  <si>
    <t>créer une offre de découverte à destination d’habitants non familiers des médiathèques</t>
  </si>
  <si>
    <t>Parcours de formation et de professionnalisation au sein du pôle enfance-familles</t>
  </si>
  <si>
    <t>permettre aux Orlysiens de découvrir des métiers ou filières</t>
  </si>
  <si>
    <t>Sécurisation des établissements scolaires des quartiers politique de la ville</t>
  </si>
  <si>
    <t>sécuriser les établissements par l’installation de vidéophones</t>
  </si>
  <si>
    <t>Rénovation du gymnase Paul Langevin</t>
  </si>
  <si>
    <t>remettre en état ce lieu suite à des inondations</t>
  </si>
  <si>
    <t>Réaménagement de locaux pour accueillir le centre social du Plateau (QPV Fabien) et le relais mairie</t>
  </si>
  <si>
    <t>permettre le déploiement effectif du projet social et le développement d’animation de la vie sociale</t>
  </si>
  <si>
    <t xml:space="preserve">Changement du revêtement en gazon synthetique du stade Balzac </t>
  </si>
  <si>
    <t>garantir une utilisation du stade dans la durée et par tous les temps</t>
  </si>
  <si>
    <t>Réfection complète de la toiture de l’école maternelle Anatole France</t>
  </si>
  <si>
    <t>améliorer les conditions d’usage de l’école par un meilleur confort thermique</t>
  </si>
  <si>
    <t>Changement des menuiseries extérieures de l’école élémentaire Eugénie Cotton</t>
  </si>
  <si>
    <t>améliorer le confort thermique et acoustique des classes</t>
  </si>
  <si>
    <t>Changement des menuiseries extérieures de l’école maternelle Jean Moulin</t>
  </si>
  <si>
    <t>94081</t>
  </si>
  <si>
    <t>VITRY-SUR-SEINE</t>
  </si>
  <si>
    <t>Réhabilitation et isolation du bâtiment associatif RAMON</t>
  </si>
  <si>
    <t>Travaux liés à la transition écologique</t>
  </si>
  <si>
    <t>Travaux d’isolation thermique extérieure de la piscine Jean Boiteux</t>
  </si>
  <si>
    <t>Travaux de réfection de peinture, de remplacement des portes coupe-feu et de pose de faux plafonds du groupe scolaire Paul Doumer</t>
  </si>
  <si>
    <t>Travaux d’isolation thermique extérieure du groupe scolaire Maurice De Seynes</t>
  </si>
  <si>
    <t>Travaux de mise en sécurité de la Place du 8 mai 1945</t>
  </si>
  <si>
    <t>Création d'un City Stade Quartier Village Groupe Scolaire Lapierre</t>
  </si>
  <si>
    <t>Ravalement des façades extérieures Ecole Plein Ciel Maternelle</t>
  </si>
  <si>
    <t>Ravalement des façades extérieures Groupe Scolaire Racine</t>
  </si>
  <si>
    <t>Remplacement des Menuiseries et Stores Extérieurs Groupe Scolaire Le Bréau</t>
  </si>
  <si>
    <t>Remplacement des huisseries côté rocade de l’école élémentaire les Capucins</t>
  </si>
  <si>
    <t>Mise en accessibilité de l’école élémentaire les Capucins</t>
  </si>
  <si>
    <t>Remplacement des modulaires suite à un incendie au centre social Schuman</t>
  </si>
  <si>
    <t>Mise en accessibilité du centre social de la maison Picot</t>
  </si>
  <si>
    <t>Réfection de 6 classes en peinture, pose de plafonds coupe feu et isolation, faux plafond, éclairage de l’école élémentaire de Montaigu</t>
  </si>
  <si>
    <t>Réfection des préaux et couloir du RDC, y compris petits sanitaires en peinture, faux plafond et éclairage à l’école élémentaire des Mézereaux</t>
  </si>
  <si>
    <t>Réfection de la couverture du restaurant scolaire Montaigu</t>
  </si>
  <si>
    <t>École maternelle Ferry – Désamiantage préfabriqué</t>
  </si>
  <si>
    <t>Numérisation des écoles melunaises</t>
  </si>
  <si>
    <t>Extension de l'école Pierre et Marie Curie - réactualisation du coût des travaux</t>
  </si>
  <si>
    <t>Incubateur culturel et artistique</t>
  </si>
  <si>
    <t>Mise en place d'une "Classe Orchestre" du CE2 au CM2</t>
  </si>
  <si>
    <t>Equipement des écoles maternelles en matériel de motricité</t>
  </si>
  <si>
    <t>Equipement en matériel informatique des écoles maternelles</t>
  </si>
  <si>
    <t>Classes Mobiles Informatiques en écoles maternelles</t>
  </si>
  <si>
    <t>Equipement de rideaux occultants en écoles maternelles et élémentaire</t>
  </si>
  <si>
    <t>Mobilier scolaire pour les écoles maternelles et élémentaires</t>
  </si>
  <si>
    <t>Equipement numérique dans les écoles élémentaires</t>
  </si>
  <si>
    <t>Classes Mobiles Informatiques en écoles élémentaires</t>
  </si>
  <si>
    <t>Recyclage des bâches municipales</t>
  </si>
  <si>
    <t>Rénovation du groupe scolaire de Lugny - 3ème tranche : installation chauffage</t>
  </si>
  <si>
    <t>Aménagement du square des Gradins</t>
  </si>
  <si>
    <t>Travaux de menuiserie pour le groupe scolaire Victor Hugo</t>
  </si>
  <si>
    <t>Sécurisation des abords du groupe scolaire Cherelles</t>
  </si>
  <si>
    <t>Sécuriser, éclairer, (et créer un terrain multi-activités sur) l'Espace Loisirs Famille</t>
  </si>
  <si>
    <t>Equipement et sécurisation des locaux des Sorbiers (PRE - Médiation Prévention)</t>
  </si>
  <si>
    <t>Réhabilitation du centre social Louis Aragon</t>
  </si>
  <si>
    <t>Acquisition d'équipements numériques pour les écoles élémentaires en QPV</t>
  </si>
  <si>
    <t>Acquisition d'un terrain pour la construction d'un multi-accueil</t>
  </si>
  <si>
    <t>Travaux d’aménagement/achat de mobilier/scénographie</t>
  </si>
  <si>
    <t xml:space="preserve">MULTI ACCUEIL FARANDOLE </t>
  </si>
  <si>
    <t>Aménagement des espaces extérieurs</t>
  </si>
  <si>
    <t>Travaux de protection des vitrages et bardage</t>
  </si>
  <si>
    <t>GYMNASE DU VAL FLEURI</t>
  </si>
  <si>
    <t>MICROFOLIE -</t>
  </si>
  <si>
    <t>Maison de projet ANRU2 Cévennes ( acquisition et travaux)</t>
  </si>
  <si>
    <t>Création d’une maison de projet : lieu d’information et de concertation avec les habitants et les riverains</t>
  </si>
  <si>
    <t>Démolition de la maison de quartier Chabrol</t>
  </si>
  <si>
    <t>MPT devant être démolie : arrêté de péril imminent pris à son encontre</t>
  </si>
  <si>
    <t>Aménagements aux abords du Rieutord</t>
  </si>
  <si>
    <t>Désactivation d’une voie circulée pour aménager des aires de jeux, des équipements légers pour tous et un espace vert.</t>
  </si>
  <si>
    <t>Aménagement des espaces extérieurs cité Gély</t>
  </si>
  <si>
    <t>Désenclavement du secteur et aménagements d’espaces paysagers, de jeux d’enfants, jeux de boule, lieux de vie,  places de stationnement et rénovation de l’éclairage public</t>
  </si>
  <si>
    <t xml:space="preserve">Aménagement de la place Maynard - Abords du Théâtre de la Vista (ancienne chapelle)
</t>
  </si>
  <si>
    <t>Aménagement d’une grande place devant le théâtre, avec larges trottoirs devant les résidences, places de stationnement et rénovation de l’éclairage public</t>
  </si>
  <si>
    <t xml:space="preserve">Aménagement du bas de la rue Ronsard - Cité Gély 
</t>
  </si>
  <si>
    <t>Désenclavement du secteur et réorganisation de l’espace en faveur des piétons, aménagement paysager, réorganisation des places de stationnement</t>
  </si>
  <si>
    <t xml:space="preserve">Fermeture et réaménagement d’une partie de l’avenue de l’Europe sud - Sécurisation des cheminements piétons rue Yves Montand
</t>
  </si>
  <si>
    <t>Fermeture de la voie circulée côté Rieutord et d’une voie rue Y. Montand, mise à double sens de la voie côté tramway, création de places de stationnements, pose de mobilisers urbains et suppression des feux tricolores.</t>
  </si>
  <si>
    <t>Micro folies</t>
  </si>
  <si>
    <t>Outil de démocratisation et médiation culturelle au service des populations éloignées de l’offre. Permet d’apporter aux habitants des chefs d’oeuvres locaux, nationaux et même internationaux.</t>
  </si>
  <si>
    <t>Ecole Simenon 2ème tranche</t>
  </si>
  <si>
    <t>Optimisation de l’accueil des élèves par l’agrandissement des classes et plan plus fonctionnel 2ème tranche</t>
  </si>
  <si>
    <t>Ecole Surcouf  (réfection des sanitaires)</t>
  </si>
  <si>
    <t>Redistribution des sanitaires de façon à séparer urinoirs et WC et améliorer le confort et l’intimité. Rénovation complète.</t>
  </si>
  <si>
    <t>Ecole Marc Bloch ( réfection des sanitaires)</t>
  </si>
  <si>
    <t>Réfection complète des sanitaires filles et garçons en raison de leurs vétustés</t>
  </si>
  <si>
    <t>Rénovation d’une section sur la crèche Françoise DOLTO</t>
  </si>
  <si>
    <t>Réaménagement des locaux permettant une circulation plus aisée et sécure des enfants et des familles  + régulation des températures dans les dortoirs et salles d’activité + rafraîchissement de 3 sections.</t>
  </si>
  <si>
    <t xml:space="preserve">Aménagement du parc  des PASTOURELLES </t>
  </si>
  <si>
    <t>Aménagement du parc, notamment pour les tout petits, car il est  très fréquenté par des assistantes maternelles ou des établissements d’accueil du jeune enfant</t>
  </si>
  <si>
    <t>Aménagement de la base nautique du lac des garrigues</t>
  </si>
  <si>
    <t>Agencer la base nautique pour proposer des activités de voile, canoë-kayak et de pleine nature, en priorisant les jeunes du quartier. Création également d’une salle de réunion, des vestiaires et d’un bureau d’accueil pour les familles.</t>
  </si>
  <si>
    <t>Réhabilitation  terrains de tennis des Garrigues</t>
  </si>
  <si>
    <t>Réhabilitation de 4 courts de tennis, 2 en béton poreux et 2 en synthétique et éclairage de 2 terrains réhabilités pour étendre les horaires de pratique sportive</t>
  </si>
  <si>
    <t xml:space="preserve">Réhabilitation du palais des sports de Coubertin </t>
  </si>
  <si>
    <t>Les tribunes seront réduites et l’espace de jeu sera agrandi pour répondre aux normes fédérales et accueillir plus de sport (futsal et handball notamment). Des projecteurs LED seront positionnés, et des espaces de réception et traiteur seront aménagés sur les coursives. Des manifestations pourront être organisées et les écoles et associations du quartier trouver un équipement sportif adapté à leurs besoins.</t>
  </si>
  <si>
    <t>Rénovation aire de jeux Parc Brassens</t>
  </si>
  <si>
    <t>Rénovation de l’aire de jeux avec pose de nouveaux jeux inclusifs</t>
  </si>
  <si>
    <t>Rénovation aire de jeux Square des Gémeaux</t>
  </si>
  <si>
    <t>Rénovation de l’aire de jeux avec un objectif d’inclusivité (accessibilité aux enfants d’âge et d’aptitude variés à jouer ensemble, avec une riche gamme d’expérience physique, sensorielles et sociales).</t>
  </si>
  <si>
    <t>Rénovation du bassin de la fontaine Sophie Desmarets</t>
  </si>
  <si>
    <t>Réappropriation des lieux par les enfants et les familles du quartier</t>
  </si>
  <si>
    <t>Jardin partagé Tibériade - Tournezy</t>
  </si>
  <si>
    <t>Création d’un jardin potager partagé, porté et géré par l’association de quartier Uni-Tnz. Ces espaces accueillent toutes les générations. Travaille en lien avec la MdQ Caillens.</t>
  </si>
  <si>
    <t>Parc du Rieutord – création d’une aire de jeux inclusive</t>
  </si>
  <si>
    <t>Création d’une aire de jeux inclusive (accessibilité aux enfants d’âge et d’aptitude variés à jouer ensemble, avec une riche gamme d’expérience physique, sensorielles et sociales).</t>
  </si>
  <si>
    <t>Parc Saint Martin  - Aire de jeux</t>
  </si>
  <si>
    <t>Création d’un jardin partagé et d’une aire de jeux inclusive (accessibilité aux enfants d’âge et d’aptitudes variés à jouer ensemble, avec une riche gamme d’expérience physique, sensorielle et sociale)</t>
  </si>
  <si>
    <t>Aire de jeux, Colline de Las Rebes</t>
  </si>
  <si>
    <t>Aire de jeux au coeur du quartier.</t>
  </si>
  <si>
    <t>Construction d'un Street work Out Jouanique</t>
  </si>
  <si>
    <t>Création d’équipement sportif de proximité adaptés aux besoins émergeants.</t>
  </si>
  <si>
    <t>Observatoire des discriminations</t>
  </si>
  <si>
    <t>7 études ont été réalisées les années précédentes. Il s’agit maintenant d’observer l’évolution des situations de discriminations d’une part, et d’émettre des préconisations d’autre part.</t>
  </si>
  <si>
    <t>Poste coordinateur équipe de médiation sociale ville</t>
  </si>
  <si>
    <t>Recrutement d’un coordinateur</t>
  </si>
  <si>
    <t>Fonctionnement équipe de médiation sociale</t>
  </si>
  <si>
    <t>Poste coordinateur cité éducative</t>
  </si>
  <si>
    <t>Ce chef de projet permettra d’accroître la visibilité de la cité éducative, de coordonner les actions, d’animer les groupes de travail …</t>
  </si>
  <si>
    <t>Recrutement d'un agent chargé de l'attribution des logements sociaux mis à disposition du service logement de la ville de Béziers</t>
  </si>
  <si>
    <t>Valorisation de l'Ilot Quai Port Notre Dame : Acquisitions</t>
  </si>
  <si>
    <t>Réalisation d'études pré-opérationnelles dans le cadre de la restauration et de l'extension du théatre des Variétés JC Carrière</t>
  </si>
  <si>
    <t>Création d'un cheminement doux pour la remontée des berges de l'Orb vers le Pont Vieux</t>
  </si>
  <si>
    <t>Installation d'une micro-folie à la médiathèque André Malraux</t>
  </si>
  <si>
    <t>Aménagement du commissariat mixte de la Deveze</t>
  </si>
  <si>
    <t>Site du Bon Pasteur - Création d'un espace jeunes - Maitrise d'œuvre</t>
  </si>
  <si>
    <t>Travaux de renouvellement des terrians synthètiques - Gayonne</t>
  </si>
  <si>
    <t>Réaménagement du terrain de foot Capendeguy</t>
  </si>
  <si>
    <t>Ecole Herriot - Réaménagement de la cour</t>
  </si>
  <si>
    <t>Maison Luther King - Création accueil et salle préau</t>
  </si>
  <si>
    <t>97414</t>
  </si>
  <si>
    <t>ARDENNE METROPOLE</t>
  </si>
  <si>
    <t>GRAND BESANCON METROPOLE</t>
  </si>
  <si>
    <r>
      <t>Commentaires</t>
    </r>
    <r>
      <rPr>
        <sz val="11"/>
        <color indexed="8"/>
        <rFont val="Calibri"/>
        <family val="2"/>
      </rPr>
      <t xml:space="preserve"> </t>
    </r>
    <r>
      <rPr>
        <b/>
        <sz val="11"/>
        <color indexed="8"/>
        <rFont val="Calibri"/>
        <family val="2"/>
      </rPr>
      <t xml:space="preserve"> </t>
    </r>
  </si>
  <si>
    <r>
      <rPr>
        <b/>
        <sz val="11"/>
        <color indexed="8"/>
        <rFont val="Calibri"/>
        <family val="2"/>
      </rPr>
      <t>Taux de subvention</t>
    </r>
    <r>
      <rPr>
        <b/>
        <i/>
        <sz val="11"/>
        <color indexed="8"/>
        <rFont val="Calibri"/>
        <family val="2"/>
      </rPr>
      <t xml:space="preserve">
DPV / Coût total (%) </t>
    </r>
  </si>
  <si>
    <t>Groupe scolaire Dîmes : menuiserie, peinture, carrelage, électricité
Groupe scolaire Lilas : plafond, électricité, peinture</t>
  </si>
  <si>
    <t>Intitulé du projet</t>
  </si>
  <si>
    <t xml:space="preserve">Code INSEE commune / Code SIREN EPCI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</si>
</sst>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 %"/>
    <numFmt numFmtId="165" formatCode="0.00\ %"/>
    <numFmt numFmtId="166" formatCode="_-* #,##0.00,_€_-;\-* #,##0.00,_€_-;_-* \-??\ _€_-;_-@_-"/>
  </numFmts>
  <fonts count="16" x14ac:knownFonts="1">
    <font>
      <sz val="11"/>
      <color theme="1"/>
      <name val="Calibri"/>
      <family val="2"/>
      <scheme val="minor"/>
    </font>
    <font>
      <sz val="11"/>
      <color theme="1"/>
      <name val="Calibri"/>
      <family val="2"/>
      <scheme val="minor"/>
    </font>
    <font>
      <sz val="9"/>
      <color theme="1"/>
      <name val="Arial"/>
      <family val="2"/>
    </font>
    <font>
      <b/>
      <i/>
      <sz val="11"/>
      <color indexed="8"/>
      <name val="Calibri"/>
      <family val="2"/>
      <scheme val="minor"/>
    </font>
    <font>
      <b/>
      <sz val="11"/>
      <color indexed="8"/>
      <name val="Calibri"/>
      <family val="2"/>
      <scheme val="minor"/>
    </font>
    <font>
      <b/>
      <u/>
      <sz val="11"/>
      <color indexed="8"/>
      <name val="Calibri"/>
      <family val="2"/>
      <scheme val="minor"/>
    </font>
    <font>
      <b/>
      <sz val="11"/>
      <color indexed="8"/>
      <name val="Calibri"/>
      <family val="2"/>
    </font>
    <font>
      <b/>
      <i/>
      <sz val="11"/>
      <color indexed="8"/>
      <name val="Calibri"/>
      <family val="2"/>
    </font>
    <font>
      <sz val="11"/>
      <color indexed="8"/>
      <name val="Calibri"/>
      <family val="2"/>
    </font>
    <font>
      <sz val="10"/>
      <name val="Arial"/>
      <family val="2"/>
    </font>
    <font>
      <sz val="10"/>
      <name val="Arial"/>
      <family val="2"/>
    </font>
    <font>
      <sz val="10"/>
      <color indexed="8"/>
      <name val="MS Sans Serif"/>
    </font>
    <font>
      <sz val="9"/>
      <name val="Arial"/>
      <family val="2"/>
    </font>
    <font>
      <sz val="10"/>
      <name val="Arial"/>
      <family val="2"/>
      <charset val="1"/>
    </font>
    <font>
      <sz val="12"/>
      <color indexed="8"/>
      <name val="Verdana"/>
      <family val="2"/>
    </font>
    <font>
      <b/>
      <sz val="9"/>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s>
  <cellStyleXfs count="17">
    <xf numFmtId="0" fontId="0" fillId="0" borderId="0"/>
    <xf numFmtId="43" fontId="1" fillId="0" borderId="0" applyFont="0" applyFill="0" applyBorder="0" applyAlignment="0" applyProtection="0"/>
    <xf numFmtId="0" fontId="9" fillId="0" borderId="0"/>
    <xf numFmtId="0" fontId="8" fillId="0" borderId="0"/>
    <xf numFmtId="164" fontId="9" fillId="0" borderId="0" applyFill="0" applyBorder="0" applyAlignment="0" applyProtection="0"/>
    <xf numFmtId="0" fontId="9" fillId="0" borderId="0"/>
    <xf numFmtId="0" fontId="10" fillId="0" borderId="0"/>
    <xf numFmtId="0" fontId="9" fillId="0" borderId="0"/>
    <xf numFmtId="0" fontId="11" fillId="0" borderId="0"/>
    <xf numFmtId="0" fontId="9" fillId="0" borderId="0"/>
    <xf numFmtId="0" fontId="8" fillId="0" borderId="0"/>
    <xf numFmtId="0" fontId="8" fillId="0" borderId="0"/>
    <xf numFmtId="0" fontId="1" fillId="0" borderId="0"/>
    <xf numFmtId="166" fontId="13" fillId="0" borderId="0">
      <alignment vertical="top" wrapText="1"/>
    </xf>
    <xf numFmtId="9" fontId="13" fillId="0" borderId="0">
      <alignment vertical="top" wrapText="1"/>
    </xf>
    <xf numFmtId="0" fontId="14" fillId="0" borderId="0" applyNumberFormat="0" applyFill="0" applyBorder="0" applyProtection="0">
      <alignment vertical="top" wrapText="1"/>
    </xf>
    <xf numFmtId="9" fontId="1" fillId="0" borderId="0" applyFont="0" applyFill="0" applyBorder="0" applyAlignment="0" applyProtection="0"/>
  </cellStyleXfs>
  <cellXfs count="73">
    <xf numFmtId="0" fontId="0" fillId="0" borderId="0" xfId="0"/>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12" fillId="0" borderId="23" xfId="0" applyFont="1" applyFill="1" applyBorder="1" applyAlignment="1">
      <alignment vertical="center" wrapText="1"/>
    </xf>
    <xf numFmtId="0" fontId="12" fillId="0" borderId="13" xfId="8" applyNumberFormat="1" applyFont="1" applyFill="1" applyBorder="1" applyAlignment="1">
      <alignment horizontal="left" vertical="center" wrapText="1"/>
    </xf>
    <xf numFmtId="0" fontId="12" fillId="0" borderId="17" xfId="0" applyFont="1" applyFill="1" applyBorder="1" applyAlignment="1">
      <alignment horizontal="left" vertical="center"/>
    </xf>
    <xf numFmtId="49" fontId="12" fillId="0" borderId="19" xfId="0" applyNumberFormat="1" applyFont="1" applyFill="1" applyBorder="1" applyAlignment="1">
      <alignment horizontal="left" vertical="center" wrapText="1"/>
    </xf>
    <xf numFmtId="0" fontId="12" fillId="0" borderId="20" xfId="0" applyFont="1" applyFill="1" applyBorder="1" applyAlignment="1">
      <alignment vertical="center" wrapText="1"/>
    </xf>
    <xf numFmtId="49" fontId="12" fillId="0" borderId="9"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7" fillId="3" borderId="3" xfId="0" applyNumberFormat="1" applyFont="1" applyFill="1" applyBorder="1" applyAlignment="1">
      <alignment horizontal="center" vertical="center" wrapText="1"/>
    </xf>
    <xf numFmtId="0" fontId="2" fillId="0" borderId="0" xfId="0" applyFont="1" applyAlignment="1">
      <alignment vertical="center"/>
    </xf>
    <xf numFmtId="3" fontId="2" fillId="0" borderId="0" xfId="0" applyNumberFormat="1" applyFont="1" applyAlignment="1">
      <alignment vertical="center"/>
    </xf>
    <xf numFmtId="9" fontId="2" fillId="0" borderId="0" xfId="16" applyFont="1" applyAlignment="1">
      <alignment vertical="center"/>
    </xf>
    <xf numFmtId="0" fontId="2" fillId="0" borderId="0" xfId="0" applyFont="1" applyAlignment="1">
      <alignment vertical="center" wrapText="1"/>
    </xf>
    <xf numFmtId="49" fontId="12" fillId="0" borderId="12" xfId="0" applyNumberFormat="1" applyFont="1" applyFill="1" applyBorder="1" applyAlignment="1">
      <alignment horizontal="left" vertical="center" wrapText="1"/>
    </xf>
    <xf numFmtId="49" fontId="12" fillId="0" borderId="1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3" fontId="12" fillId="0" borderId="1" xfId="0" applyNumberFormat="1" applyFont="1" applyFill="1" applyBorder="1" applyAlignment="1">
      <alignment vertical="center" wrapText="1"/>
    </xf>
    <xf numFmtId="10" fontId="12" fillId="0" borderId="8" xfId="0" applyNumberFormat="1" applyFont="1" applyFill="1" applyBorder="1" applyAlignment="1">
      <alignment vertical="center" wrapText="1"/>
    </xf>
    <xf numFmtId="0" fontId="15" fillId="0" borderId="1" xfId="0" applyFont="1" applyFill="1" applyBorder="1" applyAlignment="1">
      <alignment vertical="center" wrapText="1"/>
    </xf>
    <xf numFmtId="10" fontId="12" fillId="0" borderId="1" xfId="0" applyNumberFormat="1" applyFont="1" applyFill="1" applyBorder="1" applyAlignment="1">
      <alignment vertical="center" wrapText="1"/>
    </xf>
    <xf numFmtId="0" fontId="12" fillId="0" borderId="9" xfId="0" applyFont="1" applyFill="1" applyBorder="1" applyAlignment="1">
      <alignment vertical="center" wrapText="1"/>
    </xf>
    <xf numFmtId="0" fontId="12" fillId="0" borderId="10" xfId="0" applyFont="1" applyFill="1" applyBorder="1" applyAlignment="1">
      <alignment vertical="center" wrapText="1"/>
    </xf>
    <xf numFmtId="49" fontId="12" fillId="0" borderId="9" xfId="0" applyNumberFormat="1" applyFont="1" applyFill="1" applyBorder="1" applyAlignment="1">
      <alignment vertical="center" wrapText="1"/>
    </xf>
    <xf numFmtId="49" fontId="12" fillId="0" borderId="21" xfId="0" applyNumberFormat="1"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3" fontId="12" fillId="0" borderId="21" xfId="0" applyNumberFormat="1" applyFont="1" applyFill="1" applyBorder="1" applyAlignment="1">
      <alignment vertical="center" wrapText="1"/>
    </xf>
    <xf numFmtId="10" fontId="12" fillId="0" borderId="21" xfId="0" applyNumberFormat="1" applyFont="1" applyFill="1" applyBorder="1" applyAlignment="1">
      <alignment vertical="center" wrapText="1"/>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3" xfId="0" applyNumberFormat="1" applyFont="1" applyFill="1" applyBorder="1" applyAlignment="1">
      <alignment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vertical="center" wrapText="1"/>
    </xf>
    <xf numFmtId="3" fontId="12" fillId="0" borderId="10" xfId="0" applyNumberFormat="1" applyFont="1" applyFill="1" applyBorder="1" applyAlignment="1">
      <alignment vertical="center" wrapText="1"/>
    </xf>
    <xf numFmtId="165" fontId="12" fillId="0" borderId="13" xfId="0" applyNumberFormat="1" applyFont="1" applyFill="1" applyBorder="1" applyAlignment="1">
      <alignment vertical="center" wrapText="1"/>
    </xf>
    <xf numFmtId="0" fontId="15" fillId="0" borderId="13" xfId="0" applyFont="1" applyFill="1" applyBorder="1" applyAlignment="1">
      <alignment vertical="center" wrapText="1"/>
    </xf>
    <xf numFmtId="0" fontId="12" fillId="0" borderId="13" xfId="0" applyFont="1" applyFill="1" applyBorder="1" applyAlignment="1">
      <alignment horizontal="left" vertical="center"/>
    </xf>
    <xf numFmtId="49" fontId="12" fillId="0" borderId="12" xfId="0" applyNumberFormat="1" applyFont="1" applyFill="1" applyBorder="1" applyAlignment="1">
      <alignment vertical="center" wrapText="1"/>
    </xf>
    <xf numFmtId="0" fontId="12" fillId="0" borderId="15" xfId="0" applyFont="1" applyFill="1" applyBorder="1" applyAlignment="1">
      <alignment vertical="center" wrapText="1"/>
    </xf>
    <xf numFmtId="3" fontId="12" fillId="0" borderId="15" xfId="0" applyNumberFormat="1" applyFont="1" applyFill="1" applyBorder="1" applyAlignment="1">
      <alignment vertical="center" wrapText="1"/>
    </xf>
    <xf numFmtId="10" fontId="12" fillId="0" borderId="15" xfId="0" applyNumberFormat="1" applyFont="1" applyFill="1" applyBorder="1" applyAlignment="1">
      <alignment vertical="center" wrapText="1"/>
    </xf>
    <xf numFmtId="49" fontId="12" fillId="0" borderId="16" xfId="0" applyNumberFormat="1" applyFont="1" applyFill="1" applyBorder="1" applyAlignment="1">
      <alignment horizontal="left" vertical="center"/>
    </xf>
    <xf numFmtId="0" fontId="12" fillId="0" borderId="17" xfId="0" applyFont="1" applyFill="1" applyBorder="1" applyAlignment="1">
      <alignment horizontal="left" vertical="center" wrapText="1"/>
    </xf>
    <xf numFmtId="3" fontId="12" fillId="0" borderId="1" xfId="0" applyNumberFormat="1" applyFont="1" applyFill="1" applyBorder="1" applyAlignment="1">
      <alignment horizontal="right" vertical="center" wrapText="1"/>
    </xf>
    <xf numFmtId="0" fontId="15" fillId="0" borderId="21" xfId="0" applyFont="1" applyFill="1" applyBorder="1" applyAlignment="1">
      <alignment vertical="center" wrapText="1"/>
    </xf>
    <xf numFmtId="49" fontId="12" fillId="0" borderId="18" xfId="0" applyNumberFormat="1" applyFont="1" applyFill="1" applyBorder="1" applyAlignment="1">
      <alignment horizontal="left" vertical="center" wrapText="1"/>
    </xf>
    <xf numFmtId="49" fontId="12" fillId="0" borderId="23" xfId="9" applyNumberFormat="1" applyFont="1" applyFill="1" applyBorder="1" applyAlignment="1">
      <alignment horizontal="left" vertical="center"/>
    </xf>
    <xf numFmtId="0" fontId="12" fillId="0" borderId="23" xfId="9" applyNumberFormat="1" applyFont="1" applyFill="1" applyBorder="1" applyAlignment="1">
      <alignment horizontal="left" vertical="center"/>
    </xf>
    <xf numFmtId="49" fontId="12" fillId="0" borderId="20" xfId="0" applyNumberFormat="1" applyFont="1" applyFill="1" applyBorder="1" applyAlignment="1">
      <alignment horizontal="left" vertical="center" wrapText="1"/>
    </xf>
    <xf numFmtId="0" fontId="2" fillId="0" borderId="0" xfId="0" applyFont="1" applyFill="1" applyAlignment="1">
      <alignment vertical="center" wrapText="1"/>
    </xf>
    <xf numFmtId="49" fontId="12" fillId="0" borderId="14" xfId="0" applyNumberFormat="1" applyFont="1" applyFill="1" applyBorder="1" applyAlignment="1">
      <alignment horizontal="left" vertical="center" wrapText="1"/>
    </xf>
    <xf numFmtId="0" fontId="2" fillId="0" borderId="0" xfId="0" applyFont="1" applyBorder="1" applyAlignment="1">
      <alignment vertical="center"/>
    </xf>
    <xf numFmtId="0" fontId="4" fillId="2" borderId="4"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2" fillId="0" borderId="0" xfId="0" applyFont="1" applyFill="1" applyAlignment="1">
      <alignment horizontal="left" vertical="center"/>
    </xf>
    <xf numFmtId="0" fontId="12" fillId="0" borderId="23"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13" xfId="8" applyNumberFormat="1" applyFont="1" applyFill="1" applyBorder="1" applyAlignment="1">
      <alignment horizontal="left" vertical="center"/>
    </xf>
    <xf numFmtId="0" fontId="12" fillId="0" borderId="15" xfId="0" applyFont="1" applyFill="1" applyBorder="1" applyAlignment="1">
      <alignment horizontal="left" vertical="center"/>
    </xf>
    <xf numFmtId="0" fontId="15" fillId="0" borderId="1" xfId="0" applyFont="1" applyFill="1" applyBorder="1" applyAlignment="1">
      <alignment horizontal="left" vertical="center"/>
    </xf>
    <xf numFmtId="0" fontId="5" fillId="2" borderId="7" xfId="0" applyNumberFormat="1" applyFont="1" applyFill="1" applyBorder="1" applyAlignment="1">
      <alignment horizontal="center" vertical="center"/>
    </xf>
    <xf numFmtId="0" fontId="12" fillId="0" borderId="1" xfId="0" applyFont="1" applyFill="1" applyBorder="1" applyAlignment="1">
      <alignment vertical="center"/>
    </xf>
    <xf numFmtId="0" fontId="12" fillId="0" borderId="21" xfId="0" applyFont="1" applyFill="1" applyBorder="1" applyAlignment="1">
      <alignment vertical="center"/>
    </xf>
    <xf numFmtId="0" fontId="12" fillId="0" borderId="13" xfId="0" applyFont="1" applyFill="1" applyBorder="1" applyAlignment="1">
      <alignment horizontal="justify" vertical="center"/>
    </xf>
    <xf numFmtId="0" fontId="12" fillId="0" borderId="13" xfId="0" applyFont="1" applyFill="1" applyBorder="1" applyAlignment="1">
      <alignment vertical="center"/>
    </xf>
    <xf numFmtId="0" fontId="12" fillId="0" borderId="15" xfId="0" applyFont="1" applyFill="1" applyBorder="1" applyAlignment="1">
      <alignment vertical="center"/>
    </xf>
  </cellXfs>
  <cellStyles count="17">
    <cellStyle name="Milliers 2" xfId="1"/>
    <cellStyle name="Milliers 2 2" xfId="13"/>
    <cellStyle name="Normal" xfId="0" builtinId="0"/>
    <cellStyle name="Normal 12 2" xfId="10"/>
    <cellStyle name="Normal 13" xfId="2"/>
    <cellStyle name="Normal 17" xfId="7"/>
    <cellStyle name="Normal 2" xfId="6"/>
    <cellStyle name="Normal 2 2" xfId="5"/>
    <cellStyle name="Normal 2 2 2" xfId="12"/>
    <cellStyle name="Normal 2 3" xfId="15"/>
    <cellStyle name="Normal 2 4" xfId="3"/>
    <cellStyle name="Normal 3" xfId="9"/>
    <cellStyle name="Normal 4" xfId="11"/>
    <cellStyle name="Normal_Suivioperationencours2015" xfId="8"/>
    <cellStyle name="Pourcentage" xfId="16" builtinId="5"/>
    <cellStyle name="Pourcentage 2" xfId="14"/>
    <cellStyle name="Pourcentage 3"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97"/>
  <sheetViews>
    <sheetView tabSelected="1" zoomScaleNormal="100" workbookViewId="0">
      <selection activeCell="D3" sqref="D3"/>
    </sheetView>
  </sheetViews>
  <sheetFormatPr baseColWidth="10" defaultColWidth="11.42578125" defaultRowHeight="12" x14ac:dyDescent="0.25"/>
  <cols>
    <col min="1" max="1" width="4.7109375" style="16" customWidth="1"/>
    <col min="2" max="2" width="11.140625" style="16" bestFit="1" customWidth="1"/>
    <col min="3" max="3" width="16.140625" style="16" bestFit="1" customWidth="1"/>
    <col min="4" max="4" width="26" style="16" bestFit="1" customWidth="1"/>
    <col min="5" max="5" width="30.5703125" style="16" customWidth="1"/>
    <col min="6" max="6" width="50" style="16" customWidth="1"/>
    <col min="7" max="7" width="36.85546875" style="16" customWidth="1"/>
    <col min="8" max="8" width="26.5703125" style="16" customWidth="1"/>
    <col min="9" max="9" width="14.42578125" style="16" bestFit="1" customWidth="1"/>
    <col min="10" max="10" width="22.85546875" style="16" bestFit="1" customWidth="1"/>
    <col min="11" max="11" width="14" style="16" customWidth="1"/>
    <col min="12" max="247" width="11.42578125" style="16"/>
    <col min="248" max="248" width="11.140625" style="16" bestFit="1" customWidth="1"/>
    <col min="249" max="249" width="16.140625" style="16" bestFit="1" customWidth="1"/>
    <col min="250" max="250" width="15.42578125" style="16" bestFit="1" customWidth="1"/>
    <col min="251" max="251" width="30.5703125" style="16" customWidth="1"/>
    <col min="252" max="252" width="42.42578125" style="16" customWidth="1"/>
    <col min="253" max="253" width="19.42578125" style="16" customWidth="1"/>
    <col min="254" max="258" width="18.42578125" style="16" customWidth="1"/>
    <col min="259" max="259" width="36.85546875" style="16" customWidth="1"/>
    <col min="260" max="260" width="23" style="16" bestFit="1" customWidth="1"/>
    <col min="261" max="261" width="14.42578125" style="16" bestFit="1" customWidth="1"/>
    <col min="262" max="262" width="22.85546875" style="16" bestFit="1" customWidth="1"/>
    <col min="263" max="263" width="11.85546875" style="16" customWidth="1"/>
    <col min="264" max="265" width="13" style="16" customWidth="1"/>
    <col min="266" max="266" width="14.5703125" style="16" bestFit="1" customWidth="1"/>
    <col min="267" max="267" width="11.42578125" style="16"/>
    <col min="268" max="268" width="46.42578125" style="16" bestFit="1" customWidth="1"/>
    <col min="269" max="503" width="11.42578125" style="16"/>
    <col min="504" max="504" width="11.140625" style="16" bestFit="1" customWidth="1"/>
    <col min="505" max="505" width="16.140625" style="16" bestFit="1" customWidth="1"/>
    <col min="506" max="506" width="15.42578125" style="16" bestFit="1" customWidth="1"/>
    <col min="507" max="507" width="30.5703125" style="16" customWidth="1"/>
    <col min="508" max="508" width="42.42578125" style="16" customWidth="1"/>
    <col min="509" max="509" width="19.42578125" style="16" customWidth="1"/>
    <col min="510" max="514" width="18.42578125" style="16" customWidth="1"/>
    <col min="515" max="515" width="36.85546875" style="16" customWidth="1"/>
    <col min="516" max="516" width="23" style="16" bestFit="1" customWidth="1"/>
    <col min="517" max="517" width="14.42578125" style="16" bestFit="1" customWidth="1"/>
    <col min="518" max="518" width="22.85546875" style="16" bestFit="1" customWidth="1"/>
    <col min="519" max="519" width="11.85546875" style="16" customWidth="1"/>
    <col min="520" max="521" width="13" style="16" customWidth="1"/>
    <col min="522" max="522" width="14.5703125" style="16" bestFit="1" customWidth="1"/>
    <col min="523" max="523" width="11.42578125" style="16"/>
    <col min="524" max="524" width="46.42578125" style="16" bestFit="1" customWidth="1"/>
    <col min="525" max="759" width="11.42578125" style="16"/>
    <col min="760" max="760" width="11.140625" style="16" bestFit="1" customWidth="1"/>
    <col min="761" max="761" width="16.140625" style="16" bestFit="1" customWidth="1"/>
    <col min="762" max="762" width="15.42578125" style="16" bestFit="1" customWidth="1"/>
    <col min="763" max="763" width="30.5703125" style="16" customWidth="1"/>
    <col min="764" max="764" width="42.42578125" style="16" customWidth="1"/>
    <col min="765" max="765" width="19.42578125" style="16" customWidth="1"/>
    <col min="766" max="770" width="18.42578125" style="16" customWidth="1"/>
    <col min="771" max="771" width="36.85546875" style="16" customWidth="1"/>
    <col min="772" max="772" width="23" style="16" bestFit="1" customWidth="1"/>
    <col min="773" max="773" width="14.42578125" style="16" bestFit="1" customWidth="1"/>
    <col min="774" max="774" width="22.85546875" style="16" bestFit="1" customWidth="1"/>
    <col min="775" max="775" width="11.85546875" style="16" customWidth="1"/>
    <col min="776" max="777" width="13" style="16" customWidth="1"/>
    <col min="778" max="778" width="14.5703125" style="16" bestFit="1" customWidth="1"/>
    <col min="779" max="779" width="11.42578125" style="16"/>
    <col min="780" max="780" width="46.42578125" style="16" bestFit="1" customWidth="1"/>
    <col min="781" max="1015" width="11.42578125" style="16"/>
    <col min="1016" max="1016" width="11.140625" style="16" bestFit="1" customWidth="1"/>
    <col min="1017" max="1017" width="16.140625" style="16" bestFit="1" customWidth="1"/>
    <col min="1018" max="1018" width="15.42578125" style="16" bestFit="1" customWidth="1"/>
    <col min="1019" max="1019" width="30.5703125" style="16" customWidth="1"/>
    <col min="1020" max="1020" width="42.42578125" style="16" customWidth="1"/>
    <col min="1021" max="1021" width="19.42578125" style="16" customWidth="1"/>
    <col min="1022" max="1026" width="18.42578125" style="16" customWidth="1"/>
    <col min="1027" max="1027" width="36.85546875" style="16" customWidth="1"/>
    <col min="1028" max="1028" width="23" style="16" bestFit="1" customWidth="1"/>
    <col min="1029" max="1029" width="14.42578125" style="16" bestFit="1" customWidth="1"/>
    <col min="1030" max="1030" width="22.85546875" style="16" bestFit="1" customWidth="1"/>
    <col min="1031" max="1031" width="11.85546875" style="16" customWidth="1"/>
    <col min="1032" max="1033" width="13" style="16" customWidth="1"/>
    <col min="1034" max="1034" width="14.5703125" style="16" bestFit="1" customWidth="1"/>
    <col min="1035" max="1035" width="11.42578125" style="16"/>
    <col min="1036" max="1036" width="46.42578125" style="16" bestFit="1" customWidth="1"/>
    <col min="1037" max="1271" width="11.42578125" style="16"/>
    <col min="1272" max="1272" width="11.140625" style="16" bestFit="1" customWidth="1"/>
    <col min="1273" max="1273" width="16.140625" style="16" bestFit="1" customWidth="1"/>
    <col min="1274" max="1274" width="15.42578125" style="16" bestFit="1" customWidth="1"/>
    <col min="1275" max="1275" width="30.5703125" style="16" customWidth="1"/>
    <col min="1276" max="1276" width="42.42578125" style="16" customWidth="1"/>
    <col min="1277" max="1277" width="19.42578125" style="16" customWidth="1"/>
    <col min="1278" max="1282" width="18.42578125" style="16" customWidth="1"/>
    <col min="1283" max="1283" width="36.85546875" style="16" customWidth="1"/>
    <col min="1284" max="1284" width="23" style="16" bestFit="1" customWidth="1"/>
    <col min="1285" max="1285" width="14.42578125" style="16" bestFit="1" customWidth="1"/>
    <col min="1286" max="1286" width="22.85546875" style="16" bestFit="1" customWidth="1"/>
    <col min="1287" max="1287" width="11.85546875" style="16" customWidth="1"/>
    <col min="1288" max="1289" width="13" style="16" customWidth="1"/>
    <col min="1290" max="1290" width="14.5703125" style="16" bestFit="1" customWidth="1"/>
    <col min="1291" max="1291" width="11.42578125" style="16"/>
    <col min="1292" max="1292" width="46.42578125" style="16" bestFit="1" customWidth="1"/>
    <col min="1293" max="1527" width="11.42578125" style="16"/>
    <col min="1528" max="1528" width="11.140625" style="16" bestFit="1" customWidth="1"/>
    <col min="1529" max="1529" width="16.140625" style="16" bestFit="1" customWidth="1"/>
    <col min="1530" max="1530" width="15.42578125" style="16" bestFit="1" customWidth="1"/>
    <col min="1531" max="1531" width="30.5703125" style="16" customWidth="1"/>
    <col min="1532" max="1532" width="42.42578125" style="16" customWidth="1"/>
    <col min="1533" max="1533" width="19.42578125" style="16" customWidth="1"/>
    <col min="1534" max="1538" width="18.42578125" style="16" customWidth="1"/>
    <col min="1539" max="1539" width="36.85546875" style="16" customWidth="1"/>
    <col min="1540" max="1540" width="23" style="16" bestFit="1" customWidth="1"/>
    <col min="1541" max="1541" width="14.42578125" style="16" bestFit="1" customWidth="1"/>
    <col min="1542" max="1542" width="22.85546875" style="16" bestFit="1" customWidth="1"/>
    <col min="1543" max="1543" width="11.85546875" style="16" customWidth="1"/>
    <col min="1544" max="1545" width="13" style="16" customWidth="1"/>
    <col min="1546" max="1546" width="14.5703125" style="16" bestFit="1" customWidth="1"/>
    <col min="1547" max="1547" width="11.42578125" style="16"/>
    <col min="1548" max="1548" width="46.42578125" style="16" bestFit="1" customWidth="1"/>
    <col min="1549" max="1783" width="11.42578125" style="16"/>
    <col min="1784" max="1784" width="11.140625" style="16" bestFit="1" customWidth="1"/>
    <col min="1785" max="1785" width="16.140625" style="16" bestFit="1" customWidth="1"/>
    <col min="1786" max="1786" width="15.42578125" style="16" bestFit="1" customWidth="1"/>
    <col min="1787" max="1787" width="30.5703125" style="16" customWidth="1"/>
    <col min="1788" max="1788" width="42.42578125" style="16" customWidth="1"/>
    <col min="1789" max="1789" width="19.42578125" style="16" customWidth="1"/>
    <col min="1790" max="1794" width="18.42578125" style="16" customWidth="1"/>
    <col min="1795" max="1795" width="36.85546875" style="16" customWidth="1"/>
    <col min="1796" max="1796" width="23" style="16" bestFit="1" customWidth="1"/>
    <col min="1797" max="1797" width="14.42578125" style="16" bestFit="1" customWidth="1"/>
    <col min="1798" max="1798" width="22.85546875" style="16" bestFit="1" customWidth="1"/>
    <col min="1799" max="1799" width="11.85546875" style="16" customWidth="1"/>
    <col min="1800" max="1801" width="13" style="16" customWidth="1"/>
    <col min="1802" max="1802" width="14.5703125" style="16" bestFit="1" customWidth="1"/>
    <col min="1803" max="1803" width="11.42578125" style="16"/>
    <col min="1804" max="1804" width="46.42578125" style="16" bestFit="1" customWidth="1"/>
    <col min="1805" max="2039" width="11.42578125" style="16"/>
    <col min="2040" max="2040" width="11.140625" style="16" bestFit="1" customWidth="1"/>
    <col min="2041" max="2041" width="16.140625" style="16" bestFit="1" customWidth="1"/>
    <col min="2042" max="2042" width="15.42578125" style="16" bestFit="1" customWidth="1"/>
    <col min="2043" max="2043" width="30.5703125" style="16" customWidth="1"/>
    <col min="2044" max="2044" width="42.42578125" style="16" customWidth="1"/>
    <col min="2045" max="2045" width="19.42578125" style="16" customWidth="1"/>
    <col min="2046" max="2050" width="18.42578125" style="16" customWidth="1"/>
    <col min="2051" max="2051" width="36.85546875" style="16" customWidth="1"/>
    <col min="2052" max="2052" width="23" style="16" bestFit="1" customWidth="1"/>
    <col min="2053" max="2053" width="14.42578125" style="16" bestFit="1" customWidth="1"/>
    <col min="2054" max="2054" width="22.85546875" style="16" bestFit="1" customWidth="1"/>
    <col min="2055" max="2055" width="11.85546875" style="16" customWidth="1"/>
    <col min="2056" max="2057" width="13" style="16" customWidth="1"/>
    <col min="2058" max="2058" width="14.5703125" style="16" bestFit="1" customWidth="1"/>
    <col min="2059" max="2059" width="11.42578125" style="16"/>
    <col min="2060" max="2060" width="46.42578125" style="16" bestFit="1" customWidth="1"/>
    <col min="2061" max="2295" width="11.42578125" style="16"/>
    <col min="2296" max="2296" width="11.140625" style="16" bestFit="1" customWidth="1"/>
    <col min="2297" max="2297" width="16.140625" style="16" bestFit="1" customWidth="1"/>
    <col min="2298" max="2298" width="15.42578125" style="16" bestFit="1" customWidth="1"/>
    <col min="2299" max="2299" width="30.5703125" style="16" customWidth="1"/>
    <col min="2300" max="2300" width="42.42578125" style="16" customWidth="1"/>
    <col min="2301" max="2301" width="19.42578125" style="16" customWidth="1"/>
    <col min="2302" max="2306" width="18.42578125" style="16" customWidth="1"/>
    <col min="2307" max="2307" width="36.85546875" style="16" customWidth="1"/>
    <col min="2308" max="2308" width="23" style="16" bestFit="1" customWidth="1"/>
    <col min="2309" max="2309" width="14.42578125" style="16" bestFit="1" customWidth="1"/>
    <col min="2310" max="2310" width="22.85546875" style="16" bestFit="1" customWidth="1"/>
    <col min="2311" max="2311" width="11.85546875" style="16" customWidth="1"/>
    <col min="2312" max="2313" width="13" style="16" customWidth="1"/>
    <col min="2314" max="2314" width="14.5703125" style="16" bestFit="1" customWidth="1"/>
    <col min="2315" max="2315" width="11.42578125" style="16"/>
    <col min="2316" max="2316" width="46.42578125" style="16" bestFit="1" customWidth="1"/>
    <col min="2317" max="2551" width="11.42578125" style="16"/>
    <col min="2552" max="2552" width="11.140625" style="16" bestFit="1" customWidth="1"/>
    <col min="2553" max="2553" width="16.140625" style="16" bestFit="1" customWidth="1"/>
    <col min="2554" max="2554" width="15.42578125" style="16" bestFit="1" customWidth="1"/>
    <col min="2555" max="2555" width="30.5703125" style="16" customWidth="1"/>
    <col min="2556" max="2556" width="42.42578125" style="16" customWidth="1"/>
    <col min="2557" max="2557" width="19.42578125" style="16" customWidth="1"/>
    <col min="2558" max="2562" width="18.42578125" style="16" customWidth="1"/>
    <col min="2563" max="2563" width="36.85546875" style="16" customWidth="1"/>
    <col min="2564" max="2564" width="23" style="16" bestFit="1" customWidth="1"/>
    <col min="2565" max="2565" width="14.42578125" style="16" bestFit="1" customWidth="1"/>
    <col min="2566" max="2566" width="22.85546875" style="16" bestFit="1" customWidth="1"/>
    <col min="2567" max="2567" width="11.85546875" style="16" customWidth="1"/>
    <col min="2568" max="2569" width="13" style="16" customWidth="1"/>
    <col min="2570" max="2570" width="14.5703125" style="16" bestFit="1" customWidth="1"/>
    <col min="2571" max="2571" width="11.42578125" style="16"/>
    <col min="2572" max="2572" width="46.42578125" style="16" bestFit="1" customWidth="1"/>
    <col min="2573" max="2807" width="11.42578125" style="16"/>
    <col min="2808" max="2808" width="11.140625" style="16" bestFit="1" customWidth="1"/>
    <col min="2809" max="2809" width="16.140625" style="16" bestFit="1" customWidth="1"/>
    <col min="2810" max="2810" width="15.42578125" style="16" bestFit="1" customWidth="1"/>
    <col min="2811" max="2811" width="30.5703125" style="16" customWidth="1"/>
    <col min="2812" max="2812" width="42.42578125" style="16" customWidth="1"/>
    <col min="2813" max="2813" width="19.42578125" style="16" customWidth="1"/>
    <col min="2814" max="2818" width="18.42578125" style="16" customWidth="1"/>
    <col min="2819" max="2819" width="36.85546875" style="16" customWidth="1"/>
    <col min="2820" max="2820" width="23" style="16" bestFit="1" customWidth="1"/>
    <col min="2821" max="2821" width="14.42578125" style="16" bestFit="1" customWidth="1"/>
    <col min="2822" max="2822" width="22.85546875" style="16" bestFit="1" customWidth="1"/>
    <col min="2823" max="2823" width="11.85546875" style="16" customWidth="1"/>
    <col min="2824" max="2825" width="13" style="16" customWidth="1"/>
    <col min="2826" max="2826" width="14.5703125" style="16" bestFit="1" customWidth="1"/>
    <col min="2827" max="2827" width="11.42578125" style="16"/>
    <col min="2828" max="2828" width="46.42578125" style="16" bestFit="1" customWidth="1"/>
    <col min="2829" max="3063" width="11.42578125" style="16"/>
    <col min="3064" max="3064" width="11.140625" style="16" bestFit="1" customWidth="1"/>
    <col min="3065" max="3065" width="16.140625" style="16" bestFit="1" customWidth="1"/>
    <col min="3066" max="3066" width="15.42578125" style="16" bestFit="1" customWidth="1"/>
    <col min="3067" max="3067" width="30.5703125" style="16" customWidth="1"/>
    <col min="3068" max="3068" width="42.42578125" style="16" customWidth="1"/>
    <col min="3069" max="3069" width="19.42578125" style="16" customWidth="1"/>
    <col min="3070" max="3074" width="18.42578125" style="16" customWidth="1"/>
    <col min="3075" max="3075" width="36.85546875" style="16" customWidth="1"/>
    <col min="3076" max="3076" width="23" style="16" bestFit="1" customWidth="1"/>
    <col min="3077" max="3077" width="14.42578125" style="16" bestFit="1" customWidth="1"/>
    <col min="3078" max="3078" width="22.85546875" style="16" bestFit="1" customWidth="1"/>
    <col min="3079" max="3079" width="11.85546875" style="16" customWidth="1"/>
    <col min="3080" max="3081" width="13" style="16" customWidth="1"/>
    <col min="3082" max="3082" width="14.5703125" style="16" bestFit="1" customWidth="1"/>
    <col min="3083" max="3083" width="11.42578125" style="16"/>
    <col min="3084" max="3084" width="46.42578125" style="16" bestFit="1" customWidth="1"/>
    <col min="3085" max="3319" width="11.42578125" style="16"/>
    <col min="3320" max="3320" width="11.140625" style="16" bestFit="1" customWidth="1"/>
    <col min="3321" max="3321" width="16.140625" style="16" bestFit="1" customWidth="1"/>
    <col min="3322" max="3322" width="15.42578125" style="16" bestFit="1" customWidth="1"/>
    <col min="3323" max="3323" width="30.5703125" style="16" customWidth="1"/>
    <col min="3324" max="3324" width="42.42578125" style="16" customWidth="1"/>
    <col min="3325" max="3325" width="19.42578125" style="16" customWidth="1"/>
    <col min="3326" max="3330" width="18.42578125" style="16" customWidth="1"/>
    <col min="3331" max="3331" width="36.85546875" style="16" customWidth="1"/>
    <col min="3332" max="3332" width="23" style="16" bestFit="1" customWidth="1"/>
    <col min="3333" max="3333" width="14.42578125" style="16" bestFit="1" customWidth="1"/>
    <col min="3334" max="3334" width="22.85546875" style="16" bestFit="1" customWidth="1"/>
    <col min="3335" max="3335" width="11.85546875" style="16" customWidth="1"/>
    <col min="3336" max="3337" width="13" style="16" customWidth="1"/>
    <col min="3338" max="3338" width="14.5703125" style="16" bestFit="1" customWidth="1"/>
    <col min="3339" max="3339" width="11.42578125" style="16"/>
    <col min="3340" max="3340" width="46.42578125" style="16" bestFit="1" customWidth="1"/>
    <col min="3341" max="3575" width="11.42578125" style="16"/>
    <col min="3576" max="3576" width="11.140625" style="16" bestFit="1" customWidth="1"/>
    <col min="3577" max="3577" width="16.140625" style="16" bestFit="1" customWidth="1"/>
    <col min="3578" max="3578" width="15.42578125" style="16" bestFit="1" customWidth="1"/>
    <col min="3579" max="3579" width="30.5703125" style="16" customWidth="1"/>
    <col min="3580" max="3580" width="42.42578125" style="16" customWidth="1"/>
    <col min="3581" max="3581" width="19.42578125" style="16" customWidth="1"/>
    <col min="3582" max="3586" width="18.42578125" style="16" customWidth="1"/>
    <col min="3587" max="3587" width="36.85546875" style="16" customWidth="1"/>
    <col min="3588" max="3588" width="23" style="16" bestFit="1" customWidth="1"/>
    <col min="3589" max="3589" width="14.42578125" style="16" bestFit="1" customWidth="1"/>
    <col min="3590" max="3590" width="22.85546875" style="16" bestFit="1" customWidth="1"/>
    <col min="3591" max="3591" width="11.85546875" style="16" customWidth="1"/>
    <col min="3592" max="3593" width="13" style="16" customWidth="1"/>
    <col min="3594" max="3594" width="14.5703125" style="16" bestFit="1" customWidth="1"/>
    <col min="3595" max="3595" width="11.42578125" style="16"/>
    <col min="3596" max="3596" width="46.42578125" style="16" bestFit="1" customWidth="1"/>
    <col min="3597" max="3831" width="11.42578125" style="16"/>
    <col min="3832" max="3832" width="11.140625" style="16" bestFit="1" customWidth="1"/>
    <col min="3833" max="3833" width="16.140625" style="16" bestFit="1" customWidth="1"/>
    <col min="3834" max="3834" width="15.42578125" style="16" bestFit="1" customWidth="1"/>
    <col min="3835" max="3835" width="30.5703125" style="16" customWidth="1"/>
    <col min="3836" max="3836" width="42.42578125" style="16" customWidth="1"/>
    <col min="3837" max="3837" width="19.42578125" style="16" customWidth="1"/>
    <col min="3838" max="3842" width="18.42578125" style="16" customWidth="1"/>
    <col min="3843" max="3843" width="36.85546875" style="16" customWidth="1"/>
    <col min="3844" max="3844" width="23" style="16" bestFit="1" customWidth="1"/>
    <col min="3845" max="3845" width="14.42578125" style="16" bestFit="1" customWidth="1"/>
    <col min="3846" max="3846" width="22.85546875" style="16" bestFit="1" customWidth="1"/>
    <col min="3847" max="3847" width="11.85546875" style="16" customWidth="1"/>
    <col min="3848" max="3849" width="13" style="16" customWidth="1"/>
    <col min="3850" max="3850" width="14.5703125" style="16" bestFit="1" customWidth="1"/>
    <col min="3851" max="3851" width="11.42578125" style="16"/>
    <col min="3852" max="3852" width="46.42578125" style="16" bestFit="1" customWidth="1"/>
    <col min="3853" max="4087" width="11.42578125" style="16"/>
    <col min="4088" max="4088" width="11.140625" style="16" bestFit="1" customWidth="1"/>
    <col min="4089" max="4089" width="16.140625" style="16" bestFit="1" customWidth="1"/>
    <col min="4090" max="4090" width="15.42578125" style="16" bestFit="1" customWidth="1"/>
    <col min="4091" max="4091" width="30.5703125" style="16" customWidth="1"/>
    <col min="4092" max="4092" width="42.42578125" style="16" customWidth="1"/>
    <col min="4093" max="4093" width="19.42578125" style="16" customWidth="1"/>
    <col min="4094" max="4098" width="18.42578125" style="16" customWidth="1"/>
    <col min="4099" max="4099" width="36.85546875" style="16" customWidth="1"/>
    <col min="4100" max="4100" width="23" style="16" bestFit="1" customWidth="1"/>
    <col min="4101" max="4101" width="14.42578125" style="16" bestFit="1" customWidth="1"/>
    <col min="4102" max="4102" width="22.85546875" style="16" bestFit="1" customWidth="1"/>
    <col min="4103" max="4103" width="11.85546875" style="16" customWidth="1"/>
    <col min="4104" max="4105" width="13" style="16" customWidth="1"/>
    <col min="4106" max="4106" width="14.5703125" style="16" bestFit="1" customWidth="1"/>
    <col min="4107" max="4107" width="11.42578125" style="16"/>
    <col min="4108" max="4108" width="46.42578125" style="16" bestFit="1" customWidth="1"/>
    <col min="4109" max="4343" width="11.42578125" style="16"/>
    <col min="4344" max="4344" width="11.140625" style="16" bestFit="1" customWidth="1"/>
    <col min="4345" max="4345" width="16.140625" style="16" bestFit="1" customWidth="1"/>
    <col min="4346" max="4346" width="15.42578125" style="16" bestFit="1" customWidth="1"/>
    <col min="4347" max="4347" width="30.5703125" style="16" customWidth="1"/>
    <col min="4348" max="4348" width="42.42578125" style="16" customWidth="1"/>
    <col min="4349" max="4349" width="19.42578125" style="16" customWidth="1"/>
    <col min="4350" max="4354" width="18.42578125" style="16" customWidth="1"/>
    <col min="4355" max="4355" width="36.85546875" style="16" customWidth="1"/>
    <col min="4356" max="4356" width="23" style="16" bestFit="1" customWidth="1"/>
    <col min="4357" max="4357" width="14.42578125" style="16" bestFit="1" customWidth="1"/>
    <col min="4358" max="4358" width="22.85546875" style="16" bestFit="1" customWidth="1"/>
    <col min="4359" max="4359" width="11.85546875" style="16" customWidth="1"/>
    <col min="4360" max="4361" width="13" style="16" customWidth="1"/>
    <col min="4362" max="4362" width="14.5703125" style="16" bestFit="1" customWidth="1"/>
    <col min="4363" max="4363" width="11.42578125" style="16"/>
    <col min="4364" max="4364" width="46.42578125" style="16" bestFit="1" customWidth="1"/>
    <col min="4365" max="4599" width="11.42578125" style="16"/>
    <col min="4600" max="4600" width="11.140625" style="16" bestFit="1" customWidth="1"/>
    <col min="4601" max="4601" width="16.140625" style="16" bestFit="1" customWidth="1"/>
    <col min="4602" max="4602" width="15.42578125" style="16" bestFit="1" customWidth="1"/>
    <col min="4603" max="4603" width="30.5703125" style="16" customWidth="1"/>
    <col min="4604" max="4604" width="42.42578125" style="16" customWidth="1"/>
    <col min="4605" max="4605" width="19.42578125" style="16" customWidth="1"/>
    <col min="4606" max="4610" width="18.42578125" style="16" customWidth="1"/>
    <col min="4611" max="4611" width="36.85546875" style="16" customWidth="1"/>
    <col min="4612" max="4612" width="23" style="16" bestFit="1" customWidth="1"/>
    <col min="4613" max="4613" width="14.42578125" style="16" bestFit="1" customWidth="1"/>
    <col min="4614" max="4614" width="22.85546875" style="16" bestFit="1" customWidth="1"/>
    <col min="4615" max="4615" width="11.85546875" style="16" customWidth="1"/>
    <col min="4616" max="4617" width="13" style="16" customWidth="1"/>
    <col min="4618" max="4618" width="14.5703125" style="16" bestFit="1" customWidth="1"/>
    <col min="4619" max="4619" width="11.42578125" style="16"/>
    <col min="4620" max="4620" width="46.42578125" style="16" bestFit="1" customWidth="1"/>
    <col min="4621" max="4855" width="11.42578125" style="16"/>
    <col min="4856" max="4856" width="11.140625" style="16" bestFit="1" customWidth="1"/>
    <col min="4857" max="4857" width="16.140625" style="16" bestFit="1" customWidth="1"/>
    <col min="4858" max="4858" width="15.42578125" style="16" bestFit="1" customWidth="1"/>
    <col min="4859" max="4859" width="30.5703125" style="16" customWidth="1"/>
    <col min="4860" max="4860" width="42.42578125" style="16" customWidth="1"/>
    <col min="4861" max="4861" width="19.42578125" style="16" customWidth="1"/>
    <col min="4862" max="4866" width="18.42578125" style="16" customWidth="1"/>
    <col min="4867" max="4867" width="36.85546875" style="16" customWidth="1"/>
    <col min="4868" max="4868" width="23" style="16" bestFit="1" customWidth="1"/>
    <col min="4869" max="4869" width="14.42578125" style="16" bestFit="1" customWidth="1"/>
    <col min="4870" max="4870" width="22.85546875" style="16" bestFit="1" customWidth="1"/>
    <col min="4871" max="4871" width="11.85546875" style="16" customWidth="1"/>
    <col min="4872" max="4873" width="13" style="16" customWidth="1"/>
    <col min="4874" max="4874" width="14.5703125" style="16" bestFit="1" customWidth="1"/>
    <col min="4875" max="4875" width="11.42578125" style="16"/>
    <col min="4876" max="4876" width="46.42578125" style="16" bestFit="1" customWidth="1"/>
    <col min="4877" max="5111" width="11.42578125" style="16"/>
    <col min="5112" max="5112" width="11.140625" style="16" bestFit="1" customWidth="1"/>
    <col min="5113" max="5113" width="16.140625" style="16" bestFit="1" customWidth="1"/>
    <col min="5114" max="5114" width="15.42578125" style="16" bestFit="1" customWidth="1"/>
    <col min="5115" max="5115" width="30.5703125" style="16" customWidth="1"/>
    <col min="5116" max="5116" width="42.42578125" style="16" customWidth="1"/>
    <col min="5117" max="5117" width="19.42578125" style="16" customWidth="1"/>
    <col min="5118" max="5122" width="18.42578125" style="16" customWidth="1"/>
    <col min="5123" max="5123" width="36.85546875" style="16" customWidth="1"/>
    <col min="5124" max="5124" width="23" style="16" bestFit="1" customWidth="1"/>
    <col min="5125" max="5125" width="14.42578125" style="16" bestFit="1" customWidth="1"/>
    <col min="5126" max="5126" width="22.85546875" style="16" bestFit="1" customWidth="1"/>
    <col min="5127" max="5127" width="11.85546875" style="16" customWidth="1"/>
    <col min="5128" max="5129" width="13" style="16" customWidth="1"/>
    <col min="5130" max="5130" width="14.5703125" style="16" bestFit="1" customWidth="1"/>
    <col min="5131" max="5131" width="11.42578125" style="16"/>
    <col min="5132" max="5132" width="46.42578125" style="16" bestFit="1" customWidth="1"/>
    <col min="5133" max="5367" width="11.42578125" style="16"/>
    <col min="5368" max="5368" width="11.140625" style="16" bestFit="1" customWidth="1"/>
    <col min="5369" max="5369" width="16.140625" style="16" bestFit="1" customWidth="1"/>
    <col min="5370" max="5370" width="15.42578125" style="16" bestFit="1" customWidth="1"/>
    <col min="5371" max="5371" width="30.5703125" style="16" customWidth="1"/>
    <col min="5372" max="5372" width="42.42578125" style="16" customWidth="1"/>
    <col min="5373" max="5373" width="19.42578125" style="16" customWidth="1"/>
    <col min="5374" max="5378" width="18.42578125" style="16" customWidth="1"/>
    <col min="5379" max="5379" width="36.85546875" style="16" customWidth="1"/>
    <col min="5380" max="5380" width="23" style="16" bestFit="1" customWidth="1"/>
    <col min="5381" max="5381" width="14.42578125" style="16" bestFit="1" customWidth="1"/>
    <col min="5382" max="5382" width="22.85546875" style="16" bestFit="1" customWidth="1"/>
    <col min="5383" max="5383" width="11.85546875" style="16" customWidth="1"/>
    <col min="5384" max="5385" width="13" style="16" customWidth="1"/>
    <col min="5386" max="5386" width="14.5703125" style="16" bestFit="1" customWidth="1"/>
    <col min="5387" max="5387" width="11.42578125" style="16"/>
    <col min="5388" max="5388" width="46.42578125" style="16" bestFit="1" customWidth="1"/>
    <col min="5389" max="5623" width="11.42578125" style="16"/>
    <col min="5624" max="5624" width="11.140625" style="16" bestFit="1" customWidth="1"/>
    <col min="5625" max="5625" width="16.140625" style="16" bestFit="1" customWidth="1"/>
    <col min="5626" max="5626" width="15.42578125" style="16" bestFit="1" customWidth="1"/>
    <col min="5627" max="5627" width="30.5703125" style="16" customWidth="1"/>
    <col min="5628" max="5628" width="42.42578125" style="16" customWidth="1"/>
    <col min="5629" max="5629" width="19.42578125" style="16" customWidth="1"/>
    <col min="5630" max="5634" width="18.42578125" style="16" customWidth="1"/>
    <col min="5635" max="5635" width="36.85546875" style="16" customWidth="1"/>
    <col min="5636" max="5636" width="23" style="16" bestFit="1" customWidth="1"/>
    <col min="5637" max="5637" width="14.42578125" style="16" bestFit="1" customWidth="1"/>
    <col min="5638" max="5638" width="22.85546875" style="16" bestFit="1" customWidth="1"/>
    <col min="5639" max="5639" width="11.85546875" style="16" customWidth="1"/>
    <col min="5640" max="5641" width="13" style="16" customWidth="1"/>
    <col min="5642" max="5642" width="14.5703125" style="16" bestFit="1" customWidth="1"/>
    <col min="5643" max="5643" width="11.42578125" style="16"/>
    <col min="5644" max="5644" width="46.42578125" style="16" bestFit="1" customWidth="1"/>
    <col min="5645" max="5879" width="11.42578125" style="16"/>
    <col min="5880" max="5880" width="11.140625" style="16" bestFit="1" customWidth="1"/>
    <col min="5881" max="5881" width="16.140625" style="16" bestFit="1" customWidth="1"/>
    <col min="5882" max="5882" width="15.42578125" style="16" bestFit="1" customWidth="1"/>
    <col min="5883" max="5883" width="30.5703125" style="16" customWidth="1"/>
    <col min="5884" max="5884" width="42.42578125" style="16" customWidth="1"/>
    <col min="5885" max="5885" width="19.42578125" style="16" customWidth="1"/>
    <col min="5886" max="5890" width="18.42578125" style="16" customWidth="1"/>
    <col min="5891" max="5891" width="36.85546875" style="16" customWidth="1"/>
    <col min="5892" max="5892" width="23" style="16" bestFit="1" customWidth="1"/>
    <col min="5893" max="5893" width="14.42578125" style="16" bestFit="1" customWidth="1"/>
    <col min="5894" max="5894" width="22.85546875" style="16" bestFit="1" customWidth="1"/>
    <col min="5895" max="5895" width="11.85546875" style="16" customWidth="1"/>
    <col min="5896" max="5897" width="13" style="16" customWidth="1"/>
    <col min="5898" max="5898" width="14.5703125" style="16" bestFit="1" customWidth="1"/>
    <col min="5899" max="5899" width="11.42578125" style="16"/>
    <col min="5900" max="5900" width="46.42578125" style="16" bestFit="1" customWidth="1"/>
    <col min="5901" max="6135" width="11.42578125" style="16"/>
    <col min="6136" max="6136" width="11.140625" style="16" bestFit="1" customWidth="1"/>
    <col min="6137" max="6137" width="16.140625" style="16" bestFit="1" customWidth="1"/>
    <col min="6138" max="6138" width="15.42578125" style="16" bestFit="1" customWidth="1"/>
    <col min="6139" max="6139" width="30.5703125" style="16" customWidth="1"/>
    <col min="6140" max="6140" width="42.42578125" style="16" customWidth="1"/>
    <col min="6141" max="6141" width="19.42578125" style="16" customWidth="1"/>
    <col min="6142" max="6146" width="18.42578125" style="16" customWidth="1"/>
    <col min="6147" max="6147" width="36.85546875" style="16" customWidth="1"/>
    <col min="6148" max="6148" width="23" style="16" bestFit="1" customWidth="1"/>
    <col min="6149" max="6149" width="14.42578125" style="16" bestFit="1" customWidth="1"/>
    <col min="6150" max="6150" width="22.85546875" style="16" bestFit="1" customWidth="1"/>
    <col min="6151" max="6151" width="11.85546875" style="16" customWidth="1"/>
    <col min="6152" max="6153" width="13" style="16" customWidth="1"/>
    <col min="6154" max="6154" width="14.5703125" style="16" bestFit="1" customWidth="1"/>
    <col min="6155" max="6155" width="11.42578125" style="16"/>
    <col min="6156" max="6156" width="46.42578125" style="16" bestFit="1" customWidth="1"/>
    <col min="6157" max="6391" width="11.42578125" style="16"/>
    <col min="6392" max="6392" width="11.140625" style="16" bestFit="1" customWidth="1"/>
    <col min="6393" max="6393" width="16.140625" style="16" bestFit="1" customWidth="1"/>
    <col min="6394" max="6394" width="15.42578125" style="16" bestFit="1" customWidth="1"/>
    <col min="6395" max="6395" width="30.5703125" style="16" customWidth="1"/>
    <col min="6396" max="6396" width="42.42578125" style="16" customWidth="1"/>
    <col min="6397" max="6397" width="19.42578125" style="16" customWidth="1"/>
    <col min="6398" max="6402" width="18.42578125" style="16" customWidth="1"/>
    <col min="6403" max="6403" width="36.85546875" style="16" customWidth="1"/>
    <col min="6404" max="6404" width="23" style="16" bestFit="1" customWidth="1"/>
    <col min="6405" max="6405" width="14.42578125" style="16" bestFit="1" customWidth="1"/>
    <col min="6406" max="6406" width="22.85546875" style="16" bestFit="1" customWidth="1"/>
    <col min="6407" max="6407" width="11.85546875" style="16" customWidth="1"/>
    <col min="6408" max="6409" width="13" style="16" customWidth="1"/>
    <col min="6410" max="6410" width="14.5703125" style="16" bestFit="1" customWidth="1"/>
    <col min="6411" max="6411" width="11.42578125" style="16"/>
    <col min="6412" max="6412" width="46.42578125" style="16" bestFit="1" customWidth="1"/>
    <col min="6413" max="6647" width="11.42578125" style="16"/>
    <col min="6648" max="6648" width="11.140625" style="16" bestFit="1" customWidth="1"/>
    <col min="6649" max="6649" width="16.140625" style="16" bestFit="1" customWidth="1"/>
    <col min="6650" max="6650" width="15.42578125" style="16" bestFit="1" customWidth="1"/>
    <col min="6651" max="6651" width="30.5703125" style="16" customWidth="1"/>
    <col min="6652" max="6652" width="42.42578125" style="16" customWidth="1"/>
    <col min="6653" max="6653" width="19.42578125" style="16" customWidth="1"/>
    <col min="6654" max="6658" width="18.42578125" style="16" customWidth="1"/>
    <col min="6659" max="6659" width="36.85546875" style="16" customWidth="1"/>
    <col min="6660" max="6660" width="23" style="16" bestFit="1" customWidth="1"/>
    <col min="6661" max="6661" width="14.42578125" style="16" bestFit="1" customWidth="1"/>
    <col min="6662" max="6662" width="22.85546875" style="16" bestFit="1" customWidth="1"/>
    <col min="6663" max="6663" width="11.85546875" style="16" customWidth="1"/>
    <col min="6664" max="6665" width="13" style="16" customWidth="1"/>
    <col min="6666" max="6666" width="14.5703125" style="16" bestFit="1" customWidth="1"/>
    <col min="6667" max="6667" width="11.42578125" style="16"/>
    <col min="6668" max="6668" width="46.42578125" style="16" bestFit="1" customWidth="1"/>
    <col min="6669" max="6903" width="11.42578125" style="16"/>
    <col min="6904" max="6904" width="11.140625" style="16" bestFit="1" customWidth="1"/>
    <col min="6905" max="6905" width="16.140625" style="16" bestFit="1" customWidth="1"/>
    <col min="6906" max="6906" width="15.42578125" style="16" bestFit="1" customWidth="1"/>
    <col min="6907" max="6907" width="30.5703125" style="16" customWidth="1"/>
    <col min="6908" max="6908" width="42.42578125" style="16" customWidth="1"/>
    <col min="6909" max="6909" width="19.42578125" style="16" customWidth="1"/>
    <col min="6910" max="6914" width="18.42578125" style="16" customWidth="1"/>
    <col min="6915" max="6915" width="36.85546875" style="16" customWidth="1"/>
    <col min="6916" max="6916" width="23" style="16" bestFit="1" customWidth="1"/>
    <col min="6917" max="6917" width="14.42578125" style="16" bestFit="1" customWidth="1"/>
    <col min="6918" max="6918" width="22.85546875" style="16" bestFit="1" customWidth="1"/>
    <col min="6919" max="6919" width="11.85546875" style="16" customWidth="1"/>
    <col min="6920" max="6921" width="13" style="16" customWidth="1"/>
    <col min="6922" max="6922" width="14.5703125" style="16" bestFit="1" customWidth="1"/>
    <col min="6923" max="6923" width="11.42578125" style="16"/>
    <col min="6924" max="6924" width="46.42578125" style="16" bestFit="1" customWidth="1"/>
    <col min="6925" max="7159" width="11.42578125" style="16"/>
    <col min="7160" max="7160" width="11.140625" style="16" bestFit="1" customWidth="1"/>
    <col min="7161" max="7161" width="16.140625" style="16" bestFit="1" customWidth="1"/>
    <col min="7162" max="7162" width="15.42578125" style="16" bestFit="1" customWidth="1"/>
    <col min="7163" max="7163" width="30.5703125" style="16" customWidth="1"/>
    <col min="7164" max="7164" width="42.42578125" style="16" customWidth="1"/>
    <col min="7165" max="7165" width="19.42578125" style="16" customWidth="1"/>
    <col min="7166" max="7170" width="18.42578125" style="16" customWidth="1"/>
    <col min="7171" max="7171" width="36.85546875" style="16" customWidth="1"/>
    <col min="7172" max="7172" width="23" style="16" bestFit="1" customWidth="1"/>
    <col min="7173" max="7173" width="14.42578125" style="16" bestFit="1" customWidth="1"/>
    <col min="7174" max="7174" width="22.85546875" style="16" bestFit="1" customWidth="1"/>
    <col min="7175" max="7175" width="11.85546875" style="16" customWidth="1"/>
    <col min="7176" max="7177" width="13" style="16" customWidth="1"/>
    <col min="7178" max="7178" width="14.5703125" style="16" bestFit="1" customWidth="1"/>
    <col min="7179" max="7179" width="11.42578125" style="16"/>
    <col min="7180" max="7180" width="46.42578125" style="16" bestFit="1" customWidth="1"/>
    <col min="7181" max="7415" width="11.42578125" style="16"/>
    <col min="7416" max="7416" width="11.140625" style="16" bestFit="1" customWidth="1"/>
    <col min="7417" max="7417" width="16.140625" style="16" bestFit="1" customWidth="1"/>
    <col min="7418" max="7418" width="15.42578125" style="16" bestFit="1" customWidth="1"/>
    <col min="7419" max="7419" width="30.5703125" style="16" customWidth="1"/>
    <col min="7420" max="7420" width="42.42578125" style="16" customWidth="1"/>
    <col min="7421" max="7421" width="19.42578125" style="16" customWidth="1"/>
    <col min="7422" max="7426" width="18.42578125" style="16" customWidth="1"/>
    <col min="7427" max="7427" width="36.85546875" style="16" customWidth="1"/>
    <col min="7428" max="7428" width="23" style="16" bestFit="1" customWidth="1"/>
    <col min="7429" max="7429" width="14.42578125" style="16" bestFit="1" customWidth="1"/>
    <col min="7430" max="7430" width="22.85546875" style="16" bestFit="1" customWidth="1"/>
    <col min="7431" max="7431" width="11.85546875" style="16" customWidth="1"/>
    <col min="7432" max="7433" width="13" style="16" customWidth="1"/>
    <col min="7434" max="7434" width="14.5703125" style="16" bestFit="1" customWidth="1"/>
    <col min="7435" max="7435" width="11.42578125" style="16"/>
    <col min="7436" max="7436" width="46.42578125" style="16" bestFit="1" customWidth="1"/>
    <col min="7437" max="7671" width="11.42578125" style="16"/>
    <col min="7672" max="7672" width="11.140625" style="16" bestFit="1" customWidth="1"/>
    <col min="7673" max="7673" width="16.140625" style="16" bestFit="1" customWidth="1"/>
    <col min="7674" max="7674" width="15.42578125" style="16" bestFit="1" customWidth="1"/>
    <col min="7675" max="7675" width="30.5703125" style="16" customWidth="1"/>
    <col min="7676" max="7676" width="42.42578125" style="16" customWidth="1"/>
    <col min="7677" max="7677" width="19.42578125" style="16" customWidth="1"/>
    <col min="7678" max="7682" width="18.42578125" style="16" customWidth="1"/>
    <col min="7683" max="7683" width="36.85546875" style="16" customWidth="1"/>
    <col min="7684" max="7684" width="23" style="16" bestFit="1" customWidth="1"/>
    <col min="7685" max="7685" width="14.42578125" style="16" bestFit="1" customWidth="1"/>
    <col min="7686" max="7686" width="22.85546875" style="16" bestFit="1" customWidth="1"/>
    <col min="7687" max="7687" width="11.85546875" style="16" customWidth="1"/>
    <col min="7688" max="7689" width="13" style="16" customWidth="1"/>
    <col min="7690" max="7690" width="14.5703125" style="16" bestFit="1" customWidth="1"/>
    <col min="7691" max="7691" width="11.42578125" style="16"/>
    <col min="7692" max="7692" width="46.42578125" style="16" bestFit="1" customWidth="1"/>
    <col min="7693" max="7927" width="11.42578125" style="16"/>
    <col min="7928" max="7928" width="11.140625" style="16" bestFit="1" customWidth="1"/>
    <col min="7929" max="7929" width="16.140625" style="16" bestFit="1" customWidth="1"/>
    <col min="7930" max="7930" width="15.42578125" style="16" bestFit="1" customWidth="1"/>
    <col min="7931" max="7931" width="30.5703125" style="16" customWidth="1"/>
    <col min="7932" max="7932" width="42.42578125" style="16" customWidth="1"/>
    <col min="7933" max="7933" width="19.42578125" style="16" customWidth="1"/>
    <col min="7934" max="7938" width="18.42578125" style="16" customWidth="1"/>
    <col min="7939" max="7939" width="36.85546875" style="16" customWidth="1"/>
    <col min="7940" max="7940" width="23" style="16" bestFit="1" customWidth="1"/>
    <col min="7941" max="7941" width="14.42578125" style="16" bestFit="1" customWidth="1"/>
    <col min="7942" max="7942" width="22.85546875" style="16" bestFit="1" customWidth="1"/>
    <col min="7943" max="7943" width="11.85546875" style="16" customWidth="1"/>
    <col min="7944" max="7945" width="13" style="16" customWidth="1"/>
    <col min="7946" max="7946" width="14.5703125" style="16" bestFit="1" customWidth="1"/>
    <col min="7947" max="7947" width="11.42578125" style="16"/>
    <col min="7948" max="7948" width="46.42578125" style="16" bestFit="1" customWidth="1"/>
    <col min="7949" max="8183" width="11.42578125" style="16"/>
    <col min="8184" max="8184" width="11.140625" style="16" bestFit="1" customWidth="1"/>
    <col min="8185" max="8185" width="16.140625" style="16" bestFit="1" customWidth="1"/>
    <col min="8186" max="8186" width="15.42578125" style="16" bestFit="1" customWidth="1"/>
    <col min="8187" max="8187" width="30.5703125" style="16" customWidth="1"/>
    <col min="8188" max="8188" width="42.42578125" style="16" customWidth="1"/>
    <col min="8189" max="8189" width="19.42578125" style="16" customWidth="1"/>
    <col min="8190" max="8194" width="18.42578125" style="16" customWidth="1"/>
    <col min="8195" max="8195" width="36.85546875" style="16" customWidth="1"/>
    <col min="8196" max="8196" width="23" style="16" bestFit="1" customWidth="1"/>
    <col min="8197" max="8197" width="14.42578125" style="16" bestFit="1" customWidth="1"/>
    <col min="8198" max="8198" width="22.85546875" style="16" bestFit="1" customWidth="1"/>
    <col min="8199" max="8199" width="11.85546875" style="16" customWidth="1"/>
    <col min="8200" max="8201" width="13" style="16" customWidth="1"/>
    <col min="8202" max="8202" width="14.5703125" style="16" bestFit="1" customWidth="1"/>
    <col min="8203" max="8203" width="11.42578125" style="16"/>
    <col min="8204" max="8204" width="46.42578125" style="16" bestFit="1" customWidth="1"/>
    <col min="8205" max="8439" width="11.42578125" style="16"/>
    <col min="8440" max="8440" width="11.140625" style="16" bestFit="1" customWidth="1"/>
    <col min="8441" max="8441" width="16.140625" style="16" bestFit="1" customWidth="1"/>
    <col min="8442" max="8442" width="15.42578125" style="16" bestFit="1" customWidth="1"/>
    <col min="8443" max="8443" width="30.5703125" style="16" customWidth="1"/>
    <col min="8444" max="8444" width="42.42578125" style="16" customWidth="1"/>
    <col min="8445" max="8445" width="19.42578125" style="16" customWidth="1"/>
    <col min="8446" max="8450" width="18.42578125" style="16" customWidth="1"/>
    <col min="8451" max="8451" width="36.85546875" style="16" customWidth="1"/>
    <col min="8452" max="8452" width="23" style="16" bestFit="1" customWidth="1"/>
    <col min="8453" max="8453" width="14.42578125" style="16" bestFit="1" customWidth="1"/>
    <col min="8454" max="8454" width="22.85546875" style="16" bestFit="1" customWidth="1"/>
    <col min="8455" max="8455" width="11.85546875" style="16" customWidth="1"/>
    <col min="8456" max="8457" width="13" style="16" customWidth="1"/>
    <col min="8458" max="8458" width="14.5703125" style="16" bestFit="1" customWidth="1"/>
    <col min="8459" max="8459" width="11.42578125" style="16"/>
    <col min="8460" max="8460" width="46.42578125" style="16" bestFit="1" customWidth="1"/>
    <col min="8461" max="8695" width="11.42578125" style="16"/>
    <col min="8696" max="8696" width="11.140625" style="16" bestFit="1" customWidth="1"/>
    <col min="8697" max="8697" width="16.140625" style="16" bestFit="1" customWidth="1"/>
    <col min="8698" max="8698" width="15.42578125" style="16" bestFit="1" customWidth="1"/>
    <col min="8699" max="8699" width="30.5703125" style="16" customWidth="1"/>
    <col min="8700" max="8700" width="42.42578125" style="16" customWidth="1"/>
    <col min="8701" max="8701" width="19.42578125" style="16" customWidth="1"/>
    <col min="8702" max="8706" width="18.42578125" style="16" customWidth="1"/>
    <col min="8707" max="8707" width="36.85546875" style="16" customWidth="1"/>
    <col min="8708" max="8708" width="23" style="16" bestFit="1" customWidth="1"/>
    <col min="8709" max="8709" width="14.42578125" style="16" bestFit="1" customWidth="1"/>
    <col min="8710" max="8710" width="22.85546875" style="16" bestFit="1" customWidth="1"/>
    <col min="8711" max="8711" width="11.85546875" style="16" customWidth="1"/>
    <col min="8712" max="8713" width="13" style="16" customWidth="1"/>
    <col min="8714" max="8714" width="14.5703125" style="16" bestFit="1" customWidth="1"/>
    <col min="8715" max="8715" width="11.42578125" style="16"/>
    <col min="8716" max="8716" width="46.42578125" style="16" bestFit="1" customWidth="1"/>
    <col min="8717" max="8951" width="11.42578125" style="16"/>
    <col min="8952" max="8952" width="11.140625" style="16" bestFit="1" customWidth="1"/>
    <col min="8953" max="8953" width="16.140625" style="16" bestFit="1" customWidth="1"/>
    <col min="8954" max="8954" width="15.42578125" style="16" bestFit="1" customWidth="1"/>
    <col min="8955" max="8955" width="30.5703125" style="16" customWidth="1"/>
    <col min="8956" max="8956" width="42.42578125" style="16" customWidth="1"/>
    <col min="8957" max="8957" width="19.42578125" style="16" customWidth="1"/>
    <col min="8958" max="8962" width="18.42578125" style="16" customWidth="1"/>
    <col min="8963" max="8963" width="36.85546875" style="16" customWidth="1"/>
    <col min="8964" max="8964" width="23" style="16" bestFit="1" customWidth="1"/>
    <col min="8965" max="8965" width="14.42578125" style="16" bestFit="1" customWidth="1"/>
    <col min="8966" max="8966" width="22.85546875" style="16" bestFit="1" customWidth="1"/>
    <col min="8967" max="8967" width="11.85546875" style="16" customWidth="1"/>
    <col min="8968" max="8969" width="13" style="16" customWidth="1"/>
    <col min="8970" max="8970" width="14.5703125" style="16" bestFit="1" customWidth="1"/>
    <col min="8971" max="8971" width="11.42578125" style="16"/>
    <col min="8972" max="8972" width="46.42578125" style="16" bestFit="1" customWidth="1"/>
    <col min="8973" max="9207" width="11.42578125" style="16"/>
    <col min="9208" max="9208" width="11.140625" style="16" bestFit="1" customWidth="1"/>
    <col min="9209" max="9209" width="16.140625" style="16" bestFit="1" customWidth="1"/>
    <col min="9210" max="9210" width="15.42578125" style="16" bestFit="1" customWidth="1"/>
    <col min="9211" max="9211" width="30.5703125" style="16" customWidth="1"/>
    <col min="9212" max="9212" width="42.42578125" style="16" customWidth="1"/>
    <col min="9213" max="9213" width="19.42578125" style="16" customWidth="1"/>
    <col min="9214" max="9218" width="18.42578125" style="16" customWidth="1"/>
    <col min="9219" max="9219" width="36.85546875" style="16" customWidth="1"/>
    <col min="9220" max="9220" width="23" style="16" bestFit="1" customWidth="1"/>
    <col min="9221" max="9221" width="14.42578125" style="16" bestFit="1" customWidth="1"/>
    <col min="9222" max="9222" width="22.85546875" style="16" bestFit="1" customWidth="1"/>
    <col min="9223" max="9223" width="11.85546875" style="16" customWidth="1"/>
    <col min="9224" max="9225" width="13" style="16" customWidth="1"/>
    <col min="9226" max="9226" width="14.5703125" style="16" bestFit="1" customWidth="1"/>
    <col min="9227" max="9227" width="11.42578125" style="16"/>
    <col min="9228" max="9228" width="46.42578125" style="16" bestFit="1" customWidth="1"/>
    <col min="9229" max="9463" width="11.42578125" style="16"/>
    <col min="9464" max="9464" width="11.140625" style="16" bestFit="1" customWidth="1"/>
    <col min="9465" max="9465" width="16.140625" style="16" bestFit="1" customWidth="1"/>
    <col min="9466" max="9466" width="15.42578125" style="16" bestFit="1" customWidth="1"/>
    <col min="9467" max="9467" width="30.5703125" style="16" customWidth="1"/>
    <col min="9468" max="9468" width="42.42578125" style="16" customWidth="1"/>
    <col min="9469" max="9469" width="19.42578125" style="16" customWidth="1"/>
    <col min="9470" max="9474" width="18.42578125" style="16" customWidth="1"/>
    <col min="9475" max="9475" width="36.85546875" style="16" customWidth="1"/>
    <col min="9476" max="9476" width="23" style="16" bestFit="1" customWidth="1"/>
    <col min="9477" max="9477" width="14.42578125" style="16" bestFit="1" customWidth="1"/>
    <col min="9478" max="9478" width="22.85546875" style="16" bestFit="1" customWidth="1"/>
    <col min="9479" max="9479" width="11.85546875" style="16" customWidth="1"/>
    <col min="9480" max="9481" width="13" style="16" customWidth="1"/>
    <col min="9482" max="9482" width="14.5703125" style="16" bestFit="1" customWidth="1"/>
    <col min="9483" max="9483" width="11.42578125" style="16"/>
    <col min="9484" max="9484" width="46.42578125" style="16" bestFit="1" customWidth="1"/>
    <col min="9485" max="9719" width="11.42578125" style="16"/>
    <col min="9720" max="9720" width="11.140625" style="16" bestFit="1" customWidth="1"/>
    <col min="9721" max="9721" width="16.140625" style="16" bestFit="1" customWidth="1"/>
    <col min="9722" max="9722" width="15.42578125" style="16" bestFit="1" customWidth="1"/>
    <col min="9723" max="9723" width="30.5703125" style="16" customWidth="1"/>
    <col min="9724" max="9724" width="42.42578125" style="16" customWidth="1"/>
    <col min="9725" max="9725" width="19.42578125" style="16" customWidth="1"/>
    <col min="9726" max="9730" width="18.42578125" style="16" customWidth="1"/>
    <col min="9731" max="9731" width="36.85546875" style="16" customWidth="1"/>
    <col min="9732" max="9732" width="23" style="16" bestFit="1" customWidth="1"/>
    <col min="9733" max="9733" width="14.42578125" style="16" bestFit="1" customWidth="1"/>
    <col min="9734" max="9734" width="22.85546875" style="16" bestFit="1" customWidth="1"/>
    <col min="9735" max="9735" width="11.85546875" style="16" customWidth="1"/>
    <col min="9736" max="9737" width="13" style="16" customWidth="1"/>
    <col min="9738" max="9738" width="14.5703125" style="16" bestFit="1" customWidth="1"/>
    <col min="9739" max="9739" width="11.42578125" style="16"/>
    <col min="9740" max="9740" width="46.42578125" style="16" bestFit="1" customWidth="1"/>
    <col min="9741" max="9975" width="11.42578125" style="16"/>
    <col min="9976" max="9976" width="11.140625" style="16" bestFit="1" customWidth="1"/>
    <col min="9977" max="9977" width="16.140625" style="16" bestFit="1" customWidth="1"/>
    <col min="9978" max="9978" width="15.42578125" style="16" bestFit="1" customWidth="1"/>
    <col min="9979" max="9979" width="30.5703125" style="16" customWidth="1"/>
    <col min="9980" max="9980" width="42.42578125" style="16" customWidth="1"/>
    <col min="9981" max="9981" width="19.42578125" style="16" customWidth="1"/>
    <col min="9982" max="9986" width="18.42578125" style="16" customWidth="1"/>
    <col min="9987" max="9987" width="36.85546875" style="16" customWidth="1"/>
    <col min="9988" max="9988" width="23" style="16" bestFit="1" customWidth="1"/>
    <col min="9989" max="9989" width="14.42578125" style="16" bestFit="1" customWidth="1"/>
    <col min="9990" max="9990" width="22.85546875" style="16" bestFit="1" customWidth="1"/>
    <col min="9991" max="9991" width="11.85546875" style="16" customWidth="1"/>
    <col min="9992" max="9993" width="13" style="16" customWidth="1"/>
    <col min="9994" max="9994" width="14.5703125" style="16" bestFit="1" customWidth="1"/>
    <col min="9995" max="9995" width="11.42578125" style="16"/>
    <col min="9996" max="9996" width="46.42578125" style="16" bestFit="1" customWidth="1"/>
    <col min="9997" max="10231" width="11.42578125" style="16"/>
    <col min="10232" max="10232" width="11.140625" style="16" bestFit="1" customWidth="1"/>
    <col min="10233" max="10233" width="16.140625" style="16" bestFit="1" customWidth="1"/>
    <col min="10234" max="10234" width="15.42578125" style="16" bestFit="1" customWidth="1"/>
    <col min="10235" max="10235" width="30.5703125" style="16" customWidth="1"/>
    <col min="10236" max="10236" width="42.42578125" style="16" customWidth="1"/>
    <col min="10237" max="10237" width="19.42578125" style="16" customWidth="1"/>
    <col min="10238" max="10242" width="18.42578125" style="16" customWidth="1"/>
    <col min="10243" max="10243" width="36.85546875" style="16" customWidth="1"/>
    <col min="10244" max="10244" width="23" style="16" bestFit="1" customWidth="1"/>
    <col min="10245" max="10245" width="14.42578125" style="16" bestFit="1" customWidth="1"/>
    <col min="10246" max="10246" width="22.85546875" style="16" bestFit="1" customWidth="1"/>
    <col min="10247" max="10247" width="11.85546875" style="16" customWidth="1"/>
    <col min="10248" max="10249" width="13" style="16" customWidth="1"/>
    <col min="10250" max="10250" width="14.5703125" style="16" bestFit="1" customWidth="1"/>
    <col min="10251" max="10251" width="11.42578125" style="16"/>
    <col min="10252" max="10252" width="46.42578125" style="16" bestFit="1" customWidth="1"/>
    <col min="10253" max="10487" width="11.42578125" style="16"/>
    <col min="10488" max="10488" width="11.140625" style="16" bestFit="1" customWidth="1"/>
    <col min="10489" max="10489" width="16.140625" style="16" bestFit="1" customWidth="1"/>
    <col min="10490" max="10490" width="15.42578125" style="16" bestFit="1" customWidth="1"/>
    <col min="10491" max="10491" width="30.5703125" style="16" customWidth="1"/>
    <col min="10492" max="10492" width="42.42578125" style="16" customWidth="1"/>
    <col min="10493" max="10493" width="19.42578125" style="16" customWidth="1"/>
    <col min="10494" max="10498" width="18.42578125" style="16" customWidth="1"/>
    <col min="10499" max="10499" width="36.85546875" style="16" customWidth="1"/>
    <col min="10500" max="10500" width="23" style="16" bestFit="1" customWidth="1"/>
    <col min="10501" max="10501" width="14.42578125" style="16" bestFit="1" customWidth="1"/>
    <col min="10502" max="10502" width="22.85546875" style="16" bestFit="1" customWidth="1"/>
    <col min="10503" max="10503" width="11.85546875" style="16" customWidth="1"/>
    <col min="10504" max="10505" width="13" style="16" customWidth="1"/>
    <col min="10506" max="10506" width="14.5703125" style="16" bestFit="1" customWidth="1"/>
    <col min="10507" max="10507" width="11.42578125" style="16"/>
    <col min="10508" max="10508" width="46.42578125" style="16" bestFit="1" customWidth="1"/>
    <col min="10509" max="10743" width="11.42578125" style="16"/>
    <col min="10744" max="10744" width="11.140625" style="16" bestFit="1" customWidth="1"/>
    <col min="10745" max="10745" width="16.140625" style="16" bestFit="1" customWidth="1"/>
    <col min="10746" max="10746" width="15.42578125" style="16" bestFit="1" customWidth="1"/>
    <col min="10747" max="10747" width="30.5703125" style="16" customWidth="1"/>
    <col min="10748" max="10748" width="42.42578125" style="16" customWidth="1"/>
    <col min="10749" max="10749" width="19.42578125" style="16" customWidth="1"/>
    <col min="10750" max="10754" width="18.42578125" style="16" customWidth="1"/>
    <col min="10755" max="10755" width="36.85546875" style="16" customWidth="1"/>
    <col min="10756" max="10756" width="23" style="16" bestFit="1" customWidth="1"/>
    <col min="10757" max="10757" width="14.42578125" style="16" bestFit="1" customWidth="1"/>
    <col min="10758" max="10758" width="22.85546875" style="16" bestFit="1" customWidth="1"/>
    <col min="10759" max="10759" width="11.85546875" style="16" customWidth="1"/>
    <col min="10760" max="10761" width="13" style="16" customWidth="1"/>
    <col min="10762" max="10762" width="14.5703125" style="16" bestFit="1" customWidth="1"/>
    <col min="10763" max="10763" width="11.42578125" style="16"/>
    <col min="10764" max="10764" width="46.42578125" style="16" bestFit="1" customWidth="1"/>
    <col min="10765" max="10999" width="11.42578125" style="16"/>
    <col min="11000" max="11000" width="11.140625" style="16" bestFit="1" customWidth="1"/>
    <col min="11001" max="11001" width="16.140625" style="16" bestFit="1" customWidth="1"/>
    <col min="11002" max="11002" width="15.42578125" style="16" bestFit="1" customWidth="1"/>
    <col min="11003" max="11003" width="30.5703125" style="16" customWidth="1"/>
    <col min="11004" max="11004" width="42.42578125" style="16" customWidth="1"/>
    <col min="11005" max="11005" width="19.42578125" style="16" customWidth="1"/>
    <col min="11006" max="11010" width="18.42578125" style="16" customWidth="1"/>
    <col min="11011" max="11011" width="36.85546875" style="16" customWidth="1"/>
    <col min="11012" max="11012" width="23" style="16" bestFit="1" customWidth="1"/>
    <col min="11013" max="11013" width="14.42578125" style="16" bestFit="1" customWidth="1"/>
    <col min="11014" max="11014" width="22.85546875" style="16" bestFit="1" customWidth="1"/>
    <col min="11015" max="11015" width="11.85546875" style="16" customWidth="1"/>
    <col min="11016" max="11017" width="13" style="16" customWidth="1"/>
    <col min="11018" max="11018" width="14.5703125" style="16" bestFit="1" customWidth="1"/>
    <col min="11019" max="11019" width="11.42578125" style="16"/>
    <col min="11020" max="11020" width="46.42578125" style="16" bestFit="1" customWidth="1"/>
    <col min="11021" max="11255" width="11.42578125" style="16"/>
    <col min="11256" max="11256" width="11.140625" style="16" bestFit="1" customWidth="1"/>
    <col min="11257" max="11257" width="16.140625" style="16" bestFit="1" customWidth="1"/>
    <col min="11258" max="11258" width="15.42578125" style="16" bestFit="1" customWidth="1"/>
    <col min="11259" max="11259" width="30.5703125" style="16" customWidth="1"/>
    <col min="11260" max="11260" width="42.42578125" style="16" customWidth="1"/>
    <col min="11261" max="11261" width="19.42578125" style="16" customWidth="1"/>
    <col min="11262" max="11266" width="18.42578125" style="16" customWidth="1"/>
    <col min="11267" max="11267" width="36.85546875" style="16" customWidth="1"/>
    <col min="11268" max="11268" width="23" style="16" bestFit="1" customWidth="1"/>
    <col min="11269" max="11269" width="14.42578125" style="16" bestFit="1" customWidth="1"/>
    <col min="11270" max="11270" width="22.85546875" style="16" bestFit="1" customWidth="1"/>
    <col min="11271" max="11271" width="11.85546875" style="16" customWidth="1"/>
    <col min="11272" max="11273" width="13" style="16" customWidth="1"/>
    <col min="11274" max="11274" width="14.5703125" style="16" bestFit="1" customWidth="1"/>
    <col min="11275" max="11275" width="11.42578125" style="16"/>
    <col min="11276" max="11276" width="46.42578125" style="16" bestFit="1" customWidth="1"/>
    <col min="11277" max="11511" width="11.42578125" style="16"/>
    <col min="11512" max="11512" width="11.140625" style="16" bestFit="1" customWidth="1"/>
    <col min="11513" max="11513" width="16.140625" style="16" bestFit="1" customWidth="1"/>
    <col min="11514" max="11514" width="15.42578125" style="16" bestFit="1" customWidth="1"/>
    <col min="11515" max="11515" width="30.5703125" style="16" customWidth="1"/>
    <col min="11516" max="11516" width="42.42578125" style="16" customWidth="1"/>
    <col min="11517" max="11517" width="19.42578125" style="16" customWidth="1"/>
    <col min="11518" max="11522" width="18.42578125" style="16" customWidth="1"/>
    <col min="11523" max="11523" width="36.85546875" style="16" customWidth="1"/>
    <col min="11524" max="11524" width="23" style="16" bestFit="1" customWidth="1"/>
    <col min="11525" max="11525" width="14.42578125" style="16" bestFit="1" customWidth="1"/>
    <col min="11526" max="11526" width="22.85546875" style="16" bestFit="1" customWidth="1"/>
    <col min="11527" max="11527" width="11.85546875" style="16" customWidth="1"/>
    <col min="11528" max="11529" width="13" style="16" customWidth="1"/>
    <col min="11530" max="11530" width="14.5703125" style="16" bestFit="1" customWidth="1"/>
    <col min="11531" max="11531" width="11.42578125" style="16"/>
    <col min="11532" max="11532" width="46.42578125" style="16" bestFit="1" customWidth="1"/>
    <col min="11533" max="11767" width="11.42578125" style="16"/>
    <col min="11768" max="11768" width="11.140625" style="16" bestFit="1" customWidth="1"/>
    <col min="11769" max="11769" width="16.140625" style="16" bestFit="1" customWidth="1"/>
    <col min="11770" max="11770" width="15.42578125" style="16" bestFit="1" customWidth="1"/>
    <col min="11771" max="11771" width="30.5703125" style="16" customWidth="1"/>
    <col min="11772" max="11772" width="42.42578125" style="16" customWidth="1"/>
    <col min="11773" max="11773" width="19.42578125" style="16" customWidth="1"/>
    <col min="11774" max="11778" width="18.42578125" style="16" customWidth="1"/>
    <col min="11779" max="11779" width="36.85546875" style="16" customWidth="1"/>
    <col min="11780" max="11780" width="23" style="16" bestFit="1" customWidth="1"/>
    <col min="11781" max="11781" width="14.42578125" style="16" bestFit="1" customWidth="1"/>
    <col min="11782" max="11782" width="22.85546875" style="16" bestFit="1" customWidth="1"/>
    <col min="11783" max="11783" width="11.85546875" style="16" customWidth="1"/>
    <col min="11784" max="11785" width="13" style="16" customWidth="1"/>
    <col min="11786" max="11786" width="14.5703125" style="16" bestFit="1" customWidth="1"/>
    <col min="11787" max="11787" width="11.42578125" style="16"/>
    <col min="11788" max="11788" width="46.42578125" style="16" bestFit="1" customWidth="1"/>
    <col min="11789" max="12023" width="11.42578125" style="16"/>
    <col min="12024" max="12024" width="11.140625" style="16" bestFit="1" customWidth="1"/>
    <col min="12025" max="12025" width="16.140625" style="16" bestFit="1" customWidth="1"/>
    <col min="12026" max="12026" width="15.42578125" style="16" bestFit="1" customWidth="1"/>
    <col min="12027" max="12027" width="30.5703125" style="16" customWidth="1"/>
    <col min="12028" max="12028" width="42.42578125" style="16" customWidth="1"/>
    <col min="12029" max="12029" width="19.42578125" style="16" customWidth="1"/>
    <col min="12030" max="12034" width="18.42578125" style="16" customWidth="1"/>
    <col min="12035" max="12035" width="36.85546875" style="16" customWidth="1"/>
    <col min="12036" max="12036" width="23" style="16" bestFit="1" customWidth="1"/>
    <col min="12037" max="12037" width="14.42578125" style="16" bestFit="1" customWidth="1"/>
    <col min="12038" max="12038" width="22.85546875" style="16" bestFit="1" customWidth="1"/>
    <col min="12039" max="12039" width="11.85546875" style="16" customWidth="1"/>
    <col min="12040" max="12041" width="13" style="16" customWidth="1"/>
    <col min="12042" max="12042" width="14.5703125" style="16" bestFit="1" customWidth="1"/>
    <col min="12043" max="12043" width="11.42578125" style="16"/>
    <col min="12044" max="12044" width="46.42578125" style="16" bestFit="1" customWidth="1"/>
    <col min="12045" max="12279" width="11.42578125" style="16"/>
    <col min="12280" max="12280" width="11.140625" style="16" bestFit="1" customWidth="1"/>
    <col min="12281" max="12281" width="16.140625" style="16" bestFit="1" customWidth="1"/>
    <col min="12282" max="12282" width="15.42578125" style="16" bestFit="1" customWidth="1"/>
    <col min="12283" max="12283" width="30.5703125" style="16" customWidth="1"/>
    <col min="12284" max="12284" width="42.42578125" style="16" customWidth="1"/>
    <col min="12285" max="12285" width="19.42578125" style="16" customWidth="1"/>
    <col min="12286" max="12290" width="18.42578125" style="16" customWidth="1"/>
    <col min="12291" max="12291" width="36.85546875" style="16" customWidth="1"/>
    <col min="12292" max="12292" width="23" style="16" bestFit="1" customWidth="1"/>
    <col min="12293" max="12293" width="14.42578125" style="16" bestFit="1" customWidth="1"/>
    <col min="12294" max="12294" width="22.85546875" style="16" bestFit="1" customWidth="1"/>
    <col min="12295" max="12295" width="11.85546875" style="16" customWidth="1"/>
    <col min="12296" max="12297" width="13" style="16" customWidth="1"/>
    <col min="12298" max="12298" width="14.5703125" style="16" bestFit="1" customWidth="1"/>
    <col min="12299" max="12299" width="11.42578125" style="16"/>
    <col min="12300" max="12300" width="46.42578125" style="16" bestFit="1" customWidth="1"/>
    <col min="12301" max="12535" width="11.42578125" style="16"/>
    <col min="12536" max="12536" width="11.140625" style="16" bestFit="1" customWidth="1"/>
    <col min="12537" max="12537" width="16.140625" style="16" bestFit="1" customWidth="1"/>
    <col min="12538" max="12538" width="15.42578125" style="16" bestFit="1" customWidth="1"/>
    <col min="12539" max="12539" width="30.5703125" style="16" customWidth="1"/>
    <col min="12540" max="12540" width="42.42578125" style="16" customWidth="1"/>
    <col min="12541" max="12541" width="19.42578125" style="16" customWidth="1"/>
    <col min="12542" max="12546" width="18.42578125" style="16" customWidth="1"/>
    <col min="12547" max="12547" width="36.85546875" style="16" customWidth="1"/>
    <col min="12548" max="12548" width="23" style="16" bestFit="1" customWidth="1"/>
    <col min="12549" max="12549" width="14.42578125" style="16" bestFit="1" customWidth="1"/>
    <col min="12550" max="12550" width="22.85546875" style="16" bestFit="1" customWidth="1"/>
    <col min="12551" max="12551" width="11.85546875" style="16" customWidth="1"/>
    <col min="12552" max="12553" width="13" style="16" customWidth="1"/>
    <col min="12554" max="12554" width="14.5703125" style="16" bestFit="1" customWidth="1"/>
    <col min="12555" max="12555" width="11.42578125" style="16"/>
    <col min="12556" max="12556" width="46.42578125" style="16" bestFit="1" customWidth="1"/>
    <col min="12557" max="12791" width="11.42578125" style="16"/>
    <col min="12792" max="12792" width="11.140625" style="16" bestFit="1" customWidth="1"/>
    <col min="12793" max="12793" width="16.140625" style="16" bestFit="1" customWidth="1"/>
    <col min="12794" max="12794" width="15.42578125" style="16" bestFit="1" customWidth="1"/>
    <col min="12795" max="12795" width="30.5703125" style="16" customWidth="1"/>
    <col min="12796" max="12796" width="42.42578125" style="16" customWidth="1"/>
    <col min="12797" max="12797" width="19.42578125" style="16" customWidth="1"/>
    <col min="12798" max="12802" width="18.42578125" style="16" customWidth="1"/>
    <col min="12803" max="12803" width="36.85546875" style="16" customWidth="1"/>
    <col min="12804" max="12804" width="23" style="16" bestFit="1" customWidth="1"/>
    <col min="12805" max="12805" width="14.42578125" style="16" bestFit="1" customWidth="1"/>
    <col min="12806" max="12806" width="22.85546875" style="16" bestFit="1" customWidth="1"/>
    <col min="12807" max="12807" width="11.85546875" style="16" customWidth="1"/>
    <col min="12808" max="12809" width="13" style="16" customWidth="1"/>
    <col min="12810" max="12810" width="14.5703125" style="16" bestFit="1" customWidth="1"/>
    <col min="12811" max="12811" width="11.42578125" style="16"/>
    <col min="12812" max="12812" width="46.42578125" style="16" bestFit="1" customWidth="1"/>
    <col min="12813" max="13047" width="11.42578125" style="16"/>
    <col min="13048" max="13048" width="11.140625" style="16" bestFit="1" customWidth="1"/>
    <col min="13049" max="13049" width="16.140625" style="16" bestFit="1" customWidth="1"/>
    <col min="13050" max="13050" width="15.42578125" style="16" bestFit="1" customWidth="1"/>
    <col min="13051" max="13051" width="30.5703125" style="16" customWidth="1"/>
    <col min="13052" max="13052" width="42.42578125" style="16" customWidth="1"/>
    <col min="13053" max="13053" width="19.42578125" style="16" customWidth="1"/>
    <col min="13054" max="13058" width="18.42578125" style="16" customWidth="1"/>
    <col min="13059" max="13059" width="36.85546875" style="16" customWidth="1"/>
    <col min="13060" max="13060" width="23" style="16" bestFit="1" customWidth="1"/>
    <col min="13061" max="13061" width="14.42578125" style="16" bestFit="1" customWidth="1"/>
    <col min="13062" max="13062" width="22.85546875" style="16" bestFit="1" customWidth="1"/>
    <col min="13063" max="13063" width="11.85546875" style="16" customWidth="1"/>
    <col min="13064" max="13065" width="13" style="16" customWidth="1"/>
    <col min="13066" max="13066" width="14.5703125" style="16" bestFit="1" customWidth="1"/>
    <col min="13067" max="13067" width="11.42578125" style="16"/>
    <col min="13068" max="13068" width="46.42578125" style="16" bestFit="1" customWidth="1"/>
    <col min="13069" max="13303" width="11.42578125" style="16"/>
    <col min="13304" max="13304" width="11.140625" style="16" bestFit="1" customWidth="1"/>
    <col min="13305" max="13305" width="16.140625" style="16" bestFit="1" customWidth="1"/>
    <col min="13306" max="13306" width="15.42578125" style="16" bestFit="1" customWidth="1"/>
    <col min="13307" max="13307" width="30.5703125" style="16" customWidth="1"/>
    <col min="13308" max="13308" width="42.42578125" style="16" customWidth="1"/>
    <col min="13309" max="13309" width="19.42578125" style="16" customWidth="1"/>
    <col min="13310" max="13314" width="18.42578125" style="16" customWidth="1"/>
    <col min="13315" max="13315" width="36.85546875" style="16" customWidth="1"/>
    <col min="13316" max="13316" width="23" style="16" bestFit="1" customWidth="1"/>
    <col min="13317" max="13317" width="14.42578125" style="16" bestFit="1" customWidth="1"/>
    <col min="13318" max="13318" width="22.85546875" style="16" bestFit="1" customWidth="1"/>
    <col min="13319" max="13319" width="11.85546875" style="16" customWidth="1"/>
    <col min="13320" max="13321" width="13" style="16" customWidth="1"/>
    <col min="13322" max="13322" width="14.5703125" style="16" bestFit="1" customWidth="1"/>
    <col min="13323" max="13323" width="11.42578125" style="16"/>
    <col min="13324" max="13324" width="46.42578125" style="16" bestFit="1" customWidth="1"/>
    <col min="13325" max="13559" width="11.42578125" style="16"/>
    <col min="13560" max="13560" width="11.140625" style="16" bestFit="1" customWidth="1"/>
    <col min="13561" max="13561" width="16.140625" style="16" bestFit="1" customWidth="1"/>
    <col min="13562" max="13562" width="15.42578125" style="16" bestFit="1" customWidth="1"/>
    <col min="13563" max="13563" width="30.5703125" style="16" customWidth="1"/>
    <col min="13564" max="13564" width="42.42578125" style="16" customWidth="1"/>
    <col min="13565" max="13565" width="19.42578125" style="16" customWidth="1"/>
    <col min="13566" max="13570" width="18.42578125" style="16" customWidth="1"/>
    <col min="13571" max="13571" width="36.85546875" style="16" customWidth="1"/>
    <col min="13572" max="13572" width="23" style="16" bestFit="1" customWidth="1"/>
    <col min="13573" max="13573" width="14.42578125" style="16" bestFit="1" customWidth="1"/>
    <col min="13574" max="13574" width="22.85546875" style="16" bestFit="1" customWidth="1"/>
    <col min="13575" max="13575" width="11.85546875" style="16" customWidth="1"/>
    <col min="13576" max="13577" width="13" style="16" customWidth="1"/>
    <col min="13578" max="13578" width="14.5703125" style="16" bestFit="1" customWidth="1"/>
    <col min="13579" max="13579" width="11.42578125" style="16"/>
    <col min="13580" max="13580" width="46.42578125" style="16" bestFit="1" customWidth="1"/>
    <col min="13581" max="13815" width="11.42578125" style="16"/>
    <col min="13816" max="13816" width="11.140625" style="16" bestFit="1" customWidth="1"/>
    <col min="13817" max="13817" width="16.140625" style="16" bestFit="1" customWidth="1"/>
    <col min="13818" max="13818" width="15.42578125" style="16" bestFit="1" customWidth="1"/>
    <col min="13819" max="13819" width="30.5703125" style="16" customWidth="1"/>
    <col min="13820" max="13820" width="42.42578125" style="16" customWidth="1"/>
    <col min="13821" max="13821" width="19.42578125" style="16" customWidth="1"/>
    <col min="13822" max="13826" width="18.42578125" style="16" customWidth="1"/>
    <col min="13827" max="13827" width="36.85546875" style="16" customWidth="1"/>
    <col min="13828" max="13828" width="23" style="16" bestFit="1" customWidth="1"/>
    <col min="13829" max="13829" width="14.42578125" style="16" bestFit="1" customWidth="1"/>
    <col min="13830" max="13830" width="22.85546875" style="16" bestFit="1" customWidth="1"/>
    <col min="13831" max="13831" width="11.85546875" style="16" customWidth="1"/>
    <col min="13832" max="13833" width="13" style="16" customWidth="1"/>
    <col min="13834" max="13834" width="14.5703125" style="16" bestFit="1" customWidth="1"/>
    <col min="13835" max="13835" width="11.42578125" style="16"/>
    <col min="13836" max="13836" width="46.42578125" style="16" bestFit="1" customWidth="1"/>
    <col min="13837" max="14071" width="11.42578125" style="16"/>
    <col min="14072" max="14072" width="11.140625" style="16" bestFit="1" customWidth="1"/>
    <col min="14073" max="14073" width="16.140625" style="16" bestFit="1" customWidth="1"/>
    <col min="14074" max="14074" width="15.42578125" style="16" bestFit="1" customWidth="1"/>
    <col min="14075" max="14075" width="30.5703125" style="16" customWidth="1"/>
    <col min="14076" max="14076" width="42.42578125" style="16" customWidth="1"/>
    <col min="14077" max="14077" width="19.42578125" style="16" customWidth="1"/>
    <col min="14078" max="14082" width="18.42578125" style="16" customWidth="1"/>
    <col min="14083" max="14083" width="36.85546875" style="16" customWidth="1"/>
    <col min="14084" max="14084" width="23" style="16" bestFit="1" customWidth="1"/>
    <col min="14085" max="14085" width="14.42578125" style="16" bestFit="1" customWidth="1"/>
    <col min="14086" max="14086" width="22.85546875" style="16" bestFit="1" customWidth="1"/>
    <col min="14087" max="14087" width="11.85546875" style="16" customWidth="1"/>
    <col min="14088" max="14089" width="13" style="16" customWidth="1"/>
    <col min="14090" max="14090" width="14.5703125" style="16" bestFit="1" customWidth="1"/>
    <col min="14091" max="14091" width="11.42578125" style="16"/>
    <col min="14092" max="14092" width="46.42578125" style="16" bestFit="1" customWidth="1"/>
    <col min="14093" max="14327" width="11.42578125" style="16"/>
    <col min="14328" max="14328" width="11.140625" style="16" bestFit="1" customWidth="1"/>
    <col min="14329" max="14329" width="16.140625" style="16" bestFit="1" customWidth="1"/>
    <col min="14330" max="14330" width="15.42578125" style="16" bestFit="1" customWidth="1"/>
    <col min="14331" max="14331" width="30.5703125" style="16" customWidth="1"/>
    <col min="14332" max="14332" width="42.42578125" style="16" customWidth="1"/>
    <col min="14333" max="14333" width="19.42578125" style="16" customWidth="1"/>
    <col min="14334" max="14338" width="18.42578125" style="16" customWidth="1"/>
    <col min="14339" max="14339" width="36.85546875" style="16" customWidth="1"/>
    <col min="14340" max="14340" width="23" style="16" bestFit="1" customWidth="1"/>
    <col min="14341" max="14341" width="14.42578125" style="16" bestFit="1" customWidth="1"/>
    <col min="14342" max="14342" width="22.85546875" style="16" bestFit="1" customWidth="1"/>
    <col min="14343" max="14343" width="11.85546875" style="16" customWidth="1"/>
    <col min="14344" max="14345" width="13" style="16" customWidth="1"/>
    <col min="14346" max="14346" width="14.5703125" style="16" bestFit="1" customWidth="1"/>
    <col min="14347" max="14347" width="11.42578125" style="16"/>
    <col min="14348" max="14348" width="46.42578125" style="16" bestFit="1" customWidth="1"/>
    <col min="14349" max="14583" width="11.42578125" style="16"/>
    <col min="14584" max="14584" width="11.140625" style="16" bestFit="1" customWidth="1"/>
    <col min="14585" max="14585" width="16.140625" style="16" bestFit="1" customWidth="1"/>
    <col min="14586" max="14586" width="15.42578125" style="16" bestFit="1" customWidth="1"/>
    <col min="14587" max="14587" width="30.5703125" style="16" customWidth="1"/>
    <col min="14588" max="14588" width="42.42578125" style="16" customWidth="1"/>
    <col min="14589" max="14589" width="19.42578125" style="16" customWidth="1"/>
    <col min="14590" max="14594" width="18.42578125" style="16" customWidth="1"/>
    <col min="14595" max="14595" width="36.85546875" style="16" customWidth="1"/>
    <col min="14596" max="14596" width="23" style="16" bestFit="1" customWidth="1"/>
    <col min="14597" max="14597" width="14.42578125" style="16" bestFit="1" customWidth="1"/>
    <col min="14598" max="14598" width="22.85546875" style="16" bestFit="1" customWidth="1"/>
    <col min="14599" max="14599" width="11.85546875" style="16" customWidth="1"/>
    <col min="14600" max="14601" width="13" style="16" customWidth="1"/>
    <col min="14602" max="14602" width="14.5703125" style="16" bestFit="1" customWidth="1"/>
    <col min="14603" max="14603" width="11.42578125" style="16"/>
    <col min="14604" max="14604" width="46.42578125" style="16" bestFit="1" customWidth="1"/>
    <col min="14605" max="14839" width="11.42578125" style="16"/>
    <col min="14840" max="14840" width="11.140625" style="16" bestFit="1" customWidth="1"/>
    <col min="14841" max="14841" width="16.140625" style="16" bestFit="1" customWidth="1"/>
    <col min="14842" max="14842" width="15.42578125" style="16" bestFit="1" customWidth="1"/>
    <col min="14843" max="14843" width="30.5703125" style="16" customWidth="1"/>
    <col min="14844" max="14844" width="42.42578125" style="16" customWidth="1"/>
    <col min="14845" max="14845" width="19.42578125" style="16" customWidth="1"/>
    <col min="14846" max="14850" width="18.42578125" style="16" customWidth="1"/>
    <col min="14851" max="14851" width="36.85546875" style="16" customWidth="1"/>
    <col min="14852" max="14852" width="23" style="16" bestFit="1" customWidth="1"/>
    <col min="14853" max="14853" width="14.42578125" style="16" bestFit="1" customWidth="1"/>
    <col min="14854" max="14854" width="22.85546875" style="16" bestFit="1" customWidth="1"/>
    <col min="14855" max="14855" width="11.85546875" style="16" customWidth="1"/>
    <col min="14856" max="14857" width="13" style="16" customWidth="1"/>
    <col min="14858" max="14858" width="14.5703125" style="16" bestFit="1" customWidth="1"/>
    <col min="14859" max="14859" width="11.42578125" style="16"/>
    <col min="14860" max="14860" width="46.42578125" style="16" bestFit="1" customWidth="1"/>
    <col min="14861" max="15095" width="11.42578125" style="16"/>
    <col min="15096" max="15096" width="11.140625" style="16" bestFit="1" customWidth="1"/>
    <col min="15097" max="15097" width="16.140625" style="16" bestFit="1" customWidth="1"/>
    <col min="15098" max="15098" width="15.42578125" style="16" bestFit="1" customWidth="1"/>
    <col min="15099" max="15099" width="30.5703125" style="16" customWidth="1"/>
    <col min="15100" max="15100" width="42.42578125" style="16" customWidth="1"/>
    <col min="15101" max="15101" width="19.42578125" style="16" customWidth="1"/>
    <col min="15102" max="15106" width="18.42578125" style="16" customWidth="1"/>
    <col min="15107" max="15107" width="36.85546875" style="16" customWidth="1"/>
    <col min="15108" max="15108" width="23" style="16" bestFit="1" customWidth="1"/>
    <col min="15109" max="15109" width="14.42578125" style="16" bestFit="1" customWidth="1"/>
    <col min="15110" max="15110" width="22.85546875" style="16" bestFit="1" customWidth="1"/>
    <col min="15111" max="15111" width="11.85546875" style="16" customWidth="1"/>
    <col min="15112" max="15113" width="13" style="16" customWidth="1"/>
    <col min="15114" max="15114" width="14.5703125" style="16" bestFit="1" customWidth="1"/>
    <col min="15115" max="15115" width="11.42578125" style="16"/>
    <col min="15116" max="15116" width="46.42578125" style="16" bestFit="1" customWidth="1"/>
    <col min="15117" max="15351" width="11.42578125" style="16"/>
    <col min="15352" max="15352" width="11.140625" style="16" bestFit="1" customWidth="1"/>
    <col min="15353" max="15353" width="16.140625" style="16" bestFit="1" customWidth="1"/>
    <col min="15354" max="15354" width="15.42578125" style="16" bestFit="1" customWidth="1"/>
    <col min="15355" max="15355" width="30.5703125" style="16" customWidth="1"/>
    <col min="15356" max="15356" width="42.42578125" style="16" customWidth="1"/>
    <col min="15357" max="15357" width="19.42578125" style="16" customWidth="1"/>
    <col min="15358" max="15362" width="18.42578125" style="16" customWidth="1"/>
    <col min="15363" max="15363" width="36.85546875" style="16" customWidth="1"/>
    <col min="15364" max="15364" width="23" style="16" bestFit="1" customWidth="1"/>
    <col min="15365" max="15365" width="14.42578125" style="16" bestFit="1" customWidth="1"/>
    <col min="15366" max="15366" width="22.85546875" style="16" bestFit="1" customWidth="1"/>
    <col min="15367" max="15367" width="11.85546875" style="16" customWidth="1"/>
    <col min="15368" max="15369" width="13" style="16" customWidth="1"/>
    <col min="15370" max="15370" width="14.5703125" style="16" bestFit="1" customWidth="1"/>
    <col min="15371" max="15371" width="11.42578125" style="16"/>
    <col min="15372" max="15372" width="46.42578125" style="16" bestFit="1" customWidth="1"/>
    <col min="15373" max="15607" width="11.42578125" style="16"/>
    <col min="15608" max="15608" width="11.140625" style="16" bestFit="1" customWidth="1"/>
    <col min="15609" max="15609" width="16.140625" style="16" bestFit="1" customWidth="1"/>
    <col min="15610" max="15610" width="15.42578125" style="16" bestFit="1" customWidth="1"/>
    <col min="15611" max="15611" width="30.5703125" style="16" customWidth="1"/>
    <col min="15612" max="15612" width="42.42578125" style="16" customWidth="1"/>
    <col min="15613" max="15613" width="19.42578125" style="16" customWidth="1"/>
    <col min="15614" max="15618" width="18.42578125" style="16" customWidth="1"/>
    <col min="15619" max="15619" width="36.85546875" style="16" customWidth="1"/>
    <col min="15620" max="15620" width="23" style="16" bestFit="1" customWidth="1"/>
    <col min="15621" max="15621" width="14.42578125" style="16" bestFit="1" customWidth="1"/>
    <col min="15622" max="15622" width="22.85546875" style="16" bestFit="1" customWidth="1"/>
    <col min="15623" max="15623" width="11.85546875" style="16" customWidth="1"/>
    <col min="15624" max="15625" width="13" style="16" customWidth="1"/>
    <col min="15626" max="15626" width="14.5703125" style="16" bestFit="1" customWidth="1"/>
    <col min="15627" max="15627" width="11.42578125" style="16"/>
    <col min="15628" max="15628" width="46.42578125" style="16" bestFit="1" customWidth="1"/>
    <col min="15629" max="15863" width="11.42578125" style="16"/>
    <col min="15864" max="15864" width="11.140625" style="16" bestFit="1" customWidth="1"/>
    <col min="15865" max="15865" width="16.140625" style="16" bestFit="1" customWidth="1"/>
    <col min="15866" max="15866" width="15.42578125" style="16" bestFit="1" customWidth="1"/>
    <col min="15867" max="15867" width="30.5703125" style="16" customWidth="1"/>
    <col min="15868" max="15868" width="42.42578125" style="16" customWidth="1"/>
    <col min="15869" max="15869" width="19.42578125" style="16" customWidth="1"/>
    <col min="15870" max="15874" width="18.42578125" style="16" customWidth="1"/>
    <col min="15875" max="15875" width="36.85546875" style="16" customWidth="1"/>
    <col min="15876" max="15876" width="23" style="16" bestFit="1" customWidth="1"/>
    <col min="15877" max="15877" width="14.42578125" style="16" bestFit="1" customWidth="1"/>
    <col min="15878" max="15878" width="22.85546875" style="16" bestFit="1" customWidth="1"/>
    <col min="15879" max="15879" width="11.85546875" style="16" customWidth="1"/>
    <col min="15880" max="15881" width="13" style="16" customWidth="1"/>
    <col min="15882" max="15882" width="14.5703125" style="16" bestFit="1" customWidth="1"/>
    <col min="15883" max="15883" width="11.42578125" style="16"/>
    <col min="15884" max="15884" width="46.42578125" style="16" bestFit="1" customWidth="1"/>
    <col min="15885" max="16119" width="11.42578125" style="16"/>
    <col min="16120" max="16120" width="11.140625" style="16" bestFit="1" customWidth="1"/>
    <col min="16121" max="16121" width="16.140625" style="16" bestFit="1" customWidth="1"/>
    <col min="16122" max="16122" width="15.42578125" style="16" bestFit="1" customWidth="1"/>
    <col min="16123" max="16123" width="30.5703125" style="16" customWidth="1"/>
    <col min="16124" max="16124" width="42.42578125" style="16" customWidth="1"/>
    <col min="16125" max="16125" width="19.42578125" style="16" customWidth="1"/>
    <col min="16126" max="16130" width="18.42578125" style="16" customWidth="1"/>
    <col min="16131" max="16131" width="36.85546875" style="16" customWidth="1"/>
    <col min="16132" max="16132" width="23" style="16" bestFit="1" customWidth="1"/>
    <col min="16133" max="16133" width="14.42578125" style="16" bestFit="1" customWidth="1"/>
    <col min="16134" max="16134" width="22.85546875" style="16" bestFit="1" customWidth="1"/>
    <col min="16135" max="16135" width="11.85546875" style="16" customWidth="1"/>
    <col min="16136" max="16137" width="13" style="16" customWidth="1"/>
    <col min="16138" max="16138" width="14.5703125" style="16" bestFit="1" customWidth="1"/>
    <col min="16139" max="16139" width="11.42578125" style="16"/>
    <col min="16140" max="16140" width="46.42578125" style="16" bestFit="1" customWidth="1"/>
    <col min="16141" max="16384" width="11.42578125" style="16"/>
  </cols>
  <sheetData>
    <row r="2" spans="2:11" ht="12.75" thickBot="1" x14ac:dyDescent="0.3">
      <c r="I2" s="17">
        <f>SUM(I4:I968)</f>
        <v>464097531.4533335</v>
      </c>
      <c r="J2" s="17">
        <f>SUM(J4:J968)</f>
        <v>149681064.38333336</v>
      </c>
      <c r="K2" s="18">
        <f>J2/I2</f>
        <v>0.3225207079093983</v>
      </c>
    </row>
    <row r="3" spans="2:11" ht="150.75" thickBot="1" x14ac:dyDescent="0.3">
      <c r="B3" s="1" t="s">
        <v>53</v>
      </c>
      <c r="C3" s="2" t="s">
        <v>2120</v>
      </c>
      <c r="D3" s="3" t="s">
        <v>54</v>
      </c>
      <c r="E3" s="59" t="s">
        <v>2119</v>
      </c>
      <c r="F3" s="4" t="s">
        <v>55</v>
      </c>
      <c r="G3" s="5" t="s">
        <v>56</v>
      </c>
      <c r="H3" s="67" t="s">
        <v>2116</v>
      </c>
      <c r="I3" s="6" t="s">
        <v>57</v>
      </c>
      <c r="J3" s="7" t="s">
        <v>58</v>
      </c>
      <c r="K3" s="15" t="s">
        <v>2117</v>
      </c>
    </row>
    <row r="4" spans="2:11" s="19" customFormat="1" x14ac:dyDescent="0.25">
      <c r="B4" s="20" t="s">
        <v>0</v>
      </c>
      <c r="C4" s="21" t="s">
        <v>87</v>
      </c>
      <c r="D4" s="14" t="s">
        <v>84</v>
      </c>
      <c r="E4" s="60" t="s">
        <v>86</v>
      </c>
      <c r="F4" s="14" t="s">
        <v>65</v>
      </c>
      <c r="G4" s="14" t="s">
        <v>66</v>
      </c>
      <c r="H4" s="68" t="s">
        <v>89</v>
      </c>
      <c r="I4" s="23">
        <v>280000</v>
      </c>
      <c r="J4" s="23">
        <v>183920</v>
      </c>
      <c r="K4" s="24">
        <v>0.65690000000000004</v>
      </c>
    </row>
    <row r="5" spans="2:11" s="19" customFormat="1" x14ac:dyDescent="0.25">
      <c r="B5" s="13" t="s">
        <v>0</v>
      </c>
      <c r="C5" s="21" t="s">
        <v>87</v>
      </c>
      <c r="D5" s="14" t="s">
        <v>84</v>
      </c>
      <c r="E5" s="60" t="s">
        <v>85</v>
      </c>
      <c r="F5" s="14" t="s">
        <v>62</v>
      </c>
      <c r="G5" s="14" t="s">
        <v>66</v>
      </c>
      <c r="H5" s="68" t="s">
        <v>2118</v>
      </c>
      <c r="I5" s="23">
        <v>464900</v>
      </c>
      <c r="J5" s="23">
        <v>371920</v>
      </c>
      <c r="K5" s="26">
        <v>0.8</v>
      </c>
    </row>
    <row r="6" spans="2:11" s="19" customFormat="1" x14ac:dyDescent="0.25">
      <c r="B6" s="13" t="s">
        <v>0</v>
      </c>
      <c r="C6" s="14" t="s">
        <v>88</v>
      </c>
      <c r="D6" s="14" t="s">
        <v>81</v>
      </c>
      <c r="E6" s="61" t="s">
        <v>82</v>
      </c>
      <c r="F6" s="14" t="s">
        <v>62</v>
      </c>
      <c r="G6" s="14" t="s">
        <v>66</v>
      </c>
      <c r="H6" s="68" t="s">
        <v>83</v>
      </c>
      <c r="I6" s="23">
        <v>1371762</v>
      </c>
      <c r="J6" s="23">
        <v>407520</v>
      </c>
      <c r="K6" s="26">
        <v>0.3</v>
      </c>
    </row>
    <row r="7" spans="2:11" s="19" customFormat="1" x14ac:dyDescent="0.25">
      <c r="B7" s="13" t="s">
        <v>1</v>
      </c>
      <c r="C7" s="21" t="s">
        <v>92</v>
      </c>
      <c r="D7" s="14" t="s">
        <v>93</v>
      </c>
      <c r="E7" s="60" t="s">
        <v>96</v>
      </c>
      <c r="F7" s="14" t="s">
        <v>62</v>
      </c>
      <c r="G7" s="14" t="s">
        <v>66</v>
      </c>
      <c r="H7" s="68" t="s">
        <v>97</v>
      </c>
      <c r="I7" s="23">
        <v>541815.56999999995</v>
      </c>
      <c r="J7" s="23">
        <v>106426.33</v>
      </c>
      <c r="K7" s="26">
        <v>0.19639999999999999</v>
      </c>
    </row>
    <row r="8" spans="2:11" s="19" customFormat="1" x14ac:dyDescent="0.25">
      <c r="B8" s="13" t="s">
        <v>1</v>
      </c>
      <c r="C8" s="21" t="s">
        <v>92</v>
      </c>
      <c r="D8" s="14" t="s">
        <v>93</v>
      </c>
      <c r="E8" s="60" t="s">
        <v>98</v>
      </c>
      <c r="F8" s="14" t="s">
        <v>62</v>
      </c>
      <c r="G8" s="14" t="s">
        <v>66</v>
      </c>
      <c r="H8" s="68" t="s">
        <v>99</v>
      </c>
      <c r="I8" s="23">
        <v>113189.89</v>
      </c>
      <c r="J8" s="23">
        <v>90551.91</v>
      </c>
      <c r="K8" s="26">
        <v>0.8</v>
      </c>
    </row>
    <row r="9" spans="2:11" s="19" customFormat="1" x14ac:dyDescent="0.25">
      <c r="B9" s="13" t="s">
        <v>1</v>
      </c>
      <c r="C9" s="21" t="s">
        <v>90</v>
      </c>
      <c r="D9" s="14" t="s">
        <v>91</v>
      </c>
      <c r="E9" s="60" t="s">
        <v>100</v>
      </c>
      <c r="F9" s="14" t="s">
        <v>63</v>
      </c>
      <c r="G9" s="14" t="s">
        <v>66</v>
      </c>
      <c r="H9" s="68" t="s">
        <v>101</v>
      </c>
      <c r="I9" s="23">
        <v>7773163.1299999999</v>
      </c>
      <c r="J9" s="23">
        <v>421485</v>
      </c>
      <c r="K9" s="26">
        <v>5.4199999999999998E-2</v>
      </c>
    </row>
    <row r="10" spans="2:11" s="19" customFormat="1" x14ac:dyDescent="0.25">
      <c r="B10" s="13" t="s">
        <v>1</v>
      </c>
      <c r="C10" s="21" t="s">
        <v>90</v>
      </c>
      <c r="D10" s="14" t="s">
        <v>91</v>
      </c>
      <c r="E10" s="60" t="s">
        <v>102</v>
      </c>
      <c r="F10" s="14" t="s">
        <v>63</v>
      </c>
      <c r="G10" s="14" t="s">
        <v>66</v>
      </c>
      <c r="H10" s="68" t="s">
        <v>103</v>
      </c>
      <c r="I10" s="23">
        <v>264835.5</v>
      </c>
      <c r="J10" s="23">
        <v>113969.18</v>
      </c>
      <c r="K10" s="26">
        <v>0.43030000000000002</v>
      </c>
    </row>
    <row r="11" spans="2:11" s="19" customFormat="1" x14ac:dyDescent="0.25">
      <c r="B11" s="13" t="s">
        <v>1</v>
      </c>
      <c r="C11" s="21" t="s">
        <v>90</v>
      </c>
      <c r="D11" s="14" t="s">
        <v>91</v>
      </c>
      <c r="E11" s="60" t="s">
        <v>104</v>
      </c>
      <c r="F11" s="14" t="s">
        <v>63</v>
      </c>
      <c r="G11" s="14" t="s">
        <v>66</v>
      </c>
      <c r="H11" s="68" t="s">
        <v>105</v>
      </c>
      <c r="I11" s="23">
        <v>148424.68</v>
      </c>
      <c r="J11" s="23">
        <v>64873.9</v>
      </c>
      <c r="K11" s="26">
        <v>0.43709999999999999</v>
      </c>
    </row>
    <row r="12" spans="2:11" s="19" customFormat="1" x14ac:dyDescent="0.25">
      <c r="B12" s="13" t="s">
        <v>1</v>
      </c>
      <c r="C12" s="21" t="s">
        <v>90</v>
      </c>
      <c r="D12" s="14" t="s">
        <v>91</v>
      </c>
      <c r="E12" s="60" t="s">
        <v>106</v>
      </c>
      <c r="F12" s="14" t="s">
        <v>63</v>
      </c>
      <c r="G12" s="14" t="s">
        <v>66</v>
      </c>
      <c r="H12" s="68" t="s">
        <v>107</v>
      </c>
      <c r="I12" s="23">
        <v>72895.45</v>
      </c>
      <c r="J12" s="23">
        <v>38250</v>
      </c>
      <c r="K12" s="26">
        <v>0.52470000000000006</v>
      </c>
    </row>
    <row r="13" spans="2:11" s="19" customFormat="1" x14ac:dyDescent="0.25">
      <c r="B13" s="13" t="s">
        <v>1</v>
      </c>
      <c r="C13" s="21" t="s">
        <v>90</v>
      </c>
      <c r="D13" s="14" t="s">
        <v>91</v>
      </c>
      <c r="E13" s="60" t="s">
        <v>108</v>
      </c>
      <c r="F13" s="14" t="s">
        <v>63</v>
      </c>
      <c r="G13" s="14" t="s">
        <v>66</v>
      </c>
      <c r="H13" s="68" t="s">
        <v>103</v>
      </c>
      <c r="I13" s="23">
        <v>244963.01</v>
      </c>
      <c r="J13" s="23">
        <v>108313.75</v>
      </c>
      <c r="K13" s="26">
        <v>0.44219999999999998</v>
      </c>
    </row>
    <row r="14" spans="2:11" s="19" customFormat="1" x14ac:dyDescent="0.25">
      <c r="B14" s="13" t="s">
        <v>1</v>
      </c>
      <c r="C14" s="21" t="s">
        <v>90</v>
      </c>
      <c r="D14" s="14" t="s">
        <v>91</v>
      </c>
      <c r="E14" s="60" t="s">
        <v>109</v>
      </c>
      <c r="F14" s="14" t="s">
        <v>63</v>
      </c>
      <c r="G14" s="14" t="s">
        <v>66</v>
      </c>
      <c r="H14" s="68" t="s">
        <v>110</v>
      </c>
      <c r="I14" s="23">
        <v>182221.33</v>
      </c>
      <c r="J14" s="23">
        <v>76500</v>
      </c>
      <c r="K14" s="26">
        <v>0.4153</v>
      </c>
    </row>
    <row r="15" spans="2:11" s="19" customFormat="1" x14ac:dyDescent="0.25">
      <c r="B15" s="13" t="s">
        <v>1</v>
      </c>
      <c r="C15" s="21" t="s">
        <v>94</v>
      </c>
      <c r="D15" s="14" t="s">
        <v>95</v>
      </c>
      <c r="E15" s="60" t="s">
        <v>111</v>
      </c>
      <c r="F15" s="14" t="s">
        <v>62</v>
      </c>
      <c r="G15" s="14" t="s">
        <v>66</v>
      </c>
      <c r="H15" s="68" t="s">
        <v>112</v>
      </c>
      <c r="I15" s="23">
        <v>316666.67</v>
      </c>
      <c r="J15" s="23">
        <v>95000</v>
      </c>
      <c r="K15" s="26">
        <v>0.3</v>
      </c>
    </row>
    <row r="16" spans="2:11" s="19" customFormat="1" x14ac:dyDescent="0.25">
      <c r="B16" s="13" t="s">
        <v>1</v>
      </c>
      <c r="C16" s="21" t="s">
        <v>94</v>
      </c>
      <c r="D16" s="14" t="s">
        <v>95</v>
      </c>
      <c r="E16" s="60" t="s">
        <v>113</v>
      </c>
      <c r="F16" s="14" t="s">
        <v>62</v>
      </c>
      <c r="G16" s="14" t="s">
        <v>66</v>
      </c>
      <c r="H16" s="68" t="s">
        <v>112</v>
      </c>
      <c r="I16" s="23">
        <v>291666.67</v>
      </c>
      <c r="J16" s="23">
        <v>87500</v>
      </c>
      <c r="K16" s="26">
        <v>0.3</v>
      </c>
    </row>
    <row r="17" spans="2:11" s="19" customFormat="1" x14ac:dyDescent="0.25">
      <c r="B17" s="13" t="s">
        <v>1</v>
      </c>
      <c r="C17" s="21" t="s">
        <v>94</v>
      </c>
      <c r="D17" s="14" t="s">
        <v>95</v>
      </c>
      <c r="E17" s="60" t="s">
        <v>114</v>
      </c>
      <c r="F17" s="14" t="s">
        <v>59</v>
      </c>
      <c r="G17" s="14" t="s">
        <v>66</v>
      </c>
      <c r="H17" s="68" t="s">
        <v>115</v>
      </c>
      <c r="I17" s="23">
        <v>1524202.39</v>
      </c>
      <c r="J17" s="23">
        <v>157352.89000000001</v>
      </c>
      <c r="K17" s="26">
        <v>0.1032</v>
      </c>
    </row>
    <row r="18" spans="2:11" s="19" customFormat="1" x14ac:dyDescent="0.25">
      <c r="B18" s="13" t="s">
        <v>1</v>
      </c>
      <c r="C18" s="21" t="s">
        <v>94</v>
      </c>
      <c r="D18" s="14" t="s">
        <v>95</v>
      </c>
      <c r="E18" s="60" t="s">
        <v>116</v>
      </c>
      <c r="F18" s="14" t="s">
        <v>59</v>
      </c>
      <c r="G18" s="14" t="s">
        <v>66</v>
      </c>
      <c r="H18" s="68" t="s">
        <v>117</v>
      </c>
      <c r="I18" s="23">
        <v>166666.67000000001</v>
      </c>
      <c r="J18" s="23">
        <v>133333.32999999999</v>
      </c>
      <c r="K18" s="26">
        <v>0.8</v>
      </c>
    </row>
    <row r="19" spans="2:11" s="19" customFormat="1" x14ac:dyDescent="0.25">
      <c r="B19" s="13" t="s">
        <v>1</v>
      </c>
      <c r="C19" s="21" t="s">
        <v>94</v>
      </c>
      <c r="D19" s="14" t="s">
        <v>95</v>
      </c>
      <c r="E19" s="62" t="s">
        <v>2002</v>
      </c>
      <c r="F19" s="8" t="s">
        <v>61</v>
      </c>
      <c r="G19" s="8" t="s">
        <v>66</v>
      </c>
      <c r="H19" s="68" t="s">
        <v>2003</v>
      </c>
      <c r="I19" s="23">
        <v>306507.13</v>
      </c>
      <c r="J19" s="23">
        <v>118955.7</v>
      </c>
      <c r="K19" s="26">
        <v>0.3881</v>
      </c>
    </row>
    <row r="20" spans="2:11" s="19" customFormat="1" x14ac:dyDescent="0.25">
      <c r="B20" s="27" t="s">
        <v>2</v>
      </c>
      <c r="C20" s="14" t="s">
        <v>751</v>
      </c>
      <c r="D20" s="14" t="s">
        <v>781</v>
      </c>
      <c r="E20" s="60" t="s">
        <v>752</v>
      </c>
      <c r="F20" s="28" t="s">
        <v>63</v>
      </c>
      <c r="G20" s="28" t="s">
        <v>66</v>
      </c>
      <c r="H20" s="68" t="s">
        <v>753</v>
      </c>
      <c r="I20" s="23">
        <v>2860000</v>
      </c>
      <c r="J20" s="23">
        <v>191000</v>
      </c>
      <c r="K20" s="26">
        <v>6.6799999999999998E-2</v>
      </c>
    </row>
    <row r="21" spans="2:11" s="19" customFormat="1" x14ac:dyDescent="0.25">
      <c r="B21" s="27" t="s">
        <v>2</v>
      </c>
      <c r="C21" s="14" t="s">
        <v>751</v>
      </c>
      <c r="D21" s="14" t="s">
        <v>781</v>
      </c>
      <c r="E21" s="60" t="s">
        <v>754</v>
      </c>
      <c r="F21" s="28" t="s">
        <v>63</v>
      </c>
      <c r="G21" s="28" t="s">
        <v>66</v>
      </c>
      <c r="H21" s="68" t="s">
        <v>753</v>
      </c>
      <c r="I21" s="23">
        <v>6819038</v>
      </c>
      <c r="J21" s="23">
        <v>615000</v>
      </c>
      <c r="K21" s="26">
        <v>9.0200000000000002E-2</v>
      </c>
    </row>
    <row r="22" spans="2:11" s="19" customFormat="1" x14ac:dyDescent="0.25">
      <c r="B22" s="27" t="s">
        <v>2</v>
      </c>
      <c r="C22" s="14" t="s">
        <v>751</v>
      </c>
      <c r="D22" s="14" t="s">
        <v>781</v>
      </c>
      <c r="E22" s="60" t="s">
        <v>755</v>
      </c>
      <c r="F22" s="28" t="s">
        <v>64</v>
      </c>
      <c r="G22" s="28" t="s">
        <v>66</v>
      </c>
      <c r="H22" s="68" t="s">
        <v>756</v>
      </c>
      <c r="I22" s="23">
        <v>171130</v>
      </c>
      <c r="J22" s="23">
        <v>68452</v>
      </c>
      <c r="K22" s="26">
        <v>0.4</v>
      </c>
    </row>
    <row r="23" spans="2:11" s="19" customFormat="1" x14ac:dyDescent="0.25">
      <c r="B23" s="27" t="s">
        <v>2</v>
      </c>
      <c r="C23" s="14" t="s">
        <v>751</v>
      </c>
      <c r="D23" s="14" t="s">
        <v>781</v>
      </c>
      <c r="E23" s="60" t="s">
        <v>757</v>
      </c>
      <c r="F23" s="28" t="s">
        <v>65</v>
      </c>
      <c r="G23" s="28" t="s">
        <v>66</v>
      </c>
      <c r="H23" s="68" t="s">
        <v>758</v>
      </c>
      <c r="I23" s="23">
        <v>200024</v>
      </c>
      <c r="J23" s="23">
        <v>110020</v>
      </c>
      <c r="K23" s="26">
        <v>0.55000000000000004</v>
      </c>
    </row>
    <row r="24" spans="2:11" s="19" customFormat="1" x14ac:dyDescent="0.25">
      <c r="B24" s="27" t="s">
        <v>2</v>
      </c>
      <c r="C24" s="14" t="s">
        <v>751</v>
      </c>
      <c r="D24" s="14" t="s">
        <v>781</v>
      </c>
      <c r="E24" s="60" t="s">
        <v>759</v>
      </c>
      <c r="F24" s="28" t="s">
        <v>63</v>
      </c>
      <c r="G24" s="28" t="s">
        <v>66</v>
      </c>
      <c r="H24" s="68" t="s">
        <v>760</v>
      </c>
      <c r="I24" s="23">
        <v>90662</v>
      </c>
      <c r="J24" s="23">
        <v>72529</v>
      </c>
      <c r="K24" s="26">
        <v>0.8</v>
      </c>
    </row>
    <row r="25" spans="2:11" s="19" customFormat="1" x14ac:dyDescent="0.25">
      <c r="B25" s="27" t="s">
        <v>2</v>
      </c>
      <c r="C25" s="14" t="s">
        <v>751</v>
      </c>
      <c r="D25" s="14" t="s">
        <v>781</v>
      </c>
      <c r="E25" s="60" t="s">
        <v>761</v>
      </c>
      <c r="F25" s="28" t="s">
        <v>62</v>
      </c>
      <c r="G25" s="28" t="s">
        <v>66</v>
      </c>
      <c r="H25" s="68" t="s">
        <v>762</v>
      </c>
      <c r="I25" s="23">
        <v>100078</v>
      </c>
      <c r="J25" s="23">
        <v>80062</v>
      </c>
      <c r="K25" s="26">
        <v>0.8</v>
      </c>
    </row>
    <row r="26" spans="2:11" s="19" customFormat="1" x14ac:dyDescent="0.25">
      <c r="B26" s="27" t="s">
        <v>2</v>
      </c>
      <c r="C26" s="14" t="s">
        <v>751</v>
      </c>
      <c r="D26" s="14" t="s">
        <v>781</v>
      </c>
      <c r="E26" s="60" t="s">
        <v>763</v>
      </c>
      <c r="F26" s="28" t="s">
        <v>62</v>
      </c>
      <c r="G26" s="28" t="s">
        <v>66</v>
      </c>
      <c r="H26" s="68" t="s">
        <v>764</v>
      </c>
      <c r="I26" s="23">
        <v>120206</v>
      </c>
      <c r="J26" s="23">
        <v>96165</v>
      </c>
      <c r="K26" s="26">
        <v>0.8</v>
      </c>
    </row>
    <row r="27" spans="2:11" s="19" customFormat="1" x14ac:dyDescent="0.25">
      <c r="B27" s="27" t="s">
        <v>2</v>
      </c>
      <c r="C27" s="14" t="s">
        <v>751</v>
      </c>
      <c r="D27" s="14" t="s">
        <v>781</v>
      </c>
      <c r="E27" s="60" t="s">
        <v>765</v>
      </c>
      <c r="F27" s="28" t="s">
        <v>62</v>
      </c>
      <c r="G27" s="28" t="s">
        <v>67</v>
      </c>
      <c r="H27" s="68" t="s">
        <v>766</v>
      </c>
      <c r="I27" s="23">
        <v>46750</v>
      </c>
      <c r="J27" s="23">
        <v>23000</v>
      </c>
      <c r="K27" s="26">
        <v>0.49</v>
      </c>
    </row>
    <row r="28" spans="2:11" s="19" customFormat="1" x14ac:dyDescent="0.25">
      <c r="B28" s="27" t="s">
        <v>2</v>
      </c>
      <c r="C28" s="14" t="s">
        <v>751</v>
      </c>
      <c r="D28" s="14" t="s">
        <v>781</v>
      </c>
      <c r="E28" s="60" t="s">
        <v>767</v>
      </c>
      <c r="F28" s="14" t="s">
        <v>60</v>
      </c>
      <c r="G28" s="28" t="s">
        <v>67</v>
      </c>
      <c r="H28" s="68" t="s">
        <v>768</v>
      </c>
      <c r="I28" s="23">
        <v>164650</v>
      </c>
      <c r="J28" s="23">
        <v>82000</v>
      </c>
      <c r="K28" s="26">
        <v>0.5</v>
      </c>
    </row>
    <row r="29" spans="2:11" s="19" customFormat="1" x14ac:dyDescent="0.25">
      <c r="B29" s="27" t="s">
        <v>2</v>
      </c>
      <c r="C29" s="14" t="s">
        <v>751</v>
      </c>
      <c r="D29" s="14" t="s">
        <v>781</v>
      </c>
      <c r="E29" s="60" t="s">
        <v>769</v>
      </c>
      <c r="F29" s="28" t="s">
        <v>63</v>
      </c>
      <c r="G29" s="28" t="s">
        <v>67</v>
      </c>
      <c r="H29" s="68" t="s">
        <v>770</v>
      </c>
      <c r="I29" s="23">
        <v>68329</v>
      </c>
      <c r="J29" s="23">
        <v>10000</v>
      </c>
      <c r="K29" s="26">
        <v>0.15</v>
      </c>
    </row>
    <row r="30" spans="2:11" s="19" customFormat="1" x14ac:dyDescent="0.25">
      <c r="B30" s="27" t="s">
        <v>2</v>
      </c>
      <c r="C30" s="14" t="s">
        <v>751</v>
      </c>
      <c r="D30" s="14" t="s">
        <v>781</v>
      </c>
      <c r="E30" s="60" t="s">
        <v>771</v>
      </c>
      <c r="F30" s="14" t="s">
        <v>63</v>
      </c>
      <c r="G30" s="28" t="s">
        <v>67</v>
      </c>
      <c r="H30" s="68" t="s">
        <v>772</v>
      </c>
      <c r="I30" s="23">
        <v>103950</v>
      </c>
      <c r="J30" s="23">
        <v>10000</v>
      </c>
      <c r="K30" s="26">
        <v>0.1</v>
      </c>
    </row>
    <row r="31" spans="2:11" s="19" customFormat="1" x14ac:dyDescent="0.25">
      <c r="B31" s="27" t="s">
        <v>2</v>
      </c>
      <c r="C31" s="14" t="s">
        <v>751</v>
      </c>
      <c r="D31" s="14" t="s">
        <v>781</v>
      </c>
      <c r="E31" s="60" t="s">
        <v>773</v>
      </c>
      <c r="F31" s="28" t="s">
        <v>63</v>
      </c>
      <c r="G31" s="28" t="s">
        <v>67</v>
      </c>
      <c r="H31" s="68" t="s">
        <v>772</v>
      </c>
      <c r="I31" s="23">
        <v>90557</v>
      </c>
      <c r="J31" s="23">
        <v>40000</v>
      </c>
      <c r="K31" s="26">
        <v>0.44</v>
      </c>
    </row>
    <row r="32" spans="2:11" s="19" customFormat="1" x14ac:dyDescent="0.25">
      <c r="B32" s="27" t="s">
        <v>2</v>
      </c>
      <c r="C32" s="14" t="s">
        <v>780</v>
      </c>
      <c r="D32" s="14" t="s">
        <v>2114</v>
      </c>
      <c r="E32" s="60" t="s">
        <v>774</v>
      </c>
      <c r="F32" s="28" t="s">
        <v>63</v>
      </c>
      <c r="G32" s="28" t="s">
        <v>66</v>
      </c>
      <c r="H32" s="68" t="s">
        <v>775</v>
      </c>
      <c r="I32" s="23">
        <v>23857</v>
      </c>
      <c r="J32" s="23">
        <v>19086</v>
      </c>
      <c r="K32" s="26">
        <v>0.8</v>
      </c>
    </row>
    <row r="33" spans="2:11" s="19" customFormat="1" x14ac:dyDescent="0.25">
      <c r="B33" s="27" t="s">
        <v>2</v>
      </c>
      <c r="C33" s="14" t="s">
        <v>780</v>
      </c>
      <c r="D33" s="14" t="s">
        <v>2114</v>
      </c>
      <c r="E33" s="60" t="s">
        <v>776</v>
      </c>
      <c r="F33" s="28" t="s">
        <v>63</v>
      </c>
      <c r="G33" s="28" t="s">
        <v>66</v>
      </c>
      <c r="H33" s="68" t="s">
        <v>777</v>
      </c>
      <c r="I33" s="23">
        <v>24296</v>
      </c>
      <c r="J33" s="23">
        <v>19436</v>
      </c>
      <c r="K33" s="26">
        <v>0.8</v>
      </c>
    </row>
    <row r="34" spans="2:11" s="19" customFormat="1" x14ac:dyDescent="0.25">
      <c r="B34" s="27" t="s">
        <v>2</v>
      </c>
      <c r="C34" s="14" t="s">
        <v>780</v>
      </c>
      <c r="D34" s="14" t="s">
        <v>2114</v>
      </c>
      <c r="E34" s="60" t="s">
        <v>778</v>
      </c>
      <c r="F34" s="28" t="s">
        <v>63</v>
      </c>
      <c r="G34" s="28" t="s">
        <v>66</v>
      </c>
      <c r="H34" s="68" t="s">
        <v>779</v>
      </c>
      <c r="I34" s="23">
        <v>183000</v>
      </c>
      <c r="J34" s="23">
        <v>98419</v>
      </c>
      <c r="K34" s="26">
        <v>0.53780000000000006</v>
      </c>
    </row>
    <row r="35" spans="2:11" s="19" customFormat="1" x14ac:dyDescent="0.25">
      <c r="B35" s="29" t="s">
        <v>3</v>
      </c>
      <c r="C35" s="30" t="s">
        <v>810</v>
      </c>
      <c r="D35" s="31" t="s">
        <v>811</v>
      </c>
      <c r="E35" s="63" t="s">
        <v>1734</v>
      </c>
      <c r="F35" s="32" t="s">
        <v>60</v>
      </c>
      <c r="G35" s="32" t="s">
        <v>67</v>
      </c>
      <c r="H35" s="69" t="s">
        <v>1735</v>
      </c>
      <c r="I35" s="33">
        <v>8320</v>
      </c>
      <c r="J35" s="33">
        <v>8320</v>
      </c>
      <c r="K35" s="34">
        <v>1</v>
      </c>
    </row>
    <row r="36" spans="2:11" s="19" customFormat="1" x14ac:dyDescent="0.25">
      <c r="B36" s="29" t="s">
        <v>3</v>
      </c>
      <c r="C36" s="30" t="s">
        <v>810</v>
      </c>
      <c r="D36" s="31" t="s">
        <v>811</v>
      </c>
      <c r="E36" s="63" t="s">
        <v>1736</v>
      </c>
      <c r="F36" s="32" t="s">
        <v>62</v>
      </c>
      <c r="G36" s="32" t="s">
        <v>66</v>
      </c>
      <c r="H36" s="69" t="s">
        <v>1737</v>
      </c>
      <c r="I36" s="33">
        <v>771283</v>
      </c>
      <c r="J36" s="33">
        <v>385642</v>
      </c>
      <c r="K36" s="34">
        <v>0.5</v>
      </c>
    </row>
    <row r="37" spans="2:11" s="19" customFormat="1" x14ac:dyDescent="0.25">
      <c r="B37" s="29" t="s">
        <v>3</v>
      </c>
      <c r="C37" s="30" t="s">
        <v>810</v>
      </c>
      <c r="D37" s="31" t="s">
        <v>811</v>
      </c>
      <c r="E37" s="63" t="s">
        <v>1738</v>
      </c>
      <c r="F37" s="32" t="s">
        <v>62</v>
      </c>
      <c r="G37" s="32" t="s">
        <v>66</v>
      </c>
      <c r="H37" s="69" t="s">
        <v>1737</v>
      </c>
      <c r="I37" s="33">
        <v>175834</v>
      </c>
      <c r="J37" s="33">
        <v>112534</v>
      </c>
      <c r="K37" s="34">
        <v>0.64</v>
      </c>
    </row>
    <row r="38" spans="2:11" s="19" customFormat="1" x14ac:dyDescent="0.25">
      <c r="B38" s="29" t="s">
        <v>3</v>
      </c>
      <c r="C38" s="30" t="s">
        <v>810</v>
      </c>
      <c r="D38" s="31" t="s">
        <v>811</v>
      </c>
      <c r="E38" s="63" t="s">
        <v>1739</v>
      </c>
      <c r="F38" s="32" t="s">
        <v>63</v>
      </c>
      <c r="G38" s="32" t="s">
        <v>66</v>
      </c>
      <c r="H38" s="69"/>
      <c r="I38" s="33">
        <v>9446225</v>
      </c>
      <c r="J38" s="33">
        <v>467237</v>
      </c>
      <c r="K38" s="34">
        <v>4.9500000000000002E-2</v>
      </c>
    </row>
    <row r="39" spans="2:11" s="19" customFormat="1" x14ac:dyDescent="0.25">
      <c r="B39" s="29" t="s">
        <v>3</v>
      </c>
      <c r="C39" s="30" t="s">
        <v>812</v>
      </c>
      <c r="D39" s="31" t="s">
        <v>1740</v>
      </c>
      <c r="E39" s="63" t="s">
        <v>1741</v>
      </c>
      <c r="F39" s="32" t="s">
        <v>61</v>
      </c>
      <c r="G39" s="32" t="s">
        <v>66</v>
      </c>
      <c r="H39" s="69" t="s">
        <v>1742</v>
      </c>
      <c r="I39" s="33">
        <v>17423</v>
      </c>
      <c r="J39" s="33">
        <v>13938</v>
      </c>
      <c r="K39" s="34">
        <v>0.8</v>
      </c>
    </row>
    <row r="40" spans="2:11" s="19" customFormat="1" x14ac:dyDescent="0.25">
      <c r="B40" s="29" t="s">
        <v>3</v>
      </c>
      <c r="C40" s="30" t="s">
        <v>812</v>
      </c>
      <c r="D40" s="31" t="s">
        <v>1740</v>
      </c>
      <c r="E40" s="63" t="s">
        <v>1743</v>
      </c>
      <c r="F40" s="32" t="s">
        <v>62</v>
      </c>
      <c r="G40" s="32" t="s">
        <v>67</v>
      </c>
      <c r="H40" s="69"/>
      <c r="I40" s="33">
        <v>95364</v>
      </c>
      <c r="J40" s="33">
        <v>95364</v>
      </c>
      <c r="K40" s="34">
        <v>1</v>
      </c>
    </row>
    <row r="41" spans="2:11" s="19" customFormat="1" x14ac:dyDescent="0.25">
      <c r="B41" s="29" t="s">
        <v>3</v>
      </c>
      <c r="C41" s="30" t="s">
        <v>812</v>
      </c>
      <c r="D41" s="31" t="s">
        <v>1740</v>
      </c>
      <c r="E41" s="63" t="s">
        <v>1744</v>
      </c>
      <c r="F41" s="32" t="s">
        <v>63</v>
      </c>
      <c r="G41" s="32" t="s">
        <v>66</v>
      </c>
      <c r="H41" s="69" t="s">
        <v>1745</v>
      </c>
      <c r="I41" s="33">
        <v>114769</v>
      </c>
      <c r="J41" s="33">
        <v>91815</v>
      </c>
      <c r="K41" s="34">
        <v>0.8</v>
      </c>
    </row>
    <row r="42" spans="2:11" s="19" customFormat="1" x14ac:dyDescent="0.25">
      <c r="B42" s="29" t="s">
        <v>3</v>
      </c>
      <c r="C42" s="30" t="s">
        <v>812</v>
      </c>
      <c r="D42" s="31" t="s">
        <v>1740</v>
      </c>
      <c r="E42" s="63" t="s">
        <v>1746</v>
      </c>
      <c r="F42" s="32" t="s">
        <v>63</v>
      </c>
      <c r="G42" s="32" t="s">
        <v>66</v>
      </c>
      <c r="H42" s="69"/>
      <c r="I42" s="33">
        <v>5088</v>
      </c>
      <c r="J42" s="33">
        <v>4070</v>
      </c>
      <c r="K42" s="34">
        <v>0.8</v>
      </c>
    </row>
    <row r="43" spans="2:11" s="19" customFormat="1" x14ac:dyDescent="0.25">
      <c r="B43" s="29" t="s">
        <v>3</v>
      </c>
      <c r="C43" s="30" t="s">
        <v>812</v>
      </c>
      <c r="D43" s="31" t="s">
        <v>1740</v>
      </c>
      <c r="E43" s="63" t="s">
        <v>1747</v>
      </c>
      <c r="F43" s="32" t="s">
        <v>62</v>
      </c>
      <c r="G43" s="32" t="s">
        <v>67</v>
      </c>
      <c r="H43" s="69"/>
      <c r="I43" s="33">
        <v>26721</v>
      </c>
      <c r="J43" s="33">
        <v>26721</v>
      </c>
      <c r="K43" s="34">
        <v>1</v>
      </c>
    </row>
    <row r="44" spans="2:11" s="19" customFormat="1" x14ac:dyDescent="0.25">
      <c r="B44" s="29" t="s">
        <v>3</v>
      </c>
      <c r="C44" s="30" t="s">
        <v>812</v>
      </c>
      <c r="D44" s="31" t="s">
        <v>1740</v>
      </c>
      <c r="E44" s="63" t="s">
        <v>1748</v>
      </c>
      <c r="F44" s="32" t="s">
        <v>61</v>
      </c>
      <c r="G44" s="32" t="s">
        <v>66</v>
      </c>
      <c r="H44" s="69"/>
      <c r="I44" s="33">
        <v>17794</v>
      </c>
      <c r="J44" s="33">
        <v>14235</v>
      </c>
      <c r="K44" s="34">
        <v>0.8</v>
      </c>
    </row>
    <row r="45" spans="2:11" s="19" customFormat="1" x14ac:dyDescent="0.25">
      <c r="B45" s="29" t="s">
        <v>3</v>
      </c>
      <c r="C45" s="30" t="s">
        <v>812</v>
      </c>
      <c r="D45" s="31" t="s">
        <v>1740</v>
      </c>
      <c r="E45" s="63" t="s">
        <v>1749</v>
      </c>
      <c r="F45" s="32" t="s">
        <v>59</v>
      </c>
      <c r="G45" s="32" t="s">
        <v>66</v>
      </c>
      <c r="H45" s="69"/>
      <c r="I45" s="33">
        <v>25420</v>
      </c>
      <c r="J45" s="33">
        <v>20336</v>
      </c>
      <c r="K45" s="34">
        <v>0.8</v>
      </c>
    </row>
    <row r="46" spans="2:11" s="19" customFormat="1" x14ac:dyDescent="0.25">
      <c r="B46" s="29" t="s">
        <v>3</v>
      </c>
      <c r="C46" s="30" t="s">
        <v>812</v>
      </c>
      <c r="D46" s="31" t="s">
        <v>1740</v>
      </c>
      <c r="E46" s="63" t="s">
        <v>1750</v>
      </c>
      <c r="F46" s="32" t="s">
        <v>61</v>
      </c>
      <c r="G46" s="32" t="s">
        <v>66</v>
      </c>
      <c r="H46" s="69"/>
      <c r="I46" s="33">
        <v>7511</v>
      </c>
      <c r="J46" s="33">
        <v>6009</v>
      </c>
      <c r="K46" s="34">
        <v>0.8</v>
      </c>
    </row>
    <row r="47" spans="2:11" s="19" customFormat="1" x14ac:dyDescent="0.25">
      <c r="B47" s="29" t="s">
        <v>3</v>
      </c>
      <c r="C47" s="30" t="s">
        <v>812</v>
      </c>
      <c r="D47" s="31" t="s">
        <v>1740</v>
      </c>
      <c r="E47" s="63" t="s">
        <v>1751</v>
      </c>
      <c r="F47" s="32" t="s">
        <v>63</v>
      </c>
      <c r="G47" s="32" t="s">
        <v>66</v>
      </c>
      <c r="H47" s="69" t="s">
        <v>1752</v>
      </c>
      <c r="I47" s="33">
        <v>36929</v>
      </c>
      <c r="J47" s="33">
        <v>29543</v>
      </c>
      <c r="K47" s="34">
        <v>0.8</v>
      </c>
    </row>
    <row r="48" spans="2:11" s="19" customFormat="1" x14ac:dyDescent="0.25">
      <c r="B48" s="29" t="s">
        <v>3</v>
      </c>
      <c r="C48" s="30" t="s">
        <v>812</v>
      </c>
      <c r="D48" s="31" t="s">
        <v>1740</v>
      </c>
      <c r="E48" s="63" t="s">
        <v>1753</v>
      </c>
      <c r="F48" s="32" t="s">
        <v>62</v>
      </c>
      <c r="G48" s="32" t="s">
        <v>66</v>
      </c>
      <c r="H48" s="69"/>
      <c r="I48" s="33">
        <v>6121</v>
      </c>
      <c r="J48" s="33">
        <v>4897</v>
      </c>
      <c r="K48" s="34">
        <v>0.8</v>
      </c>
    </row>
    <row r="49" spans="2:11" s="19" customFormat="1" x14ac:dyDescent="0.25">
      <c r="B49" s="29" t="s">
        <v>3</v>
      </c>
      <c r="C49" s="30" t="s">
        <v>812</v>
      </c>
      <c r="D49" s="31" t="s">
        <v>1740</v>
      </c>
      <c r="E49" s="63" t="s">
        <v>1754</v>
      </c>
      <c r="F49" s="32" t="s">
        <v>63</v>
      </c>
      <c r="G49" s="32" t="s">
        <v>67</v>
      </c>
      <c r="H49" s="69"/>
      <c r="I49" s="33">
        <v>81359</v>
      </c>
      <c r="J49" s="33">
        <v>81359</v>
      </c>
      <c r="K49" s="34">
        <v>1</v>
      </c>
    </row>
    <row r="50" spans="2:11" s="19" customFormat="1" x14ac:dyDescent="0.25">
      <c r="B50" s="29" t="s">
        <v>3</v>
      </c>
      <c r="C50" s="30" t="s">
        <v>812</v>
      </c>
      <c r="D50" s="31" t="s">
        <v>1740</v>
      </c>
      <c r="E50" s="63" t="s">
        <v>1755</v>
      </c>
      <c r="F50" s="32" t="s">
        <v>61</v>
      </c>
      <c r="G50" s="32" t="s">
        <v>66</v>
      </c>
      <c r="H50" s="69"/>
      <c r="I50" s="33">
        <v>53550</v>
      </c>
      <c r="J50" s="33">
        <v>21420</v>
      </c>
      <c r="K50" s="34">
        <v>0.4</v>
      </c>
    </row>
    <row r="51" spans="2:11" s="19" customFormat="1" x14ac:dyDescent="0.25">
      <c r="B51" s="29" t="s">
        <v>3</v>
      </c>
      <c r="C51" s="30" t="s">
        <v>812</v>
      </c>
      <c r="D51" s="31" t="s">
        <v>1740</v>
      </c>
      <c r="E51" s="63" t="s">
        <v>1756</v>
      </c>
      <c r="F51" s="32" t="s">
        <v>61</v>
      </c>
      <c r="G51" s="32" t="s">
        <v>66</v>
      </c>
      <c r="H51" s="69"/>
      <c r="I51" s="33">
        <v>46202</v>
      </c>
      <c r="J51" s="33">
        <v>36962</v>
      </c>
      <c r="K51" s="34">
        <v>0.8</v>
      </c>
    </row>
    <row r="52" spans="2:11" s="19" customFormat="1" x14ac:dyDescent="0.25">
      <c r="B52" s="29" t="s">
        <v>3</v>
      </c>
      <c r="C52" s="30" t="s">
        <v>812</v>
      </c>
      <c r="D52" s="31" t="s">
        <v>1740</v>
      </c>
      <c r="E52" s="63" t="s">
        <v>1757</v>
      </c>
      <c r="F52" s="32" t="s">
        <v>63</v>
      </c>
      <c r="G52" s="32" t="s">
        <v>67</v>
      </c>
      <c r="H52" s="69"/>
      <c r="I52" s="33">
        <v>121414</v>
      </c>
      <c r="J52" s="33">
        <v>121414</v>
      </c>
      <c r="K52" s="34">
        <v>1</v>
      </c>
    </row>
    <row r="53" spans="2:11" s="19" customFormat="1" x14ac:dyDescent="0.25">
      <c r="B53" s="29" t="s">
        <v>4</v>
      </c>
      <c r="C53" s="35" t="s">
        <v>813</v>
      </c>
      <c r="D53" s="14" t="s">
        <v>814</v>
      </c>
      <c r="E53" s="60" t="s">
        <v>1680</v>
      </c>
      <c r="F53" s="14" t="s">
        <v>62</v>
      </c>
      <c r="G53" s="14" t="s">
        <v>66</v>
      </c>
      <c r="H53" s="68"/>
      <c r="I53" s="23">
        <v>35000</v>
      </c>
      <c r="J53" s="23">
        <v>28000</v>
      </c>
      <c r="K53" s="26">
        <v>0.8</v>
      </c>
    </row>
    <row r="54" spans="2:11" s="19" customFormat="1" x14ac:dyDescent="0.25">
      <c r="B54" s="29" t="s">
        <v>4</v>
      </c>
      <c r="C54" s="35" t="s">
        <v>813</v>
      </c>
      <c r="D54" s="14" t="s">
        <v>814</v>
      </c>
      <c r="E54" s="60" t="s">
        <v>1681</v>
      </c>
      <c r="F54" s="14" t="s">
        <v>62</v>
      </c>
      <c r="G54" s="14" t="s">
        <v>66</v>
      </c>
      <c r="H54" s="68"/>
      <c r="I54" s="23">
        <v>6000</v>
      </c>
      <c r="J54" s="23">
        <v>4800</v>
      </c>
      <c r="K54" s="26">
        <v>0.8</v>
      </c>
    </row>
    <row r="55" spans="2:11" s="19" customFormat="1" x14ac:dyDescent="0.25">
      <c r="B55" s="29" t="s">
        <v>4</v>
      </c>
      <c r="C55" s="35" t="s">
        <v>813</v>
      </c>
      <c r="D55" s="14" t="s">
        <v>814</v>
      </c>
      <c r="E55" s="60" t="s">
        <v>1682</v>
      </c>
      <c r="F55" s="14" t="s">
        <v>62</v>
      </c>
      <c r="G55" s="14" t="s">
        <v>66</v>
      </c>
      <c r="H55" s="68"/>
      <c r="I55" s="23">
        <v>41698</v>
      </c>
      <c r="J55" s="23">
        <v>33358</v>
      </c>
      <c r="K55" s="26">
        <v>0.79999040721377523</v>
      </c>
    </row>
    <row r="56" spans="2:11" s="19" customFormat="1" x14ac:dyDescent="0.25">
      <c r="B56" s="29" t="s">
        <v>4</v>
      </c>
      <c r="C56" s="35" t="s">
        <v>813</v>
      </c>
      <c r="D56" s="14" t="s">
        <v>814</v>
      </c>
      <c r="E56" s="60" t="s">
        <v>1683</v>
      </c>
      <c r="F56" s="14" t="s">
        <v>62</v>
      </c>
      <c r="G56" s="14" t="s">
        <v>66</v>
      </c>
      <c r="H56" s="68"/>
      <c r="I56" s="23">
        <v>25000</v>
      </c>
      <c r="J56" s="23">
        <v>20000</v>
      </c>
      <c r="K56" s="26">
        <v>0.8</v>
      </c>
    </row>
    <row r="57" spans="2:11" s="19" customFormat="1" x14ac:dyDescent="0.25">
      <c r="B57" s="29" t="s">
        <v>4</v>
      </c>
      <c r="C57" s="35" t="s">
        <v>813</v>
      </c>
      <c r="D57" s="14" t="s">
        <v>814</v>
      </c>
      <c r="E57" s="60" t="s">
        <v>1684</v>
      </c>
      <c r="F57" s="14" t="s">
        <v>62</v>
      </c>
      <c r="G57" s="14" t="s">
        <v>66</v>
      </c>
      <c r="H57" s="68"/>
      <c r="I57" s="23">
        <v>5787</v>
      </c>
      <c r="J57" s="23">
        <v>4630</v>
      </c>
      <c r="K57" s="26">
        <v>0.80006912044237088</v>
      </c>
    </row>
    <row r="58" spans="2:11" s="19" customFormat="1" x14ac:dyDescent="0.25">
      <c r="B58" s="29" t="s">
        <v>4</v>
      </c>
      <c r="C58" s="35" t="s">
        <v>813</v>
      </c>
      <c r="D58" s="14" t="s">
        <v>814</v>
      </c>
      <c r="E58" s="60" t="s">
        <v>1685</v>
      </c>
      <c r="F58" s="14" t="s">
        <v>59</v>
      </c>
      <c r="G58" s="14" t="s">
        <v>66</v>
      </c>
      <c r="H58" s="68"/>
      <c r="I58" s="23">
        <v>400620</v>
      </c>
      <c r="J58" s="23">
        <v>118584</v>
      </c>
      <c r="K58" s="26">
        <v>0.29600119814287856</v>
      </c>
    </row>
    <row r="59" spans="2:11" s="19" customFormat="1" x14ac:dyDescent="0.25">
      <c r="B59" s="29" t="s">
        <v>4</v>
      </c>
      <c r="C59" s="35" t="s">
        <v>813</v>
      </c>
      <c r="D59" s="14" t="s">
        <v>814</v>
      </c>
      <c r="E59" s="60" t="s">
        <v>1686</v>
      </c>
      <c r="F59" s="14" t="s">
        <v>62</v>
      </c>
      <c r="G59" s="14" t="s">
        <v>66</v>
      </c>
      <c r="H59" s="68"/>
      <c r="I59" s="23">
        <v>14661</v>
      </c>
      <c r="J59" s="23">
        <v>11647</v>
      </c>
      <c r="K59" s="26">
        <v>0.79442057158447577</v>
      </c>
    </row>
    <row r="60" spans="2:11" s="19" customFormat="1" x14ac:dyDescent="0.25">
      <c r="B60" s="13" t="s">
        <v>5</v>
      </c>
      <c r="C60" s="35" t="s">
        <v>815</v>
      </c>
      <c r="D60" s="14" t="s">
        <v>370</v>
      </c>
      <c r="E60" s="60" t="s">
        <v>371</v>
      </c>
      <c r="F60" s="14" t="s">
        <v>59</v>
      </c>
      <c r="G60" s="14" t="s">
        <v>67</v>
      </c>
      <c r="H60" s="68"/>
      <c r="I60" s="23">
        <v>35000</v>
      </c>
      <c r="J60" s="23">
        <v>28000</v>
      </c>
      <c r="K60" s="26">
        <v>0.8</v>
      </c>
    </row>
    <row r="61" spans="2:11" s="19" customFormat="1" x14ac:dyDescent="0.25">
      <c r="B61" s="13" t="s">
        <v>5</v>
      </c>
      <c r="C61" s="35" t="s">
        <v>815</v>
      </c>
      <c r="D61" s="14" t="s">
        <v>370</v>
      </c>
      <c r="E61" s="60" t="s">
        <v>372</v>
      </c>
      <c r="F61" s="14" t="s">
        <v>59</v>
      </c>
      <c r="G61" s="14" t="s">
        <v>67</v>
      </c>
      <c r="H61" s="68"/>
      <c r="I61" s="23">
        <v>38000</v>
      </c>
      <c r="J61" s="23">
        <v>30400</v>
      </c>
      <c r="K61" s="26">
        <v>0.8</v>
      </c>
    </row>
    <row r="62" spans="2:11" s="19" customFormat="1" x14ac:dyDescent="0.25">
      <c r="B62" s="13" t="s">
        <v>5</v>
      </c>
      <c r="C62" s="35" t="s">
        <v>815</v>
      </c>
      <c r="D62" s="14" t="s">
        <v>370</v>
      </c>
      <c r="E62" s="60" t="s">
        <v>373</v>
      </c>
      <c r="F62" s="14" t="s">
        <v>59</v>
      </c>
      <c r="G62" s="14" t="s">
        <v>67</v>
      </c>
      <c r="H62" s="68"/>
      <c r="I62" s="23">
        <v>60000</v>
      </c>
      <c r="J62" s="23">
        <v>48000</v>
      </c>
      <c r="K62" s="26">
        <v>0.8</v>
      </c>
    </row>
    <row r="63" spans="2:11" s="19" customFormat="1" x14ac:dyDescent="0.25">
      <c r="B63" s="13" t="s">
        <v>5</v>
      </c>
      <c r="C63" s="35" t="s">
        <v>815</v>
      </c>
      <c r="D63" s="14" t="s">
        <v>370</v>
      </c>
      <c r="E63" s="60" t="s">
        <v>374</v>
      </c>
      <c r="F63" s="14" t="s">
        <v>62</v>
      </c>
      <c r="G63" s="14" t="s">
        <v>66</v>
      </c>
      <c r="H63" s="68"/>
      <c r="I63" s="23">
        <v>25000</v>
      </c>
      <c r="J63" s="23">
        <v>20000</v>
      </c>
      <c r="K63" s="26">
        <v>0.8</v>
      </c>
    </row>
    <row r="64" spans="2:11" s="19" customFormat="1" x14ac:dyDescent="0.25">
      <c r="B64" s="13" t="s">
        <v>5</v>
      </c>
      <c r="C64" s="35" t="s">
        <v>815</v>
      </c>
      <c r="D64" s="14" t="s">
        <v>370</v>
      </c>
      <c r="E64" s="60" t="s">
        <v>375</v>
      </c>
      <c r="F64" s="14" t="s">
        <v>62</v>
      </c>
      <c r="G64" s="14" t="s">
        <v>66</v>
      </c>
      <c r="H64" s="68"/>
      <c r="I64" s="23">
        <v>20000</v>
      </c>
      <c r="J64" s="23">
        <v>15996</v>
      </c>
      <c r="K64" s="26">
        <v>0.79979999999999996</v>
      </c>
    </row>
    <row r="65" spans="2:11" s="19" customFormat="1" x14ac:dyDescent="0.25">
      <c r="B65" s="13" t="s">
        <v>5</v>
      </c>
      <c r="C65" s="35" t="s">
        <v>815</v>
      </c>
      <c r="D65" s="14" t="s">
        <v>370</v>
      </c>
      <c r="E65" s="60" t="s">
        <v>376</v>
      </c>
      <c r="F65" s="14" t="s">
        <v>62</v>
      </c>
      <c r="G65" s="14" t="s">
        <v>66</v>
      </c>
      <c r="H65" s="68"/>
      <c r="I65" s="23">
        <v>8333.3333333333303</v>
      </c>
      <c r="J65" s="23">
        <v>6666.6666666666697</v>
      </c>
      <c r="K65" s="26">
        <v>0.8</v>
      </c>
    </row>
    <row r="66" spans="2:11" s="19" customFormat="1" x14ac:dyDescent="0.25">
      <c r="B66" s="13" t="s">
        <v>5</v>
      </c>
      <c r="C66" s="35" t="s">
        <v>815</v>
      </c>
      <c r="D66" s="14" t="s">
        <v>370</v>
      </c>
      <c r="E66" s="60" t="s">
        <v>377</v>
      </c>
      <c r="F66" s="14" t="s">
        <v>62</v>
      </c>
      <c r="G66" s="14" t="s">
        <v>66</v>
      </c>
      <c r="H66" s="68"/>
      <c r="I66" s="23">
        <v>15000</v>
      </c>
      <c r="J66" s="23">
        <v>12000</v>
      </c>
      <c r="K66" s="26">
        <v>0.8</v>
      </c>
    </row>
    <row r="67" spans="2:11" s="19" customFormat="1" x14ac:dyDescent="0.25">
      <c r="B67" s="13" t="s">
        <v>5</v>
      </c>
      <c r="C67" s="35" t="s">
        <v>815</v>
      </c>
      <c r="D67" s="14" t="s">
        <v>370</v>
      </c>
      <c r="E67" s="60" t="s">
        <v>378</v>
      </c>
      <c r="F67" s="14" t="s">
        <v>64</v>
      </c>
      <c r="G67" s="14" t="s">
        <v>66</v>
      </c>
      <c r="H67" s="68"/>
      <c r="I67" s="23">
        <v>20000</v>
      </c>
      <c r="J67" s="23">
        <v>16000</v>
      </c>
      <c r="K67" s="26">
        <v>0.8</v>
      </c>
    </row>
    <row r="68" spans="2:11" s="19" customFormat="1" x14ac:dyDescent="0.25">
      <c r="B68" s="13" t="s">
        <v>5</v>
      </c>
      <c r="C68" s="35" t="s">
        <v>815</v>
      </c>
      <c r="D68" s="14" t="s">
        <v>370</v>
      </c>
      <c r="E68" s="60" t="s">
        <v>379</v>
      </c>
      <c r="F68" s="14" t="s">
        <v>59</v>
      </c>
      <c r="G68" s="14" t="s">
        <v>66</v>
      </c>
      <c r="H68" s="68"/>
      <c r="I68" s="23">
        <v>16666.666666666701</v>
      </c>
      <c r="J68" s="23">
        <v>13333.333333333299</v>
      </c>
      <c r="K68" s="26">
        <v>0.8</v>
      </c>
    </row>
    <row r="69" spans="2:11" s="19" customFormat="1" x14ac:dyDescent="0.25">
      <c r="B69" s="13" t="s">
        <v>5</v>
      </c>
      <c r="C69" s="35" t="s">
        <v>815</v>
      </c>
      <c r="D69" s="14" t="s">
        <v>370</v>
      </c>
      <c r="E69" s="60" t="s">
        <v>380</v>
      </c>
      <c r="F69" s="14" t="s">
        <v>64</v>
      </c>
      <c r="G69" s="14" t="s">
        <v>66</v>
      </c>
      <c r="H69" s="68"/>
      <c r="I69" s="23">
        <v>20833.333333333299</v>
      </c>
      <c r="J69" s="23">
        <v>16483.003333333301</v>
      </c>
      <c r="K69" s="26">
        <v>0.79118416000000003</v>
      </c>
    </row>
    <row r="70" spans="2:11" s="19" customFormat="1" x14ac:dyDescent="0.25">
      <c r="B70" s="13" t="s">
        <v>5</v>
      </c>
      <c r="C70" s="35" t="s">
        <v>815</v>
      </c>
      <c r="D70" s="14" t="s">
        <v>370</v>
      </c>
      <c r="E70" s="60" t="s">
        <v>381</v>
      </c>
      <c r="F70" s="14" t="s">
        <v>59</v>
      </c>
      <c r="G70" s="14" t="s">
        <v>66</v>
      </c>
      <c r="H70" s="68"/>
      <c r="I70" s="23">
        <v>180000</v>
      </c>
      <c r="J70" s="23">
        <v>126504</v>
      </c>
      <c r="K70" s="26">
        <v>0.70279999999999998</v>
      </c>
    </row>
    <row r="71" spans="2:11" s="19" customFormat="1" x14ac:dyDescent="0.25">
      <c r="B71" s="13" t="s">
        <v>5</v>
      </c>
      <c r="C71" s="35" t="s">
        <v>815</v>
      </c>
      <c r="D71" s="14" t="s">
        <v>370</v>
      </c>
      <c r="E71" s="60" t="s">
        <v>382</v>
      </c>
      <c r="F71" s="14" t="s">
        <v>59</v>
      </c>
      <c r="G71" s="14" t="s">
        <v>66</v>
      </c>
      <c r="H71" s="68"/>
      <c r="I71" s="23">
        <v>20000</v>
      </c>
      <c r="J71" s="23">
        <v>16000</v>
      </c>
      <c r="K71" s="26">
        <v>0.8</v>
      </c>
    </row>
    <row r="72" spans="2:11" s="19" customFormat="1" x14ac:dyDescent="0.25">
      <c r="B72" s="13" t="s">
        <v>5</v>
      </c>
      <c r="C72" s="35" t="s">
        <v>815</v>
      </c>
      <c r="D72" s="14" t="s">
        <v>370</v>
      </c>
      <c r="E72" s="60" t="s">
        <v>383</v>
      </c>
      <c r="F72" s="14" t="s">
        <v>59</v>
      </c>
      <c r="G72" s="14" t="s">
        <v>66</v>
      </c>
      <c r="H72" s="68"/>
      <c r="I72" s="23">
        <v>3500</v>
      </c>
      <c r="J72" s="23">
        <v>2800</v>
      </c>
      <c r="K72" s="26">
        <v>0.8</v>
      </c>
    </row>
    <row r="73" spans="2:11" s="19" customFormat="1" x14ac:dyDescent="0.25">
      <c r="B73" s="27" t="s">
        <v>52</v>
      </c>
      <c r="C73" s="35" t="s">
        <v>533</v>
      </c>
      <c r="D73" s="14" t="s">
        <v>534</v>
      </c>
      <c r="E73" s="60" t="s">
        <v>505</v>
      </c>
      <c r="F73" s="14" t="s">
        <v>60</v>
      </c>
      <c r="G73" s="14" t="s">
        <v>67</v>
      </c>
      <c r="H73" s="68" t="s">
        <v>506</v>
      </c>
      <c r="I73" s="23">
        <v>15000</v>
      </c>
      <c r="J73" s="23">
        <v>15000</v>
      </c>
      <c r="K73" s="26">
        <v>1</v>
      </c>
    </row>
    <row r="74" spans="2:11" s="19" customFormat="1" x14ac:dyDescent="0.25">
      <c r="B74" s="27" t="s">
        <v>52</v>
      </c>
      <c r="C74" s="35" t="s">
        <v>533</v>
      </c>
      <c r="D74" s="14" t="s">
        <v>534</v>
      </c>
      <c r="E74" s="60" t="s">
        <v>507</v>
      </c>
      <c r="F74" s="14" t="s">
        <v>60</v>
      </c>
      <c r="G74" s="14" t="s">
        <v>67</v>
      </c>
      <c r="H74" s="68" t="s">
        <v>508</v>
      </c>
      <c r="I74" s="23">
        <v>35000</v>
      </c>
      <c r="J74" s="23">
        <v>28000</v>
      </c>
      <c r="K74" s="26">
        <v>0.8</v>
      </c>
    </row>
    <row r="75" spans="2:11" s="19" customFormat="1" x14ac:dyDescent="0.25">
      <c r="B75" s="27" t="s">
        <v>52</v>
      </c>
      <c r="C75" s="35" t="s">
        <v>533</v>
      </c>
      <c r="D75" s="14" t="s">
        <v>534</v>
      </c>
      <c r="E75" s="60" t="s">
        <v>509</v>
      </c>
      <c r="F75" s="14" t="s">
        <v>60</v>
      </c>
      <c r="G75" s="14" t="s">
        <v>67</v>
      </c>
      <c r="H75" s="68" t="s">
        <v>510</v>
      </c>
      <c r="I75" s="23">
        <v>50000</v>
      </c>
      <c r="J75" s="23">
        <v>50000</v>
      </c>
      <c r="K75" s="26">
        <v>1</v>
      </c>
    </row>
    <row r="76" spans="2:11" s="19" customFormat="1" x14ac:dyDescent="0.25">
      <c r="B76" s="27" t="s">
        <v>52</v>
      </c>
      <c r="C76" s="35" t="s">
        <v>533</v>
      </c>
      <c r="D76" s="14" t="s">
        <v>534</v>
      </c>
      <c r="E76" s="60" t="s">
        <v>511</v>
      </c>
      <c r="F76" s="14" t="s">
        <v>59</v>
      </c>
      <c r="G76" s="14" t="s">
        <v>67</v>
      </c>
      <c r="H76" s="68" t="s">
        <v>512</v>
      </c>
      <c r="I76" s="23">
        <v>45000</v>
      </c>
      <c r="J76" s="23">
        <v>13500</v>
      </c>
      <c r="K76" s="26">
        <v>0.3</v>
      </c>
    </row>
    <row r="77" spans="2:11" s="19" customFormat="1" x14ac:dyDescent="0.25">
      <c r="B77" s="27" t="s">
        <v>52</v>
      </c>
      <c r="C77" s="35" t="s">
        <v>533</v>
      </c>
      <c r="D77" s="14" t="s">
        <v>534</v>
      </c>
      <c r="E77" s="60" t="s">
        <v>513</v>
      </c>
      <c r="F77" s="14" t="s">
        <v>65</v>
      </c>
      <c r="G77" s="14" t="s">
        <v>66</v>
      </c>
      <c r="H77" s="68" t="s">
        <v>514</v>
      </c>
      <c r="I77" s="23">
        <v>80000</v>
      </c>
      <c r="J77" s="23">
        <v>64000</v>
      </c>
      <c r="K77" s="26">
        <v>0.8</v>
      </c>
    </row>
    <row r="78" spans="2:11" s="19" customFormat="1" x14ac:dyDescent="0.25">
      <c r="B78" s="27" t="s">
        <v>52</v>
      </c>
      <c r="C78" s="35" t="s">
        <v>533</v>
      </c>
      <c r="D78" s="14" t="s">
        <v>534</v>
      </c>
      <c r="E78" s="60" t="s">
        <v>515</v>
      </c>
      <c r="F78" s="14" t="s">
        <v>65</v>
      </c>
      <c r="G78" s="14" t="s">
        <v>66</v>
      </c>
      <c r="H78" s="68" t="s">
        <v>514</v>
      </c>
      <c r="I78" s="23">
        <v>61000</v>
      </c>
      <c r="J78" s="23">
        <v>43204</v>
      </c>
      <c r="K78" s="26">
        <v>0.70830000000000004</v>
      </c>
    </row>
    <row r="79" spans="2:11" s="19" customFormat="1" x14ac:dyDescent="0.25">
      <c r="B79" s="27" t="s">
        <v>52</v>
      </c>
      <c r="C79" s="35" t="s">
        <v>533</v>
      </c>
      <c r="D79" s="14" t="s">
        <v>534</v>
      </c>
      <c r="E79" s="60" t="s">
        <v>516</v>
      </c>
      <c r="F79" s="14" t="s">
        <v>60</v>
      </c>
      <c r="G79" s="14" t="s">
        <v>66</v>
      </c>
      <c r="H79" s="68" t="s">
        <v>517</v>
      </c>
      <c r="I79" s="23">
        <v>27000</v>
      </c>
      <c r="J79" s="23">
        <v>21600</v>
      </c>
      <c r="K79" s="26">
        <v>0.8</v>
      </c>
    </row>
    <row r="80" spans="2:11" s="19" customFormat="1" x14ac:dyDescent="0.25">
      <c r="B80" s="27" t="s">
        <v>52</v>
      </c>
      <c r="C80" s="21" t="s">
        <v>518</v>
      </c>
      <c r="D80" s="14" t="s">
        <v>535</v>
      </c>
      <c r="E80" s="60" t="s">
        <v>519</v>
      </c>
      <c r="F80" s="14" t="s">
        <v>60</v>
      </c>
      <c r="G80" s="14" t="s">
        <v>67</v>
      </c>
      <c r="H80" s="68" t="s">
        <v>520</v>
      </c>
      <c r="I80" s="23">
        <v>62000</v>
      </c>
      <c r="J80" s="23">
        <v>20000</v>
      </c>
      <c r="K80" s="26">
        <v>0.3226</v>
      </c>
    </row>
    <row r="81" spans="2:11" s="19" customFormat="1" x14ac:dyDescent="0.25">
      <c r="B81" s="27" t="s">
        <v>52</v>
      </c>
      <c r="C81" s="21" t="s">
        <v>518</v>
      </c>
      <c r="D81" s="14" t="s">
        <v>535</v>
      </c>
      <c r="E81" s="60" t="s">
        <v>521</v>
      </c>
      <c r="F81" s="14" t="s">
        <v>63</v>
      </c>
      <c r="G81" s="14" t="s">
        <v>67</v>
      </c>
      <c r="H81" s="68" t="s">
        <v>522</v>
      </c>
      <c r="I81" s="23">
        <v>45000</v>
      </c>
      <c r="J81" s="23">
        <v>36000</v>
      </c>
      <c r="K81" s="26">
        <v>0.8</v>
      </c>
    </row>
    <row r="82" spans="2:11" s="19" customFormat="1" x14ac:dyDescent="0.25">
      <c r="B82" s="27" t="s">
        <v>52</v>
      </c>
      <c r="C82" s="21" t="s">
        <v>518</v>
      </c>
      <c r="D82" s="14" t="s">
        <v>535</v>
      </c>
      <c r="E82" s="60" t="s">
        <v>523</v>
      </c>
      <c r="F82" s="14" t="s">
        <v>65</v>
      </c>
      <c r="G82" s="14" t="s">
        <v>67</v>
      </c>
      <c r="H82" s="68" t="s">
        <v>524</v>
      </c>
      <c r="I82" s="23">
        <v>34000</v>
      </c>
      <c r="J82" s="23">
        <v>27200</v>
      </c>
      <c r="K82" s="26">
        <v>0.8</v>
      </c>
    </row>
    <row r="83" spans="2:11" s="19" customFormat="1" x14ac:dyDescent="0.25">
      <c r="B83" s="27" t="s">
        <v>52</v>
      </c>
      <c r="C83" s="21" t="s">
        <v>518</v>
      </c>
      <c r="D83" s="14" t="s">
        <v>535</v>
      </c>
      <c r="E83" s="60" t="s">
        <v>525</v>
      </c>
      <c r="F83" s="14" t="s">
        <v>59</v>
      </c>
      <c r="G83" s="14" t="s">
        <v>67</v>
      </c>
      <c r="H83" s="68" t="s">
        <v>526</v>
      </c>
      <c r="I83" s="23">
        <v>17000</v>
      </c>
      <c r="J83" s="23">
        <v>13600</v>
      </c>
      <c r="K83" s="26">
        <v>0.8</v>
      </c>
    </row>
    <row r="84" spans="2:11" s="19" customFormat="1" x14ac:dyDescent="0.25">
      <c r="B84" s="27" t="s">
        <v>52</v>
      </c>
      <c r="C84" s="21" t="s">
        <v>518</v>
      </c>
      <c r="D84" s="14" t="s">
        <v>535</v>
      </c>
      <c r="E84" s="60" t="s">
        <v>527</v>
      </c>
      <c r="F84" s="14" t="s">
        <v>59</v>
      </c>
      <c r="G84" s="14" t="s">
        <v>66</v>
      </c>
      <c r="H84" s="68" t="s">
        <v>528</v>
      </c>
      <c r="I84" s="23">
        <v>40000</v>
      </c>
      <c r="J84" s="23">
        <v>27530</v>
      </c>
      <c r="K84" s="26">
        <v>0.68830000000000002</v>
      </c>
    </row>
    <row r="85" spans="2:11" s="19" customFormat="1" x14ac:dyDescent="0.25">
      <c r="B85" s="27" t="s">
        <v>52</v>
      </c>
      <c r="C85" s="21" t="s">
        <v>518</v>
      </c>
      <c r="D85" s="14" t="s">
        <v>535</v>
      </c>
      <c r="E85" s="60" t="s">
        <v>529</v>
      </c>
      <c r="F85" s="14" t="s">
        <v>65</v>
      </c>
      <c r="G85" s="14" t="s">
        <v>66</v>
      </c>
      <c r="H85" s="68" t="s">
        <v>530</v>
      </c>
      <c r="I85" s="23">
        <v>270000</v>
      </c>
      <c r="J85" s="23">
        <v>125000</v>
      </c>
      <c r="K85" s="26">
        <v>0.46300000000000002</v>
      </c>
    </row>
    <row r="86" spans="2:11" s="19" customFormat="1" x14ac:dyDescent="0.25">
      <c r="B86" s="27" t="s">
        <v>52</v>
      </c>
      <c r="C86" s="21" t="s">
        <v>518</v>
      </c>
      <c r="D86" s="14" t="s">
        <v>535</v>
      </c>
      <c r="E86" s="60" t="s">
        <v>531</v>
      </c>
      <c r="F86" s="14" t="s">
        <v>65</v>
      </c>
      <c r="G86" s="14" t="s">
        <v>66</v>
      </c>
      <c r="H86" s="68" t="s">
        <v>532</v>
      </c>
      <c r="I86" s="23">
        <v>280000</v>
      </c>
      <c r="J86" s="23">
        <v>224000</v>
      </c>
      <c r="K86" s="26">
        <v>0.8</v>
      </c>
    </row>
    <row r="87" spans="2:11" s="19" customFormat="1" x14ac:dyDescent="0.25">
      <c r="B87" s="27" t="s">
        <v>6</v>
      </c>
      <c r="C87" s="35" t="s">
        <v>816</v>
      </c>
      <c r="D87" s="14" t="s">
        <v>817</v>
      </c>
      <c r="E87" s="60" t="s">
        <v>1504</v>
      </c>
      <c r="F87" s="14" t="s">
        <v>61</v>
      </c>
      <c r="G87" s="14" t="s">
        <v>66</v>
      </c>
      <c r="H87" s="68"/>
      <c r="I87" s="23">
        <v>75931.360000000001</v>
      </c>
      <c r="J87" s="23">
        <v>60745</v>
      </c>
      <c r="K87" s="26">
        <v>0.8</v>
      </c>
    </row>
    <row r="88" spans="2:11" s="19" customFormat="1" x14ac:dyDescent="0.25">
      <c r="B88" s="27" t="s">
        <v>6</v>
      </c>
      <c r="C88" s="35" t="s">
        <v>816</v>
      </c>
      <c r="D88" s="14" t="s">
        <v>817</v>
      </c>
      <c r="E88" s="60" t="s">
        <v>1505</v>
      </c>
      <c r="F88" s="14" t="s">
        <v>59</v>
      </c>
      <c r="G88" s="14" t="s">
        <v>66</v>
      </c>
      <c r="H88" s="68" t="s">
        <v>1506</v>
      </c>
      <c r="I88" s="23">
        <v>16498</v>
      </c>
      <c r="J88" s="23">
        <v>13195</v>
      </c>
      <c r="K88" s="26">
        <v>0.79979999999999996</v>
      </c>
    </row>
    <row r="89" spans="2:11" s="19" customFormat="1" x14ac:dyDescent="0.25">
      <c r="B89" s="27" t="s">
        <v>6</v>
      </c>
      <c r="C89" s="35" t="s">
        <v>816</v>
      </c>
      <c r="D89" s="14" t="s">
        <v>817</v>
      </c>
      <c r="E89" s="60" t="s">
        <v>1507</v>
      </c>
      <c r="F89" s="14" t="s">
        <v>59</v>
      </c>
      <c r="G89" s="14" t="s">
        <v>66</v>
      </c>
      <c r="H89" s="68" t="s">
        <v>1508</v>
      </c>
      <c r="I89" s="23">
        <v>38239.1</v>
      </c>
      <c r="J89" s="23">
        <v>30590</v>
      </c>
      <c r="K89" s="26">
        <v>0.8</v>
      </c>
    </row>
    <row r="90" spans="2:11" s="19" customFormat="1" x14ac:dyDescent="0.25">
      <c r="B90" s="27" t="s">
        <v>6</v>
      </c>
      <c r="C90" s="35" t="s">
        <v>816</v>
      </c>
      <c r="D90" s="14" t="s">
        <v>817</v>
      </c>
      <c r="E90" s="60" t="s">
        <v>1509</v>
      </c>
      <c r="F90" s="14" t="s">
        <v>60</v>
      </c>
      <c r="G90" s="14" t="s">
        <v>66</v>
      </c>
      <c r="H90" s="68" t="s">
        <v>1510</v>
      </c>
      <c r="I90" s="23">
        <v>99921.7</v>
      </c>
      <c r="J90" s="23">
        <v>60000</v>
      </c>
      <c r="K90" s="26">
        <v>0.60050000000000003</v>
      </c>
    </row>
    <row r="91" spans="2:11" s="19" customFormat="1" x14ac:dyDescent="0.25">
      <c r="B91" s="27" t="s">
        <v>6</v>
      </c>
      <c r="C91" s="35" t="s">
        <v>816</v>
      </c>
      <c r="D91" s="14" t="s">
        <v>817</v>
      </c>
      <c r="E91" s="60" t="s">
        <v>1511</v>
      </c>
      <c r="F91" s="14" t="s">
        <v>62</v>
      </c>
      <c r="G91" s="14" t="s">
        <v>66</v>
      </c>
      <c r="H91" s="68"/>
      <c r="I91" s="23">
        <v>46391.61</v>
      </c>
      <c r="J91" s="23">
        <v>37110</v>
      </c>
      <c r="K91" s="26">
        <v>0.79990000000000006</v>
      </c>
    </row>
    <row r="92" spans="2:11" s="19" customFormat="1" x14ac:dyDescent="0.25">
      <c r="B92" s="27" t="s">
        <v>6</v>
      </c>
      <c r="C92" s="35" t="s">
        <v>816</v>
      </c>
      <c r="D92" s="14" t="s">
        <v>817</v>
      </c>
      <c r="E92" s="60" t="s">
        <v>1512</v>
      </c>
      <c r="F92" s="14" t="s">
        <v>64</v>
      </c>
      <c r="G92" s="14" t="s">
        <v>66</v>
      </c>
      <c r="H92" s="68"/>
      <c r="I92" s="23">
        <v>19698.04</v>
      </c>
      <c r="J92" s="23">
        <v>7984</v>
      </c>
      <c r="K92" s="26">
        <v>0.40529999999999999</v>
      </c>
    </row>
    <row r="93" spans="2:11" s="19" customFormat="1" x14ac:dyDescent="0.25">
      <c r="B93" s="27" t="s">
        <v>6</v>
      </c>
      <c r="C93" s="35" t="s">
        <v>816</v>
      </c>
      <c r="D93" s="14" t="s">
        <v>817</v>
      </c>
      <c r="E93" s="60" t="s">
        <v>1513</v>
      </c>
      <c r="F93" s="14" t="s">
        <v>62</v>
      </c>
      <c r="G93" s="14" t="s">
        <v>66</v>
      </c>
      <c r="H93" s="68"/>
      <c r="I93" s="23">
        <v>15034</v>
      </c>
      <c r="J93" s="23">
        <v>6000</v>
      </c>
      <c r="K93" s="26">
        <v>0.39910000000000001</v>
      </c>
    </row>
    <row r="94" spans="2:11" s="19" customFormat="1" x14ac:dyDescent="0.25">
      <c r="B94" s="13" t="s">
        <v>7</v>
      </c>
      <c r="C94" s="36" t="s">
        <v>1565</v>
      </c>
      <c r="D94" s="14" t="s">
        <v>1562</v>
      </c>
      <c r="E94" s="60" t="s">
        <v>1539</v>
      </c>
      <c r="F94" s="14" t="s">
        <v>61</v>
      </c>
      <c r="G94" s="14" t="s">
        <v>66</v>
      </c>
      <c r="H94" s="68" t="s">
        <v>1540</v>
      </c>
      <c r="I94" s="23">
        <v>2083333</v>
      </c>
      <c r="J94" s="23">
        <v>539170</v>
      </c>
      <c r="K94" s="26">
        <v>0.25879999999999997</v>
      </c>
    </row>
    <row r="95" spans="2:11" s="19" customFormat="1" x14ac:dyDescent="0.25">
      <c r="B95" s="13" t="s">
        <v>7</v>
      </c>
      <c r="C95" s="36" t="s">
        <v>1565</v>
      </c>
      <c r="D95" s="14" t="s">
        <v>1562</v>
      </c>
      <c r="E95" s="60" t="s">
        <v>1541</v>
      </c>
      <c r="F95" s="14" t="s">
        <v>65</v>
      </c>
      <c r="G95" s="14" t="s">
        <v>66</v>
      </c>
      <c r="H95" s="68" t="s">
        <v>1542</v>
      </c>
      <c r="I95" s="23">
        <v>190000</v>
      </c>
      <c r="J95" s="23">
        <v>152000</v>
      </c>
      <c r="K95" s="26">
        <v>0.8</v>
      </c>
    </row>
    <row r="96" spans="2:11" s="19" customFormat="1" x14ac:dyDescent="0.25">
      <c r="B96" s="13" t="s">
        <v>7</v>
      </c>
      <c r="C96" s="36" t="s">
        <v>1565</v>
      </c>
      <c r="D96" s="14" t="s">
        <v>1562</v>
      </c>
      <c r="E96" s="60" t="s">
        <v>1543</v>
      </c>
      <c r="F96" s="14" t="s">
        <v>65</v>
      </c>
      <c r="G96" s="14" t="s">
        <v>66</v>
      </c>
      <c r="H96" s="68" t="s">
        <v>1544</v>
      </c>
      <c r="I96" s="23">
        <v>1224000</v>
      </c>
      <c r="J96" s="23">
        <v>489600</v>
      </c>
      <c r="K96" s="26">
        <v>0.4</v>
      </c>
    </row>
    <row r="97" spans="2:11" s="19" customFormat="1" x14ac:dyDescent="0.25">
      <c r="B97" s="13" t="s">
        <v>7</v>
      </c>
      <c r="C97" s="36" t="s">
        <v>1565</v>
      </c>
      <c r="D97" s="14" t="s">
        <v>1562</v>
      </c>
      <c r="E97" s="60" t="s">
        <v>1545</v>
      </c>
      <c r="F97" s="14" t="s">
        <v>62</v>
      </c>
      <c r="G97" s="14" t="s">
        <v>66</v>
      </c>
      <c r="H97" s="68" t="s">
        <v>1546</v>
      </c>
      <c r="I97" s="23">
        <v>420000</v>
      </c>
      <c r="J97" s="23">
        <v>252000</v>
      </c>
      <c r="K97" s="26">
        <v>0.6</v>
      </c>
    </row>
    <row r="98" spans="2:11" s="19" customFormat="1" x14ac:dyDescent="0.25">
      <c r="B98" s="13" t="s">
        <v>7</v>
      </c>
      <c r="C98" s="36" t="s">
        <v>1565</v>
      </c>
      <c r="D98" s="14" t="s">
        <v>1562</v>
      </c>
      <c r="E98" s="60" t="s">
        <v>1547</v>
      </c>
      <c r="F98" s="32" t="s">
        <v>62</v>
      </c>
      <c r="G98" s="14" t="s">
        <v>66</v>
      </c>
      <c r="H98" s="68" t="s">
        <v>1548</v>
      </c>
      <c r="I98" s="23">
        <v>1390500</v>
      </c>
      <c r="J98" s="23">
        <v>139050</v>
      </c>
      <c r="K98" s="26">
        <v>0.1</v>
      </c>
    </row>
    <row r="99" spans="2:11" s="19" customFormat="1" x14ac:dyDescent="0.25">
      <c r="B99" s="13" t="s">
        <v>7</v>
      </c>
      <c r="C99" s="36" t="s">
        <v>1565</v>
      </c>
      <c r="D99" s="14" t="s">
        <v>1562</v>
      </c>
      <c r="E99" s="60" t="s">
        <v>1549</v>
      </c>
      <c r="F99" s="14" t="s">
        <v>62</v>
      </c>
      <c r="G99" s="14" t="s">
        <v>66</v>
      </c>
      <c r="H99" s="68" t="s">
        <v>1550</v>
      </c>
      <c r="I99" s="23">
        <v>202000</v>
      </c>
      <c r="J99" s="23">
        <v>161600</v>
      </c>
      <c r="K99" s="26">
        <v>0.8</v>
      </c>
    </row>
    <row r="100" spans="2:11" s="19" customFormat="1" x14ac:dyDescent="0.25">
      <c r="B100" s="13" t="s">
        <v>7</v>
      </c>
      <c r="C100" s="36" t="s">
        <v>1565</v>
      </c>
      <c r="D100" s="14" t="s">
        <v>1562</v>
      </c>
      <c r="E100" s="60" t="s">
        <v>1551</v>
      </c>
      <c r="F100" s="14" t="s">
        <v>62</v>
      </c>
      <c r="G100" s="14" t="s">
        <v>66</v>
      </c>
      <c r="H100" s="68" t="s">
        <v>1552</v>
      </c>
      <c r="I100" s="23">
        <v>17040</v>
      </c>
      <c r="J100" s="23">
        <v>12800</v>
      </c>
      <c r="K100" s="26">
        <v>0.75119999999999998</v>
      </c>
    </row>
    <row r="101" spans="2:11" s="19" customFormat="1" x14ac:dyDescent="0.25">
      <c r="B101" s="13" t="s">
        <v>7</v>
      </c>
      <c r="C101" s="36" t="s">
        <v>1565</v>
      </c>
      <c r="D101" s="14" t="s">
        <v>1562</v>
      </c>
      <c r="E101" s="60" t="s">
        <v>1553</v>
      </c>
      <c r="F101" s="14" t="s">
        <v>62</v>
      </c>
      <c r="G101" s="14" t="s">
        <v>67</v>
      </c>
      <c r="H101" s="68" t="s">
        <v>1554</v>
      </c>
      <c r="I101" s="23">
        <v>32708</v>
      </c>
      <c r="J101" s="23">
        <v>11760</v>
      </c>
      <c r="K101" s="26">
        <v>0.35949999999999999</v>
      </c>
    </row>
    <row r="102" spans="2:11" s="19" customFormat="1" x14ac:dyDescent="0.25">
      <c r="B102" s="13" t="s">
        <v>7</v>
      </c>
      <c r="C102" s="36" t="s">
        <v>1565</v>
      </c>
      <c r="D102" s="14" t="s">
        <v>1562</v>
      </c>
      <c r="E102" s="60" t="s">
        <v>1555</v>
      </c>
      <c r="F102" s="14" t="s">
        <v>63</v>
      </c>
      <c r="G102" s="14" t="s">
        <v>67</v>
      </c>
      <c r="H102" s="68" t="s">
        <v>1556</v>
      </c>
      <c r="I102" s="23">
        <v>100000</v>
      </c>
      <c r="J102" s="23">
        <v>50000</v>
      </c>
      <c r="K102" s="26">
        <v>0.5</v>
      </c>
    </row>
    <row r="103" spans="2:11" s="19" customFormat="1" ht="24" x14ac:dyDescent="0.25">
      <c r="B103" s="13" t="s">
        <v>7</v>
      </c>
      <c r="C103" s="35" t="s">
        <v>1566</v>
      </c>
      <c r="D103" s="14" t="s">
        <v>2115</v>
      </c>
      <c r="E103" s="60" t="s">
        <v>1557</v>
      </c>
      <c r="F103" s="14" t="s">
        <v>63</v>
      </c>
      <c r="G103" s="14" t="s">
        <v>67</v>
      </c>
      <c r="H103" s="68" t="s">
        <v>1558</v>
      </c>
      <c r="I103" s="23">
        <v>24200</v>
      </c>
      <c r="J103" s="23">
        <v>24200</v>
      </c>
      <c r="K103" s="26">
        <v>1</v>
      </c>
    </row>
    <row r="104" spans="2:11" s="19" customFormat="1" x14ac:dyDescent="0.25">
      <c r="B104" s="13" t="s">
        <v>7</v>
      </c>
      <c r="C104" s="36" t="s">
        <v>1565</v>
      </c>
      <c r="D104" s="14" t="s">
        <v>1562</v>
      </c>
      <c r="E104" s="60" t="s">
        <v>1559</v>
      </c>
      <c r="F104" s="14" t="s">
        <v>63</v>
      </c>
      <c r="G104" s="14" t="s">
        <v>67</v>
      </c>
      <c r="H104" s="68" t="s">
        <v>1560</v>
      </c>
      <c r="I104" s="23">
        <v>62150</v>
      </c>
      <c r="J104" s="23">
        <v>17820</v>
      </c>
      <c r="K104" s="26">
        <v>0.28670000000000001</v>
      </c>
    </row>
    <row r="105" spans="2:11" s="19" customFormat="1" x14ac:dyDescent="0.25">
      <c r="B105" s="13" t="s">
        <v>7</v>
      </c>
      <c r="C105" s="36" t="s">
        <v>1567</v>
      </c>
      <c r="D105" s="14" t="s">
        <v>1564</v>
      </c>
      <c r="E105" s="60" t="s">
        <v>68</v>
      </c>
      <c r="F105" s="32" t="s">
        <v>62</v>
      </c>
      <c r="G105" s="14" t="s">
        <v>66</v>
      </c>
      <c r="H105" s="68" t="s">
        <v>69</v>
      </c>
      <c r="I105" s="23">
        <v>168169</v>
      </c>
      <c r="J105" s="23">
        <v>134535.20000000001</v>
      </c>
      <c r="K105" s="26">
        <v>0.8</v>
      </c>
    </row>
    <row r="106" spans="2:11" s="19" customFormat="1" x14ac:dyDescent="0.25">
      <c r="B106" s="13" t="s">
        <v>7</v>
      </c>
      <c r="C106" s="36" t="s">
        <v>1567</v>
      </c>
      <c r="D106" s="14" t="s">
        <v>1564</v>
      </c>
      <c r="E106" s="60" t="s">
        <v>70</v>
      </c>
      <c r="F106" s="32" t="s">
        <v>62</v>
      </c>
      <c r="G106" s="14" t="s">
        <v>66</v>
      </c>
      <c r="H106" s="68" t="s">
        <v>71</v>
      </c>
      <c r="I106" s="23">
        <v>45000</v>
      </c>
      <c r="J106" s="23">
        <v>18927.45</v>
      </c>
      <c r="K106" s="26">
        <v>0.42059999999999997</v>
      </c>
    </row>
    <row r="107" spans="2:11" s="19" customFormat="1" x14ac:dyDescent="0.25">
      <c r="B107" s="13" t="s">
        <v>7</v>
      </c>
      <c r="C107" s="36" t="s">
        <v>1567</v>
      </c>
      <c r="D107" s="14" t="s">
        <v>1564</v>
      </c>
      <c r="E107" s="60" t="s">
        <v>72</v>
      </c>
      <c r="F107" s="14" t="s">
        <v>1561</v>
      </c>
      <c r="G107" s="14" t="s">
        <v>67</v>
      </c>
      <c r="H107" s="68" t="s">
        <v>73</v>
      </c>
      <c r="I107" s="23">
        <v>47922</v>
      </c>
      <c r="J107" s="23">
        <v>47921.86</v>
      </c>
      <c r="K107" s="26">
        <v>1</v>
      </c>
    </row>
    <row r="108" spans="2:11" s="19" customFormat="1" x14ac:dyDescent="0.25">
      <c r="B108" s="13" t="s">
        <v>7</v>
      </c>
      <c r="C108" s="21" t="s">
        <v>819</v>
      </c>
      <c r="D108" s="14" t="s">
        <v>74</v>
      </c>
      <c r="E108" s="60" t="s">
        <v>75</v>
      </c>
      <c r="F108" s="14" t="s">
        <v>62</v>
      </c>
      <c r="G108" s="14" t="s">
        <v>66</v>
      </c>
      <c r="H108" s="68" t="s">
        <v>1563</v>
      </c>
      <c r="I108" s="23">
        <v>487562</v>
      </c>
      <c r="J108" s="23">
        <v>268159.27</v>
      </c>
      <c r="K108" s="26">
        <v>0.55000000000000004</v>
      </c>
    </row>
    <row r="109" spans="2:11" s="19" customFormat="1" x14ac:dyDescent="0.25">
      <c r="B109" s="13" t="s">
        <v>7</v>
      </c>
      <c r="C109" s="21" t="s">
        <v>818</v>
      </c>
      <c r="D109" s="14" t="s">
        <v>80</v>
      </c>
      <c r="E109" s="60" t="s">
        <v>76</v>
      </c>
      <c r="F109" s="14" t="s">
        <v>62</v>
      </c>
      <c r="G109" s="14" t="s">
        <v>66</v>
      </c>
      <c r="H109" s="68" t="s">
        <v>77</v>
      </c>
      <c r="I109" s="23">
        <v>621000</v>
      </c>
      <c r="J109" s="23">
        <v>239457.6</v>
      </c>
      <c r="K109" s="26">
        <v>0.3856</v>
      </c>
    </row>
    <row r="110" spans="2:11" s="19" customFormat="1" x14ac:dyDescent="0.25">
      <c r="B110" s="13" t="s">
        <v>7</v>
      </c>
      <c r="C110" s="21" t="s">
        <v>818</v>
      </c>
      <c r="D110" s="14" t="s">
        <v>80</v>
      </c>
      <c r="E110" s="60" t="s">
        <v>78</v>
      </c>
      <c r="F110" s="14" t="s">
        <v>63</v>
      </c>
      <c r="G110" s="14" t="s">
        <v>66</v>
      </c>
      <c r="H110" s="68" t="s">
        <v>79</v>
      </c>
      <c r="I110" s="23">
        <v>424029</v>
      </c>
      <c r="J110" s="23">
        <v>21201.47</v>
      </c>
      <c r="K110" s="26">
        <v>0.05</v>
      </c>
    </row>
    <row r="111" spans="2:11" s="19" customFormat="1" ht="24" x14ac:dyDescent="0.25">
      <c r="B111" s="13" t="s">
        <v>8</v>
      </c>
      <c r="C111" s="37" t="s">
        <v>821</v>
      </c>
      <c r="D111" s="38" t="s">
        <v>694</v>
      </c>
      <c r="E111" s="64" t="s">
        <v>695</v>
      </c>
      <c r="F111" s="39" t="s">
        <v>63</v>
      </c>
      <c r="G111" s="39" t="s">
        <v>66</v>
      </c>
      <c r="H111" s="70" t="s">
        <v>1899</v>
      </c>
      <c r="I111" s="40">
        <v>179377</v>
      </c>
      <c r="J111" s="40">
        <v>143500</v>
      </c>
      <c r="K111" s="41">
        <v>0.8</v>
      </c>
    </row>
    <row r="112" spans="2:11" s="19" customFormat="1" x14ac:dyDescent="0.25">
      <c r="B112" s="13" t="s">
        <v>8</v>
      </c>
      <c r="C112" s="37" t="s">
        <v>821</v>
      </c>
      <c r="D112" s="38" t="s">
        <v>694</v>
      </c>
      <c r="E112" s="64" t="s">
        <v>696</v>
      </c>
      <c r="F112" s="39" t="s">
        <v>63</v>
      </c>
      <c r="G112" s="39" t="s">
        <v>67</v>
      </c>
      <c r="H112" s="71" t="s">
        <v>1900</v>
      </c>
      <c r="I112" s="40">
        <v>249549</v>
      </c>
      <c r="J112" s="40">
        <v>190000</v>
      </c>
      <c r="K112" s="41">
        <v>0.76139999999999997</v>
      </c>
    </row>
    <row r="113" spans="2:11" s="19" customFormat="1" x14ac:dyDescent="0.25">
      <c r="B113" s="13" t="s">
        <v>8</v>
      </c>
      <c r="C113" s="37" t="s">
        <v>821</v>
      </c>
      <c r="D113" s="38" t="s">
        <v>694</v>
      </c>
      <c r="E113" s="64" t="s">
        <v>716</v>
      </c>
      <c r="F113" s="39" t="s">
        <v>64</v>
      </c>
      <c r="G113" s="39" t="s">
        <v>66</v>
      </c>
      <c r="H113" s="71" t="s">
        <v>1901</v>
      </c>
      <c r="I113" s="40">
        <v>18702</v>
      </c>
      <c r="J113" s="40">
        <v>14900</v>
      </c>
      <c r="K113" s="41">
        <v>0.79669999999999996</v>
      </c>
    </row>
    <row r="114" spans="2:11" s="19" customFormat="1" x14ac:dyDescent="0.25">
      <c r="B114" s="13" t="s">
        <v>8</v>
      </c>
      <c r="C114" s="37" t="s">
        <v>821</v>
      </c>
      <c r="D114" s="38" t="s">
        <v>694</v>
      </c>
      <c r="E114" s="64" t="s">
        <v>717</v>
      </c>
      <c r="F114" s="39" t="s">
        <v>65</v>
      </c>
      <c r="G114" s="39" t="s">
        <v>66</v>
      </c>
      <c r="H114" s="71" t="s">
        <v>1902</v>
      </c>
      <c r="I114" s="40">
        <v>155452</v>
      </c>
      <c r="J114" s="40">
        <v>124000</v>
      </c>
      <c r="K114" s="41">
        <v>0.79769999999999996</v>
      </c>
    </row>
    <row r="115" spans="2:11" s="19" customFormat="1" x14ac:dyDescent="0.25">
      <c r="B115" s="13" t="s">
        <v>8</v>
      </c>
      <c r="C115" s="37" t="s">
        <v>821</v>
      </c>
      <c r="D115" s="38" t="s">
        <v>694</v>
      </c>
      <c r="E115" s="64" t="s">
        <v>697</v>
      </c>
      <c r="F115" s="39" t="s">
        <v>65</v>
      </c>
      <c r="G115" s="39" t="s">
        <v>66</v>
      </c>
      <c r="H115" s="71" t="s">
        <v>1903</v>
      </c>
      <c r="I115" s="40">
        <v>119660</v>
      </c>
      <c r="J115" s="40">
        <v>95700</v>
      </c>
      <c r="K115" s="41">
        <v>0.79980000000000007</v>
      </c>
    </row>
    <row r="116" spans="2:11" s="19" customFormat="1" x14ac:dyDescent="0.25">
      <c r="B116" s="13" t="s">
        <v>8</v>
      </c>
      <c r="C116" s="37" t="s">
        <v>822</v>
      </c>
      <c r="D116" s="9" t="s">
        <v>698</v>
      </c>
      <c r="E116" s="64" t="s">
        <v>718</v>
      </c>
      <c r="F116" s="39" t="s">
        <v>65</v>
      </c>
      <c r="G116" s="39" t="s">
        <v>66</v>
      </c>
      <c r="H116" s="71" t="s">
        <v>1904</v>
      </c>
      <c r="I116" s="40">
        <v>21500</v>
      </c>
      <c r="J116" s="40">
        <v>17000</v>
      </c>
      <c r="K116" s="41">
        <v>0.79069999999999996</v>
      </c>
    </row>
    <row r="117" spans="2:11" s="19" customFormat="1" x14ac:dyDescent="0.25">
      <c r="B117" s="13" t="s">
        <v>8</v>
      </c>
      <c r="C117" s="37" t="s">
        <v>822</v>
      </c>
      <c r="D117" s="9" t="s">
        <v>698</v>
      </c>
      <c r="E117" s="64" t="s">
        <v>699</v>
      </c>
      <c r="F117" s="42" t="s">
        <v>63</v>
      </c>
      <c r="G117" s="39" t="s">
        <v>66</v>
      </c>
      <c r="H117" s="71" t="s">
        <v>1905</v>
      </c>
      <c r="I117" s="40">
        <v>43400</v>
      </c>
      <c r="J117" s="40">
        <v>34700</v>
      </c>
      <c r="K117" s="41">
        <v>0.79949999999999999</v>
      </c>
    </row>
    <row r="118" spans="2:11" s="19" customFormat="1" x14ac:dyDescent="0.25">
      <c r="B118" s="13" t="s">
        <v>8</v>
      </c>
      <c r="C118" s="37" t="s">
        <v>822</v>
      </c>
      <c r="D118" s="9" t="s">
        <v>698</v>
      </c>
      <c r="E118" s="64" t="s">
        <v>700</v>
      </c>
      <c r="F118" s="39" t="s">
        <v>65</v>
      </c>
      <c r="G118" s="39" t="s">
        <v>67</v>
      </c>
      <c r="H118" s="71" t="s">
        <v>1906</v>
      </c>
      <c r="I118" s="40">
        <v>15318</v>
      </c>
      <c r="J118" s="40">
        <v>12000</v>
      </c>
      <c r="K118" s="41">
        <v>0.78339999999999999</v>
      </c>
    </row>
    <row r="119" spans="2:11" s="19" customFormat="1" x14ac:dyDescent="0.25">
      <c r="B119" s="13" t="s">
        <v>8</v>
      </c>
      <c r="C119" s="37" t="s">
        <v>822</v>
      </c>
      <c r="D119" s="9" t="s">
        <v>698</v>
      </c>
      <c r="E119" s="64" t="s">
        <v>701</v>
      </c>
      <c r="F119" s="39" t="s">
        <v>62</v>
      </c>
      <c r="G119" s="39" t="s">
        <v>66</v>
      </c>
      <c r="H119" s="71" t="s">
        <v>1907</v>
      </c>
      <c r="I119" s="40">
        <v>5804</v>
      </c>
      <c r="J119" s="40">
        <v>4600</v>
      </c>
      <c r="K119" s="41">
        <v>0.79260000000000008</v>
      </c>
    </row>
    <row r="120" spans="2:11" s="19" customFormat="1" x14ac:dyDescent="0.25">
      <c r="B120" s="13" t="s">
        <v>8</v>
      </c>
      <c r="C120" s="37" t="s">
        <v>822</v>
      </c>
      <c r="D120" s="9" t="s">
        <v>698</v>
      </c>
      <c r="E120" s="64" t="s">
        <v>702</v>
      </c>
      <c r="F120" s="39" t="s">
        <v>62</v>
      </c>
      <c r="G120" s="39" t="s">
        <v>66</v>
      </c>
      <c r="H120" s="71" t="s">
        <v>1908</v>
      </c>
      <c r="I120" s="40">
        <v>53008</v>
      </c>
      <c r="J120" s="40">
        <v>42000</v>
      </c>
      <c r="K120" s="41">
        <v>0.7923</v>
      </c>
    </row>
    <row r="121" spans="2:11" s="19" customFormat="1" x14ac:dyDescent="0.25">
      <c r="B121" s="13" t="s">
        <v>8</v>
      </c>
      <c r="C121" s="37" t="s">
        <v>822</v>
      </c>
      <c r="D121" s="9" t="s">
        <v>698</v>
      </c>
      <c r="E121" s="64" t="s">
        <v>703</v>
      </c>
      <c r="F121" s="39" t="s">
        <v>63</v>
      </c>
      <c r="G121" s="39" t="s">
        <v>66</v>
      </c>
      <c r="H121" s="71" t="s">
        <v>1909</v>
      </c>
      <c r="I121" s="40">
        <v>81614</v>
      </c>
      <c r="J121" s="40">
        <v>65290</v>
      </c>
      <c r="K121" s="41">
        <v>0.8</v>
      </c>
    </row>
    <row r="122" spans="2:11" s="19" customFormat="1" x14ac:dyDescent="0.25">
      <c r="B122" s="13" t="s">
        <v>8</v>
      </c>
      <c r="C122" s="37" t="s">
        <v>822</v>
      </c>
      <c r="D122" s="9" t="s">
        <v>698</v>
      </c>
      <c r="E122" s="64" t="s">
        <v>704</v>
      </c>
      <c r="F122" s="39" t="s">
        <v>62</v>
      </c>
      <c r="G122" s="39" t="s">
        <v>66</v>
      </c>
      <c r="H122" s="71" t="s">
        <v>1910</v>
      </c>
      <c r="I122" s="40">
        <v>19212</v>
      </c>
      <c r="J122" s="40">
        <v>15370</v>
      </c>
      <c r="K122" s="41">
        <v>0.8</v>
      </c>
    </row>
    <row r="123" spans="2:11" s="19" customFormat="1" x14ac:dyDescent="0.25">
      <c r="B123" s="13" t="s">
        <v>8</v>
      </c>
      <c r="C123" s="37" t="s">
        <v>822</v>
      </c>
      <c r="D123" s="9" t="s">
        <v>698</v>
      </c>
      <c r="E123" s="64" t="s">
        <v>705</v>
      </c>
      <c r="F123" s="39" t="s">
        <v>62</v>
      </c>
      <c r="G123" s="39" t="s">
        <v>66</v>
      </c>
      <c r="H123" s="71" t="s">
        <v>1911</v>
      </c>
      <c r="I123" s="40">
        <v>21564</v>
      </c>
      <c r="J123" s="40">
        <v>17250</v>
      </c>
      <c r="K123" s="41">
        <v>0.79989999999999994</v>
      </c>
    </row>
    <row r="124" spans="2:11" s="19" customFormat="1" x14ac:dyDescent="0.25">
      <c r="B124" s="13" t="s">
        <v>8</v>
      </c>
      <c r="C124" s="37" t="s">
        <v>822</v>
      </c>
      <c r="D124" s="9" t="s">
        <v>698</v>
      </c>
      <c r="E124" s="64" t="s">
        <v>719</v>
      </c>
      <c r="F124" s="39" t="s">
        <v>62</v>
      </c>
      <c r="G124" s="39" t="s">
        <v>66</v>
      </c>
      <c r="H124" s="71" t="s">
        <v>1912</v>
      </c>
      <c r="I124" s="40">
        <v>94419</v>
      </c>
      <c r="J124" s="40">
        <v>75500</v>
      </c>
      <c r="K124" s="41">
        <v>0.79959999999999998</v>
      </c>
    </row>
    <row r="125" spans="2:11" s="19" customFormat="1" x14ac:dyDescent="0.25">
      <c r="B125" s="13" t="s">
        <v>8</v>
      </c>
      <c r="C125" s="37" t="s">
        <v>822</v>
      </c>
      <c r="D125" s="9" t="s">
        <v>698</v>
      </c>
      <c r="E125" s="64" t="s">
        <v>706</v>
      </c>
      <c r="F125" s="39" t="s">
        <v>65</v>
      </c>
      <c r="G125" s="39" t="s">
        <v>66</v>
      </c>
      <c r="H125" s="71" t="s">
        <v>1913</v>
      </c>
      <c r="I125" s="40">
        <v>42000</v>
      </c>
      <c r="J125" s="40">
        <v>33600</v>
      </c>
      <c r="K125" s="41">
        <v>0.8</v>
      </c>
    </row>
    <row r="126" spans="2:11" s="19" customFormat="1" x14ac:dyDescent="0.25">
      <c r="B126" s="13" t="s">
        <v>8</v>
      </c>
      <c r="C126" s="37" t="s">
        <v>822</v>
      </c>
      <c r="D126" s="9" t="s">
        <v>698</v>
      </c>
      <c r="E126" s="64" t="s">
        <v>707</v>
      </c>
      <c r="F126" s="39" t="s">
        <v>65</v>
      </c>
      <c r="G126" s="39" t="s">
        <v>67</v>
      </c>
      <c r="H126" s="71" t="s">
        <v>1914</v>
      </c>
      <c r="I126" s="40">
        <v>30971</v>
      </c>
      <c r="J126" s="40">
        <v>24777</v>
      </c>
      <c r="K126" s="41"/>
    </row>
    <row r="127" spans="2:11" s="19" customFormat="1" x14ac:dyDescent="0.25">
      <c r="B127" s="13" t="s">
        <v>8</v>
      </c>
      <c r="C127" s="37" t="s">
        <v>1898</v>
      </c>
      <c r="D127" s="9" t="s">
        <v>708</v>
      </c>
      <c r="E127" s="64" t="s">
        <v>709</v>
      </c>
      <c r="F127" s="39" t="s">
        <v>62</v>
      </c>
      <c r="G127" s="39" t="s">
        <v>66</v>
      </c>
      <c r="H127" s="71" t="s">
        <v>1915</v>
      </c>
      <c r="I127" s="40">
        <v>25511</v>
      </c>
      <c r="J127" s="40">
        <v>18000</v>
      </c>
      <c r="K127" s="41">
        <v>0.7056</v>
      </c>
    </row>
    <row r="128" spans="2:11" s="19" customFormat="1" x14ac:dyDescent="0.25">
      <c r="B128" s="13" t="s">
        <v>8</v>
      </c>
      <c r="C128" s="37" t="s">
        <v>1898</v>
      </c>
      <c r="D128" s="9" t="s">
        <v>708</v>
      </c>
      <c r="E128" s="64" t="s">
        <v>710</v>
      </c>
      <c r="F128" s="39" t="s">
        <v>62</v>
      </c>
      <c r="G128" s="39" t="s">
        <v>67</v>
      </c>
      <c r="H128" s="71" t="s">
        <v>1916</v>
      </c>
      <c r="I128" s="40">
        <v>36840</v>
      </c>
      <c r="J128" s="40">
        <v>14900</v>
      </c>
      <c r="K128" s="41">
        <v>0.40450000000000003</v>
      </c>
    </row>
    <row r="129" spans="2:11" s="19" customFormat="1" x14ac:dyDescent="0.25">
      <c r="B129" s="13" t="s">
        <v>8</v>
      </c>
      <c r="C129" s="37" t="s">
        <v>1898</v>
      </c>
      <c r="D129" s="9" t="s">
        <v>708</v>
      </c>
      <c r="E129" s="64" t="s">
        <v>711</v>
      </c>
      <c r="F129" s="39" t="s">
        <v>59</v>
      </c>
      <c r="G129" s="39" t="s">
        <v>66</v>
      </c>
      <c r="H129" s="71" t="s">
        <v>1919</v>
      </c>
      <c r="I129" s="40">
        <f>2428+493</f>
        <v>2921</v>
      </c>
      <c r="J129" s="40">
        <v>2337</v>
      </c>
      <c r="K129" s="41">
        <v>0.8</v>
      </c>
    </row>
    <row r="130" spans="2:11" s="19" customFormat="1" x14ac:dyDescent="0.25">
      <c r="B130" s="13" t="s">
        <v>8</v>
      </c>
      <c r="C130" s="37" t="s">
        <v>820</v>
      </c>
      <c r="D130" s="9" t="s">
        <v>712</v>
      </c>
      <c r="E130" s="64" t="s">
        <v>713</v>
      </c>
      <c r="F130" s="39" t="s">
        <v>60</v>
      </c>
      <c r="G130" s="39" t="s">
        <v>67</v>
      </c>
      <c r="H130" s="71" t="s">
        <v>1917</v>
      </c>
      <c r="I130" s="40">
        <v>355601</v>
      </c>
      <c r="J130" s="40">
        <v>261800</v>
      </c>
      <c r="K130" s="41">
        <v>0.73620000000000008</v>
      </c>
    </row>
    <row r="131" spans="2:11" s="19" customFormat="1" x14ac:dyDescent="0.25">
      <c r="B131" s="13" t="s">
        <v>8</v>
      </c>
      <c r="C131" s="37" t="s">
        <v>820</v>
      </c>
      <c r="D131" s="9" t="s">
        <v>712</v>
      </c>
      <c r="E131" s="64" t="s">
        <v>714</v>
      </c>
      <c r="F131" s="39" t="s">
        <v>62</v>
      </c>
      <c r="G131" s="39" t="s">
        <v>66</v>
      </c>
      <c r="H131" s="71" t="s">
        <v>1918</v>
      </c>
      <c r="I131" s="40">
        <v>48219</v>
      </c>
      <c r="J131" s="40">
        <v>36000</v>
      </c>
      <c r="K131" s="41">
        <v>0.74659999999999993</v>
      </c>
    </row>
    <row r="132" spans="2:11" s="19" customFormat="1" x14ac:dyDescent="0.25">
      <c r="B132" s="13" t="s">
        <v>8</v>
      </c>
      <c r="C132" s="37" t="s">
        <v>820</v>
      </c>
      <c r="D132" s="9" t="s">
        <v>712</v>
      </c>
      <c r="E132" s="43" t="s">
        <v>715</v>
      </c>
      <c r="F132" s="39" t="s">
        <v>59</v>
      </c>
      <c r="G132" s="39" t="s">
        <v>67</v>
      </c>
      <c r="H132" s="71"/>
      <c r="I132" s="23">
        <v>1128847</v>
      </c>
      <c r="J132" s="23">
        <v>550000</v>
      </c>
      <c r="K132" s="41">
        <v>0.48719999999999997</v>
      </c>
    </row>
    <row r="133" spans="2:11" s="19" customFormat="1" x14ac:dyDescent="0.25">
      <c r="B133" s="44" t="s">
        <v>9</v>
      </c>
      <c r="C133" s="45" t="s">
        <v>824</v>
      </c>
      <c r="D133" s="45" t="s">
        <v>805</v>
      </c>
      <c r="E133" s="65" t="s">
        <v>782</v>
      </c>
      <c r="F133" s="45" t="s">
        <v>65</v>
      </c>
      <c r="G133" s="45" t="s">
        <v>66</v>
      </c>
      <c r="H133" s="72" t="s">
        <v>783</v>
      </c>
      <c r="I133" s="46">
        <v>203848.5</v>
      </c>
      <c r="J133" s="46">
        <v>163078</v>
      </c>
      <c r="K133" s="47">
        <v>0.8</v>
      </c>
    </row>
    <row r="134" spans="2:11" s="19" customFormat="1" x14ac:dyDescent="0.25">
      <c r="B134" s="29" t="s">
        <v>9</v>
      </c>
      <c r="C134" s="14" t="s">
        <v>824</v>
      </c>
      <c r="D134" s="45" t="s">
        <v>805</v>
      </c>
      <c r="E134" s="60" t="s">
        <v>784</v>
      </c>
      <c r="F134" s="25" t="s">
        <v>62</v>
      </c>
      <c r="G134" s="14" t="s">
        <v>66</v>
      </c>
      <c r="H134" s="68" t="s">
        <v>783</v>
      </c>
      <c r="I134" s="23">
        <v>758560</v>
      </c>
      <c r="J134" s="23">
        <v>476577</v>
      </c>
      <c r="K134" s="26">
        <v>0.62826539999999997</v>
      </c>
    </row>
    <row r="135" spans="2:11" s="19" customFormat="1" x14ac:dyDescent="0.25">
      <c r="B135" s="29" t="s">
        <v>9</v>
      </c>
      <c r="C135" s="14" t="s">
        <v>824</v>
      </c>
      <c r="D135" s="45" t="s">
        <v>805</v>
      </c>
      <c r="E135" s="60" t="s">
        <v>785</v>
      </c>
      <c r="F135" s="25" t="s">
        <v>62</v>
      </c>
      <c r="G135" s="14" t="s">
        <v>66</v>
      </c>
      <c r="H135" s="68" t="s">
        <v>786</v>
      </c>
      <c r="I135" s="23">
        <v>15000000</v>
      </c>
      <c r="J135" s="23">
        <v>180345</v>
      </c>
      <c r="K135" s="26">
        <v>1.2023000000000001E-2</v>
      </c>
    </row>
    <row r="136" spans="2:11" s="19" customFormat="1" x14ac:dyDescent="0.25">
      <c r="B136" s="29" t="s">
        <v>9</v>
      </c>
      <c r="C136" s="21" t="s">
        <v>823</v>
      </c>
      <c r="D136" s="14" t="s">
        <v>806</v>
      </c>
      <c r="E136" s="60" t="s">
        <v>787</v>
      </c>
      <c r="F136" s="14" t="s">
        <v>65</v>
      </c>
      <c r="G136" s="14" t="s">
        <v>66</v>
      </c>
      <c r="H136" s="68" t="s">
        <v>788</v>
      </c>
      <c r="I136" s="23">
        <v>191754</v>
      </c>
      <c r="J136" s="23">
        <v>153403.20000000001</v>
      </c>
      <c r="K136" s="26">
        <v>0.8</v>
      </c>
    </row>
    <row r="137" spans="2:11" s="19" customFormat="1" x14ac:dyDescent="0.25">
      <c r="B137" s="29" t="s">
        <v>9</v>
      </c>
      <c r="C137" s="21" t="s">
        <v>823</v>
      </c>
      <c r="D137" s="14" t="s">
        <v>806</v>
      </c>
      <c r="E137" s="60" t="s">
        <v>789</v>
      </c>
      <c r="F137" s="14" t="s">
        <v>65</v>
      </c>
      <c r="G137" s="14" t="s">
        <v>66</v>
      </c>
      <c r="H137" s="68" t="s">
        <v>790</v>
      </c>
      <c r="I137" s="23">
        <v>22662.2</v>
      </c>
      <c r="J137" s="23">
        <v>18129.759999999998</v>
      </c>
      <c r="K137" s="26">
        <v>0.8</v>
      </c>
    </row>
    <row r="138" spans="2:11" s="19" customFormat="1" x14ac:dyDescent="0.25">
      <c r="B138" s="29" t="s">
        <v>9</v>
      </c>
      <c r="C138" s="21" t="s">
        <v>823</v>
      </c>
      <c r="D138" s="14" t="s">
        <v>806</v>
      </c>
      <c r="E138" s="60" t="s">
        <v>791</v>
      </c>
      <c r="F138" s="14" t="s">
        <v>62</v>
      </c>
      <c r="G138" s="14" t="s">
        <v>66</v>
      </c>
      <c r="H138" s="68" t="s">
        <v>792</v>
      </c>
      <c r="I138" s="23">
        <v>14263.35</v>
      </c>
      <c r="J138" s="23">
        <v>11410.68</v>
      </c>
      <c r="K138" s="26">
        <v>0.8</v>
      </c>
    </row>
    <row r="139" spans="2:11" s="19" customFormat="1" x14ac:dyDescent="0.25">
      <c r="B139" s="29" t="s">
        <v>9</v>
      </c>
      <c r="C139" s="21" t="s">
        <v>823</v>
      </c>
      <c r="D139" s="14" t="s">
        <v>806</v>
      </c>
      <c r="E139" s="60" t="s">
        <v>793</v>
      </c>
      <c r="F139" s="14" t="s">
        <v>61</v>
      </c>
      <c r="G139" s="14" t="s">
        <v>66</v>
      </c>
      <c r="H139" s="68" t="s">
        <v>794</v>
      </c>
      <c r="I139" s="23">
        <v>5866.28</v>
      </c>
      <c r="J139" s="23">
        <v>4693.0200000000004</v>
      </c>
      <c r="K139" s="26">
        <v>0.8</v>
      </c>
    </row>
    <row r="140" spans="2:11" s="19" customFormat="1" x14ac:dyDescent="0.25">
      <c r="B140" s="29" t="s">
        <v>9</v>
      </c>
      <c r="C140" s="21" t="s">
        <v>823</v>
      </c>
      <c r="D140" s="14" t="s">
        <v>806</v>
      </c>
      <c r="E140" s="60" t="s">
        <v>795</v>
      </c>
      <c r="F140" s="25" t="s">
        <v>62</v>
      </c>
      <c r="G140" s="14" t="s">
        <v>66</v>
      </c>
      <c r="H140" s="68" t="s">
        <v>796</v>
      </c>
      <c r="I140" s="23">
        <v>60153.33</v>
      </c>
      <c r="J140" s="23">
        <v>48122.66</v>
      </c>
      <c r="K140" s="26">
        <v>0.8</v>
      </c>
    </row>
    <row r="141" spans="2:11" s="19" customFormat="1" x14ac:dyDescent="0.25">
      <c r="B141" s="29" t="s">
        <v>9</v>
      </c>
      <c r="C141" s="21" t="s">
        <v>823</v>
      </c>
      <c r="D141" s="14" t="s">
        <v>806</v>
      </c>
      <c r="E141" s="60" t="s">
        <v>797</v>
      </c>
      <c r="F141" s="14" t="s">
        <v>62</v>
      </c>
      <c r="G141" s="14" t="s">
        <v>66</v>
      </c>
      <c r="H141" s="68" t="s">
        <v>809</v>
      </c>
      <c r="I141" s="23">
        <v>6667</v>
      </c>
      <c r="J141" s="23">
        <v>5333.6</v>
      </c>
      <c r="K141" s="26">
        <v>0.8</v>
      </c>
    </row>
    <row r="142" spans="2:11" s="19" customFormat="1" x14ac:dyDescent="0.25">
      <c r="B142" s="29" t="s">
        <v>9</v>
      </c>
      <c r="C142" s="21" t="s">
        <v>823</v>
      </c>
      <c r="D142" s="14" t="s">
        <v>806</v>
      </c>
      <c r="E142" s="60" t="s">
        <v>798</v>
      </c>
      <c r="F142" s="14" t="s">
        <v>63</v>
      </c>
      <c r="G142" s="14" t="s">
        <v>66</v>
      </c>
      <c r="H142" s="68" t="s">
        <v>799</v>
      </c>
      <c r="I142" s="23">
        <v>110000</v>
      </c>
      <c r="J142" s="23">
        <v>88000</v>
      </c>
      <c r="K142" s="26">
        <v>0.8</v>
      </c>
    </row>
    <row r="143" spans="2:11" s="19" customFormat="1" x14ac:dyDescent="0.25">
      <c r="B143" s="29" t="s">
        <v>9</v>
      </c>
      <c r="C143" s="21" t="s">
        <v>823</v>
      </c>
      <c r="D143" s="14" t="s">
        <v>806</v>
      </c>
      <c r="E143" s="60" t="s">
        <v>800</v>
      </c>
      <c r="F143" s="14" t="s">
        <v>65</v>
      </c>
      <c r="G143" s="14" t="s">
        <v>66</v>
      </c>
      <c r="H143" s="68" t="s">
        <v>801</v>
      </c>
      <c r="I143" s="23">
        <v>267362.95</v>
      </c>
      <c r="J143" s="23">
        <v>213890.36</v>
      </c>
      <c r="K143" s="26">
        <v>0.8</v>
      </c>
    </row>
    <row r="144" spans="2:11" s="19" customFormat="1" x14ac:dyDescent="0.25">
      <c r="B144" s="29" t="s">
        <v>9</v>
      </c>
      <c r="C144" s="21" t="s">
        <v>825</v>
      </c>
      <c r="D144" s="14" t="s">
        <v>807</v>
      </c>
      <c r="E144" s="60" t="s">
        <v>802</v>
      </c>
      <c r="F144" s="14" t="s">
        <v>65</v>
      </c>
      <c r="G144" s="14" t="s">
        <v>66</v>
      </c>
      <c r="H144" s="68" t="s">
        <v>803</v>
      </c>
      <c r="I144" s="23">
        <v>377411</v>
      </c>
      <c r="J144" s="23">
        <v>277659.71999999997</v>
      </c>
      <c r="K144" s="26">
        <v>0.73569499999999999</v>
      </c>
    </row>
    <row r="145" spans="2:11" s="19" customFormat="1" x14ac:dyDescent="0.25">
      <c r="B145" s="29" t="s">
        <v>9</v>
      </c>
      <c r="C145" s="21" t="s">
        <v>826</v>
      </c>
      <c r="D145" s="14" t="s">
        <v>808</v>
      </c>
      <c r="E145" s="60" t="s">
        <v>804</v>
      </c>
      <c r="F145" s="32" t="s">
        <v>62</v>
      </c>
      <c r="G145" s="14" t="s">
        <v>66</v>
      </c>
      <c r="H145" s="68" t="s">
        <v>803</v>
      </c>
      <c r="I145" s="23">
        <v>928482</v>
      </c>
      <c r="J145" s="23">
        <v>278239</v>
      </c>
      <c r="K145" s="26">
        <v>0.29967100000000002</v>
      </c>
    </row>
    <row r="146" spans="2:11" s="19" customFormat="1" x14ac:dyDescent="0.25">
      <c r="B146" s="29" t="s">
        <v>10</v>
      </c>
      <c r="C146" s="48" t="s">
        <v>827</v>
      </c>
      <c r="D146" s="49" t="s">
        <v>828</v>
      </c>
      <c r="E146" s="60" t="s">
        <v>1464</v>
      </c>
      <c r="F146" s="14" t="s">
        <v>63</v>
      </c>
      <c r="G146" s="14" t="s">
        <v>66</v>
      </c>
      <c r="H146" s="68" t="s">
        <v>1465</v>
      </c>
      <c r="I146" s="23">
        <v>53800</v>
      </c>
      <c r="J146" s="23">
        <v>43040</v>
      </c>
      <c r="K146" s="26">
        <v>0.8</v>
      </c>
    </row>
    <row r="147" spans="2:11" s="19" customFormat="1" x14ac:dyDescent="0.25">
      <c r="B147" s="29" t="s">
        <v>10</v>
      </c>
      <c r="C147" s="48" t="s">
        <v>827</v>
      </c>
      <c r="D147" s="49" t="s">
        <v>828</v>
      </c>
      <c r="E147" s="60" t="s">
        <v>1466</v>
      </c>
      <c r="F147" s="14" t="s">
        <v>60</v>
      </c>
      <c r="G147" s="14" t="s">
        <v>66</v>
      </c>
      <c r="H147" s="68" t="s">
        <v>1467</v>
      </c>
      <c r="I147" s="23">
        <v>111547</v>
      </c>
      <c r="J147" s="23">
        <v>89238</v>
      </c>
      <c r="K147" s="26">
        <v>0.8</v>
      </c>
    </row>
    <row r="148" spans="2:11" s="19" customFormat="1" x14ac:dyDescent="0.25">
      <c r="B148" s="29" t="s">
        <v>10</v>
      </c>
      <c r="C148" s="48" t="s">
        <v>829</v>
      </c>
      <c r="D148" s="10" t="s">
        <v>830</v>
      </c>
      <c r="E148" s="60" t="s">
        <v>1468</v>
      </c>
      <c r="F148" s="14" t="s">
        <v>62</v>
      </c>
      <c r="G148" s="14" t="s">
        <v>66</v>
      </c>
      <c r="H148" s="68" t="s">
        <v>1469</v>
      </c>
      <c r="I148" s="23">
        <v>170000</v>
      </c>
      <c r="J148" s="23">
        <v>136000</v>
      </c>
      <c r="K148" s="26">
        <v>0.8</v>
      </c>
    </row>
    <row r="149" spans="2:11" s="19" customFormat="1" x14ac:dyDescent="0.25">
      <c r="B149" s="29" t="s">
        <v>10</v>
      </c>
      <c r="C149" s="48" t="s">
        <v>829</v>
      </c>
      <c r="D149" s="10" t="s">
        <v>830</v>
      </c>
      <c r="E149" s="60" t="s">
        <v>1470</v>
      </c>
      <c r="F149" s="14" t="s">
        <v>61</v>
      </c>
      <c r="G149" s="14" t="s">
        <v>66</v>
      </c>
      <c r="H149" s="68" t="s">
        <v>1503</v>
      </c>
      <c r="I149" s="23">
        <v>1625000</v>
      </c>
      <c r="J149" s="23">
        <v>325000</v>
      </c>
      <c r="K149" s="26">
        <v>0.2</v>
      </c>
    </row>
    <row r="150" spans="2:11" s="19" customFormat="1" x14ac:dyDescent="0.25">
      <c r="B150" s="29" t="s">
        <v>10</v>
      </c>
      <c r="C150" s="48" t="s">
        <v>829</v>
      </c>
      <c r="D150" s="10" t="s">
        <v>830</v>
      </c>
      <c r="E150" s="60" t="s">
        <v>1471</v>
      </c>
      <c r="F150" s="14" t="s">
        <v>65</v>
      </c>
      <c r="G150" s="14" t="s">
        <v>66</v>
      </c>
      <c r="H150" s="68" t="s">
        <v>1472</v>
      </c>
      <c r="I150" s="23">
        <v>998214</v>
      </c>
      <c r="J150" s="23">
        <v>630179</v>
      </c>
      <c r="K150" s="26">
        <v>0.63129999999999997</v>
      </c>
    </row>
    <row r="151" spans="2:11" s="19" customFormat="1" x14ac:dyDescent="0.25">
      <c r="B151" s="29" t="s">
        <v>10</v>
      </c>
      <c r="C151" s="22" t="s">
        <v>831</v>
      </c>
      <c r="D151" s="14" t="s">
        <v>832</v>
      </c>
      <c r="E151" s="60" t="s">
        <v>1473</v>
      </c>
      <c r="F151" s="14" t="s">
        <v>63</v>
      </c>
      <c r="G151" s="14" t="s">
        <v>66</v>
      </c>
      <c r="H151" s="68" t="s">
        <v>1474</v>
      </c>
      <c r="I151" s="23">
        <v>4092700</v>
      </c>
      <c r="J151" s="23">
        <v>260517</v>
      </c>
      <c r="K151" s="26">
        <v>6.3700000000000007E-2</v>
      </c>
    </row>
    <row r="152" spans="2:11" s="19" customFormat="1" x14ac:dyDescent="0.25">
      <c r="B152" s="29" t="s">
        <v>10</v>
      </c>
      <c r="C152" s="22" t="s">
        <v>831</v>
      </c>
      <c r="D152" s="14" t="s">
        <v>832</v>
      </c>
      <c r="E152" s="60" t="s">
        <v>1475</v>
      </c>
      <c r="F152" s="14" t="s">
        <v>62</v>
      </c>
      <c r="G152" s="14" t="s">
        <v>66</v>
      </c>
      <c r="H152" s="68" t="s">
        <v>1476</v>
      </c>
      <c r="I152" s="23">
        <v>256758</v>
      </c>
      <c r="J152" s="23">
        <v>205406</v>
      </c>
      <c r="K152" s="26">
        <v>0.8</v>
      </c>
    </row>
    <row r="153" spans="2:11" s="19" customFormat="1" x14ac:dyDescent="0.25">
      <c r="B153" s="29" t="s">
        <v>10</v>
      </c>
      <c r="C153" s="22" t="s">
        <v>831</v>
      </c>
      <c r="D153" s="14" t="s">
        <v>832</v>
      </c>
      <c r="E153" s="60" t="s">
        <v>1477</v>
      </c>
      <c r="F153" s="14" t="s">
        <v>59</v>
      </c>
      <c r="G153" s="14" t="s">
        <v>66</v>
      </c>
      <c r="H153" s="68" t="s">
        <v>1478</v>
      </c>
      <c r="I153" s="23">
        <v>190000</v>
      </c>
      <c r="J153" s="23">
        <v>152000</v>
      </c>
      <c r="K153" s="26">
        <v>0.8</v>
      </c>
    </row>
    <row r="154" spans="2:11" s="19" customFormat="1" x14ac:dyDescent="0.25">
      <c r="B154" s="29" t="s">
        <v>10</v>
      </c>
      <c r="C154" s="48" t="s">
        <v>833</v>
      </c>
      <c r="D154" s="49" t="s">
        <v>834</v>
      </c>
      <c r="E154" s="60" t="s">
        <v>1479</v>
      </c>
      <c r="F154" s="14" t="s">
        <v>65</v>
      </c>
      <c r="G154" s="14" t="s">
        <v>66</v>
      </c>
      <c r="H154" s="68" t="s">
        <v>1480</v>
      </c>
      <c r="I154" s="23">
        <v>4290</v>
      </c>
      <c r="J154" s="23">
        <v>3432</v>
      </c>
      <c r="K154" s="26">
        <v>0.8</v>
      </c>
    </row>
    <row r="155" spans="2:11" s="19" customFormat="1" x14ac:dyDescent="0.25">
      <c r="B155" s="29" t="s">
        <v>10</v>
      </c>
      <c r="C155" s="48" t="s">
        <v>833</v>
      </c>
      <c r="D155" s="49" t="s">
        <v>834</v>
      </c>
      <c r="E155" s="60" t="s">
        <v>1481</v>
      </c>
      <c r="F155" s="14" t="s">
        <v>59</v>
      </c>
      <c r="G155" s="14" t="s">
        <v>66</v>
      </c>
      <c r="H155" s="68" t="s">
        <v>1482</v>
      </c>
      <c r="I155" s="23">
        <v>7913</v>
      </c>
      <c r="J155" s="23">
        <v>6330</v>
      </c>
      <c r="K155" s="26">
        <v>0.79990000000000006</v>
      </c>
    </row>
    <row r="156" spans="2:11" s="19" customFormat="1" x14ac:dyDescent="0.25">
      <c r="B156" s="29" t="s">
        <v>10</v>
      </c>
      <c r="C156" s="48" t="s">
        <v>833</v>
      </c>
      <c r="D156" s="49" t="s">
        <v>834</v>
      </c>
      <c r="E156" s="60" t="s">
        <v>1483</v>
      </c>
      <c r="F156" s="14" t="s">
        <v>59</v>
      </c>
      <c r="G156" s="14" t="s">
        <v>66</v>
      </c>
      <c r="H156" s="68" t="s">
        <v>1484</v>
      </c>
      <c r="I156" s="23">
        <v>89523</v>
      </c>
      <c r="J156" s="23">
        <v>71618</v>
      </c>
      <c r="K156" s="26">
        <v>0.8</v>
      </c>
    </row>
    <row r="157" spans="2:11" s="19" customFormat="1" x14ac:dyDescent="0.25">
      <c r="B157" s="29" t="s">
        <v>10</v>
      </c>
      <c r="C157" s="48" t="s">
        <v>833</v>
      </c>
      <c r="D157" s="49" t="s">
        <v>834</v>
      </c>
      <c r="E157" s="60" t="s">
        <v>1485</v>
      </c>
      <c r="F157" s="14" t="s">
        <v>59</v>
      </c>
      <c r="G157" s="14" t="s">
        <v>66</v>
      </c>
      <c r="H157" s="68" t="s">
        <v>1486</v>
      </c>
      <c r="I157" s="23">
        <v>56000</v>
      </c>
      <c r="J157" s="23">
        <v>56000</v>
      </c>
      <c r="K157" s="26">
        <v>0.8</v>
      </c>
    </row>
    <row r="158" spans="2:11" s="19" customFormat="1" x14ac:dyDescent="0.25">
      <c r="B158" s="29" t="s">
        <v>10</v>
      </c>
      <c r="C158" s="48" t="s">
        <v>833</v>
      </c>
      <c r="D158" s="49" t="s">
        <v>834</v>
      </c>
      <c r="E158" s="60" t="s">
        <v>1487</v>
      </c>
      <c r="F158" s="14" t="s">
        <v>61</v>
      </c>
      <c r="G158" s="14" t="s">
        <v>66</v>
      </c>
      <c r="H158" s="68" t="s">
        <v>1488</v>
      </c>
      <c r="I158" s="23">
        <v>112000</v>
      </c>
      <c r="J158" s="23">
        <v>89600</v>
      </c>
      <c r="K158" s="26">
        <v>0.8</v>
      </c>
    </row>
    <row r="159" spans="2:11" s="19" customFormat="1" x14ac:dyDescent="0.25">
      <c r="B159" s="29" t="s">
        <v>10</v>
      </c>
      <c r="C159" s="48" t="s">
        <v>833</v>
      </c>
      <c r="D159" s="49" t="s">
        <v>834</v>
      </c>
      <c r="E159" s="60" t="s">
        <v>1489</v>
      </c>
      <c r="F159" s="14" t="s">
        <v>62</v>
      </c>
      <c r="G159" s="14" t="s">
        <v>66</v>
      </c>
      <c r="H159" s="68" t="s">
        <v>1490</v>
      </c>
      <c r="I159" s="23">
        <v>602878</v>
      </c>
      <c r="J159" s="23">
        <v>482302</v>
      </c>
      <c r="K159" s="26">
        <v>0.8</v>
      </c>
    </row>
    <row r="160" spans="2:11" s="19" customFormat="1" x14ac:dyDescent="0.25">
      <c r="B160" s="29" t="s">
        <v>10</v>
      </c>
      <c r="C160" s="48" t="s">
        <v>833</v>
      </c>
      <c r="D160" s="49" t="s">
        <v>834</v>
      </c>
      <c r="E160" s="60" t="s">
        <v>1491</v>
      </c>
      <c r="F160" s="25" t="s">
        <v>62</v>
      </c>
      <c r="G160" s="14" t="s">
        <v>66</v>
      </c>
      <c r="H160" s="68" t="s">
        <v>1492</v>
      </c>
      <c r="I160" s="23">
        <v>2555000</v>
      </c>
      <c r="J160" s="23">
        <v>2044000</v>
      </c>
      <c r="K160" s="26">
        <v>0.8</v>
      </c>
    </row>
    <row r="161" spans="2:11" s="19" customFormat="1" x14ac:dyDescent="0.25">
      <c r="B161" s="29" t="s">
        <v>10</v>
      </c>
      <c r="C161" s="48" t="s">
        <v>833</v>
      </c>
      <c r="D161" s="49" t="s">
        <v>834</v>
      </c>
      <c r="E161" s="60" t="s">
        <v>1493</v>
      </c>
      <c r="F161" s="14" t="s">
        <v>59</v>
      </c>
      <c r="G161" s="14" t="s">
        <v>66</v>
      </c>
      <c r="H161" s="68" t="s">
        <v>1494</v>
      </c>
      <c r="I161" s="23">
        <v>45138</v>
      </c>
      <c r="J161" s="23">
        <v>36110</v>
      </c>
      <c r="K161" s="26">
        <v>0.8</v>
      </c>
    </row>
    <row r="162" spans="2:11" s="19" customFormat="1" x14ac:dyDescent="0.25">
      <c r="B162" s="29" t="s">
        <v>10</v>
      </c>
      <c r="C162" s="22" t="s">
        <v>835</v>
      </c>
      <c r="D162" s="14" t="s">
        <v>836</v>
      </c>
      <c r="E162" s="60" t="s">
        <v>1495</v>
      </c>
      <c r="F162" s="14" t="s">
        <v>65</v>
      </c>
      <c r="G162" s="14" t="s">
        <v>66</v>
      </c>
      <c r="H162" s="68" t="s">
        <v>1496</v>
      </c>
      <c r="I162" s="23">
        <v>60000</v>
      </c>
      <c r="J162" s="23">
        <v>48000</v>
      </c>
      <c r="K162" s="26">
        <v>0.8</v>
      </c>
    </row>
    <row r="163" spans="2:11" s="19" customFormat="1" x14ac:dyDescent="0.25">
      <c r="B163" s="29" t="s">
        <v>10</v>
      </c>
      <c r="C163" s="22" t="s">
        <v>835</v>
      </c>
      <c r="D163" s="14" t="s">
        <v>836</v>
      </c>
      <c r="E163" s="60" t="s">
        <v>1497</v>
      </c>
      <c r="F163" s="14" t="s">
        <v>62</v>
      </c>
      <c r="G163" s="14" t="s">
        <v>67</v>
      </c>
      <c r="H163" s="68" t="s">
        <v>1498</v>
      </c>
      <c r="I163" s="23">
        <v>23542</v>
      </c>
      <c r="J163" s="23">
        <v>18834</v>
      </c>
      <c r="K163" s="26">
        <v>0.8</v>
      </c>
    </row>
    <row r="164" spans="2:11" s="19" customFormat="1" x14ac:dyDescent="0.25">
      <c r="B164" s="29" t="s">
        <v>10</v>
      </c>
      <c r="C164" s="22" t="s">
        <v>835</v>
      </c>
      <c r="D164" s="14" t="s">
        <v>836</v>
      </c>
      <c r="E164" s="60" t="s">
        <v>1499</v>
      </c>
      <c r="F164" s="25" t="s">
        <v>62</v>
      </c>
      <c r="G164" s="14" t="s">
        <v>67</v>
      </c>
      <c r="H164" s="68" t="s">
        <v>1500</v>
      </c>
      <c r="I164" s="23">
        <v>10430</v>
      </c>
      <c r="J164" s="23">
        <v>8344</v>
      </c>
      <c r="K164" s="26">
        <v>0.8</v>
      </c>
    </row>
    <row r="165" spans="2:11" s="19" customFormat="1" x14ac:dyDescent="0.25">
      <c r="B165" s="29" t="s">
        <v>10</v>
      </c>
      <c r="C165" s="22" t="s">
        <v>835</v>
      </c>
      <c r="D165" s="14" t="s">
        <v>836</v>
      </c>
      <c r="E165" s="60" t="s">
        <v>1501</v>
      </c>
      <c r="F165" s="14" t="s">
        <v>63</v>
      </c>
      <c r="G165" s="14" t="s">
        <v>66</v>
      </c>
      <c r="H165" s="68" t="s">
        <v>1502</v>
      </c>
      <c r="I165" s="23">
        <v>85816</v>
      </c>
      <c r="J165" s="23">
        <v>68653</v>
      </c>
      <c r="K165" s="26">
        <v>0.8</v>
      </c>
    </row>
    <row r="166" spans="2:11" s="19" customFormat="1" x14ac:dyDescent="0.25">
      <c r="B166" s="29" t="s">
        <v>11</v>
      </c>
      <c r="C166" s="35" t="s">
        <v>838</v>
      </c>
      <c r="D166" s="14" t="s">
        <v>118</v>
      </c>
      <c r="E166" s="60" t="s">
        <v>119</v>
      </c>
      <c r="F166" s="14" t="s">
        <v>62</v>
      </c>
      <c r="G166" s="14" t="s">
        <v>67</v>
      </c>
      <c r="H166" s="68" t="s">
        <v>120</v>
      </c>
      <c r="I166" s="23">
        <v>70000</v>
      </c>
      <c r="J166" s="23">
        <v>68000</v>
      </c>
      <c r="K166" s="26">
        <v>0.97140000000000004</v>
      </c>
    </row>
    <row r="167" spans="2:11" s="19" customFormat="1" x14ac:dyDescent="0.25">
      <c r="B167" s="29" t="s">
        <v>11</v>
      </c>
      <c r="C167" s="35" t="s">
        <v>838</v>
      </c>
      <c r="D167" s="14" t="s">
        <v>118</v>
      </c>
      <c r="E167" s="60" t="s">
        <v>121</v>
      </c>
      <c r="F167" s="14" t="s">
        <v>62</v>
      </c>
      <c r="G167" s="14" t="s">
        <v>67</v>
      </c>
      <c r="H167" s="68" t="s">
        <v>122</v>
      </c>
      <c r="I167" s="23">
        <v>88000</v>
      </c>
      <c r="J167" s="23">
        <v>44000</v>
      </c>
      <c r="K167" s="26">
        <v>0.5</v>
      </c>
    </row>
    <row r="168" spans="2:11" s="19" customFormat="1" x14ac:dyDescent="0.25">
      <c r="B168" s="29" t="s">
        <v>11</v>
      </c>
      <c r="C168" s="35" t="s">
        <v>838</v>
      </c>
      <c r="D168" s="14" t="s">
        <v>118</v>
      </c>
      <c r="E168" s="60" t="s">
        <v>123</v>
      </c>
      <c r="F168" s="14" t="s">
        <v>63</v>
      </c>
      <c r="G168" s="14" t="s">
        <v>67</v>
      </c>
      <c r="H168" s="68" t="s">
        <v>124</v>
      </c>
      <c r="I168" s="23">
        <v>121400</v>
      </c>
      <c r="J168" s="23">
        <v>50000</v>
      </c>
      <c r="K168" s="26">
        <v>0.41189999999999999</v>
      </c>
    </row>
    <row r="169" spans="2:11" s="19" customFormat="1" x14ac:dyDescent="0.25">
      <c r="B169" s="29" t="s">
        <v>11</v>
      </c>
      <c r="C169" s="35" t="s">
        <v>838</v>
      </c>
      <c r="D169" s="14" t="s">
        <v>118</v>
      </c>
      <c r="E169" s="60" t="s">
        <v>125</v>
      </c>
      <c r="F169" s="14" t="s">
        <v>63</v>
      </c>
      <c r="G169" s="14" t="s">
        <v>67</v>
      </c>
      <c r="H169" s="68" t="s">
        <v>126</v>
      </c>
      <c r="I169" s="23">
        <v>29700</v>
      </c>
      <c r="J169" s="23">
        <v>29700</v>
      </c>
      <c r="K169" s="26">
        <v>1</v>
      </c>
    </row>
    <row r="170" spans="2:11" s="19" customFormat="1" x14ac:dyDescent="0.25">
      <c r="B170" s="29" t="s">
        <v>11</v>
      </c>
      <c r="C170" s="35" t="s">
        <v>838</v>
      </c>
      <c r="D170" s="14" t="s">
        <v>118</v>
      </c>
      <c r="E170" s="60" t="s">
        <v>128</v>
      </c>
      <c r="F170" s="14" t="s">
        <v>64</v>
      </c>
      <c r="G170" s="14" t="s">
        <v>67</v>
      </c>
      <c r="H170" s="68" t="s">
        <v>129</v>
      </c>
      <c r="I170" s="23">
        <v>210520</v>
      </c>
      <c r="J170" s="23">
        <v>80000</v>
      </c>
      <c r="K170" s="26">
        <v>0.38</v>
      </c>
    </row>
    <row r="171" spans="2:11" s="19" customFormat="1" x14ac:dyDescent="0.25">
      <c r="B171" s="29" t="s">
        <v>11</v>
      </c>
      <c r="C171" s="35" t="s">
        <v>838</v>
      </c>
      <c r="D171" s="14" t="s">
        <v>118</v>
      </c>
      <c r="E171" s="60" t="s">
        <v>130</v>
      </c>
      <c r="F171" s="14" t="s">
        <v>59</v>
      </c>
      <c r="G171" s="14" t="s">
        <v>67</v>
      </c>
      <c r="H171" s="68" t="s">
        <v>124</v>
      </c>
      <c r="I171" s="23">
        <v>401915</v>
      </c>
      <c r="J171" s="23">
        <v>122019</v>
      </c>
      <c r="K171" s="26">
        <v>0.30359999999999998</v>
      </c>
    </row>
    <row r="172" spans="2:11" s="19" customFormat="1" x14ac:dyDescent="0.25">
      <c r="B172" s="29" t="s">
        <v>11</v>
      </c>
      <c r="C172" s="35" t="s">
        <v>838</v>
      </c>
      <c r="D172" s="14" t="s">
        <v>118</v>
      </c>
      <c r="E172" s="60" t="s">
        <v>131</v>
      </c>
      <c r="F172" s="14" t="s">
        <v>63</v>
      </c>
      <c r="G172" s="14" t="s">
        <v>67</v>
      </c>
      <c r="H172" s="68"/>
      <c r="I172" s="23">
        <v>37940</v>
      </c>
      <c r="J172" s="23">
        <v>27940</v>
      </c>
      <c r="K172" s="26">
        <v>0.73640000000000005</v>
      </c>
    </row>
    <row r="173" spans="2:11" s="19" customFormat="1" x14ac:dyDescent="0.25">
      <c r="B173" s="29" t="s">
        <v>11</v>
      </c>
      <c r="C173" s="35" t="s">
        <v>838</v>
      </c>
      <c r="D173" s="14" t="s">
        <v>118</v>
      </c>
      <c r="E173" s="60" t="s">
        <v>132</v>
      </c>
      <c r="F173" s="14" t="s">
        <v>61</v>
      </c>
      <c r="G173" s="14" t="s">
        <v>67</v>
      </c>
      <c r="H173" s="68" t="s">
        <v>133</v>
      </c>
      <c r="I173" s="23">
        <v>450000</v>
      </c>
      <c r="J173" s="23">
        <v>96543</v>
      </c>
      <c r="K173" s="26">
        <v>0.2145</v>
      </c>
    </row>
    <row r="174" spans="2:11" s="19" customFormat="1" x14ac:dyDescent="0.25">
      <c r="B174" s="29" t="s">
        <v>11</v>
      </c>
      <c r="C174" s="35" t="s">
        <v>838</v>
      </c>
      <c r="D174" s="14" t="s">
        <v>118</v>
      </c>
      <c r="E174" s="60" t="s">
        <v>134</v>
      </c>
      <c r="F174" s="14" t="s">
        <v>65</v>
      </c>
      <c r="G174" s="14" t="s">
        <v>67</v>
      </c>
      <c r="H174" s="68" t="s">
        <v>135</v>
      </c>
      <c r="I174" s="23">
        <v>40000</v>
      </c>
      <c r="J174" s="23">
        <v>40000</v>
      </c>
      <c r="K174" s="26">
        <v>1</v>
      </c>
    </row>
    <row r="175" spans="2:11" s="19" customFormat="1" x14ac:dyDescent="0.25">
      <c r="B175" s="29" t="s">
        <v>11</v>
      </c>
      <c r="C175" s="35" t="s">
        <v>838</v>
      </c>
      <c r="D175" s="14" t="s">
        <v>118</v>
      </c>
      <c r="E175" s="60" t="s">
        <v>136</v>
      </c>
      <c r="F175" s="14" t="s">
        <v>61</v>
      </c>
      <c r="G175" s="14" t="s">
        <v>67</v>
      </c>
      <c r="H175" s="68" t="s">
        <v>137</v>
      </c>
      <c r="I175" s="23">
        <v>60000</v>
      </c>
      <c r="J175" s="23">
        <v>60000</v>
      </c>
      <c r="K175" s="26">
        <v>1</v>
      </c>
    </row>
    <row r="176" spans="2:11" s="19" customFormat="1" x14ac:dyDescent="0.25">
      <c r="B176" s="29" t="s">
        <v>11</v>
      </c>
      <c r="C176" s="35" t="s">
        <v>838</v>
      </c>
      <c r="D176" s="14" t="s">
        <v>118</v>
      </c>
      <c r="E176" s="60" t="s">
        <v>138</v>
      </c>
      <c r="F176" s="14" t="s">
        <v>65</v>
      </c>
      <c r="G176" s="14" t="s">
        <v>67</v>
      </c>
      <c r="H176" s="68" t="s">
        <v>139</v>
      </c>
      <c r="I176" s="23">
        <v>60000</v>
      </c>
      <c r="J176" s="23">
        <v>60000</v>
      </c>
      <c r="K176" s="26">
        <v>1</v>
      </c>
    </row>
    <row r="177" spans="2:11" s="19" customFormat="1" x14ac:dyDescent="0.25">
      <c r="B177" s="29" t="s">
        <v>11</v>
      </c>
      <c r="C177" s="35" t="s">
        <v>839</v>
      </c>
      <c r="D177" s="14" t="s">
        <v>140</v>
      </c>
      <c r="E177" s="60" t="s">
        <v>141</v>
      </c>
      <c r="F177" s="14" t="s">
        <v>63</v>
      </c>
      <c r="G177" s="14" t="s">
        <v>67</v>
      </c>
      <c r="H177" s="68" t="s">
        <v>142</v>
      </c>
      <c r="I177" s="23">
        <v>7000</v>
      </c>
      <c r="J177" s="23">
        <v>2500</v>
      </c>
      <c r="K177" s="26">
        <v>0.35709999999999997</v>
      </c>
    </row>
    <row r="178" spans="2:11" s="19" customFormat="1" x14ac:dyDescent="0.25">
      <c r="B178" s="29" t="s">
        <v>11</v>
      </c>
      <c r="C178" s="35" t="s">
        <v>839</v>
      </c>
      <c r="D178" s="14" t="s">
        <v>140</v>
      </c>
      <c r="E178" s="60" t="s">
        <v>143</v>
      </c>
      <c r="F178" s="14" t="s">
        <v>59</v>
      </c>
      <c r="G178" s="14" t="s">
        <v>67</v>
      </c>
      <c r="H178" s="68" t="s">
        <v>144</v>
      </c>
      <c r="I178" s="23">
        <v>72000</v>
      </c>
      <c r="J178" s="23">
        <v>44000</v>
      </c>
      <c r="K178" s="26">
        <v>0.66669999999999996</v>
      </c>
    </row>
    <row r="179" spans="2:11" s="19" customFormat="1" x14ac:dyDescent="0.25">
      <c r="B179" s="29" t="s">
        <v>11</v>
      </c>
      <c r="C179" s="35" t="s">
        <v>839</v>
      </c>
      <c r="D179" s="14" t="s">
        <v>140</v>
      </c>
      <c r="E179" s="60" t="s">
        <v>145</v>
      </c>
      <c r="F179" s="14" t="s">
        <v>59</v>
      </c>
      <c r="G179" s="14" t="s">
        <v>67</v>
      </c>
      <c r="H179" s="68" t="s">
        <v>144</v>
      </c>
      <c r="I179" s="23">
        <v>21100</v>
      </c>
      <c r="J179" s="23">
        <v>18000</v>
      </c>
      <c r="K179" s="26">
        <v>0.85</v>
      </c>
    </row>
    <row r="180" spans="2:11" s="19" customFormat="1" x14ac:dyDescent="0.25">
      <c r="B180" s="29" t="s">
        <v>11</v>
      </c>
      <c r="C180" s="35" t="s">
        <v>839</v>
      </c>
      <c r="D180" s="14" t="s">
        <v>140</v>
      </c>
      <c r="E180" s="60" t="s">
        <v>146</v>
      </c>
      <c r="F180" s="14" t="s">
        <v>62</v>
      </c>
      <c r="G180" s="14" t="s">
        <v>67</v>
      </c>
      <c r="H180" s="68" t="s">
        <v>147</v>
      </c>
      <c r="I180" s="23">
        <v>6177</v>
      </c>
      <c r="J180" s="23">
        <v>3650</v>
      </c>
      <c r="K180" s="26">
        <v>0.59089999999999998</v>
      </c>
    </row>
    <row r="181" spans="2:11" s="19" customFormat="1" x14ac:dyDescent="0.25">
      <c r="B181" s="29" t="s">
        <v>11</v>
      </c>
      <c r="C181" s="35" t="s">
        <v>839</v>
      </c>
      <c r="D181" s="14" t="s">
        <v>140</v>
      </c>
      <c r="E181" s="60" t="s">
        <v>148</v>
      </c>
      <c r="F181" s="14" t="s">
        <v>59</v>
      </c>
      <c r="G181" s="14" t="s">
        <v>67</v>
      </c>
      <c r="H181" s="68" t="s">
        <v>144</v>
      </c>
      <c r="I181" s="23">
        <v>214487</v>
      </c>
      <c r="J181" s="23">
        <v>42897</v>
      </c>
      <c r="K181" s="26">
        <v>0.2</v>
      </c>
    </row>
    <row r="182" spans="2:11" s="19" customFormat="1" x14ac:dyDescent="0.25">
      <c r="B182" s="29" t="s">
        <v>11</v>
      </c>
      <c r="C182" s="35" t="s">
        <v>839</v>
      </c>
      <c r="D182" s="14" t="s">
        <v>140</v>
      </c>
      <c r="E182" s="60" t="s">
        <v>149</v>
      </c>
      <c r="F182" s="14" t="s">
        <v>63</v>
      </c>
      <c r="G182" s="14" t="s">
        <v>67</v>
      </c>
      <c r="H182" s="68" t="s">
        <v>144</v>
      </c>
      <c r="I182" s="23">
        <v>10000</v>
      </c>
      <c r="J182" s="23">
        <v>6000</v>
      </c>
      <c r="K182" s="26">
        <v>0.6</v>
      </c>
    </row>
    <row r="183" spans="2:11" s="19" customFormat="1" x14ac:dyDescent="0.25">
      <c r="B183" s="29" t="s">
        <v>11</v>
      </c>
      <c r="C183" s="35" t="s">
        <v>839</v>
      </c>
      <c r="D183" s="14" t="s">
        <v>140</v>
      </c>
      <c r="E183" s="60" t="s">
        <v>150</v>
      </c>
      <c r="F183" s="14" t="s">
        <v>63</v>
      </c>
      <c r="G183" s="14" t="s">
        <v>67</v>
      </c>
      <c r="H183" s="68" t="s">
        <v>151</v>
      </c>
      <c r="I183" s="23">
        <v>14000</v>
      </c>
      <c r="J183" s="23">
        <v>3700</v>
      </c>
      <c r="K183" s="26">
        <v>0.26429999999999998</v>
      </c>
    </row>
    <row r="184" spans="2:11" s="19" customFormat="1" x14ac:dyDescent="0.25">
      <c r="B184" s="29" t="s">
        <v>11</v>
      </c>
      <c r="C184" s="35" t="s">
        <v>839</v>
      </c>
      <c r="D184" s="14" t="s">
        <v>140</v>
      </c>
      <c r="E184" s="60" t="s">
        <v>152</v>
      </c>
      <c r="F184" s="14" t="s">
        <v>63</v>
      </c>
      <c r="G184" s="14" t="s">
        <v>67</v>
      </c>
      <c r="H184" s="68" t="s">
        <v>153</v>
      </c>
      <c r="I184" s="23">
        <v>43000</v>
      </c>
      <c r="J184" s="23">
        <v>15025</v>
      </c>
      <c r="K184" s="26">
        <v>0.34939999999999999</v>
      </c>
    </row>
    <row r="185" spans="2:11" s="19" customFormat="1" x14ac:dyDescent="0.25">
      <c r="B185" s="29" t="s">
        <v>11</v>
      </c>
      <c r="C185" s="35" t="s">
        <v>839</v>
      </c>
      <c r="D185" s="14" t="s">
        <v>140</v>
      </c>
      <c r="E185" s="60" t="s">
        <v>154</v>
      </c>
      <c r="F185" s="14" t="s">
        <v>63</v>
      </c>
      <c r="G185" s="14" t="s">
        <v>67</v>
      </c>
      <c r="H185" s="68" t="s">
        <v>144</v>
      </c>
      <c r="I185" s="23">
        <v>7000</v>
      </c>
      <c r="J185" s="23">
        <v>7000</v>
      </c>
      <c r="K185" s="26">
        <v>1</v>
      </c>
    </row>
    <row r="186" spans="2:11" s="19" customFormat="1" x14ac:dyDescent="0.25">
      <c r="B186" s="29" t="s">
        <v>11</v>
      </c>
      <c r="C186" s="35" t="s">
        <v>839</v>
      </c>
      <c r="D186" s="14" t="s">
        <v>140</v>
      </c>
      <c r="E186" s="60" t="s">
        <v>155</v>
      </c>
      <c r="F186" s="14" t="s">
        <v>63</v>
      </c>
      <c r="G186" s="14" t="s">
        <v>67</v>
      </c>
      <c r="H186" s="68" t="s">
        <v>144</v>
      </c>
      <c r="I186" s="23">
        <v>54243</v>
      </c>
      <c r="J186" s="23">
        <v>16000</v>
      </c>
      <c r="K186" s="26">
        <v>0.29499999999999998</v>
      </c>
    </row>
    <row r="187" spans="2:11" s="19" customFormat="1" x14ac:dyDescent="0.25">
      <c r="B187" s="29" t="s">
        <v>11</v>
      </c>
      <c r="C187" s="35" t="s">
        <v>839</v>
      </c>
      <c r="D187" s="14" t="s">
        <v>140</v>
      </c>
      <c r="E187" s="60" t="s">
        <v>156</v>
      </c>
      <c r="F187" s="14" t="s">
        <v>63</v>
      </c>
      <c r="G187" s="14" t="s">
        <v>67</v>
      </c>
      <c r="H187" s="68" t="s">
        <v>144</v>
      </c>
      <c r="I187" s="23">
        <v>18930</v>
      </c>
      <c r="J187" s="23">
        <v>5858</v>
      </c>
      <c r="K187" s="26">
        <v>0.3095</v>
      </c>
    </row>
    <row r="188" spans="2:11" s="19" customFormat="1" x14ac:dyDescent="0.25">
      <c r="B188" s="29" t="s">
        <v>11</v>
      </c>
      <c r="C188" s="35" t="s">
        <v>839</v>
      </c>
      <c r="D188" s="14" t="s">
        <v>140</v>
      </c>
      <c r="E188" s="60" t="s">
        <v>157</v>
      </c>
      <c r="F188" s="14" t="s">
        <v>61</v>
      </c>
      <c r="G188" s="14" t="s">
        <v>67</v>
      </c>
      <c r="H188" s="68" t="s">
        <v>158</v>
      </c>
      <c r="I188" s="23">
        <v>4500</v>
      </c>
      <c r="J188" s="23">
        <v>2000</v>
      </c>
      <c r="K188" s="26">
        <v>0.44440000000000002</v>
      </c>
    </row>
    <row r="189" spans="2:11" s="19" customFormat="1" x14ac:dyDescent="0.25">
      <c r="B189" s="29" t="s">
        <v>11</v>
      </c>
      <c r="C189" s="35" t="s">
        <v>839</v>
      </c>
      <c r="D189" s="14" t="s">
        <v>140</v>
      </c>
      <c r="E189" s="60" t="s">
        <v>159</v>
      </c>
      <c r="F189" s="14" t="s">
        <v>62</v>
      </c>
      <c r="G189" s="14" t="s">
        <v>67</v>
      </c>
      <c r="H189" s="68" t="s">
        <v>144</v>
      </c>
      <c r="I189" s="23">
        <v>2000</v>
      </c>
      <c r="J189" s="23">
        <v>2000</v>
      </c>
      <c r="K189" s="26">
        <v>1</v>
      </c>
    </row>
    <row r="190" spans="2:11" s="19" customFormat="1" x14ac:dyDescent="0.25">
      <c r="B190" s="29" t="s">
        <v>11</v>
      </c>
      <c r="C190" s="35" t="s">
        <v>839</v>
      </c>
      <c r="D190" s="14" t="s">
        <v>140</v>
      </c>
      <c r="E190" s="60" t="s">
        <v>160</v>
      </c>
      <c r="F190" s="14" t="s">
        <v>63</v>
      </c>
      <c r="G190" s="14" t="s">
        <v>67</v>
      </c>
      <c r="H190" s="68" t="s">
        <v>144</v>
      </c>
      <c r="I190" s="23">
        <v>6000</v>
      </c>
      <c r="J190" s="23">
        <v>4000</v>
      </c>
      <c r="K190" s="26">
        <v>0.66669999999999996</v>
      </c>
    </row>
    <row r="191" spans="2:11" s="19" customFormat="1" x14ac:dyDescent="0.25">
      <c r="B191" s="29" t="s">
        <v>11</v>
      </c>
      <c r="C191" s="35" t="s">
        <v>839</v>
      </c>
      <c r="D191" s="14" t="s">
        <v>140</v>
      </c>
      <c r="E191" s="60" t="s">
        <v>161</v>
      </c>
      <c r="F191" s="14" t="s">
        <v>63</v>
      </c>
      <c r="G191" s="14" t="s">
        <v>67</v>
      </c>
      <c r="H191" s="68" t="s">
        <v>162</v>
      </c>
      <c r="I191" s="23">
        <v>25000</v>
      </c>
      <c r="J191" s="23">
        <v>5000</v>
      </c>
      <c r="K191" s="26">
        <v>0.2</v>
      </c>
    </row>
    <row r="192" spans="2:11" s="19" customFormat="1" x14ac:dyDescent="0.25">
      <c r="B192" s="29" t="s">
        <v>11</v>
      </c>
      <c r="C192" s="35" t="s">
        <v>839</v>
      </c>
      <c r="D192" s="14" t="s">
        <v>140</v>
      </c>
      <c r="E192" s="60" t="s">
        <v>163</v>
      </c>
      <c r="F192" s="14" t="s">
        <v>63</v>
      </c>
      <c r="G192" s="14" t="s">
        <v>67</v>
      </c>
      <c r="H192" s="68" t="s">
        <v>164</v>
      </c>
      <c r="I192" s="23">
        <v>17000</v>
      </c>
      <c r="J192" s="23">
        <v>12000</v>
      </c>
      <c r="K192" s="26">
        <v>0.70589999999999997</v>
      </c>
    </row>
    <row r="193" spans="2:11" s="19" customFormat="1" x14ac:dyDescent="0.25">
      <c r="B193" s="29" t="s">
        <v>11</v>
      </c>
      <c r="C193" s="35" t="s">
        <v>839</v>
      </c>
      <c r="D193" s="14" t="s">
        <v>140</v>
      </c>
      <c r="E193" s="60" t="s">
        <v>165</v>
      </c>
      <c r="F193" s="14" t="s">
        <v>63</v>
      </c>
      <c r="G193" s="14" t="s">
        <v>67</v>
      </c>
      <c r="H193" s="68" t="s">
        <v>144</v>
      </c>
      <c r="I193" s="23">
        <v>15500</v>
      </c>
      <c r="J193" s="23">
        <v>6000</v>
      </c>
      <c r="K193" s="26">
        <v>0.3871</v>
      </c>
    </row>
    <row r="194" spans="2:11" s="19" customFormat="1" x14ac:dyDescent="0.25">
      <c r="B194" s="29" t="s">
        <v>11</v>
      </c>
      <c r="C194" s="35" t="s">
        <v>839</v>
      </c>
      <c r="D194" s="14" t="s">
        <v>140</v>
      </c>
      <c r="E194" s="60" t="s">
        <v>166</v>
      </c>
      <c r="F194" s="14" t="s">
        <v>63</v>
      </c>
      <c r="G194" s="14" t="s">
        <v>67</v>
      </c>
      <c r="H194" s="68" t="s">
        <v>167</v>
      </c>
      <c r="I194" s="23">
        <v>25000</v>
      </c>
      <c r="J194" s="23">
        <v>21000</v>
      </c>
      <c r="K194" s="26">
        <v>0.84</v>
      </c>
    </row>
    <row r="195" spans="2:11" s="19" customFormat="1" x14ac:dyDescent="0.25">
      <c r="B195" s="29" t="s">
        <v>11</v>
      </c>
      <c r="C195" s="35" t="s">
        <v>839</v>
      </c>
      <c r="D195" s="14" t="s">
        <v>140</v>
      </c>
      <c r="E195" s="60" t="s">
        <v>168</v>
      </c>
      <c r="F195" s="14" t="s">
        <v>63</v>
      </c>
      <c r="G195" s="14" t="s">
        <v>67</v>
      </c>
      <c r="H195" s="68" t="s">
        <v>169</v>
      </c>
      <c r="I195" s="23">
        <v>2130</v>
      </c>
      <c r="J195" s="23">
        <v>1800</v>
      </c>
      <c r="K195" s="26">
        <v>0.84509999999999996</v>
      </c>
    </row>
    <row r="196" spans="2:11" s="19" customFormat="1" x14ac:dyDescent="0.25">
      <c r="B196" s="29" t="s">
        <v>11</v>
      </c>
      <c r="C196" s="35" t="s">
        <v>839</v>
      </c>
      <c r="D196" s="14" t="s">
        <v>140</v>
      </c>
      <c r="E196" s="60" t="s">
        <v>170</v>
      </c>
      <c r="F196" s="14" t="s">
        <v>63</v>
      </c>
      <c r="G196" s="14" t="s">
        <v>67</v>
      </c>
      <c r="H196" s="68" t="s">
        <v>171</v>
      </c>
      <c r="I196" s="23">
        <v>2000</v>
      </c>
      <c r="J196" s="23">
        <v>1400</v>
      </c>
      <c r="K196" s="26">
        <v>0.7</v>
      </c>
    </row>
    <row r="197" spans="2:11" s="19" customFormat="1" x14ac:dyDescent="0.25">
      <c r="B197" s="29" t="s">
        <v>11</v>
      </c>
      <c r="C197" s="35" t="s">
        <v>839</v>
      </c>
      <c r="D197" s="14" t="s">
        <v>140</v>
      </c>
      <c r="E197" s="60" t="s">
        <v>172</v>
      </c>
      <c r="F197" s="14" t="s">
        <v>63</v>
      </c>
      <c r="G197" s="14" t="s">
        <v>67</v>
      </c>
      <c r="H197" s="68" t="s">
        <v>173</v>
      </c>
      <c r="I197" s="23">
        <v>2383</v>
      </c>
      <c r="J197" s="23">
        <v>1950</v>
      </c>
      <c r="K197" s="26">
        <v>0.81830000000000003</v>
      </c>
    </row>
    <row r="198" spans="2:11" s="19" customFormat="1" x14ac:dyDescent="0.25">
      <c r="B198" s="29" t="s">
        <v>11</v>
      </c>
      <c r="C198" s="35" t="s">
        <v>839</v>
      </c>
      <c r="D198" s="14" t="s">
        <v>140</v>
      </c>
      <c r="E198" s="60" t="s">
        <v>174</v>
      </c>
      <c r="F198" s="14" t="s">
        <v>62</v>
      </c>
      <c r="G198" s="14" t="s">
        <v>67</v>
      </c>
      <c r="H198" s="68" t="s">
        <v>169</v>
      </c>
      <c r="I198" s="23">
        <v>1160</v>
      </c>
      <c r="J198" s="23">
        <v>1160</v>
      </c>
      <c r="K198" s="26">
        <v>1</v>
      </c>
    </row>
    <row r="199" spans="2:11" s="19" customFormat="1" x14ac:dyDescent="0.25">
      <c r="B199" s="29" t="s">
        <v>11</v>
      </c>
      <c r="C199" s="35" t="s">
        <v>839</v>
      </c>
      <c r="D199" s="14" t="s">
        <v>140</v>
      </c>
      <c r="E199" s="60" t="s">
        <v>175</v>
      </c>
      <c r="F199" s="14" t="s">
        <v>63</v>
      </c>
      <c r="G199" s="14" t="s">
        <v>67</v>
      </c>
      <c r="H199" s="68" t="s">
        <v>144</v>
      </c>
      <c r="I199" s="23">
        <v>26500</v>
      </c>
      <c r="J199" s="23">
        <v>20900</v>
      </c>
      <c r="K199" s="26">
        <v>0.78869999999999996</v>
      </c>
    </row>
    <row r="200" spans="2:11" s="19" customFormat="1" x14ac:dyDescent="0.25">
      <c r="B200" s="29" t="s">
        <v>11</v>
      </c>
      <c r="C200" s="35" t="s">
        <v>839</v>
      </c>
      <c r="D200" s="14" t="s">
        <v>140</v>
      </c>
      <c r="E200" s="60" t="s">
        <v>176</v>
      </c>
      <c r="F200" s="14" t="s">
        <v>63</v>
      </c>
      <c r="G200" s="14" t="s">
        <v>67</v>
      </c>
      <c r="H200" s="68" t="s">
        <v>144</v>
      </c>
      <c r="I200" s="23">
        <v>5000</v>
      </c>
      <c r="J200" s="23">
        <v>2500</v>
      </c>
      <c r="K200" s="26">
        <v>0.5</v>
      </c>
    </row>
    <row r="201" spans="2:11" s="19" customFormat="1" x14ac:dyDescent="0.25">
      <c r="B201" s="29" t="s">
        <v>11</v>
      </c>
      <c r="C201" s="35" t="s">
        <v>839</v>
      </c>
      <c r="D201" s="14" t="s">
        <v>140</v>
      </c>
      <c r="E201" s="60" t="s">
        <v>177</v>
      </c>
      <c r="F201" s="14" t="s">
        <v>63</v>
      </c>
      <c r="G201" s="14" t="s">
        <v>67</v>
      </c>
      <c r="H201" s="68" t="s">
        <v>144</v>
      </c>
      <c r="I201" s="23">
        <v>1000</v>
      </c>
      <c r="J201" s="23">
        <v>1000</v>
      </c>
      <c r="K201" s="26">
        <v>1</v>
      </c>
    </row>
    <row r="202" spans="2:11" s="19" customFormat="1" x14ac:dyDescent="0.25">
      <c r="B202" s="29" t="s">
        <v>11</v>
      </c>
      <c r="C202" s="35" t="s">
        <v>839</v>
      </c>
      <c r="D202" s="14" t="s">
        <v>140</v>
      </c>
      <c r="E202" s="60" t="s">
        <v>178</v>
      </c>
      <c r="F202" s="14" t="s">
        <v>63</v>
      </c>
      <c r="G202" s="14" t="s">
        <v>67</v>
      </c>
      <c r="H202" s="68" t="s">
        <v>179</v>
      </c>
      <c r="I202" s="23">
        <v>11500</v>
      </c>
      <c r="J202" s="23">
        <v>6000</v>
      </c>
      <c r="K202" s="26">
        <v>0.52170000000000005</v>
      </c>
    </row>
    <row r="203" spans="2:11" s="19" customFormat="1" x14ac:dyDescent="0.25">
      <c r="B203" s="29" t="s">
        <v>11</v>
      </c>
      <c r="C203" s="35" t="s">
        <v>839</v>
      </c>
      <c r="D203" s="14" t="s">
        <v>140</v>
      </c>
      <c r="E203" s="60" t="s">
        <v>180</v>
      </c>
      <c r="F203" s="14" t="s">
        <v>63</v>
      </c>
      <c r="G203" s="14" t="s">
        <v>67</v>
      </c>
      <c r="H203" s="68" t="s">
        <v>181</v>
      </c>
      <c r="I203" s="23">
        <v>600</v>
      </c>
      <c r="J203" s="23">
        <v>250</v>
      </c>
      <c r="K203" s="26">
        <v>0.41670000000000001</v>
      </c>
    </row>
    <row r="204" spans="2:11" s="19" customFormat="1" x14ac:dyDescent="0.25">
      <c r="B204" s="29" t="s">
        <v>11</v>
      </c>
      <c r="C204" s="35" t="s">
        <v>839</v>
      </c>
      <c r="D204" s="14" t="s">
        <v>140</v>
      </c>
      <c r="E204" s="60" t="s">
        <v>182</v>
      </c>
      <c r="F204" s="14" t="s">
        <v>63</v>
      </c>
      <c r="G204" s="14" t="s">
        <v>67</v>
      </c>
      <c r="H204" s="68" t="s">
        <v>183</v>
      </c>
      <c r="I204" s="23">
        <v>1310</v>
      </c>
      <c r="J204" s="23">
        <v>600</v>
      </c>
      <c r="K204" s="26">
        <v>0.45800000000000002</v>
      </c>
    </row>
    <row r="205" spans="2:11" s="19" customFormat="1" x14ac:dyDescent="0.25">
      <c r="B205" s="29" t="s">
        <v>11</v>
      </c>
      <c r="C205" s="35" t="s">
        <v>839</v>
      </c>
      <c r="D205" s="14" t="s">
        <v>140</v>
      </c>
      <c r="E205" s="60" t="s">
        <v>184</v>
      </c>
      <c r="F205" s="14" t="s">
        <v>62</v>
      </c>
      <c r="G205" s="14" t="s">
        <v>67</v>
      </c>
      <c r="H205" s="68" t="s">
        <v>185</v>
      </c>
      <c r="I205" s="23">
        <v>7990</v>
      </c>
      <c r="J205" s="23">
        <v>6800</v>
      </c>
      <c r="K205" s="26" t="s">
        <v>127</v>
      </c>
    </row>
    <row r="206" spans="2:11" s="19" customFormat="1" x14ac:dyDescent="0.25">
      <c r="B206" s="29" t="s">
        <v>11</v>
      </c>
      <c r="C206" s="35" t="s">
        <v>839</v>
      </c>
      <c r="D206" s="14" t="s">
        <v>140</v>
      </c>
      <c r="E206" s="60" t="s">
        <v>186</v>
      </c>
      <c r="F206" s="14" t="s">
        <v>63</v>
      </c>
      <c r="G206" s="14" t="s">
        <v>67</v>
      </c>
      <c r="H206" s="68" t="s">
        <v>181</v>
      </c>
      <c r="I206" s="23">
        <v>11480</v>
      </c>
      <c r="J206" s="23">
        <v>5000</v>
      </c>
      <c r="K206" s="26">
        <v>0.4355</v>
      </c>
    </row>
    <row r="207" spans="2:11" s="19" customFormat="1" x14ac:dyDescent="0.25">
      <c r="B207" s="29" t="s">
        <v>11</v>
      </c>
      <c r="C207" s="35" t="s">
        <v>1733</v>
      </c>
      <c r="D207" s="14" t="s">
        <v>187</v>
      </c>
      <c r="E207" s="60" t="s">
        <v>188</v>
      </c>
      <c r="F207" s="14" t="s">
        <v>63</v>
      </c>
      <c r="G207" s="14" t="s">
        <v>66</v>
      </c>
      <c r="H207" s="68" t="s">
        <v>189</v>
      </c>
      <c r="I207" s="23">
        <v>28900</v>
      </c>
      <c r="J207" s="23">
        <v>22931</v>
      </c>
      <c r="K207" s="26">
        <v>0.79349999999999998</v>
      </c>
    </row>
    <row r="208" spans="2:11" s="19" customFormat="1" x14ac:dyDescent="0.25">
      <c r="B208" s="29" t="s">
        <v>11</v>
      </c>
      <c r="C208" s="35" t="s">
        <v>839</v>
      </c>
      <c r="D208" s="14" t="s">
        <v>140</v>
      </c>
      <c r="E208" s="60" t="s">
        <v>190</v>
      </c>
      <c r="F208" s="14" t="s">
        <v>63</v>
      </c>
      <c r="G208" s="14" t="s">
        <v>66</v>
      </c>
      <c r="H208" s="68" t="s">
        <v>144</v>
      </c>
      <c r="I208" s="23">
        <v>16500</v>
      </c>
      <c r="J208" s="23">
        <v>12155</v>
      </c>
      <c r="K208" s="26">
        <v>0.73670000000000002</v>
      </c>
    </row>
    <row r="209" spans="2:11" s="19" customFormat="1" x14ac:dyDescent="0.25">
      <c r="B209" s="29" t="s">
        <v>11</v>
      </c>
      <c r="C209" s="35" t="s">
        <v>839</v>
      </c>
      <c r="D209" s="14" t="s">
        <v>140</v>
      </c>
      <c r="E209" s="60" t="s">
        <v>191</v>
      </c>
      <c r="F209" s="14" t="s">
        <v>65</v>
      </c>
      <c r="G209" s="14" t="s">
        <v>67</v>
      </c>
      <c r="H209" s="68" t="s">
        <v>144</v>
      </c>
      <c r="I209" s="23">
        <v>2000</v>
      </c>
      <c r="J209" s="23">
        <v>2000</v>
      </c>
      <c r="K209" s="26">
        <v>1</v>
      </c>
    </row>
    <row r="210" spans="2:11" s="19" customFormat="1" x14ac:dyDescent="0.25">
      <c r="B210" s="29" t="s">
        <v>11</v>
      </c>
      <c r="C210" s="35" t="s">
        <v>1733</v>
      </c>
      <c r="D210" s="14" t="s">
        <v>187</v>
      </c>
      <c r="E210" s="60" t="s">
        <v>192</v>
      </c>
      <c r="F210" s="14" t="s">
        <v>60</v>
      </c>
      <c r="G210" s="14" t="s">
        <v>67</v>
      </c>
      <c r="H210" s="68" t="s">
        <v>193</v>
      </c>
      <c r="I210" s="23">
        <v>108000</v>
      </c>
      <c r="J210" s="23">
        <v>1000</v>
      </c>
      <c r="K210" s="26">
        <v>9.2999999999999992E-3</v>
      </c>
    </row>
    <row r="211" spans="2:11" s="19" customFormat="1" x14ac:dyDescent="0.25">
      <c r="B211" s="29" t="s">
        <v>11</v>
      </c>
      <c r="C211" s="35" t="s">
        <v>1733</v>
      </c>
      <c r="D211" s="14" t="s">
        <v>187</v>
      </c>
      <c r="E211" s="60" t="s">
        <v>194</v>
      </c>
      <c r="F211" s="14" t="s">
        <v>62</v>
      </c>
      <c r="G211" s="14" t="s">
        <v>67</v>
      </c>
      <c r="H211" s="68" t="s">
        <v>173</v>
      </c>
      <c r="I211" s="23">
        <v>65000</v>
      </c>
      <c r="J211" s="23">
        <v>1500</v>
      </c>
      <c r="K211" s="26">
        <v>2.3099999999999999E-2</v>
      </c>
    </row>
    <row r="212" spans="2:11" s="19" customFormat="1" x14ac:dyDescent="0.25">
      <c r="B212" s="29" t="s">
        <v>11</v>
      </c>
      <c r="C212" s="35" t="s">
        <v>1733</v>
      </c>
      <c r="D212" s="14" t="s">
        <v>187</v>
      </c>
      <c r="E212" s="60" t="s">
        <v>195</v>
      </c>
      <c r="F212" s="14" t="s">
        <v>62</v>
      </c>
      <c r="G212" s="14" t="s">
        <v>67</v>
      </c>
      <c r="H212" s="68" t="s">
        <v>196</v>
      </c>
      <c r="I212" s="23">
        <v>16000</v>
      </c>
      <c r="J212" s="23">
        <v>500</v>
      </c>
      <c r="K212" s="26">
        <v>3.1300000000000001E-2</v>
      </c>
    </row>
    <row r="213" spans="2:11" s="19" customFormat="1" x14ac:dyDescent="0.25">
      <c r="B213" s="29" t="s">
        <v>11</v>
      </c>
      <c r="C213" s="35" t="s">
        <v>1733</v>
      </c>
      <c r="D213" s="14" t="s">
        <v>187</v>
      </c>
      <c r="E213" s="60" t="s">
        <v>197</v>
      </c>
      <c r="F213" s="14" t="s">
        <v>63</v>
      </c>
      <c r="G213" s="14" t="s">
        <v>67</v>
      </c>
      <c r="H213" s="68" t="s">
        <v>198</v>
      </c>
      <c r="I213" s="23">
        <v>65000</v>
      </c>
      <c r="J213" s="23">
        <v>500</v>
      </c>
      <c r="K213" s="26">
        <v>7.7000000000000002E-3</v>
      </c>
    </row>
    <row r="214" spans="2:11" s="19" customFormat="1" x14ac:dyDescent="0.25">
      <c r="B214" s="29" t="s">
        <v>11</v>
      </c>
      <c r="C214" s="35" t="s">
        <v>839</v>
      </c>
      <c r="D214" s="14" t="s">
        <v>140</v>
      </c>
      <c r="E214" s="60" t="s">
        <v>199</v>
      </c>
      <c r="F214" s="14" t="s">
        <v>63</v>
      </c>
      <c r="G214" s="14" t="s">
        <v>67</v>
      </c>
      <c r="H214" s="68" t="s">
        <v>144</v>
      </c>
      <c r="I214" s="23">
        <v>10000</v>
      </c>
      <c r="J214" s="23">
        <v>6000</v>
      </c>
      <c r="K214" s="26">
        <v>0.6</v>
      </c>
    </row>
    <row r="215" spans="2:11" s="19" customFormat="1" x14ac:dyDescent="0.25">
      <c r="B215" s="29" t="s">
        <v>11</v>
      </c>
      <c r="C215" s="35" t="s">
        <v>1733</v>
      </c>
      <c r="D215" s="14" t="s">
        <v>187</v>
      </c>
      <c r="E215" s="60" t="s">
        <v>200</v>
      </c>
      <c r="F215" s="14" t="s">
        <v>63</v>
      </c>
      <c r="G215" s="14" t="s">
        <v>67</v>
      </c>
      <c r="H215" s="68" t="s">
        <v>201</v>
      </c>
      <c r="I215" s="23">
        <v>6000</v>
      </c>
      <c r="J215" s="23">
        <v>3000</v>
      </c>
      <c r="K215" s="26">
        <v>0.5</v>
      </c>
    </row>
    <row r="216" spans="2:11" s="19" customFormat="1" x14ac:dyDescent="0.25">
      <c r="B216" s="29" t="s">
        <v>11</v>
      </c>
      <c r="C216" s="35" t="s">
        <v>1733</v>
      </c>
      <c r="D216" s="14" t="s">
        <v>187</v>
      </c>
      <c r="E216" s="60" t="s">
        <v>202</v>
      </c>
      <c r="F216" s="14" t="s">
        <v>63</v>
      </c>
      <c r="G216" s="14" t="s">
        <v>67</v>
      </c>
      <c r="H216" s="68" t="s">
        <v>203</v>
      </c>
      <c r="I216" s="23">
        <v>6000</v>
      </c>
      <c r="J216" s="23">
        <v>3000</v>
      </c>
      <c r="K216" s="26">
        <v>0.5</v>
      </c>
    </row>
    <row r="217" spans="2:11" s="19" customFormat="1" x14ac:dyDescent="0.25">
      <c r="B217" s="29" t="s">
        <v>11</v>
      </c>
      <c r="C217" s="35" t="s">
        <v>1733</v>
      </c>
      <c r="D217" s="14" t="s">
        <v>187</v>
      </c>
      <c r="E217" s="60" t="s">
        <v>204</v>
      </c>
      <c r="F217" s="14" t="s">
        <v>63</v>
      </c>
      <c r="G217" s="14" t="s">
        <v>67</v>
      </c>
      <c r="H217" s="68" t="s">
        <v>205</v>
      </c>
      <c r="I217" s="23">
        <v>9500</v>
      </c>
      <c r="J217" s="23">
        <v>500</v>
      </c>
      <c r="K217" s="26">
        <v>5.2600000000000001E-2</v>
      </c>
    </row>
    <row r="218" spans="2:11" s="19" customFormat="1" x14ac:dyDescent="0.25">
      <c r="B218" s="29" t="s">
        <v>11</v>
      </c>
      <c r="C218" s="35" t="s">
        <v>1733</v>
      </c>
      <c r="D218" s="14" t="s">
        <v>187</v>
      </c>
      <c r="E218" s="60" t="s">
        <v>206</v>
      </c>
      <c r="F218" s="14" t="s">
        <v>62</v>
      </c>
      <c r="G218" s="14" t="s">
        <v>67</v>
      </c>
      <c r="H218" s="68" t="s">
        <v>205</v>
      </c>
      <c r="I218" s="23">
        <v>165000</v>
      </c>
      <c r="J218" s="23">
        <v>500</v>
      </c>
      <c r="K218" s="26">
        <v>3.0000000000000001E-3</v>
      </c>
    </row>
    <row r="219" spans="2:11" s="19" customFormat="1" x14ac:dyDescent="0.25">
      <c r="B219" s="29" t="s">
        <v>11</v>
      </c>
      <c r="C219" s="35" t="s">
        <v>1733</v>
      </c>
      <c r="D219" s="14" t="s">
        <v>187</v>
      </c>
      <c r="E219" s="60" t="s">
        <v>207</v>
      </c>
      <c r="F219" s="14" t="s">
        <v>60</v>
      </c>
      <c r="G219" s="14" t="s">
        <v>67</v>
      </c>
      <c r="H219" s="68" t="s">
        <v>205</v>
      </c>
      <c r="I219" s="23">
        <v>140000</v>
      </c>
      <c r="J219" s="23">
        <v>1000</v>
      </c>
      <c r="K219" s="26">
        <v>7.1000000000000004E-3</v>
      </c>
    </row>
    <row r="220" spans="2:11" s="19" customFormat="1" x14ac:dyDescent="0.25">
      <c r="B220" s="29" t="s">
        <v>11</v>
      </c>
      <c r="C220" s="35" t="s">
        <v>1733</v>
      </c>
      <c r="D220" s="14" t="s">
        <v>187</v>
      </c>
      <c r="E220" s="60" t="s">
        <v>208</v>
      </c>
      <c r="F220" s="14" t="s">
        <v>62</v>
      </c>
      <c r="G220" s="14" t="s">
        <v>67</v>
      </c>
      <c r="H220" s="68" t="s">
        <v>205</v>
      </c>
      <c r="I220" s="23">
        <v>170000</v>
      </c>
      <c r="J220" s="23">
        <v>2500</v>
      </c>
      <c r="K220" s="26">
        <v>1.47E-2</v>
      </c>
    </row>
    <row r="221" spans="2:11" s="19" customFormat="1" x14ac:dyDescent="0.25">
      <c r="B221" s="29" t="s">
        <v>11</v>
      </c>
      <c r="C221" s="35" t="s">
        <v>1733</v>
      </c>
      <c r="D221" s="14" t="s">
        <v>187</v>
      </c>
      <c r="E221" s="60" t="s">
        <v>209</v>
      </c>
      <c r="F221" s="14" t="s">
        <v>63</v>
      </c>
      <c r="G221" s="14" t="s">
        <v>67</v>
      </c>
      <c r="H221" s="68" t="s">
        <v>201</v>
      </c>
      <c r="I221" s="23">
        <v>4500</v>
      </c>
      <c r="J221" s="23">
        <v>500</v>
      </c>
      <c r="K221" s="26">
        <v>0.1111</v>
      </c>
    </row>
    <row r="222" spans="2:11" s="19" customFormat="1" x14ac:dyDescent="0.25">
      <c r="B222" s="29" t="s">
        <v>11</v>
      </c>
      <c r="C222" s="35" t="s">
        <v>1733</v>
      </c>
      <c r="D222" s="14" t="s">
        <v>187</v>
      </c>
      <c r="E222" s="60" t="s">
        <v>210</v>
      </c>
      <c r="F222" s="14" t="s">
        <v>59</v>
      </c>
      <c r="G222" s="14" t="s">
        <v>67</v>
      </c>
      <c r="H222" s="68" t="s">
        <v>205</v>
      </c>
      <c r="I222" s="23">
        <v>1200</v>
      </c>
      <c r="J222" s="23">
        <v>1200</v>
      </c>
      <c r="K222" s="26">
        <v>1</v>
      </c>
    </row>
    <row r="223" spans="2:11" s="19" customFormat="1" x14ac:dyDescent="0.25">
      <c r="B223" s="29" t="s">
        <v>11</v>
      </c>
      <c r="C223" s="35" t="s">
        <v>1733</v>
      </c>
      <c r="D223" s="14" t="s">
        <v>187</v>
      </c>
      <c r="E223" s="60" t="s">
        <v>211</v>
      </c>
      <c r="F223" s="14" t="s">
        <v>62</v>
      </c>
      <c r="G223" s="14" t="s">
        <v>67</v>
      </c>
      <c r="H223" s="68" t="s">
        <v>201</v>
      </c>
      <c r="I223" s="23">
        <v>15000</v>
      </c>
      <c r="J223" s="23">
        <v>1000</v>
      </c>
      <c r="K223" s="26">
        <v>6.6699999999999995E-2</v>
      </c>
    </row>
    <row r="224" spans="2:11" s="19" customFormat="1" x14ac:dyDescent="0.25">
      <c r="B224" s="29" t="s">
        <v>11</v>
      </c>
      <c r="C224" s="35" t="s">
        <v>1733</v>
      </c>
      <c r="D224" s="14" t="s">
        <v>187</v>
      </c>
      <c r="E224" s="60" t="s">
        <v>212</v>
      </c>
      <c r="F224" s="14" t="s">
        <v>65</v>
      </c>
      <c r="G224" s="14" t="s">
        <v>67</v>
      </c>
      <c r="H224" s="68" t="s">
        <v>173</v>
      </c>
      <c r="I224" s="23">
        <v>210000</v>
      </c>
      <c r="J224" s="23">
        <v>2000</v>
      </c>
      <c r="K224" s="26">
        <v>9.4999999999999998E-3</v>
      </c>
    </row>
    <row r="225" spans="2:11" s="19" customFormat="1" x14ac:dyDescent="0.25">
      <c r="B225" s="29" t="s">
        <v>11</v>
      </c>
      <c r="C225" s="35" t="s">
        <v>1733</v>
      </c>
      <c r="D225" s="14" t="s">
        <v>187</v>
      </c>
      <c r="E225" s="60" t="s">
        <v>213</v>
      </c>
      <c r="F225" s="14" t="s">
        <v>63</v>
      </c>
      <c r="G225" s="14" t="s">
        <v>67</v>
      </c>
      <c r="H225" s="68" t="s">
        <v>205</v>
      </c>
      <c r="I225" s="23">
        <v>307000</v>
      </c>
      <c r="J225" s="23">
        <v>1000</v>
      </c>
      <c r="K225" s="26">
        <v>3.3E-3</v>
      </c>
    </row>
    <row r="226" spans="2:11" s="19" customFormat="1" x14ac:dyDescent="0.25">
      <c r="B226" s="29" t="s">
        <v>11</v>
      </c>
      <c r="C226" s="35" t="s">
        <v>1733</v>
      </c>
      <c r="D226" s="14" t="s">
        <v>187</v>
      </c>
      <c r="E226" s="60" t="s">
        <v>214</v>
      </c>
      <c r="F226" s="14" t="s">
        <v>63</v>
      </c>
      <c r="G226" s="14" t="s">
        <v>67</v>
      </c>
      <c r="H226" s="68" t="s">
        <v>205</v>
      </c>
      <c r="I226" s="23">
        <v>31000</v>
      </c>
      <c r="J226" s="23">
        <v>1000</v>
      </c>
      <c r="K226" s="26">
        <v>3.2300000000000002E-2</v>
      </c>
    </row>
    <row r="227" spans="2:11" s="19" customFormat="1" x14ac:dyDescent="0.25">
      <c r="B227" s="29" t="s">
        <v>11</v>
      </c>
      <c r="C227" s="35" t="s">
        <v>1733</v>
      </c>
      <c r="D227" s="14" t="s">
        <v>187</v>
      </c>
      <c r="E227" s="60" t="s">
        <v>215</v>
      </c>
      <c r="F227" s="14" t="s">
        <v>62</v>
      </c>
      <c r="G227" s="14" t="s">
        <v>67</v>
      </c>
      <c r="H227" s="68" t="s">
        <v>205</v>
      </c>
      <c r="I227" s="23">
        <v>3000</v>
      </c>
      <c r="J227" s="23">
        <v>500</v>
      </c>
      <c r="K227" s="26">
        <v>0.16669999999999999</v>
      </c>
    </row>
    <row r="228" spans="2:11" s="19" customFormat="1" x14ac:dyDescent="0.25">
      <c r="B228" s="29" t="s">
        <v>11</v>
      </c>
      <c r="C228" s="35" t="s">
        <v>1733</v>
      </c>
      <c r="D228" s="14" t="s">
        <v>187</v>
      </c>
      <c r="E228" s="60" t="s">
        <v>216</v>
      </c>
      <c r="F228" s="14" t="s">
        <v>60</v>
      </c>
      <c r="G228" s="14" t="s">
        <v>67</v>
      </c>
      <c r="H228" s="68" t="s">
        <v>205</v>
      </c>
      <c r="I228" s="23">
        <v>2000</v>
      </c>
      <c r="J228" s="23">
        <v>500</v>
      </c>
      <c r="K228" s="26">
        <v>0.25</v>
      </c>
    </row>
    <row r="229" spans="2:11" s="19" customFormat="1" x14ac:dyDescent="0.25">
      <c r="B229" s="29" t="s">
        <v>11</v>
      </c>
      <c r="C229" s="35" t="s">
        <v>1733</v>
      </c>
      <c r="D229" s="14" t="s">
        <v>187</v>
      </c>
      <c r="E229" s="60" t="s">
        <v>217</v>
      </c>
      <c r="F229" s="14" t="s">
        <v>65</v>
      </c>
      <c r="G229" s="14" t="s">
        <v>67</v>
      </c>
      <c r="H229" s="68" t="s">
        <v>173</v>
      </c>
      <c r="I229" s="23">
        <v>8000</v>
      </c>
      <c r="J229" s="23">
        <v>2000</v>
      </c>
      <c r="K229" s="26">
        <v>0.25</v>
      </c>
    </row>
    <row r="230" spans="2:11" s="19" customFormat="1" x14ac:dyDescent="0.25">
      <c r="B230" s="29" t="s">
        <v>11</v>
      </c>
      <c r="C230" s="35" t="s">
        <v>1733</v>
      </c>
      <c r="D230" s="14" t="s">
        <v>187</v>
      </c>
      <c r="E230" s="60" t="s">
        <v>218</v>
      </c>
      <c r="F230" s="14" t="s">
        <v>62</v>
      </c>
      <c r="G230" s="14" t="s">
        <v>67</v>
      </c>
      <c r="H230" s="68" t="s">
        <v>205</v>
      </c>
      <c r="I230" s="23">
        <v>100000</v>
      </c>
      <c r="J230" s="23">
        <v>1000</v>
      </c>
      <c r="K230" s="26">
        <v>0.01</v>
      </c>
    </row>
    <row r="231" spans="2:11" s="19" customFormat="1" x14ac:dyDescent="0.25">
      <c r="B231" s="29" t="s">
        <v>11</v>
      </c>
      <c r="C231" s="35" t="s">
        <v>1733</v>
      </c>
      <c r="D231" s="14" t="s">
        <v>187</v>
      </c>
      <c r="E231" s="60" t="s">
        <v>219</v>
      </c>
      <c r="F231" s="14" t="s">
        <v>63</v>
      </c>
      <c r="G231" s="14" t="s">
        <v>67</v>
      </c>
      <c r="H231" s="68" t="s">
        <v>173</v>
      </c>
      <c r="I231" s="23">
        <v>240000</v>
      </c>
      <c r="J231" s="23">
        <v>1000</v>
      </c>
      <c r="K231" s="26">
        <v>4.1999999999999997E-3</v>
      </c>
    </row>
    <row r="232" spans="2:11" s="19" customFormat="1" x14ac:dyDescent="0.25">
      <c r="B232" s="29" t="s">
        <v>11</v>
      </c>
      <c r="C232" s="35" t="s">
        <v>1733</v>
      </c>
      <c r="D232" s="14" t="s">
        <v>187</v>
      </c>
      <c r="E232" s="60" t="s">
        <v>220</v>
      </c>
      <c r="F232" s="14" t="s">
        <v>63</v>
      </c>
      <c r="G232" s="14" t="s">
        <v>67</v>
      </c>
      <c r="H232" s="68" t="s">
        <v>173</v>
      </c>
      <c r="I232" s="23">
        <v>20000</v>
      </c>
      <c r="J232" s="23">
        <v>15000</v>
      </c>
      <c r="K232" s="26">
        <v>0.75</v>
      </c>
    </row>
    <row r="233" spans="2:11" s="19" customFormat="1" x14ac:dyDescent="0.25">
      <c r="B233" s="29" t="s">
        <v>11</v>
      </c>
      <c r="C233" s="35" t="s">
        <v>1733</v>
      </c>
      <c r="D233" s="14" t="s">
        <v>187</v>
      </c>
      <c r="E233" s="60" t="s">
        <v>221</v>
      </c>
      <c r="F233" s="14" t="s">
        <v>59</v>
      </c>
      <c r="G233" s="14" t="s">
        <v>67</v>
      </c>
      <c r="H233" s="68" t="s">
        <v>173</v>
      </c>
      <c r="I233" s="23">
        <v>2000</v>
      </c>
      <c r="J233" s="23">
        <v>2000</v>
      </c>
      <c r="K233" s="26">
        <v>1</v>
      </c>
    </row>
    <row r="234" spans="2:11" s="19" customFormat="1" x14ac:dyDescent="0.25">
      <c r="B234" s="29" t="s">
        <v>11</v>
      </c>
      <c r="C234" s="35" t="s">
        <v>1733</v>
      </c>
      <c r="D234" s="14" t="s">
        <v>187</v>
      </c>
      <c r="E234" s="60" t="s">
        <v>222</v>
      </c>
      <c r="F234" s="14" t="s">
        <v>63</v>
      </c>
      <c r="G234" s="14" t="s">
        <v>67</v>
      </c>
      <c r="H234" s="68" t="s">
        <v>205</v>
      </c>
      <c r="I234" s="23">
        <v>24000</v>
      </c>
      <c r="J234" s="23">
        <v>10000</v>
      </c>
      <c r="K234" s="26">
        <v>0.41670000000000001</v>
      </c>
    </row>
    <row r="235" spans="2:11" s="19" customFormat="1" x14ac:dyDescent="0.25">
      <c r="B235" s="29" t="s">
        <v>11</v>
      </c>
      <c r="C235" s="35" t="s">
        <v>1733</v>
      </c>
      <c r="D235" s="14" t="s">
        <v>187</v>
      </c>
      <c r="E235" s="60" t="s">
        <v>223</v>
      </c>
      <c r="F235" s="14" t="s">
        <v>63</v>
      </c>
      <c r="G235" s="14" t="s">
        <v>67</v>
      </c>
      <c r="H235" s="68" t="s">
        <v>205</v>
      </c>
      <c r="I235" s="23">
        <v>14000</v>
      </c>
      <c r="J235" s="23">
        <v>4000</v>
      </c>
      <c r="K235" s="26">
        <v>0.28570000000000001</v>
      </c>
    </row>
    <row r="236" spans="2:11" s="19" customFormat="1" x14ac:dyDescent="0.25">
      <c r="B236" s="29" t="s">
        <v>11</v>
      </c>
      <c r="C236" s="35" t="s">
        <v>1733</v>
      </c>
      <c r="D236" s="14" t="s">
        <v>187</v>
      </c>
      <c r="E236" s="60" t="s">
        <v>224</v>
      </c>
      <c r="F236" s="14" t="s">
        <v>63</v>
      </c>
      <c r="G236" s="14" t="s">
        <v>67</v>
      </c>
      <c r="H236" s="68" t="s">
        <v>205</v>
      </c>
      <c r="I236" s="23">
        <v>26000</v>
      </c>
      <c r="J236" s="23">
        <v>6000</v>
      </c>
      <c r="K236" s="26">
        <v>0.23080000000000001</v>
      </c>
    </row>
    <row r="237" spans="2:11" s="19" customFormat="1" x14ac:dyDescent="0.25">
      <c r="B237" s="29" t="s">
        <v>11</v>
      </c>
      <c r="C237" s="35" t="s">
        <v>1733</v>
      </c>
      <c r="D237" s="14" t="s">
        <v>187</v>
      </c>
      <c r="E237" s="60" t="s">
        <v>225</v>
      </c>
      <c r="F237" s="14" t="s">
        <v>63</v>
      </c>
      <c r="G237" s="14" t="s">
        <v>67</v>
      </c>
      <c r="H237" s="68" t="s">
        <v>205</v>
      </c>
      <c r="I237" s="23">
        <v>12000</v>
      </c>
      <c r="J237" s="23">
        <v>1000</v>
      </c>
      <c r="K237" s="26">
        <v>8.3299999999999999E-2</v>
      </c>
    </row>
    <row r="238" spans="2:11" s="19" customFormat="1" x14ac:dyDescent="0.25">
      <c r="B238" s="29" t="s">
        <v>11</v>
      </c>
      <c r="C238" s="35" t="s">
        <v>1733</v>
      </c>
      <c r="D238" s="14" t="s">
        <v>187</v>
      </c>
      <c r="E238" s="60" t="s">
        <v>226</v>
      </c>
      <c r="F238" s="14" t="s">
        <v>62</v>
      </c>
      <c r="G238" s="14" t="s">
        <v>67</v>
      </c>
      <c r="H238" s="68" t="s">
        <v>205</v>
      </c>
      <c r="I238" s="23">
        <v>1243051</v>
      </c>
      <c r="J238" s="23">
        <v>327604</v>
      </c>
      <c r="K238" s="26">
        <v>0.26350000000000001</v>
      </c>
    </row>
    <row r="239" spans="2:11" s="19" customFormat="1" x14ac:dyDescent="0.25">
      <c r="B239" s="29" t="s">
        <v>12</v>
      </c>
      <c r="C239" s="35" t="s">
        <v>840</v>
      </c>
      <c r="D239" s="14" t="s">
        <v>549</v>
      </c>
      <c r="E239" s="60" t="s">
        <v>550</v>
      </c>
      <c r="F239" s="14" t="s">
        <v>61</v>
      </c>
      <c r="G239" s="14" t="s">
        <v>66</v>
      </c>
      <c r="H239" s="68" t="s">
        <v>551</v>
      </c>
      <c r="I239" s="23">
        <v>383168</v>
      </c>
      <c r="J239" s="23">
        <v>224588</v>
      </c>
      <c r="K239" s="26">
        <v>0.58609999999999995</v>
      </c>
    </row>
    <row r="240" spans="2:11" s="19" customFormat="1" x14ac:dyDescent="0.25">
      <c r="B240" s="29" t="s">
        <v>12</v>
      </c>
      <c r="C240" s="35" t="s">
        <v>840</v>
      </c>
      <c r="D240" s="14" t="s">
        <v>549</v>
      </c>
      <c r="E240" s="60" t="s">
        <v>552</v>
      </c>
      <c r="F240" s="14" t="s">
        <v>62</v>
      </c>
      <c r="G240" s="14" t="s">
        <v>66</v>
      </c>
      <c r="H240" s="68" t="s">
        <v>553</v>
      </c>
      <c r="I240" s="23">
        <v>504600</v>
      </c>
      <c r="J240" s="23">
        <v>93680</v>
      </c>
      <c r="K240" s="26">
        <v>0.1857</v>
      </c>
    </row>
    <row r="241" spans="2:11" s="19" customFormat="1" ht="24" x14ac:dyDescent="0.25">
      <c r="B241" s="13" t="s">
        <v>12</v>
      </c>
      <c r="C241" s="21" t="s">
        <v>843</v>
      </c>
      <c r="D241" s="14" t="s">
        <v>844</v>
      </c>
      <c r="E241" s="60" t="s">
        <v>2047</v>
      </c>
      <c r="F241" s="14" t="s">
        <v>65</v>
      </c>
      <c r="G241" s="14" t="s">
        <v>66</v>
      </c>
      <c r="H241" s="68" t="s">
        <v>2048</v>
      </c>
      <c r="I241" s="23">
        <v>535000</v>
      </c>
      <c r="J241" s="23">
        <v>265200</v>
      </c>
      <c r="K241" s="26">
        <v>0.49570000000000003</v>
      </c>
    </row>
    <row r="242" spans="2:11" s="19" customFormat="1" ht="24" x14ac:dyDescent="0.25">
      <c r="B242" s="13" t="s">
        <v>12</v>
      </c>
      <c r="C242" s="21" t="s">
        <v>843</v>
      </c>
      <c r="D242" s="14" t="s">
        <v>844</v>
      </c>
      <c r="E242" s="60" t="s">
        <v>2049</v>
      </c>
      <c r="F242" s="14" t="s">
        <v>65</v>
      </c>
      <c r="G242" s="14" t="s">
        <v>66</v>
      </c>
      <c r="H242" s="68" t="s">
        <v>2050</v>
      </c>
      <c r="I242" s="23">
        <v>110000</v>
      </c>
      <c r="J242" s="23">
        <v>88000</v>
      </c>
      <c r="K242" s="26">
        <v>0.8</v>
      </c>
    </row>
    <row r="243" spans="2:11" s="19" customFormat="1" ht="24" x14ac:dyDescent="0.25">
      <c r="B243" s="13" t="s">
        <v>12</v>
      </c>
      <c r="C243" s="21" t="s">
        <v>843</v>
      </c>
      <c r="D243" s="14" t="s">
        <v>844</v>
      </c>
      <c r="E243" s="60" t="s">
        <v>2051</v>
      </c>
      <c r="F243" s="14" t="s">
        <v>65</v>
      </c>
      <c r="G243" s="14" t="s">
        <v>66</v>
      </c>
      <c r="H243" s="68" t="s">
        <v>2052</v>
      </c>
      <c r="I243" s="23">
        <v>400000</v>
      </c>
      <c r="J243" s="23">
        <v>320000</v>
      </c>
      <c r="K243" s="26">
        <v>0.8</v>
      </c>
    </row>
    <row r="244" spans="2:11" s="19" customFormat="1" ht="24" x14ac:dyDescent="0.25">
      <c r="B244" s="13" t="s">
        <v>12</v>
      </c>
      <c r="C244" s="21" t="s">
        <v>843</v>
      </c>
      <c r="D244" s="14" t="s">
        <v>844</v>
      </c>
      <c r="E244" s="60" t="s">
        <v>2053</v>
      </c>
      <c r="F244" s="14" t="s">
        <v>65</v>
      </c>
      <c r="G244" s="14" t="s">
        <v>66</v>
      </c>
      <c r="H244" s="68" t="s">
        <v>2054</v>
      </c>
      <c r="I244" s="23">
        <v>600000</v>
      </c>
      <c r="J244" s="23">
        <v>480000</v>
      </c>
      <c r="K244" s="26">
        <v>0.8</v>
      </c>
    </row>
    <row r="245" spans="2:11" s="19" customFormat="1" ht="24" x14ac:dyDescent="0.25">
      <c r="B245" s="13" t="s">
        <v>12</v>
      </c>
      <c r="C245" s="21" t="s">
        <v>843</v>
      </c>
      <c r="D245" s="14" t="s">
        <v>844</v>
      </c>
      <c r="E245" s="60" t="s">
        <v>2055</v>
      </c>
      <c r="F245" s="14" t="s">
        <v>65</v>
      </c>
      <c r="G245" s="14" t="s">
        <v>66</v>
      </c>
      <c r="H245" s="68" t="s">
        <v>2056</v>
      </c>
      <c r="I245" s="23">
        <v>600000</v>
      </c>
      <c r="J245" s="23">
        <v>480000</v>
      </c>
      <c r="K245" s="26">
        <v>0.8</v>
      </c>
    </row>
    <row r="246" spans="2:11" s="19" customFormat="1" ht="24" x14ac:dyDescent="0.25">
      <c r="B246" s="13" t="s">
        <v>12</v>
      </c>
      <c r="C246" s="21" t="s">
        <v>843</v>
      </c>
      <c r="D246" s="14" t="s">
        <v>844</v>
      </c>
      <c r="E246" s="60" t="s">
        <v>2057</v>
      </c>
      <c r="F246" s="14" t="s">
        <v>65</v>
      </c>
      <c r="G246" s="14" t="s">
        <v>66</v>
      </c>
      <c r="H246" s="68" t="s">
        <v>2058</v>
      </c>
      <c r="I246" s="23">
        <v>100000</v>
      </c>
      <c r="J246" s="23">
        <v>80000</v>
      </c>
      <c r="K246" s="26">
        <v>0.8</v>
      </c>
    </row>
    <row r="247" spans="2:11" s="19" customFormat="1" ht="24" x14ac:dyDescent="0.25">
      <c r="B247" s="13" t="s">
        <v>12</v>
      </c>
      <c r="C247" s="21" t="s">
        <v>843</v>
      </c>
      <c r="D247" s="14" t="s">
        <v>844</v>
      </c>
      <c r="E247" s="60" t="s">
        <v>2059</v>
      </c>
      <c r="F247" s="14" t="s">
        <v>65</v>
      </c>
      <c r="G247" s="14" t="s">
        <v>66</v>
      </c>
      <c r="H247" s="68" t="s">
        <v>2060</v>
      </c>
      <c r="I247" s="23">
        <v>400000</v>
      </c>
      <c r="J247" s="23">
        <v>320000</v>
      </c>
      <c r="K247" s="26">
        <v>0.8</v>
      </c>
    </row>
    <row r="248" spans="2:11" s="19" customFormat="1" ht="24" x14ac:dyDescent="0.25">
      <c r="B248" s="13" t="s">
        <v>12</v>
      </c>
      <c r="C248" s="21" t="s">
        <v>843</v>
      </c>
      <c r="D248" s="14" t="s">
        <v>844</v>
      </c>
      <c r="E248" s="60" t="s">
        <v>2061</v>
      </c>
      <c r="F248" s="14" t="s">
        <v>62</v>
      </c>
      <c r="G248" s="14" t="s">
        <v>66</v>
      </c>
      <c r="H248" s="68" t="s">
        <v>2062</v>
      </c>
      <c r="I248" s="23">
        <v>94000</v>
      </c>
      <c r="J248" s="23">
        <v>75200</v>
      </c>
      <c r="K248" s="26">
        <v>0.8</v>
      </c>
    </row>
    <row r="249" spans="2:11" s="19" customFormat="1" x14ac:dyDescent="0.25">
      <c r="B249" s="13" t="s">
        <v>12</v>
      </c>
      <c r="C249" s="21" t="s">
        <v>841</v>
      </c>
      <c r="D249" s="14" t="s">
        <v>842</v>
      </c>
      <c r="E249" s="60" t="s">
        <v>2063</v>
      </c>
      <c r="F249" s="14" t="s">
        <v>62</v>
      </c>
      <c r="G249" s="14" t="s">
        <v>66</v>
      </c>
      <c r="H249" s="68" t="s">
        <v>2064</v>
      </c>
      <c r="I249" s="23">
        <v>131000</v>
      </c>
      <c r="J249" s="23">
        <v>104800</v>
      </c>
      <c r="K249" s="26">
        <v>0.8</v>
      </c>
    </row>
    <row r="250" spans="2:11" s="19" customFormat="1" x14ac:dyDescent="0.25">
      <c r="B250" s="13" t="s">
        <v>12</v>
      </c>
      <c r="C250" s="21" t="s">
        <v>841</v>
      </c>
      <c r="D250" s="14" t="s">
        <v>842</v>
      </c>
      <c r="E250" s="60" t="s">
        <v>2065</v>
      </c>
      <c r="F250" s="14" t="s">
        <v>62</v>
      </c>
      <c r="G250" s="14" t="s">
        <v>66</v>
      </c>
      <c r="H250" s="68" t="s">
        <v>2066</v>
      </c>
      <c r="I250" s="23">
        <v>82000</v>
      </c>
      <c r="J250" s="23">
        <v>65600</v>
      </c>
      <c r="K250" s="26">
        <v>0.8</v>
      </c>
    </row>
    <row r="251" spans="2:11" s="19" customFormat="1" x14ac:dyDescent="0.25">
      <c r="B251" s="13" t="s">
        <v>12</v>
      </c>
      <c r="C251" s="21" t="s">
        <v>841</v>
      </c>
      <c r="D251" s="14" t="s">
        <v>842</v>
      </c>
      <c r="E251" s="60" t="s">
        <v>2067</v>
      </c>
      <c r="F251" s="14" t="s">
        <v>62</v>
      </c>
      <c r="G251" s="14" t="s">
        <v>66</v>
      </c>
      <c r="H251" s="68" t="s">
        <v>2068</v>
      </c>
      <c r="I251" s="23">
        <v>70000</v>
      </c>
      <c r="J251" s="23">
        <v>56000</v>
      </c>
      <c r="K251" s="26">
        <v>0.8</v>
      </c>
    </row>
    <row r="252" spans="2:11" s="19" customFormat="1" x14ac:dyDescent="0.25">
      <c r="B252" s="13" t="s">
        <v>12</v>
      </c>
      <c r="C252" s="21" t="s">
        <v>841</v>
      </c>
      <c r="D252" s="14" t="s">
        <v>842</v>
      </c>
      <c r="E252" s="60" t="s">
        <v>2069</v>
      </c>
      <c r="F252" s="14" t="s">
        <v>62</v>
      </c>
      <c r="G252" s="14" t="s">
        <v>66</v>
      </c>
      <c r="H252" s="68" t="s">
        <v>2070</v>
      </c>
      <c r="I252" s="23">
        <v>128333</v>
      </c>
      <c r="J252" s="23">
        <v>102666</v>
      </c>
      <c r="K252" s="26">
        <v>0.8</v>
      </c>
    </row>
    <row r="253" spans="2:11" s="19" customFormat="1" x14ac:dyDescent="0.25">
      <c r="B253" s="13" t="s">
        <v>12</v>
      </c>
      <c r="C253" s="21" t="s">
        <v>841</v>
      </c>
      <c r="D253" s="14" t="s">
        <v>842</v>
      </c>
      <c r="E253" s="60" t="s">
        <v>2071</v>
      </c>
      <c r="F253" s="14" t="s">
        <v>65</v>
      </c>
      <c r="G253" s="14" t="s">
        <v>66</v>
      </c>
      <c r="H253" s="68" t="s">
        <v>2072</v>
      </c>
      <c r="I253" s="23">
        <v>16000</v>
      </c>
      <c r="J253" s="23">
        <v>12800</v>
      </c>
      <c r="K253" s="26">
        <v>0.8</v>
      </c>
    </row>
    <row r="254" spans="2:11" s="19" customFormat="1" x14ac:dyDescent="0.25">
      <c r="B254" s="13" t="s">
        <v>12</v>
      </c>
      <c r="C254" s="21" t="s">
        <v>841</v>
      </c>
      <c r="D254" s="14" t="s">
        <v>842</v>
      </c>
      <c r="E254" s="60" t="s">
        <v>2073</v>
      </c>
      <c r="F254" s="14" t="s">
        <v>65</v>
      </c>
      <c r="G254" s="14" t="s">
        <v>66</v>
      </c>
      <c r="H254" s="68" t="s">
        <v>2074</v>
      </c>
      <c r="I254" s="23">
        <v>630000</v>
      </c>
      <c r="J254" s="23">
        <v>504000</v>
      </c>
      <c r="K254" s="26">
        <v>0.8</v>
      </c>
    </row>
    <row r="255" spans="2:11" s="19" customFormat="1" x14ac:dyDescent="0.25">
      <c r="B255" s="13" t="s">
        <v>12</v>
      </c>
      <c r="C255" s="21" t="s">
        <v>841</v>
      </c>
      <c r="D255" s="14" t="s">
        <v>842</v>
      </c>
      <c r="E255" s="60" t="s">
        <v>2075</v>
      </c>
      <c r="F255" s="14" t="s">
        <v>61</v>
      </c>
      <c r="G255" s="14" t="s">
        <v>66</v>
      </c>
      <c r="H255" s="68" t="s">
        <v>2076</v>
      </c>
      <c r="I255" s="23">
        <v>245000</v>
      </c>
      <c r="J255" s="23">
        <v>196000</v>
      </c>
      <c r="K255" s="26">
        <v>0.8</v>
      </c>
    </row>
    <row r="256" spans="2:11" s="19" customFormat="1" x14ac:dyDescent="0.25">
      <c r="B256" s="13" t="s">
        <v>12</v>
      </c>
      <c r="C256" s="21" t="s">
        <v>841</v>
      </c>
      <c r="D256" s="14" t="s">
        <v>842</v>
      </c>
      <c r="E256" s="60" t="s">
        <v>2077</v>
      </c>
      <c r="F256" s="14" t="s">
        <v>65</v>
      </c>
      <c r="G256" s="14" t="s">
        <v>66</v>
      </c>
      <c r="H256" s="68" t="s">
        <v>2078</v>
      </c>
      <c r="I256" s="23">
        <v>4300000</v>
      </c>
      <c r="J256" s="23">
        <v>959026</v>
      </c>
      <c r="K256" s="26">
        <v>0.223</v>
      </c>
    </row>
    <row r="257" spans="2:11" s="19" customFormat="1" x14ac:dyDescent="0.25">
      <c r="B257" s="13" t="s">
        <v>12</v>
      </c>
      <c r="C257" s="21" t="s">
        <v>841</v>
      </c>
      <c r="D257" s="14" t="s">
        <v>842</v>
      </c>
      <c r="E257" s="60" t="s">
        <v>2079</v>
      </c>
      <c r="F257" s="14" t="s">
        <v>65</v>
      </c>
      <c r="G257" s="14" t="s">
        <v>66</v>
      </c>
      <c r="H257" s="68" t="s">
        <v>2080</v>
      </c>
      <c r="I257" s="23">
        <v>90000</v>
      </c>
      <c r="J257" s="23">
        <v>72000</v>
      </c>
      <c r="K257" s="26">
        <v>0.8</v>
      </c>
    </row>
    <row r="258" spans="2:11" s="19" customFormat="1" x14ac:dyDescent="0.25">
      <c r="B258" s="13" t="s">
        <v>12</v>
      </c>
      <c r="C258" s="21" t="s">
        <v>841</v>
      </c>
      <c r="D258" s="14" t="s">
        <v>842</v>
      </c>
      <c r="E258" s="60" t="s">
        <v>2081</v>
      </c>
      <c r="F258" s="14" t="s">
        <v>65</v>
      </c>
      <c r="G258" s="14" t="s">
        <v>66</v>
      </c>
      <c r="H258" s="68" t="s">
        <v>2082</v>
      </c>
      <c r="I258" s="23">
        <v>70000</v>
      </c>
      <c r="J258" s="23">
        <v>56000</v>
      </c>
      <c r="K258" s="26">
        <v>0.8</v>
      </c>
    </row>
    <row r="259" spans="2:11" s="19" customFormat="1" x14ac:dyDescent="0.25">
      <c r="B259" s="13" t="s">
        <v>12</v>
      </c>
      <c r="C259" s="21" t="s">
        <v>841</v>
      </c>
      <c r="D259" s="14" t="s">
        <v>842</v>
      </c>
      <c r="E259" s="60" t="s">
        <v>2083</v>
      </c>
      <c r="F259" s="14" t="s">
        <v>65</v>
      </c>
      <c r="G259" s="14" t="s">
        <v>66</v>
      </c>
      <c r="H259" s="68" t="s">
        <v>2084</v>
      </c>
      <c r="I259" s="23">
        <v>120000</v>
      </c>
      <c r="J259" s="23">
        <v>96000</v>
      </c>
      <c r="K259" s="26">
        <v>0.8</v>
      </c>
    </row>
    <row r="260" spans="2:11" s="19" customFormat="1" x14ac:dyDescent="0.25">
      <c r="B260" s="13" t="s">
        <v>12</v>
      </c>
      <c r="C260" s="21" t="s">
        <v>841</v>
      </c>
      <c r="D260" s="14" t="s">
        <v>842</v>
      </c>
      <c r="E260" s="60" t="s">
        <v>2085</v>
      </c>
      <c r="F260" s="14" t="s">
        <v>61</v>
      </c>
      <c r="G260" s="14" t="s">
        <v>66</v>
      </c>
      <c r="H260" s="68" t="s">
        <v>2086</v>
      </c>
      <c r="I260" s="23">
        <v>20000</v>
      </c>
      <c r="J260" s="23">
        <v>16000</v>
      </c>
      <c r="K260" s="26">
        <v>0.8</v>
      </c>
    </row>
    <row r="261" spans="2:11" s="19" customFormat="1" x14ac:dyDescent="0.25">
      <c r="B261" s="13" t="s">
        <v>12</v>
      </c>
      <c r="C261" s="21" t="s">
        <v>841</v>
      </c>
      <c r="D261" s="14" t="s">
        <v>842</v>
      </c>
      <c r="E261" s="60" t="s">
        <v>2087</v>
      </c>
      <c r="F261" s="14" t="s">
        <v>65</v>
      </c>
      <c r="G261" s="14" t="s">
        <v>66</v>
      </c>
      <c r="H261" s="68" t="s">
        <v>2088</v>
      </c>
      <c r="I261" s="23">
        <v>100000</v>
      </c>
      <c r="J261" s="23">
        <v>80000</v>
      </c>
      <c r="K261" s="26">
        <v>0.8</v>
      </c>
    </row>
    <row r="262" spans="2:11" s="19" customFormat="1" x14ac:dyDescent="0.25">
      <c r="B262" s="13" t="s">
        <v>12</v>
      </c>
      <c r="C262" s="21" t="s">
        <v>841</v>
      </c>
      <c r="D262" s="14" t="s">
        <v>842</v>
      </c>
      <c r="E262" s="60" t="s">
        <v>2089</v>
      </c>
      <c r="F262" s="14" t="s">
        <v>65</v>
      </c>
      <c r="G262" s="14" t="s">
        <v>66</v>
      </c>
      <c r="H262" s="68" t="s">
        <v>2090</v>
      </c>
      <c r="I262" s="23">
        <v>100000</v>
      </c>
      <c r="J262" s="23">
        <v>80000</v>
      </c>
      <c r="K262" s="26">
        <v>0.8</v>
      </c>
    </row>
    <row r="263" spans="2:11" s="19" customFormat="1" x14ac:dyDescent="0.25">
      <c r="B263" s="13" t="s">
        <v>12</v>
      </c>
      <c r="C263" s="21" t="s">
        <v>841</v>
      </c>
      <c r="D263" s="14" t="s">
        <v>842</v>
      </c>
      <c r="E263" s="60" t="s">
        <v>2091</v>
      </c>
      <c r="F263" s="14" t="s">
        <v>65</v>
      </c>
      <c r="G263" s="14" t="s">
        <v>66</v>
      </c>
      <c r="H263" s="68" t="s">
        <v>2092</v>
      </c>
      <c r="I263" s="23">
        <v>60000</v>
      </c>
      <c r="J263" s="23">
        <v>48000</v>
      </c>
      <c r="K263" s="26">
        <v>0.8</v>
      </c>
    </row>
    <row r="264" spans="2:11" s="19" customFormat="1" x14ac:dyDescent="0.25">
      <c r="B264" s="13" t="s">
        <v>12</v>
      </c>
      <c r="C264" s="21" t="s">
        <v>841</v>
      </c>
      <c r="D264" s="14" t="s">
        <v>842</v>
      </c>
      <c r="E264" s="60" t="s">
        <v>2093</v>
      </c>
      <c r="F264" s="14" t="s">
        <v>65</v>
      </c>
      <c r="G264" s="14" t="s">
        <v>66</v>
      </c>
      <c r="H264" s="68" t="s">
        <v>2094</v>
      </c>
      <c r="I264" s="23">
        <v>26000</v>
      </c>
      <c r="J264" s="23">
        <v>20800</v>
      </c>
      <c r="K264" s="26">
        <v>0.8</v>
      </c>
    </row>
    <row r="265" spans="2:11" s="19" customFormat="1" x14ac:dyDescent="0.25">
      <c r="B265" s="13" t="s">
        <v>12</v>
      </c>
      <c r="C265" s="21" t="s">
        <v>841</v>
      </c>
      <c r="D265" s="14" t="s">
        <v>842</v>
      </c>
      <c r="E265" s="60" t="s">
        <v>2095</v>
      </c>
      <c r="F265" s="14" t="s">
        <v>63</v>
      </c>
      <c r="G265" s="14" t="s">
        <v>67</v>
      </c>
      <c r="H265" s="68" t="s">
        <v>2096</v>
      </c>
      <c r="I265" s="23">
        <v>60000</v>
      </c>
      <c r="J265" s="23">
        <v>48000</v>
      </c>
      <c r="K265" s="26">
        <v>0.8</v>
      </c>
    </row>
    <row r="266" spans="2:11" s="19" customFormat="1" x14ac:dyDescent="0.25">
      <c r="B266" s="13" t="s">
        <v>12</v>
      </c>
      <c r="C266" s="21" t="s">
        <v>841</v>
      </c>
      <c r="D266" s="14" t="s">
        <v>842</v>
      </c>
      <c r="E266" s="60" t="s">
        <v>2097</v>
      </c>
      <c r="F266" s="14" t="s">
        <v>63</v>
      </c>
      <c r="G266" s="14" t="s">
        <v>67</v>
      </c>
      <c r="H266" s="68" t="s">
        <v>2098</v>
      </c>
      <c r="I266" s="23">
        <v>60000</v>
      </c>
      <c r="J266" s="23">
        <v>48000</v>
      </c>
      <c r="K266" s="26">
        <v>0.8</v>
      </c>
    </row>
    <row r="267" spans="2:11" s="19" customFormat="1" x14ac:dyDescent="0.25">
      <c r="B267" s="13" t="s">
        <v>12</v>
      </c>
      <c r="C267" s="21" t="s">
        <v>841</v>
      </c>
      <c r="D267" s="14" t="s">
        <v>842</v>
      </c>
      <c r="E267" s="60" t="s">
        <v>2099</v>
      </c>
      <c r="F267" s="14" t="s">
        <v>63</v>
      </c>
      <c r="G267" s="14" t="s">
        <v>67</v>
      </c>
      <c r="H267" s="68"/>
      <c r="I267" s="23">
        <v>48000</v>
      </c>
      <c r="J267" s="23">
        <v>24000</v>
      </c>
      <c r="K267" s="26">
        <v>0.5</v>
      </c>
    </row>
    <row r="268" spans="2:11" s="19" customFormat="1" x14ac:dyDescent="0.25">
      <c r="B268" s="13" t="s">
        <v>12</v>
      </c>
      <c r="C268" s="21" t="s">
        <v>841</v>
      </c>
      <c r="D268" s="14" t="s">
        <v>842</v>
      </c>
      <c r="E268" s="60" t="s">
        <v>2100</v>
      </c>
      <c r="F268" s="14" t="s">
        <v>62</v>
      </c>
      <c r="G268" s="14" t="s">
        <v>67</v>
      </c>
      <c r="H268" s="68" t="s">
        <v>2101</v>
      </c>
      <c r="I268" s="23">
        <v>74000</v>
      </c>
      <c r="J268" s="23">
        <v>59200</v>
      </c>
      <c r="K268" s="26">
        <v>0.8</v>
      </c>
    </row>
    <row r="269" spans="2:11" s="19" customFormat="1" ht="24" x14ac:dyDescent="0.25">
      <c r="B269" s="13" t="s">
        <v>12</v>
      </c>
      <c r="C269" s="21" t="s">
        <v>847</v>
      </c>
      <c r="D269" s="14" t="s">
        <v>848</v>
      </c>
      <c r="E269" s="60" t="s">
        <v>2103</v>
      </c>
      <c r="F269" s="14" t="s">
        <v>65</v>
      </c>
      <c r="G269" s="14" t="s">
        <v>66</v>
      </c>
      <c r="H269" s="68"/>
      <c r="I269" s="23">
        <v>350000</v>
      </c>
      <c r="J269" s="23">
        <v>280000</v>
      </c>
      <c r="K269" s="26">
        <v>0.8</v>
      </c>
    </row>
    <row r="270" spans="2:11" s="19" customFormat="1" ht="24" x14ac:dyDescent="0.25">
      <c r="B270" s="13" t="s">
        <v>12</v>
      </c>
      <c r="C270" s="21" t="s">
        <v>847</v>
      </c>
      <c r="D270" s="14" t="s">
        <v>848</v>
      </c>
      <c r="E270" s="60" t="s">
        <v>2103</v>
      </c>
      <c r="F270" s="14" t="s">
        <v>65</v>
      </c>
      <c r="G270" s="14" t="s">
        <v>66</v>
      </c>
      <c r="H270" s="68"/>
      <c r="I270" s="23">
        <v>1000000</v>
      </c>
      <c r="J270" s="23">
        <v>440000</v>
      </c>
      <c r="K270" s="26">
        <v>0.44</v>
      </c>
    </row>
    <row r="271" spans="2:11" s="19" customFormat="1" ht="24" x14ac:dyDescent="0.25">
      <c r="B271" s="13" t="s">
        <v>12</v>
      </c>
      <c r="C271" s="21" t="s">
        <v>847</v>
      </c>
      <c r="D271" s="14" t="s">
        <v>848</v>
      </c>
      <c r="E271" s="60" t="s">
        <v>2104</v>
      </c>
      <c r="F271" s="14" t="s">
        <v>63</v>
      </c>
      <c r="G271" s="14" t="s">
        <v>66</v>
      </c>
      <c r="H271" s="68"/>
      <c r="I271" s="23">
        <v>980000</v>
      </c>
      <c r="J271" s="23">
        <v>393600</v>
      </c>
      <c r="K271" s="26">
        <v>0.40163265306122448</v>
      </c>
    </row>
    <row r="272" spans="2:11" s="19" customFormat="1" ht="24" x14ac:dyDescent="0.25">
      <c r="B272" s="13" t="s">
        <v>12</v>
      </c>
      <c r="C272" s="21" t="s">
        <v>847</v>
      </c>
      <c r="D272" s="14" t="s">
        <v>848</v>
      </c>
      <c r="E272" s="60" t="s">
        <v>2105</v>
      </c>
      <c r="F272" s="14" t="s">
        <v>63</v>
      </c>
      <c r="G272" s="14" t="s">
        <v>66</v>
      </c>
      <c r="H272" s="68"/>
      <c r="I272" s="23">
        <v>350000</v>
      </c>
      <c r="J272" s="23">
        <v>140000</v>
      </c>
      <c r="K272" s="26">
        <v>0.4</v>
      </c>
    </row>
    <row r="273" spans="2:11" s="19" customFormat="1" ht="24" x14ac:dyDescent="0.25">
      <c r="B273" s="13" t="s">
        <v>12</v>
      </c>
      <c r="C273" s="21" t="s">
        <v>847</v>
      </c>
      <c r="D273" s="14" t="s">
        <v>848</v>
      </c>
      <c r="E273" s="60" t="s">
        <v>2106</v>
      </c>
      <c r="F273" s="14" t="s">
        <v>63</v>
      </c>
      <c r="G273" s="14" t="s">
        <v>66</v>
      </c>
      <c r="H273" s="68"/>
      <c r="I273" s="23">
        <v>35000</v>
      </c>
      <c r="J273" s="23">
        <v>26400</v>
      </c>
      <c r="K273" s="26">
        <v>0.75428571428571434</v>
      </c>
    </row>
    <row r="274" spans="2:11" s="19" customFormat="1" ht="24" x14ac:dyDescent="0.25">
      <c r="B274" s="13" t="s">
        <v>12</v>
      </c>
      <c r="C274" s="21" t="s">
        <v>847</v>
      </c>
      <c r="D274" s="14" t="s">
        <v>848</v>
      </c>
      <c r="E274" s="60" t="s">
        <v>2102</v>
      </c>
      <c r="F274" s="14" t="s">
        <v>63</v>
      </c>
      <c r="G274" s="14" t="s">
        <v>67</v>
      </c>
      <c r="H274" s="68"/>
      <c r="I274" s="23">
        <v>40000</v>
      </c>
      <c r="J274" s="23">
        <v>40000</v>
      </c>
      <c r="K274" s="26">
        <v>1</v>
      </c>
    </row>
    <row r="275" spans="2:11" s="19" customFormat="1" x14ac:dyDescent="0.25">
      <c r="B275" s="13" t="s">
        <v>12</v>
      </c>
      <c r="C275" s="21" t="s">
        <v>845</v>
      </c>
      <c r="D275" s="14" t="s">
        <v>846</v>
      </c>
      <c r="E275" s="60" t="s">
        <v>2107</v>
      </c>
      <c r="F275" s="14" t="s">
        <v>63</v>
      </c>
      <c r="G275" s="14" t="s">
        <v>66</v>
      </c>
      <c r="H275" s="68"/>
      <c r="I275" s="23">
        <v>210000</v>
      </c>
      <c r="J275" s="23">
        <v>105000</v>
      </c>
      <c r="K275" s="26">
        <f t="shared" ref="K275:K280" si="0">J275/I275</f>
        <v>0.5</v>
      </c>
    </row>
    <row r="276" spans="2:11" s="19" customFormat="1" x14ac:dyDescent="0.25">
      <c r="B276" s="13" t="s">
        <v>12</v>
      </c>
      <c r="C276" s="21" t="s">
        <v>845</v>
      </c>
      <c r="D276" s="14" t="s">
        <v>846</v>
      </c>
      <c r="E276" s="60" t="s">
        <v>2112</v>
      </c>
      <c r="F276" s="14" t="s">
        <v>63</v>
      </c>
      <c r="G276" s="14" t="s">
        <v>66</v>
      </c>
      <c r="H276" s="68"/>
      <c r="I276" s="23">
        <v>62500</v>
      </c>
      <c r="J276" s="23">
        <v>50000</v>
      </c>
      <c r="K276" s="26">
        <f t="shared" si="0"/>
        <v>0.8</v>
      </c>
    </row>
    <row r="277" spans="2:11" s="19" customFormat="1" x14ac:dyDescent="0.25">
      <c r="B277" s="13" t="s">
        <v>12</v>
      </c>
      <c r="C277" s="21" t="s">
        <v>845</v>
      </c>
      <c r="D277" s="14" t="s">
        <v>846</v>
      </c>
      <c r="E277" s="60" t="s">
        <v>2111</v>
      </c>
      <c r="F277" s="14" t="s">
        <v>62</v>
      </c>
      <c r="G277" s="14" t="s">
        <v>66</v>
      </c>
      <c r="H277" s="68"/>
      <c r="I277" s="23">
        <v>109000</v>
      </c>
      <c r="J277" s="23">
        <v>87200</v>
      </c>
      <c r="K277" s="26">
        <f t="shared" si="0"/>
        <v>0.8</v>
      </c>
    </row>
    <row r="278" spans="2:11" s="19" customFormat="1" x14ac:dyDescent="0.25">
      <c r="B278" s="13" t="s">
        <v>12</v>
      </c>
      <c r="C278" s="21" t="s">
        <v>845</v>
      </c>
      <c r="D278" s="14" t="s">
        <v>846</v>
      </c>
      <c r="E278" s="60" t="s">
        <v>2110</v>
      </c>
      <c r="F278" s="14" t="s">
        <v>63</v>
      </c>
      <c r="G278" s="14" t="s">
        <v>66</v>
      </c>
      <c r="H278" s="68"/>
      <c r="I278" s="23">
        <v>114650</v>
      </c>
      <c r="J278" s="23">
        <v>61000</v>
      </c>
      <c r="K278" s="26">
        <f t="shared" si="0"/>
        <v>0.53205407762756218</v>
      </c>
    </row>
    <row r="279" spans="2:11" s="19" customFormat="1" x14ac:dyDescent="0.25">
      <c r="B279" s="13" t="s">
        <v>12</v>
      </c>
      <c r="C279" s="21" t="s">
        <v>845</v>
      </c>
      <c r="D279" s="14" t="s">
        <v>846</v>
      </c>
      <c r="E279" s="60" t="s">
        <v>2109</v>
      </c>
      <c r="F279" s="14" t="s">
        <v>63</v>
      </c>
      <c r="G279" s="14" t="s">
        <v>66</v>
      </c>
      <c r="H279" s="68"/>
      <c r="I279" s="23">
        <v>625000</v>
      </c>
      <c r="J279" s="23">
        <v>319131</v>
      </c>
      <c r="K279" s="26">
        <f t="shared" si="0"/>
        <v>0.5106096</v>
      </c>
    </row>
    <row r="280" spans="2:11" s="19" customFormat="1" x14ac:dyDescent="0.25">
      <c r="B280" s="13" t="s">
        <v>12</v>
      </c>
      <c r="C280" s="21" t="s">
        <v>845</v>
      </c>
      <c r="D280" s="14" t="s">
        <v>846</v>
      </c>
      <c r="E280" s="60" t="s">
        <v>2108</v>
      </c>
      <c r="F280" s="14" t="s">
        <v>63</v>
      </c>
      <c r="G280" s="14" t="s">
        <v>66</v>
      </c>
      <c r="H280" s="68"/>
      <c r="I280" s="23">
        <v>80000</v>
      </c>
      <c r="J280" s="23">
        <v>24000</v>
      </c>
      <c r="K280" s="26">
        <f t="shared" si="0"/>
        <v>0.3</v>
      </c>
    </row>
    <row r="281" spans="2:11" s="19" customFormat="1" x14ac:dyDescent="0.25">
      <c r="B281" s="29" t="s">
        <v>13</v>
      </c>
      <c r="C281" s="21" t="s">
        <v>849</v>
      </c>
      <c r="D281" s="14" t="s">
        <v>850</v>
      </c>
      <c r="E281" s="60" t="s">
        <v>2046</v>
      </c>
      <c r="F281" s="14" t="s">
        <v>59</v>
      </c>
      <c r="G281" s="14" t="s">
        <v>66</v>
      </c>
      <c r="H281" s="68" t="s">
        <v>2041</v>
      </c>
      <c r="I281" s="23">
        <v>144856.71</v>
      </c>
      <c r="J281" s="23">
        <v>40000</v>
      </c>
      <c r="K281" s="26">
        <v>0.27610000000000001</v>
      </c>
    </row>
    <row r="282" spans="2:11" s="19" customFormat="1" x14ac:dyDescent="0.25">
      <c r="B282" s="29" t="s">
        <v>13</v>
      </c>
      <c r="C282" s="21" t="s">
        <v>849</v>
      </c>
      <c r="D282" s="14" t="s">
        <v>850</v>
      </c>
      <c r="E282" s="60" t="s">
        <v>2042</v>
      </c>
      <c r="F282" s="14" t="s">
        <v>59</v>
      </c>
      <c r="G282" s="14" t="s">
        <v>66</v>
      </c>
      <c r="H282" s="68" t="s">
        <v>2043</v>
      </c>
      <c r="I282" s="23">
        <v>20824</v>
      </c>
      <c r="J282" s="23">
        <v>16659</v>
      </c>
      <c r="K282" s="26">
        <v>0.8</v>
      </c>
    </row>
    <row r="283" spans="2:11" s="19" customFormat="1" x14ac:dyDescent="0.25">
      <c r="B283" s="29" t="s">
        <v>13</v>
      </c>
      <c r="C283" s="21" t="s">
        <v>849</v>
      </c>
      <c r="D283" s="14" t="s">
        <v>850</v>
      </c>
      <c r="E283" s="60" t="s">
        <v>2045</v>
      </c>
      <c r="F283" s="14" t="s">
        <v>59</v>
      </c>
      <c r="G283" s="14" t="s">
        <v>66</v>
      </c>
      <c r="H283" s="68" t="s">
        <v>2044</v>
      </c>
      <c r="I283" s="23">
        <v>208000</v>
      </c>
      <c r="J283" s="23">
        <v>165162</v>
      </c>
      <c r="K283" s="26">
        <v>0.79400000000000004</v>
      </c>
    </row>
    <row r="284" spans="2:11" s="19" customFormat="1" x14ac:dyDescent="0.25">
      <c r="B284" s="13" t="s">
        <v>14</v>
      </c>
      <c r="C284" s="35" t="s">
        <v>851</v>
      </c>
      <c r="D284" s="14" t="s">
        <v>852</v>
      </c>
      <c r="E284" s="60" t="s">
        <v>720</v>
      </c>
      <c r="F284" s="14" t="s">
        <v>61</v>
      </c>
      <c r="G284" s="14" t="s">
        <v>66</v>
      </c>
      <c r="H284" s="68" t="s">
        <v>720</v>
      </c>
      <c r="I284" s="50">
        <v>185000</v>
      </c>
      <c r="J284" s="50">
        <v>140000</v>
      </c>
      <c r="K284" s="26">
        <v>0.75670000000000004</v>
      </c>
    </row>
    <row r="285" spans="2:11" s="19" customFormat="1" x14ac:dyDescent="0.25">
      <c r="B285" s="13" t="s">
        <v>14</v>
      </c>
      <c r="C285" s="35" t="s">
        <v>851</v>
      </c>
      <c r="D285" s="14" t="s">
        <v>852</v>
      </c>
      <c r="E285" s="60" t="s">
        <v>721</v>
      </c>
      <c r="F285" s="14" t="s">
        <v>62</v>
      </c>
      <c r="G285" s="14" t="s">
        <v>67</v>
      </c>
      <c r="H285" s="68" t="s">
        <v>721</v>
      </c>
      <c r="I285" s="50">
        <v>45000</v>
      </c>
      <c r="J285" s="50">
        <v>15000</v>
      </c>
      <c r="K285" s="26">
        <v>0.33329999999999999</v>
      </c>
    </row>
    <row r="286" spans="2:11" s="19" customFormat="1" x14ac:dyDescent="0.25">
      <c r="B286" s="13" t="s">
        <v>14</v>
      </c>
      <c r="C286" s="35" t="s">
        <v>853</v>
      </c>
      <c r="D286" s="14" t="s">
        <v>854</v>
      </c>
      <c r="E286" s="60" t="s">
        <v>722</v>
      </c>
      <c r="F286" s="32" t="s">
        <v>62</v>
      </c>
      <c r="G286" s="14" t="s">
        <v>66</v>
      </c>
      <c r="H286" s="68" t="s">
        <v>722</v>
      </c>
      <c r="I286" s="50">
        <v>1143661.5</v>
      </c>
      <c r="J286" s="50">
        <v>228722</v>
      </c>
      <c r="K286" s="26">
        <v>0.2</v>
      </c>
    </row>
    <row r="287" spans="2:11" s="19" customFormat="1" x14ac:dyDescent="0.25">
      <c r="B287" s="13" t="s">
        <v>14</v>
      </c>
      <c r="C287" s="35" t="s">
        <v>853</v>
      </c>
      <c r="D287" s="14" t="s">
        <v>854</v>
      </c>
      <c r="E287" s="60" t="s">
        <v>723</v>
      </c>
      <c r="F287" s="14" t="s">
        <v>59</v>
      </c>
      <c r="G287" s="14" t="s">
        <v>66</v>
      </c>
      <c r="H287" s="68" t="s">
        <v>723</v>
      </c>
      <c r="I287" s="50">
        <v>1025027</v>
      </c>
      <c r="J287" s="50">
        <v>256257</v>
      </c>
      <c r="K287" s="26">
        <v>0.25</v>
      </c>
    </row>
    <row r="288" spans="2:11" s="19" customFormat="1" x14ac:dyDescent="0.25">
      <c r="B288" s="13" t="s">
        <v>14</v>
      </c>
      <c r="C288" s="35" t="s">
        <v>853</v>
      </c>
      <c r="D288" s="14" t="s">
        <v>854</v>
      </c>
      <c r="E288" s="60" t="s">
        <v>724</v>
      </c>
      <c r="F288" s="14" t="s">
        <v>62</v>
      </c>
      <c r="G288" s="14" t="s">
        <v>66</v>
      </c>
      <c r="H288" s="68" t="s">
        <v>724</v>
      </c>
      <c r="I288" s="50">
        <v>20394.28</v>
      </c>
      <c r="J288" s="50">
        <v>16315.5</v>
      </c>
      <c r="K288" s="26">
        <v>0.8</v>
      </c>
    </row>
    <row r="289" spans="2:11" s="19" customFormat="1" x14ac:dyDescent="0.25">
      <c r="B289" s="13" t="s">
        <v>14</v>
      </c>
      <c r="C289" s="35" t="s">
        <v>855</v>
      </c>
      <c r="D289" s="14" t="s">
        <v>856</v>
      </c>
      <c r="E289" s="60" t="s">
        <v>725</v>
      </c>
      <c r="F289" s="14" t="s">
        <v>63</v>
      </c>
      <c r="G289" s="14" t="s">
        <v>66</v>
      </c>
      <c r="H289" s="68" t="s">
        <v>725</v>
      </c>
      <c r="I289" s="50">
        <v>1095177.8700000001</v>
      </c>
      <c r="J289" s="50">
        <v>666545.5</v>
      </c>
      <c r="K289" s="26">
        <v>0.60860000000000003</v>
      </c>
    </row>
    <row r="290" spans="2:11" s="19" customFormat="1" x14ac:dyDescent="0.25">
      <c r="B290" s="13" t="s">
        <v>14</v>
      </c>
      <c r="C290" s="35" t="s">
        <v>855</v>
      </c>
      <c r="D290" s="14" t="s">
        <v>856</v>
      </c>
      <c r="E290" s="60" t="s">
        <v>726</v>
      </c>
      <c r="F290" s="14" t="s">
        <v>59</v>
      </c>
      <c r="G290" s="14" t="s">
        <v>67</v>
      </c>
      <c r="H290" s="68" t="s">
        <v>726</v>
      </c>
      <c r="I290" s="50">
        <v>372000</v>
      </c>
      <c r="J290" s="50">
        <v>100000</v>
      </c>
      <c r="K290" s="26">
        <v>0.26879999999999998</v>
      </c>
    </row>
    <row r="291" spans="2:11" s="19" customFormat="1" x14ac:dyDescent="0.25">
      <c r="B291" s="29" t="s">
        <v>15</v>
      </c>
      <c r="C291" s="35" t="s">
        <v>857</v>
      </c>
      <c r="D291" s="14" t="s">
        <v>858</v>
      </c>
      <c r="E291" s="60" t="s">
        <v>1930</v>
      </c>
      <c r="F291" s="14" t="s">
        <v>60</v>
      </c>
      <c r="G291" s="14" t="s">
        <v>66</v>
      </c>
      <c r="H291" s="68" t="s">
        <v>1931</v>
      </c>
      <c r="I291" s="23">
        <v>949900</v>
      </c>
      <c r="J291" s="23">
        <v>702894</v>
      </c>
      <c r="K291" s="26">
        <v>0.74</v>
      </c>
    </row>
    <row r="292" spans="2:11" s="19" customFormat="1" x14ac:dyDescent="0.25">
      <c r="B292" s="13" t="s">
        <v>16</v>
      </c>
      <c r="C292" s="35" t="s">
        <v>859</v>
      </c>
      <c r="D292" s="14" t="s">
        <v>1275</v>
      </c>
      <c r="E292" s="60" t="s">
        <v>1276</v>
      </c>
      <c r="F292" s="14" t="s">
        <v>62</v>
      </c>
      <c r="G292" s="14" t="s">
        <v>66</v>
      </c>
      <c r="H292" s="68" t="s">
        <v>1277</v>
      </c>
      <c r="I292" s="23">
        <v>382665</v>
      </c>
      <c r="J292" s="23">
        <v>259478</v>
      </c>
      <c r="K292" s="26">
        <v>0.67810000000000004</v>
      </c>
    </row>
    <row r="293" spans="2:11" s="19" customFormat="1" x14ac:dyDescent="0.25">
      <c r="B293" s="29" t="s">
        <v>17</v>
      </c>
      <c r="C293" s="35" t="s">
        <v>1896</v>
      </c>
      <c r="D293" s="14" t="s">
        <v>1897</v>
      </c>
      <c r="E293" s="60" t="s">
        <v>1895</v>
      </c>
      <c r="F293" s="14" t="s">
        <v>65</v>
      </c>
      <c r="G293" s="14" t="s">
        <v>66</v>
      </c>
      <c r="H293" s="68" t="s">
        <v>1894</v>
      </c>
      <c r="I293" s="23">
        <v>500000</v>
      </c>
      <c r="J293" s="23">
        <v>241771</v>
      </c>
      <c r="K293" s="26">
        <v>0.48350000000000004</v>
      </c>
    </row>
    <row r="294" spans="2:11" s="19" customFormat="1" x14ac:dyDescent="0.25">
      <c r="B294" s="29" t="s">
        <v>18</v>
      </c>
      <c r="C294" s="35" t="s">
        <v>860</v>
      </c>
      <c r="D294" s="14" t="s">
        <v>740</v>
      </c>
      <c r="E294" s="60" t="s">
        <v>741</v>
      </c>
      <c r="F294" s="14" t="s">
        <v>59</v>
      </c>
      <c r="G294" s="14" t="s">
        <v>66</v>
      </c>
      <c r="H294" s="68" t="s">
        <v>750</v>
      </c>
      <c r="I294" s="23">
        <v>1783509.35</v>
      </c>
      <c r="J294" s="23">
        <v>1426807.48</v>
      </c>
      <c r="K294" s="26">
        <v>0.8</v>
      </c>
    </row>
    <row r="295" spans="2:11" s="19" customFormat="1" x14ac:dyDescent="0.25">
      <c r="B295" s="29" t="s">
        <v>18</v>
      </c>
      <c r="C295" s="35" t="s">
        <v>860</v>
      </c>
      <c r="D295" s="14" t="s">
        <v>740</v>
      </c>
      <c r="E295" s="60" t="s">
        <v>742</v>
      </c>
      <c r="F295" s="14" t="s">
        <v>62</v>
      </c>
      <c r="G295" s="14" t="s">
        <v>66</v>
      </c>
      <c r="H295" s="68" t="s">
        <v>743</v>
      </c>
      <c r="I295" s="23">
        <v>500000</v>
      </c>
      <c r="J295" s="23">
        <v>400000</v>
      </c>
      <c r="K295" s="26">
        <v>0.8</v>
      </c>
    </row>
    <row r="296" spans="2:11" s="19" customFormat="1" x14ac:dyDescent="0.25">
      <c r="B296" s="29" t="s">
        <v>18</v>
      </c>
      <c r="C296" s="35" t="s">
        <v>860</v>
      </c>
      <c r="D296" s="14" t="s">
        <v>740</v>
      </c>
      <c r="E296" s="60" t="s">
        <v>744</v>
      </c>
      <c r="F296" s="14" t="s">
        <v>64</v>
      </c>
      <c r="G296" s="14" t="s">
        <v>66</v>
      </c>
      <c r="H296" s="68" t="s">
        <v>745</v>
      </c>
      <c r="I296" s="23">
        <v>532000</v>
      </c>
      <c r="J296" s="23">
        <v>425600</v>
      </c>
      <c r="K296" s="26">
        <v>0.8</v>
      </c>
    </row>
    <row r="297" spans="2:11" s="19" customFormat="1" x14ac:dyDescent="0.25">
      <c r="B297" s="29" t="s">
        <v>18</v>
      </c>
      <c r="C297" s="35" t="s">
        <v>860</v>
      </c>
      <c r="D297" s="14" t="s">
        <v>740</v>
      </c>
      <c r="E297" s="60" t="s">
        <v>746</v>
      </c>
      <c r="F297" s="14" t="s">
        <v>60</v>
      </c>
      <c r="G297" s="14" t="s">
        <v>66</v>
      </c>
      <c r="H297" s="68" t="s">
        <v>747</v>
      </c>
      <c r="I297" s="23">
        <v>81000</v>
      </c>
      <c r="J297" s="23">
        <v>44930.52</v>
      </c>
      <c r="K297" s="26">
        <v>0.55469999999999997</v>
      </c>
    </row>
    <row r="298" spans="2:11" s="19" customFormat="1" x14ac:dyDescent="0.25">
      <c r="B298" s="29" t="s">
        <v>18</v>
      </c>
      <c r="C298" s="35" t="s">
        <v>860</v>
      </c>
      <c r="D298" s="14" t="s">
        <v>740</v>
      </c>
      <c r="E298" s="60" t="s">
        <v>748</v>
      </c>
      <c r="F298" s="14" t="s">
        <v>65</v>
      </c>
      <c r="G298" s="14" t="s">
        <v>67</v>
      </c>
      <c r="H298" s="68" t="s">
        <v>749</v>
      </c>
      <c r="I298" s="23">
        <v>31320</v>
      </c>
      <c r="J298" s="23">
        <v>25056</v>
      </c>
      <c r="K298" s="26">
        <v>0.8</v>
      </c>
    </row>
    <row r="299" spans="2:11" s="19" customFormat="1" x14ac:dyDescent="0.25">
      <c r="B299" s="29" t="s">
        <v>19</v>
      </c>
      <c r="C299" s="35" t="s">
        <v>861</v>
      </c>
      <c r="D299" s="14" t="s">
        <v>481</v>
      </c>
      <c r="E299" s="60" t="s">
        <v>449</v>
      </c>
      <c r="F299" s="14" t="s">
        <v>65</v>
      </c>
      <c r="G299" s="14" t="s">
        <v>67</v>
      </c>
      <c r="H299" s="68" t="s">
        <v>450</v>
      </c>
      <c r="I299" s="23">
        <v>140299</v>
      </c>
      <c r="J299" s="23">
        <v>113642</v>
      </c>
      <c r="K299" s="26">
        <v>0.81</v>
      </c>
    </row>
    <row r="300" spans="2:11" s="19" customFormat="1" x14ac:dyDescent="0.25">
      <c r="B300" s="29" t="s">
        <v>19</v>
      </c>
      <c r="C300" s="35" t="s">
        <v>861</v>
      </c>
      <c r="D300" s="14" t="s">
        <v>481</v>
      </c>
      <c r="E300" s="60" t="s">
        <v>451</v>
      </c>
      <c r="F300" s="14" t="s">
        <v>62</v>
      </c>
      <c r="G300" s="14" t="s">
        <v>67</v>
      </c>
      <c r="H300" s="68" t="s">
        <v>452</v>
      </c>
      <c r="I300" s="23">
        <v>218395</v>
      </c>
      <c r="J300" s="23">
        <v>34943</v>
      </c>
      <c r="K300" s="26">
        <v>0.16</v>
      </c>
    </row>
    <row r="301" spans="2:11" s="19" customFormat="1" x14ac:dyDescent="0.25">
      <c r="B301" s="29" t="s">
        <v>19</v>
      </c>
      <c r="C301" s="35" t="s">
        <v>861</v>
      </c>
      <c r="D301" s="14" t="s">
        <v>481</v>
      </c>
      <c r="E301" s="60" t="s">
        <v>453</v>
      </c>
      <c r="F301" s="14" t="s">
        <v>62</v>
      </c>
      <c r="G301" s="14" t="s">
        <v>67</v>
      </c>
      <c r="H301" s="68" t="s">
        <v>454</v>
      </c>
      <c r="I301" s="23">
        <v>40000</v>
      </c>
      <c r="J301" s="23">
        <v>22000</v>
      </c>
      <c r="K301" s="26">
        <v>0.55000000000000004</v>
      </c>
    </row>
    <row r="302" spans="2:11" s="19" customFormat="1" x14ac:dyDescent="0.25">
      <c r="B302" s="29" t="s">
        <v>19</v>
      </c>
      <c r="C302" s="35" t="s">
        <v>861</v>
      </c>
      <c r="D302" s="14" t="s">
        <v>481</v>
      </c>
      <c r="E302" s="60" t="s">
        <v>455</v>
      </c>
      <c r="F302" s="14" t="s">
        <v>59</v>
      </c>
      <c r="G302" s="14" t="s">
        <v>67</v>
      </c>
      <c r="H302" s="68" t="s">
        <v>456</v>
      </c>
      <c r="I302" s="23">
        <v>329350</v>
      </c>
      <c r="J302" s="23">
        <v>69163</v>
      </c>
      <c r="K302" s="26">
        <v>0.21</v>
      </c>
    </row>
    <row r="303" spans="2:11" s="19" customFormat="1" x14ac:dyDescent="0.25">
      <c r="B303" s="29" t="s">
        <v>19</v>
      </c>
      <c r="C303" s="35" t="s">
        <v>861</v>
      </c>
      <c r="D303" s="14" t="s">
        <v>481</v>
      </c>
      <c r="E303" s="60" t="s">
        <v>457</v>
      </c>
      <c r="F303" s="14" t="s">
        <v>65</v>
      </c>
      <c r="G303" s="14" t="s">
        <v>67</v>
      </c>
      <c r="H303" s="68" t="s">
        <v>458</v>
      </c>
      <c r="I303" s="23">
        <v>43480</v>
      </c>
      <c r="J303" s="23">
        <v>34784</v>
      </c>
      <c r="K303" s="26">
        <v>0.8</v>
      </c>
    </row>
    <row r="304" spans="2:11" s="19" customFormat="1" x14ac:dyDescent="0.25">
      <c r="B304" s="29" t="s">
        <v>19</v>
      </c>
      <c r="C304" s="35" t="s">
        <v>861</v>
      </c>
      <c r="D304" s="14" t="s">
        <v>481</v>
      </c>
      <c r="E304" s="60" t="s">
        <v>459</v>
      </c>
      <c r="F304" s="14" t="s">
        <v>62</v>
      </c>
      <c r="G304" s="14" t="s">
        <v>67</v>
      </c>
      <c r="H304" s="68" t="s">
        <v>460</v>
      </c>
      <c r="I304" s="23">
        <v>13500</v>
      </c>
      <c r="J304" s="23">
        <v>10260</v>
      </c>
      <c r="K304" s="26">
        <v>0.76</v>
      </c>
    </row>
    <row r="305" spans="2:11" s="19" customFormat="1" x14ac:dyDescent="0.25">
      <c r="B305" s="29" t="s">
        <v>19</v>
      </c>
      <c r="C305" s="35" t="s">
        <v>861</v>
      </c>
      <c r="D305" s="14" t="s">
        <v>481</v>
      </c>
      <c r="E305" s="60" t="s">
        <v>461</v>
      </c>
      <c r="F305" s="14" t="s">
        <v>59</v>
      </c>
      <c r="G305" s="14" t="s">
        <v>67</v>
      </c>
      <c r="H305" s="68" t="s">
        <v>462</v>
      </c>
      <c r="I305" s="23">
        <v>28150</v>
      </c>
      <c r="J305" s="23">
        <v>15201</v>
      </c>
      <c r="K305" s="26">
        <v>0.54</v>
      </c>
    </row>
    <row r="306" spans="2:11" s="19" customFormat="1" x14ac:dyDescent="0.25">
      <c r="B306" s="29" t="s">
        <v>19</v>
      </c>
      <c r="C306" s="35" t="s">
        <v>862</v>
      </c>
      <c r="D306" s="14" t="s">
        <v>480</v>
      </c>
      <c r="E306" s="60" t="s">
        <v>463</v>
      </c>
      <c r="F306" s="14" t="s">
        <v>59</v>
      </c>
      <c r="G306" s="14" t="s">
        <v>66</v>
      </c>
      <c r="H306" s="68" t="s">
        <v>464</v>
      </c>
      <c r="I306" s="23">
        <v>125000</v>
      </c>
      <c r="J306" s="23">
        <v>50000</v>
      </c>
      <c r="K306" s="26">
        <v>0.4</v>
      </c>
    </row>
    <row r="307" spans="2:11" s="19" customFormat="1" x14ac:dyDescent="0.25">
      <c r="B307" s="29" t="s">
        <v>19</v>
      </c>
      <c r="C307" s="35" t="s">
        <v>862</v>
      </c>
      <c r="D307" s="14" t="s">
        <v>480</v>
      </c>
      <c r="E307" s="60" t="s">
        <v>465</v>
      </c>
      <c r="F307" s="14" t="s">
        <v>60</v>
      </c>
      <c r="G307" s="14" t="s">
        <v>67</v>
      </c>
      <c r="H307" s="68" t="s">
        <v>466</v>
      </c>
      <c r="I307" s="23">
        <v>60000</v>
      </c>
      <c r="J307" s="23">
        <v>60000</v>
      </c>
      <c r="K307" s="26">
        <v>1</v>
      </c>
    </row>
    <row r="308" spans="2:11" s="19" customFormat="1" x14ac:dyDescent="0.25">
      <c r="B308" s="29" t="s">
        <v>19</v>
      </c>
      <c r="C308" s="35" t="s">
        <v>862</v>
      </c>
      <c r="D308" s="14" t="s">
        <v>480</v>
      </c>
      <c r="E308" s="60" t="s">
        <v>467</v>
      </c>
      <c r="F308" s="14" t="s">
        <v>62</v>
      </c>
      <c r="G308" s="14" t="s">
        <v>66</v>
      </c>
      <c r="H308" s="68"/>
      <c r="I308" s="23">
        <v>245000</v>
      </c>
      <c r="J308" s="23">
        <v>196000</v>
      </c>
      <c r="K308" s="26">
        <v>0.8</v>
      </c>
    </row>
    <row r="309" spans="2:11" s="19" customFormat="1" x14ac:dyDescent="0.25">
      <c r="B309" s="29" t="s">
        <v>19</v>
      </c>
      <c r="C309" s="35" t="s">
        <v>862</v>
      </c>
      <c r="D309" s="14" t="s">
        <v>480</v>
      </c>
      <c r="E309" s="60" t="s">
        <v>468</v>
      </c>
      <c r="F309" s="14" t="s">
        <v>62</v>
      </c>
      <c r="G309" s="14" t="s">
        <v>66</v>
      </c>
      <c r="H309" s="68" t="s">
        <v>469</v>
      </c>
      <c r="I309" s="23">
        <v>170000</v>
      </c>
      <c r="J309" s="23">
        <v>136000</v>
      </c>
      <c r="K309" s="26">
        <v>0.8</v>
      </c>
    </row>
    <row r="310" spans="2:11" s="19" customFormat="1" x14ac:dyDescent="0.25">
      <c r="B310" s="29" t="s">
        <v>19</v>
      </c>
      <c r="C310" s="35" t="s">
        <v>862</v>
      </c>
      <c r="D310" s="14" t="s">
        <v>480</v>
      </c>
      <c r="E310" s="60" t="s">
        <v>470</v>
      </c>
      <c r="F310" s="14" t="s">
        <v>62</v>
      </c>
      <c r="G310" s="14" t="s">
        <v>66</v>
      </c>
      <c r="H310" s="68" t="s">
        <v>471</v>
      </c>
      <c r="I310" s="23">
        <v>46243</v>
      </c>
      <c r="J310" s="23">
        <v>36994</v>
      </c>
      <c r="K310" s="26">
        <v>0.8</v>
      </c>
    </row>
    <row r="311" spans="2:11" s="19" customFormat="1" x14ac:dyDescent="0.25">
      <c r="B311" s="29" t="s">
        <v>19</v>
      </c>
      <c r="C311" s="35" t="s">
        <v>862</v>
      </c>
      <c r="D311" s="14" t="s">
        <v>480</v>
      </c>
      <c r="E311" s="60" t="s">
        <v>472</v>
      </c>
      <c r="F311" s="14" t="s">
        <v>62</v>
      </c>
      <c r="G311" s="14" t="s">
        <v>66</v>
      </c>
      <c r="H311" s="68" t="s">
        <v>473</v>
      </c>
      <c r="I311" s="23">
        <v>103250</v>
      </c>
      <c r="J311" s="23">
        <v>82816</v>
      </c>
      <c r="K311" s="26">
        <v>0.8</v>
      </c>
    </row>
    <row r="312" spans="2:11" s="19" customFormat="1" x14ac:dyDescent="0.25">
      <c r="B312" s="29" t="s">
        <v>19</v>
      </c>
      <c r="C312" s="35" t="s">
        <v>862</v>
      </c>
      <c r="D312" s="14" t="s">
        <v>480</v>
      </c>
      <c r="E312" s="60" t="s">
        <v>474</v>
      </c>
      <c r="F312" s="14" t="s">
        <v>62</v>
      </c>
      <c r="G312" s="14" t="s">
        <v>66</v>
      </c>
      <c r="H312" s="68" t="s">
        <v>475</v>
      </c>
      <c r="I312" s="23">
        <v>261840</v>
      </c>
      <c r="J312" s="23">
        <v>209472</v>
      </c>
      <c r="K312" s="26">
        <v>0.8</v>
      </c>
    </row>
    <row r="313" spans="2:11" s="19" customFormat="1" x14ac:dyDescent="0.25">
      <c r="B313" s="29" t="s">
        <v>19</v>
      </c>
      <c r="C313" s="35" t="s">
        <v>862</v>
      </c>
      <c r="D313" s="14" t="s">
        <v>480</v>
      </c>
      <c r="E313" s="60" t="s">
        <v>476</v>
      </c>
      <c r="F313" s="14" t="s">
        <v>65</v>
      </c>
      <c r="G313" s="14" t="s">
        <v>66</v>
      </c>
      <c r="H313" s="68" t="s">
        <v>477</v>
      </c>
      <c r="I313" s="23">
        <v>173600</v>
      </c>
      <c r="J313" s="23">
        <v>138880</v>
      </c>
      <c r="K313" s="26">
        <v>0.8</v>
      </c>
    </row>
    <row r="314" spans="2:11" s="19" customFormat="1" x14ac:dyDescent="0.25">
      <c r="B314" s="29" t="s">
        <v>19</v>
      </c>
      <c r="C314" s="35" t="s">
        <v>862</v>
      </c>
      <c r="D314" s="14" t="s">
        <v>480</v>
      </c>
      <c r="E314" s="60" t="s">
        <v>478</v>
      </c>
      <c r="F314" s="14" t="s">
        <v>65</v>
      </c>
      <c r="G314" s="14" t="s">
        <v>66</v>
      </c>
      <c r="H314" s="68" t="s">
        <v>479</v>
      </c>
      <c r="I314" s="23">
        <v>6000000</v>
      </c>
      <c r="J314" s="23">
        <v>1688144</v>
      </c>
      <c r="K314" s="26">
        <v>0.28129999999999999</v>
      </c>
    </row>
    <row r="315" spans="2:11" s="19" customFormat="1" x14ac:dyDescent="0.25">
      <c r="B315" s="27" t="s">
        <v>20</v>
      </c>
      <c r="C315" s="14" t="s">
        <v>865</v>
      </c>
      <c r="D315" s="14" t="s">
        <v>866</v>
      </c>
      <c r="E315" s="60" t="s">
        <v>1674</v>
      </c>
      <c r="F315" s="14" t="s">
        <v>61</v>
      </c>
      <c r="G315" s="14" t="s">
        <v>66</v>
      </c>
      <c r="H315" s="68" t="s">
        <v>1675</v>
      </c>
      <c r="I315" s="23">
        <v>2050072</v>
      </c>
      <c r="J315" s="23">
        <v>656023.04000000004</v>
      </c>
      <c r="K315" s="26">
        <v>0.32</v>
      </c>
    </row>
    <row r="316" spans="2:11" s="19" customFormat="1" x14ac:dyDescent="0.25">
      <c r="B316" s="27" t="s">
        <v>20</v>
      </c>
      <c r="C316" s="14" t="s">
        <v>865</v>
      </c>
      <c r="D316" s="14" t="s">
        <v>866</v>
      </c>
      <c r="E316" s="60" t="s">
        <v>1676</v>
      </c>
      <c r="F316" s="14" t="s">
        <v>61</v>
      </c>
      <c r="G316" s="14" t="s">
        <v>66</v>
      </c>
      <c r="H316" s="68" t="s">
        <v>1677</v>
      </c>
      <c r="I316" s="23">
        <v>99718.87</v>
      </c>
      <c r="J316" s="23">
        <v>79775</v>
      </c>
      <c r="K316" s="26">
        <v>0.8</v>
      </c>
    </row>
    <row r="317" spans="2:11" s="19" customFormat="1" ht="24" x14ac:dyDescent="0.25">
      <c r="B317" s="13" t="s">
        <v>20</v>
      </c>
      <c r="C317" s="21" t="s">
        <v>863</v>
      </c>
      <c r="D317" s="14" t="s">
        <v>864</v>
      </c>
      <c r="E317" s="66" t="s">
        <v>1678</v>
      </c>
      <c r="F317" s="14" t="s">
        <v>60</v>
      </c>
      <c r="G317" s="14" t="s">
        <v>67</v>
      </c>
      <c r="H317" s="68" t="s">
        <v>1679</v>
      </c>
      <c r="I317" s="23">
        <v>101515.61</v>
      </c>
      <c r="J317" s="23">
        <v>81212</v>
      </c>
      <c r="K317" s="26">
        <v>0.8</v>
      </c>
    </row>
    <row r="318" spans="2:11" s="19" customFormat="1" x14ac:dyDescent="0.25">
      <c r="B318" s="13" t="s">
        <v>21</v>
      </c>
      <c r="C318" s="36" t="s">
        <v>868</v>
      </c>
      <c r="D318" s="14" t="s">
        <v>243</v>
      </c>
      <c r="E318" s="60" t="s">
        <v>244</v>
      </c>
      <c r="F318" s="14" t="s">
        <v>65</v>
      </c>
      <c r="G318" s="14" t="s">
        <v>66</v>
      </c>
      <c r="H318" s="68" t="s">
        <v>245</v>
      </c>
      <c r="I318" s="23">
        <v>431947</v>
      </c>
      <c r="J318" s="23">
        <v>85000</v>
      </c>
      <c r="K318" s="26">
        <v>0.19678340166733418</v>
      </c>
    </row>
    <row r="319" spans="2:11" s="19" customFormat="1" x14ac:dyDescent="0.25">
      <c r="B319" s="13" t="s">
        <v>21</v>
      </c>
      <c r="C319" s="36" t="s">
        <v>868</v>
      </c>
      <c r="D319" s="14" t="s">
        <v>243</v>
      </c>
      <c r="E319" s="60" t="s">
        <v>246</v>
      </c>
      <c r="F319" s="14" t="s">
        <v>61</v>
      </c>
      <c r="G319" s="14" t="s">
        <v>66</v>
      </c>
      <c r="H319" s="68" t="s">
        <v>247</v>
      </c>
      <c r="I319" s="23">
        <v>287100</v>
      </c>
      <c r="J319" s="23">
        <v>63990</v>
      </c>
      <c r="K319" s="26">
        <v>0.22288401253918494</v>
      </c>
    </row>
    <row r="320" spans="2:11" s="19" customFormat="1" x14ac:dyDescent="0.25">
      <c r="B320" s="13" t="s">
        <v>21</v>
      </c>
      <c r="C320" s="36" t="s">
        <v>868</v>
      </c>
      <c r="D320" s="14" t="s">
        <v>243</v>
      </c>
      <c r="E320" s="60" t="s">
        <v>248</v>
      </c>
      <c r="F320" s="14" t="s">
        <v>65</v>
      </c>
      <c r="G320" s="14" t="s">
        <v>66</v>
      </c>
      <c r="H320" s="68" t="s">
        <v>249</v>
      </c>
      <c r="I320" s="23">
        <v>76527</v>
      </c>
      <c r="J320" s="23">
        <v>34752.9</v>
      </c>
      <c r="K320" s="26">
        <v>0.45412599474695209</v>
      </c>
    </row>
    <row r="321" spans="2:11" s="19" customFormat="1" x14ac:dyDescent="0.25">
      <c r="B321" s="13" t="s">
        <v>21</v>
      </c>
      <c r="C321" s="36" t="s">
        <v>868</v>
      </c>
      <c r="D321" s="14" t="s">
        <v>243</v>
      </c>
      <c r="E321" s="60" t="s">
        <v>250</v>
      </c>
      <c r="F321" s="14" t="s">
        <v>65</v>
      </c>
      <c r="G321" s="14" t="s">
        <v>66</v>
      </c>
      <c r="H321" s="68" t="s">
        <v>251</v>
      </c>
      <c r="I321" s="23">
        <v>28086.6</v>
      </c>
      <c r="J321" s="23">
        <v>22470</v>
      </c>
      <c r="K321" s="26">
        <v>0.80002563500032053</v>
      </c>
    </row>
    <row r="322" spans="2:11" s="19" customFormat="1" x14ac:dyDescent="0.25">
      <c r="B322" s="13" t="s">
        <v>21</v>
      </c>
      <c r="C322" s="36" t="s">
        <v>867</v>
      </c>
      <c r="D322" s="14" t="s">
        <v>252</v>
      </c>
      <c r="E322" s="60" t="s">
        <v>253</v>
      </c>
      <c r="F322" s="14" t="s">
        <v>65</v>
      </c>
      <c r="G322" s="14" t="s">
        <v>66</v>
      </c>
      <c r="H322" s="68" t="s">
        <v>254</v>
      </c>
      <c r="I322" s="23">
        <v>462146</v>
      </c>
      <c r="J322" s="23">
        <v>363999.7</v>
      </c>
      <c r="K322" s="26">
        <v>0.78762923405157681</v>
      </c>
    </row>
    <row r="323" spans="2:11" s="19" customFormat="1" x14ac:dyDescent="0.25">
      <c r="B323" s="13" t="s">
        <v>21</v>
      </c>
      <c r="C323" s="36" t="s">
        <v>867</v>
      </c>
      <c r="D323" s="14" t="s">
        <v>252</v>
      </c>
      <c r="E323" s="60" t="s">
        <v>255</v>
      </c>
      <c r="F323" s="14" t="s">
        <v>62</v>
      </c>
      <c r="G323" s="14" t="s">
        <v>66</v>
      </c>
      <c r="H323" s="68" t="s">
        <v>256</v>
      </c>
      <c r="I323" s="23">
        <v>72758</v>
      </c>
      <c r="J323" s="23">
        <v>58207</v>
      </c>
      <c r="K323" s="26">
        <v>0.80000824651584701</v>
      </c>
    </row>
    <row r="324" spans="2:11" s="19" customFormat="1" x14ac:dyDescent="0.25">
      <c r="B324" s="13" t="s">
        <v>21</v>
      </c>
      <c r="C324" s="36" t="s">
        <v>867</v>
      </c>
      <c r="D324" s="14" t="s">
        <v>252</v>
      </c>
      <c r="E324" s="60" t="s">
        <v>257</v>
      </c>
      <c r="F324" s="14" t="s">
        <v>65</v>
      </c>
      <c r="G324" s="14" t="s">
        <v>66</v>
      </c>
      <c r="H324" s="68" t="s">
        <v>258</v>
      </c>
      <c r="I324" s="23">
        <v>70000</v>
      </c>
      <c r="J324" s="23">
        <v>48000</v>
      </c>
      <c r="K324" s="26">
        <v>0.68571428571428572</v>
      </c>
    </row>
    <row r="325" spans="2:11" s="19" customFormat="1" x14ac:dyDescent="0.25">
      <c r="B325" s="13" t="s">
        <v>21</v>
      </c>
      <c r="C325" s="36" t="s">
        <v>869</v>
      </c>
      <c r="D325" s="14" t="s">
        <v>259</v>
      </c>
      <c r="E325" s="60" t="s">
        <v>260</v>
      </c>
      <c r="F325" s="14" t="s">
        <v>65</v>
      </c>
      <c r="G325" s="14" t="s">
        <v>66</v>
      </c>
      <c r="H325" s="68" t="s">
        <v>261</v>
      </c>
      <c r="I325" s="23">
        <v>398683</v>
      </c>
      <c r="J325" s="23">
        <v>318946.40000000002</v>
      </c>
      <c r="K325" s="26">
        <v>0.8</v>
      </c>
    </row>
    <row r="326" spans="2:11" s="19" customFormat="1" x14ac:dyDescent="0.25">
      <c r="B326" s="13" t="s">
        <v>21</v>
      </c>
      <c r="C326" s="36" t="s">
        <v>870</v>
      </c>
      <c r="D326" s="14" t="s">
        <v>262</v>
      </c>
      <c r="E326" s="60" t="s">
        <v>263</v>
      </c>
      <c r="F326" s="14" t="s">
        <v>65</v>
      </c>
      <c r="G326" s="14" t="s">
        <v>66</v>
      </c>
      <c r="H326" s="68" t="s">
        <v>264</v>
      </c>
      <c r="I326" s="23">
        <v>500000</v>
      </c>
      <c r="J326" s="23">
        <v>355000</v>
      </c>
      <c r="K326" s="26">
        <v>0.71</v>
      </c>
    </row>
    <row r="327" spans="2:11" s="19" customFormat="1" x14ac:dyDescent="0.25">
      <c r="B327" s="13" t="s">
        <v>21</v>
      </c>
      <c r="C327" s="36" t="s">
        <v>870</v>
      </c>
      <c r="D327" s="14" t="s">
        <v>262</v>
      </c>
      <c r="E327" s="60" t="s">
        <v>265</v>
      </c>
      <c r="F327" s="14" t="s">
        <v>62</v>
      </c>
      <c r="G327" s="14" t="s">
        <v>66</v>
      </c>
      <c r="H327" s="68" t="s">
        <v>266</v>
      </c>
      <c r="I327" s="23">
        <v>108333</v>
      </c>
      <c r="J327" s="23">
        <v>86667</v>
      </c>
      <c r="K327" s="26">
        <v>0.80000553847857991</v>
      </c>
    </row>
    <row r="328" spans="2:11" s="19" customFormat="1" x14ac:dyDescent="0.25">
      <c r="B328" s="13" t="s">
        <v>22</v>
      </c>
      <c r="C328" s="35" t="s">
        <v>871</v>
      </c>
      <c r="D328" s="14" t="s">
        <v>872</v>
      </c>
      <c r="E328" s="60" t="s">
        <v>384</v>
      </c>
      <c r="F328" s="14" t="s">
        <v>63</v>
      </c>
      <c r="G328" s="14" t="s">
        <v>66</v>
      </c>
      <c r="H328" s="68" t="s">
        <v>385</v>
      </c>
      <c r="I328" s="23">
        <v>41118.379999999997</v>
      </c>
      <c r="J328" s="23">
        <v>32894.699999999997</v>
      </c>
      <c r="K328" s="26">
        <v>0.79999990271990284</v>
      </c>
    </row>
    <row r="329" spans="2:11" s="19" customFormat="1" x14ac:dyDescent="0.25">
      <c r="B329" s="13" t="s">
        <v>22</v>
      </c>
      <c r="C329" s="35" t="s">
        <v>871</v>
      </c>
      <c r="D329" s="14" t="s">
        <v>872</v>
      </c>
      <c r="E329" s="60" t="s">
        <v>386</v>
      </c>
      <c r="F329" s="14" t="s">
        <v>63</v>
      </c>
      <c r="G329" s="14" t="s">
        <v>66</v>
      </c>
      <c r="H329" s="68" t="s">
        <v>387</v>
      </c>
      <c r="I329" s="23">
        <v>164630.5</v>
      </c>
      <c r="J329" s="23">
        <v>131704.4</v>
      </c>
      <c r="K329" s="26">
        <v>0.79999999999999993</v>
      </c>
    </row>
    <row r="330" spans="2:11" s="19" customFormat="1" x14ac:dyDescent="0.25">
      <c r="B330" s="13" t="s">
        <v>22</v>
      </c>
      <c r="C330" s="35" t="s">
        <v>871</v>
      </c>
      <c r="D330" s="14" t="s">
        <v>872</v>
      </c>
      <c r="E330" s="60" t="s">
        <v>388</v>
      </c>
      <c r="F330" s="14" t="s">
        <v>62</v>
      </c>
      <c r="G330" s="14" t="s">
        <v>66</v>
      </c>
      <c r="H330" s="68" t="s">
        <v>389</v>
      </c>
      <c r="I330" s="23">
        <v>38810.629999999997</v>
      </c>
      <c r="J330" s="23">
        <v>31048.5</v>
      </c>
      <c r="K330" s="26">
        <v>0.79999989693545304</v>
      </c>
    </row>
    <row r="331" spans="2:11" s="19" customFormat="1" x14ac:dyDescent="0.25">
      <c r="B331" s="13" t="s">
        <v>22</v>
      </c>
      <c r="C331" s="35" t="s">
        <v>871</v>
      </c>
      <c r="D331" s="14" t="s">
        <v>872</v>
      </c>
      <c r="E331" s="60" t="s">
        <v>390</v>
      </c>
      <c r="F331" s="14" t="s">
        <v>63</v>
      </c>
      <c r="G331" s="14" t="s">
        <v>66</v>
      </c>
      <c r="H331" s="68" t="s">
        <v>391</v>
      </c>
      <c r="I331" s="23">
        <v>17489.580000000002</v>
      </c>
      <c r="J331" s="23">
        <v>12786.21</v>
      </c>
      <c r="K331" s="26">
        <v>0.73107587489236436</v>
      </c>
    </row>
    <row r="332" spans="2:11" s="19" customFormat="1" x14ac:dyDescent="0.25">
      <c r="B332" s="13" t="s">
        <v>22</v>
      </c>
      <c r="C332" s="35" t="s">
        <v>871</v>
      </c>
      <c r="D332" s="14" t="s">
        <v>872</v>
      </c>
      <c r="E332" s="60" t="s">
        <v>392</v>
      </c>
      <c r="F332" s="14" t="s">
        <v>63</v>
      </c>
      <c r="G332" s="14" t="s">
        <v>67</v>
      </c>
      <c r="H332" s="68" t="s">
        <v>393</v>
      </c>
      <c r="I332" s="23">
        <v>7600</v>
      </c>
      <c r="J332" s="23">
        <v>7600</v>
      </c>
      <c r="K332" s="26">
        <v>1</v>
      </c>
    </row>
    <row r="333" spans="2:11" s="19" customFormat="1" x14ac:dyDescent="0.25">
      <c r="B333" s="13" t="s">
        <v>22</v>
      </c>
      <c r="C333" s="35" t="s">
        <v>871</v>
      </c>
      <c r="D333" s="14" t="s">
        <v>872</v>
      </c>
      <c r="E333" s="60" t="s">
        <v>394</v>
      </c>
      <c r="F333" s="14" t="s">
        <v>62</v>
      </c>
      <c r="G333" s="14" t="s">
        <v>67</v>
      </c>
      <c r="H333" s="68" t="s">
        <v>395</v>
      </c>
      <c r="I333" s="23">
        <v>34340</v>
      </c>
      <c r="J333" s="23">
        <v>10000</v>
      </c>
      <c r="K333" s="26">
        <v>0.29120559114735001</v>
      </c>
    </row>
    <row r="334" spans="2:11" s="19" customFormat="1" x14ac:dyDescent="0.25">
      <c r="B334" s="13" t="s">
        <v>22</v>
      </c>
      <c r="C334" s="35" t="s">
        <v>871</v>
      </c>
      <c r="D334" s="14" t="s">
        <v>872</v>
      </c>
      <c r="E334" s="60" t="s">
        <v>396</v>
      </c>
      <c r="F334" s="14" t="s">
        <v>63</v>
      </c>
      <c r="G334" s="14" t="s">
        <v>67</v>
      </c>
      <c r="H334" s="68" t="s">
        <v>397</v>
      </c>
      <c r="I334" s="23">
        <v>38250</v>
      </c>
      <c r="J334" s="23">
        <v>38250</v>
      </c>
      <c r="K334" s="26">
        <v>1</v>
      </c>
    </row>
    <row r="335" spans="2:11" s="19" customFormat="1" x14ac:dyDescent="0.25">
      <c r="B335" s="13" t="s">
        <v>22</v>
      </c>
      <c r="C335" s="35" t="s">
        <v>871</v>
      </c>
      <c r="D335" s="14" t="s">
        <v>872</v>
      </c>
      <c r="E335" s="60" t="s">
        <v>398</v>
      </c>
      <c r="F335" s="14" t="s">
        <v>63</v>
      </c>
      <c r="G335" s="14" t="s">
        <v>67</v>
      </c>
      <c r="H335" s="68" t="s">
        <v>399</v>
      </c>
      <c r="I335" s="23">
        <v>10000</v>
      </c>
      <c r="J335" s="23">
        <v>10000</v>
      </c>
      <c r="K335" s="26">
        <v>1</v>
      </c>
    </row>
    <row r="336" spans="2:11" s="19" customFormat="1" x14ac:dyDescent="0.25">
      <c r="B336" s="13" t="s">
        <v>22</v>
      </c>
      <c r="C336" s="35" t="s">
        <v>871</v>
      </c>
      <c r="D336" s="14" t="s">
        <v>872</v>
      </c>
      <c r="E336" s="60" t="s">
        <v>400</v>
      </c>
      <c r="F336" s="14" t="s">
        <v>63</v>
      </c>
      <c r="G336" s="14" t="s">
        <v>67</v>
      </c>
      <c r="H336" s="68" t="s">
        <v>401</v>
      </c>
      <c r="I336" s="23">
        <v>208500</v>
      </c>
      <c r="J336" s="23">
        <v>13953.19</v>
      </c>
      <c r="K336" s="26">
        <v>6.6921774580335727E-2</v>
      </c>
    </row>
    <row r="337" spans="2:11" s="19" customFormat="1" x14ac:dyDescent="0.25">
      <c r="B337" s="13" t="s">
        <v>23</v>
      </c>
      <c r="C337" s="35" t="s">
        <v>873</v>
      </c>
      <c r="D337" s="14" t="s">
        <v>874</v>
      </c>
      <c r="E337" s="60" t="s">
        <v>727</v>
      </c>
      <c r="F337" s="14" t="s">
        <v>65</v>
      </c>
      <c r="G337" s="14" t="s">
        <v>66</v>
      </c>
      <c r="H337" s="68" t="s">
        <v>728</v>
      </c>
      <c r="I337" s="23">
        <v>5390620.5</v>
      </c>
      <c r="J337" s="23">
        <v>906202.48</v>
      </c>
      <c r="K337" s="26">
        <v>0.1681</v>
      </c>
    </row>
    <row r="338" spans="2:11" s="19" customFormat="1" x14ac:dyDescent="0.25">
      <c r="B338" s="13" t="s">
        <v>23</v>
      </c>
      <c r="C338" s="35" t="s">
        <v>875</v>
      </c>
      <c r="D338" s="14" t="s">
        <v>876</v>
      </c>
      <c r="E338" s="60" t="s">
        <v>729</v>
      </c>
      <c r="F338" s="14" t="s">
        <v>62</v>
      </c>
      <c r="G338" s="14" t="s">
        <v>66</v>
      </c>
      <c r="H338" s="68" t="s">
        <v>730</v>
      </c>
      <c r="I338" s="23">
        <v>351983</v>
      </c>
      <c r="J338" s="23">
        <v>105594.9</v>
      </c>
      <c r="K338" s="26">
        <v>0.3</v>
      </c>
    </row>
    <row r="339" spans="2:11" s="19" customFormat="1" x14ac:dyDescent="0.25">
      <c r="B339" s="13" t="s">
        <v>23</v>
      </c>
      <c r="C339" s="35" t="s">
        <v>877</v>
      </c>
      <c r="D339" s="14" t="s">
        <v>878</v>
      </c>
      <c r="E339" s="60" t="s">
        <v>731</v>
      </c>
      <c r="F339" s="14" t="s">
        <v>64</v>
      </c>
      <c r="G339" s="14" t="s">
        <v>66</v>
      </c>
      <c r="H339" s="68" t="s">
        <v>732</v>
      </c>
      <c r="I339" s="23">
        <v>331958.23</v>
      </c>
      <c r="J339" s="23">
        <v>69270.59</v>
      </c>
      <c r="K339" s="26">
        <v>0.2087</v>
      </c>
    </row>
    <row r="340" spans="2:11" s="19" customFormat="1" x14ac:dyDescent="0.25">
      <c r="B340" s="13" t="s">
        <v>23</v>
      </c>
      <c r="C340" s="35" t="s">
        <v>877</v>
      </c>
      <c r="D340" s="14" t="s">
        <v>878</v>
      </c>
      <c r="E340" s="60" t="s">
        <v>733</v>
      </c>
      <c r="F340" s="14" t="s">
        <v>64</v>
      </c>
      <c r="G340" s="14" t="s">
        <v>66</v>
      </c>
      <c r="H340" s="68" t="s">
        <v>734</v>
      </c>
      <c r="I340" s="23">
        <v>1135211.28</v>
      </c>
      <c r="J340" s="23">
        <v>429450.43</v>
      </c>
      <c r="K340" s="26">
        <v>0.37829999999999997</v>
      </c>
    </row>
    <row r="341" spans="2:11" s="19" customFormat="1" x14ac:dyDescent="0.25">
      <c r="B341" s="13" t="s">
        <v>23</v>
      </c>
      <c r="C341" s="35" t="s">
        <v>879</v>
      </c>
      <c r="D341" s="14" t="s">
        <v>880</v>
      </c>
      <c r="E341" s="60" t="s">
        <v>735</v>
      </c>
      <c r="F341" s="14" t="s">
        <v>65</v>
      </c>
      <c r="G341" s="14" t="s">
        <v>66</v>
      </c>
      <c r="H341" s="68" t="s">
        <v>736</v>
      </c>
      <c r="I341" s="23">
        <v>396100</v>
      </c>
      <c r="J341" s="23">
        <v>158440</v>
      </c>
      <c r="K341" s="26">
        <v>0.4</v>
      </c>
    </row>
    <row r="342" spans="2:11" s="19" customFormat="1" x14ac:dyDescent="0.25">
      <c r="B342" s="13" t="s">
        <v>23</v>
      </c>
      <c r="C342" s="35" t="s">
        <v>879</v>
      </c>
      <c r="D342" s="14" t="s">
        <v>880</v>
      </c>
      <c r="E342" s="60" t="s">
        <v>737</v>
      </c>
      <c r="F342" s="14" t="s">
        <v>65</v>
      </c>
      <c r="G342" s="14" t="s">
        <v>66</v>
      </c>
      <c r="H342" s="68" t="s">
        <v>738</v>
      </c>
      <c r="I342" s="23">
        <v>136356</v>
      </c>
      <c r="J342" s="23">
        <v>82813.600000000006</v>
      </c>
      <c r="K342" s="26">
        <v>0.60729999999999995</v>
      </c>
    </row>
    <row r="343" spans="2:11" s="19" customFormat="1" x14ac:dyDescent="0.25">
      <c r="B343" s="13" t="s">
        <v>23</v>
      </c>
      <c r="C343" s="35" t="s">
        <v>881</v>
      </c>
      <c r="D343" s="14" t="s">
        <v>882</v>
      </c>
      <c r="E343" s="60" t="s">
        <v>739</v>
      </c>
      <c r="F343" s="14" t="s">
        <v>64</v>
      </c>
      <c r="G343" s="14" t="s">
        <v>66</v>
      </c>
      <c r="H343" s="68"/>
      <c r="I343" s="23">
        <v>174910</v>
      </c>
      <c r="J343" s="23">
        <v>87455</v>
      </c>
      <c r="K343" s="26">
        <v>0.5</v>
      </c>
    </row>
    <row r="344" spans="2:11" s="19" customFormat="1" x14ac:dyDescent="0.25">
      <c r="B344" s="13" t="s">
        <v>24</v>
      </c>
      <c r="C344" s="35" t="s">
        <v>883</v>
      </c>
      <c r="D344" s="14" t="s">
        <v>884</v>
      </c>
      <c r="E344" s="60" t="s">
        <v>1164</v>
      </c>
      <c r="F344" s="14" t="s">
        <v>63</v>
      </c>
      <c r="G344" s="14" t="s">
        <v>66</v>
      </c>
      <c r="H344" s="68" t="s">
        <v>1165</v>
      </c>
      <c r="I344" s="23">
        <v>374500</v>
      </c>
      <c r="J344" s="23">
        <v>115000</v>
      </c>
      <c r="K344" s="26">
        <v>0.30707610146862485</v>
      </c>
    </row>
    <row r="345" spans="2:11" s="19" customFormat="1" x14ac:dyDescent="0.25">
      <c r="B345" s="13" t="s">
        <v>24</v>
      </c>
      <c r="C345" s="35" t="s">
        <v>883</v>
      </c>
      <c r="D345" s="14" t="s">
        <v>884</v>
      </c>
      <c r="E345" s="60" t="s">
        <v>1166</v>
      </c>
      <c r="F345" s="14" t="s">
        <v>63</v>
      </c>
      <c r="G345" s="14" t="s">
        <v>66</v>
      </c>
      <c r="H345" s="68" t="s">
        <v>1167</v>
      </c>
      <c r="I345" s="23">
        <v>1325896</v>
      </c>
      <c r="J345" s="23">
        <v>1000000</v>
      </c>
      <c r="K345" s="26">
        <v>0.75420696645890783</v>
      </c>
    </row>
    <row r="346" spans="2:11" s="19" customFormat="1" x14ac:dyDescent="0.25">
      <c r="B346" s="13" t="s">
        <v>24</v>
      </c>
      <c r="C346" s="35" t="s">
        <v>1890</v>
      </c>
      <c r="D346" s="14" t="s">
        <v>1168</v>
      </c>
      <c r="E346" s="60" t="s">
        <v>1169</v>
      </c>
      <c r="F346" s="14" t="s">
        <v>63</v>
      </c>
      <c r="G346" s="14" t="s">
        <v>66</v>
      </c>
      <c r="H346" s="68" t="s">
        <v>1170</v>
      </c>
      <c r="I346" s="23">
        <v>250000</v>
      </c>
      <c r="J346" s="23">
        <v>200000</v>
      </c>
      <c r="K346" s="26">
        <v>0.8</v>
      </c>
    </row>
    <row r="347" spans="2:11" s="19" customFormat="1" x14ac:dyDescent="0.25">
      <c r="B347" s="13" t="s">
        <v>24</v>
      </c>
      <c r="C347" s="35" t="s">
        <v>885</v>
      </c>
      <c r="D347" s="14" t="s">
        <v>886</v>
      </c>
      <c r="E347" s="60" t="s">
        <v>1171</v>
      </c>
      <c r="F347" s="14" t="s">
        <v>61</v>
      </c>
      <c r="G347" s="14" t="s">
        <v>66</v>
      </c>
      <c r="H347" s="68" t="s">
        <v>1172</v>
      </c>
      <c r="I347" s="23">
        <v>3244500.58</v>
      </c>
      <c r="J347" s="23">
        <v>1000000</v>
      </c>
      <c r="K347" s="26">
        <v>0.30821384534935109</v>
      </c>
    </row>
    <row r="348" spans="2:11" s="19" customFormat="1" x14ac:dyDescent="0.25">
      <c r="B348" s="13" t="s">
        <v>24</v>
      </c>
      <c r="C348" s="35" t="s">
        <v>887</v>
      </c>
      <c r="D348" s="14" t="s">
        <v>888</v>
      </c>
      <c r="E348" s="60" t="s">
        <v>1173</v>
      </c>
      <c r="F348" s="14" t="s">
        <v>62</v>
      </c>
      <c r="G348" s="14" t="s">
        <v>66</v>
      </c>
      <c r="H348" s="68" t="s">
        <v>1174</v>
      </c>
      <c r="I348" s="23">
        <v>2435300</v>
      </c>
      <c r="J348" s="23">
        <v>700000</v>
      </c>
      <c r="K348" s="26">
        <v>0.28743891922966369</v>
      </c>
    </row>
    <row r="349" spans="2:11" s="19" customFormat="1" x14ac:dyDescent="0.25">
      <c r="B349" s="13" t="s">
        <v>24</v>
      </c>
      <c r="C349" s="35" t="s">
        <v>1891</v>
      </c>
      <c r="D349" s="14" t="s">
        <v>1175</v>
      </c>
      <c r="E349" s="60" t="s">
        <v>1176</v>
      </c>
      <c r="F349" s="14" t="s">
        <v>61</v>
      </c>
      <c r="G349" s="14" t="s">
        <v>66</v>
      </c>
      <c r="H349" s="68" t="s">
        <v>1177</v>
      </c>
      <c r="I349" s="23">
        <v>129868.24</v>
      </c>
      <c r="J349" s="23">
        <v>103895</v>
      </c>
      <c r="K349" s="26">
        <v>0.80000314164571718</v>
      </c>
    </row>
    <row r="350" spans="2:11" s="19" customFormat="1" x14ac:dyDescent="0.25">
      <c r="B350" s="13" t="s">
        <v>24</v>
      </c>
      <c r="C350" s="35" t="s">
        <v>1891</v>
      </c>
      <c r="D350" s="14" t="s">
        <v>1175</v>
      </c>
      <c r="E350" s="60" t="s">
        <v>1178</v>
      </c>
      <c r="F350" s="14" t="s">
        <v>59</v>
      </c>
      <c r="G350" s="14" t="s">
        <v>66</v>
      </c>
      <c r="H350" s="68" t="s">
        <v>1179</v>
      </c>
      <c r="I350" s="23">
        <v>13565</v>
      </c>
      <c r="J350" s="23">
        <v>10852</v>
      </c>
      <c r="K350" s="26">
        <v>0.8</v>
      </c>
    </row>
    <row r="351" spans="2:11" s="19" customFormat="1" x14ac:dyDescent="0.25">
      <c r="B351" s="29" t="s">
        <v>24</v>
      </c>
      <c r="C351" s="35" t="s">
        <v>1891</v>
      </c>
      <c r="D351" s="14" t="s">
        <v>1175</v>
      </c>
      <c r="E351" s="60" t="s">
        <v>1180</v>
      </c>
      <c r="F351" s="14" t="s">
        <v>62</v>
      </c>
      <c r="G351" s="14" t="s">
        <v>66</v>
      </c>
      <c r="H351" s="68" t="s">
        <v>1181</v>
      </c>
      <c r="I351" s="23">
        <v>24778.48</v>
      </c>
      <c r="J351" s="23">
        <v>19823</v>
      </c>
      <c r="K351" s="26">
        <v>0.80000871724173561</v>
      </c>
    </row>
    <row r="352" spans="2:11" s="19" customFormat="1" x14ac:dyDescent="0.25">
      <c r="B352" s="29" t="s">
        <v>24</v>
      </c>
      <c r="C352" s="35" t="s">
        <v>1891</v>
      </c>
      <c r="D352" s="14" t="s">
        <v>1175</v>
      </c>
      <c r="E352" s="60" t="s">
        <v>1182</v>
      </c>
      <c r="F352" s="14" t="s">
        <v>63</v>
      </c>
      <c r="G352" s="14" t="s">
        <v>66</v>
      </c>
      <c r="H352" s="68" t="s">
        <v>1183</v>
      </c>
      <c r="I352" s="23">
        <v>36199.5</v>
      </c>
      <c r="J352" s="23">
        <v>28960</v>
      </c>
      <c r="K352" s="26">
        <v>0.8000110498763795</v>
      </c>
    </row>
    <row r="353" spans="2:11" s="19" customFormat="1" x14ac:dyDescent="0.25">
      <c r="B353" s="29" t="s">
        <v>24</v>
      </c>
      <c r="C353" s="35" t="s">
        <v>889</v>
      </c>
      <c r="D353" s="14" t="s">
        <v>890</v>
      </c>
      <c r="E353" s="60" t="s">
        <v>1184</v>
      </c>
      <c r="F353" s="32" t="s">
        <v>62</v>
      </c>
      <c r="G353" s="14" t="s">
        <v>66</v>
      </c>
      <c r="H353" s="68" t="s">
        <v>1185</v>
      </c>
      <c r="I353" s="23">
        <v>159128.76</v>
      </c>
      <c r="J353" s="23">
        <v>127303</v>
      </c>
      <c r="K353" s="26">
        <v>0.79999994972624677</v>
      </c>
    </row>
    <row r="354" spans="2:11" s="19" customFormat="1" x14ac:dyDescent="0.25">
      <c r="B354" s="29" t="s">
        <v>24</v>
      </c>
      <c r="C354" s="35" t="s">
        <v>889</v>
      </c>
      <c r="D354" s="14" t="s">
        <v>890</v>
      </c>
      <c r="E354" s="60" t="s">
        <v>1186</v>
      </c>
      <c r="F354" s="14" t="s">
        <v>62</v>
      </c>
      <c r="G354" s="14" t="s">
        <v>66</v>
      </c>
      <c r="H354" s="68" t="s">
        <v>1187</v>
      </c>
      <c r="I354" s="23">
        <v>168535</v>
      </c>
      <c r="J354" s="23">
        <v>134828</v>
      </c>
      <c r="K354" s="26">
        <v>0.8</v>
      </c>
    </row>
    <row r="355" spans="2:11" s="19" customFormat="1" x14ac:dyDescent="0.25">
      <c r="B355" s="29" t="s">
        <v>24</v>
      </c>
      <c r="C355" s="35" t="s">
        <v>889</v>
      </c>
      <c r="D355" s="14" t="s">
        <v>890</v>
      </c>
      <c r="E355" s="60" t="s">
        <v>1188</v>
      </c>
      <c r="F355" s="14" t="s">
        <v>63</v>
      </c>
      <c r="G355" s="14" t="s">
        <v>66</v>
      </c>
      <c r="H355" s="68" t="s">
        <v>1189</v>
      </c>
      <c r="I355" s="23">
        <v>1000000</v>
      </c>
      <c r="J355" s="23">
        <v>377869</v>
      </c>
      <c r="K355" s="26">
        <v>0.37786900000000001</v>
      </c>
    </row>
    <row r="356" spans="2:11" s="19" customFormat="1" x14ac:dyDescent="0.25">
      <c r="B356" s="29" t="s">
        <v>24</v>
      </c>
      <c r="C356" s="35" t="s">
        <v>899</v>
      </c>
      <c r="D356" s="14" t="s">
        <v>1190</v>
      </c>
      <c r="E356" s="60" t="s">
        <v>1191</v>
      </c>
      <c r="F356" s="14" t="s">
        <v>63</v>
      </c>
      <c r="G356" s="14" t="s">
        <v>66</v>
      </c>
      <c r="H356" s="68" t="s">
        <v>1192</v>
      </c>
      <c r="I356" s="23">
        <v>1697200</v>
      </c>
      <c r="J356" s="23">
        <v>750000</v>
      </c>
      <c r="K356" s="26">
        <v>0.44190431298609473</v>
      </c>
    </row>
    <row r="357" spans="2:11" s="19" customFormat="1" x14ac:dyDescent="0.25">
      <c r="B357" s="29" t="s">
        <v>24</v>
      </c>
      <c r="C357" s="35" t="s">
        <v>891</v>
      </c>
      <c r="D357" s="14" t="s">
        <v>892</v>
      </c>
      <c r="E357" s="60" t="s">
        <v>1193</v>
      </c>
      <c r="F357" s="14" t="s">
        <v>62</v>
      </c>
      <c r="G357" s="14" t="s">
        <v>66</v>
      </c>
      <c r="H357" s="68" t="s">
        <v>1194</v>
      </c>
      <c r="I357" s="23">
        <v>5532564.9000000004</v>
      </c>
      <c r="J357" s="23">
        <v>700000</v>
      </c>
      <c r="K357" s="26">
        <v>0.12652359487007553</v>
      </c>
    </row>
    <row r="358" spans="2:11" s="19" customFormat="1" x14ac:dyDescent="0.25">
      <c r="B358" s="29" t="s">
        <v>24</v>
      </c>
      <c r="C358" s="35" t="s">
        <v>893</v>
      </c>
      <c r="D358" s="14" t="s">
        <v>894</v>
      </c>
      <c r="E358" s="60" t="s">
        <v>1195</v>
      </c>
      <c r="F358" s="14" t="s">
        <v>59</v>
      </c>
      <c r="G358" s="14" t="s">
        <v>66</v>
      </c>
      <c r="H358" s="68" t="s">
        <v>1196</v>
      </c>
      <c r="I358" s="23">
        <v>354651</v>
      </c>
      <c r="J358" s="23">
        <v>283721</v>
      </c>
      <c r="K358" s="26">
        <v>0.8000005639346851</v>
      </c>
    </row>
    <row r="359" spans="2:11" s="19" customFormat="1" x14ac:dyDescent="0.25">
      <c r="B359" s="29" t="s">
        <v>24</v>
      </c>
      <c r="C359" s="35" t="s">
        <v>895</v>
      </c>
      <c r="D359" s="14" t="s">
        <v>1197</v>
      </c>
      <c r="E359" s="60" t="s">
        <v>1198</v>
      </c>
      <c r="F359" s="14" t="s">
        <v>63</v>
      </c>
      <c r="G359" s="14" t="s">
        <v>66</v>
      </c>
      <c r="H359" s="68" t="s">
        <v>1199</v>
      </c>
      <c r="I359" s="23">
        <v>192302.42</v>
      </c>
      <c r="J359" s="23">
        <v>153842</v>
      </c>
      <c r="K359" s="26">
        <v>0.80000033280912419</v>
      </c>
    </row>
    <row r="360" spans="2:11" s="19" customFormat="1" x14ac:dyDescent="0.25">
      <c r="B360" s="29" t="s">
        <v>24</v>
      </c>
      <c r="C360" s="35" t="s">
        <v>896</v>
      </c>
      <c r="D360" s="14" t="s">
        <v>1200</v>
      </c>
      <c r="E360" s="60" t="s">
        <v>1201</v>
      </c>
      <c r="F360" s="14" t="s">
        <v>62</v>
      </c>
      <c r="G360" s="14" t="s">
        <v>66</v>
      </c>
      <c r="H360" s="68" t="s">
        <v>1202</v>
      </c>
      <c r="I360" s="23">
        <v>520311</v>
      </c>
      <c r="J360" s="23">
        <v>208124</v>
      </c>
      <c r="K360" s="26">
        <v>0.39999923122901493</v>
      </c>
    </row>
    <row r="361" spans="2:11" s="19" customFormat="1" x14ac:dyDescent="0.25">
      <c r="B361" s="29" t="s">
        <v>24</v>
      </c>
      <c r="C361" s="35" t="s">
        <v>897</v>
      </c>
      <c r="D361" s="14" t="s">
        <v>898</v>
      </c>
      <c r="E361" s="60" t="s">
        <v>1203</v>
      </c>
      <c r="F361" s="14" t="s">
        <v>62</v>
      </c>
      <c r="G361" s="14" t="s">
        <v>66</v>
      </c>
      <c r="H361" s="68" t="s">
        <v>1204</v>
      </c>
      <c r="I361" s="23">
        <v>3518654.4</v>
      </c>
      <c r="J361" s="23">
        <v>1236664</v>
      </c>
      <c r="K361" s="26">
        <v>0.35145935332552125</v>
      </c>
    </row>
    <row r="362" spans="2:11" s="19" customFormat="1" x14ac:dyDescent="0.25">
      <c r="B362" s="29" t="s">
        <v>24</v>
      </c>
      <c r="C362" s="35" t="s">
        <v>1892</v>
      </c>
      <c r="D362" s="14" t="s">
        <v>1205</v>
      </c>
      <c r="E362" s="60" t="s">
        <v>1206</v>
      </c>
      <c r="F362" s="14" t="s">
        <v>62</v>
      </c>
      <c r="G362" s="14" t="s">
        <v>66</v>
      </c>
      <c r="H362" s="68" t="s">
        <v>1207</v>
      </c>
      <c r="I362" s="23">
        <v>140000</v>
      </c>
      <c r="J362" s="23">
        <v>100000</v>
      </c>
      <c r="K362" s="26">
        <v>0.7142857142857143</v>
      </c>
    </row>
    <row r="363" spans="2:11" s="19" customFormat="1" x14ac:dyDescent="0.25">
      <c r="B363" s="29" t="s">
        <v>24</v>
      </c>
      <c r="C363" s="35" t="s">
        <v>1892</v>
      </c>
      <c r="D363" s="14" t="s">
        <v>1205</v>
      </c>
      <c r="E363" s="60" t="s">
        <v>1208</v>
      </c>
      <c r="F363" s="14" t="s">
        <v>65</v>
      </c>
      <c r="G363" s="14" t="s">
        <v>66</v>
      </c>
      <c r="H363" s="68" t="s">
        <v>1209</v>
      </c>
      <c r="I363" s="23">
        <v>50000</v>
      </c>
      <c r="J363" s="23">
        <v>40000</v>
      </c>
      <c r="K363" s="26">
        <v>0.8</v>
      </c>
    </row>
    <row r="364" spans="2:11" s="19" customFormat="1" x14ac:dyDescent="0.25">
      <c r="B364" s="29" t="s">
        <v>24</v>
      </c>
      <c r="C364" s="35" t="s">
        <v>1892</v>
      </c>
      <c r="D364" s="14" t="s">
        <v>1205</v>
      </c>
      <c r="E364" s="60" t="s">
        <v>1210</v>
      </c>
      <c r="F364" s="14" t="s">
        <v>63</v>
      </c>
      <c r="G364" s="14" t="s">
        <v>66</v>
      </c>
      <c r="H364" s="68" t="s">
        <v>1211</v>
      </c>
      <c r="I364" s="23">
        <v>134663.87</v>
      </c>
      <c r="J364" s="23">
        <v>61900</v>
      </c>
      <c r="K364" s="26">
        <v>0.45966301131847764</v>
      </c>
    </row>
    <row r="365" spans="2:11" s="19" customFormat="1" x14ac:dyDescent="0.25">
      <c r="B365" s="29" t="s">
        <v>24</v>
      </c>
      <c r="C365" s="35" t="s">
        <v>1892</v>
      </c>
      <c r="D365" s="14" t="s">
        <v>1205</v>
      </c>
      <c r="E365" s="60" t="s">
        <v>1212</v>
      </c>
      <c r="F365" s="14" t="s">
        <v>63</v>
      </c>
      <c r="G365" s="14" t="s">
        <v>66</v>
      </c>
      <c r="H365" s="68" t="s">
        <v>1213</v>
      </c>
      <c r="I365" s="23">
        <v>27700</v>
      </c>
      <c r="J365" s="23">
        <v>22160</v>
      </c>
      <c r="K365" s="26">
        <v>0.8</v>
      </c>
    </row>
    <row r="366" spans="2:11" s="19" customFormat="1" x14ac:dyDescent="0.25">
      <c r="B366" s="29" t="s">
        <v>24</v>
      </c>
      <c r="C366" s="35" t="s">
        <v>1893</v>
      </c>
      <c r="D366" s="14" t="s">
        <v>1214</v>
      </c>
      <c r="E366" s="60" t="s">
        <v>1215</v>
      </c>
      <c r="F366" s="14" t="s">
        <v>62</v>
      </c>
      <c r="G366" s="14" t="s">
        <v>66</v>
      </c>
      <c r="H366" s="68" t="s">
        <v>1216</v>
      </c>
      <c r="I366" s="23">
        <v>25184.13</v>
      </c>
      <c r="J366" s="23">
        <v>20147</v>
      </c>
      <c r="K366" s="26">
        <v>0.79998792890602133</v>
      </c>
    </row>
    <row r="367" spans="2:11" s="19" customFormat="1" x14ac:dyDescent="0.25">
      <c r="B367" s="29" t="s">
        <v>24</v>
      </c>
      <c r="C367" s="35" t="s">
        <v>1893</v>
      </c>
      <c r="D367" s="14" t="s">
        <v>1214</v>
      </c>
      <c r="E367" s="60" t="s">
        <v>1217</v>
      </c>
      <c r="F367" s="14" t="s">
        <v>63</v>
      </c>
      <c r="G367" s="14" t="s">
        <v>66</v>
      </c>
      <c r="H367" s="68" t="s">
        <v>1218</v>
      </c>
      <c r="I367" s="23">
        <v>36070.71</v>
      </c>
      <c r="J367" s="23">
        <v>28856</v>
      </c>
      <c r="K367" s="26">
        <v>0.79998425315165689</v>
      </c>
    </row>
    <row r="368" spans="2:11" s="19" customFormat="1" x14ac:dyDescent="0.25">
      <c r="B368" s="29" t="s">
        <v>24</v>
      </c>
      <c r="C368" s="35" t="s">
        <v>900</v>
      </c>
      <c r="D368" s="14" t="s">
        <v>901</v>
      </c>
      <c r="E368" s="60" t="s">
        <v>1219</v>
      </c>
      <c r="F368" s="14" t="s">
        <v>62</v>
      </c>
      <c r="G368" s="14" t="s">
        <v>66</v>
      </c>
      <c r="H368" s="68" t="s">
        <v>1220</v>
      </c>
      <c r="I368" s="23">
        <v>4428384.29</v>
      </c>
      <c r="J368" s="23">
        <v>3000000</v>
      </c>
      <c r="K368" s="26">
        <v>0.67744798182363708</v>
      </c>
    </row>
    <row r="369" spans="2:11" s="19" customFormat="1" x14ac:dyDescent="0.25">
      <c r="B369" s="29" t="s">
        <v>24</v>
      </c>
      <c r="C369" s="35" t="s">
        <v>900</v>
      </c>
      <c r="D369" s="14" t="s">
        <v>901</v>
      </c>
      <c r="E369" s="60" t="s">
        <v>1221</v>
      </c>
      <c r="F369" s="14" t="s">
        <v>63</v>
      </c>
      <c r="G369" s="14" t="s">
        <v>66</v>
      </c>
      <c r="H369" s="68" t="s">
        <v>1222</v>
      </c>
      <c r="I369" s="23">
        <v>1343513.67</v>
      </c>
      <c r="J369" s="23">
        <v>546974</v>
      </c>
      <c r="K369" s="26">
        <v>0.40712202057460273</v>
      </c>
    </row>
    <row r="370" spans="2:11" s="19" customFormat="1" x14ac:dyDescent="0.25">
      <c r="B370" s="29" t="s">
        <v>24</v>
      </c>
      <c r="C370" s="35" t="s">
        <v>902</v>
      </c>
      <c r="D370" s="14" t="s">
        <v>903</v>
      </c>
      <c r="E370" s="60" t="s">
        <v>1223</v>
      </c>
      <c r="F370" s="14" t="s">
        <v>62</v>
      </c>
      <c r="G370" s="14" t="s">
        <v>66</v>
      </c>
      <c r="H370" s="68" t="s">
        <v>1224</v>
      </c>
      <c r="I370" s="23">
        <v>519242</v>
      </c>
      <c r="J370" s="23">
        <v>373696</v>
      </c>
      <c r="K370" s="26">
        <v>0.71969524807315277</v>
      </c>
    </row>
    <row r="371" spans="2:11" s="19" customFormat="1" x14ac:dyDescent="0.25">
      <c r="B371" s="29" t="s">
        <v>24</v>
      </c>
      <c r="C371" s="35" t="s">
        <v>904</v>
      </c>
      <c r="D371" s="14" t="s">
        <v>905</v>
      </c>
      <c r="E371" s="60" t="s">
        <v>1225</v>
      </c>
      <c r="F371" s="14" t="s">
        <v>62</v>
      </c>
      <c r="G371" s="14" t="s">
        <v>66</v>
      </c>
      <c r="H371" s="68" t="s">
        <v>1226</v>
      </c>
      <c r="I371" s="23">
        <v>2575602</v>
      </c>
      <c r="J371" s="23">
        <v>1100000</v>
      </c>
      <c r="K371" s="26">
        <v>0.42708461944042597</v>
      </c>
    </row>
    <row r="372" spans="2:11" s="19" customFormat="1" x14ac:dyDescent="0.25">
      <c r="B372" s="29" t="s">
        <v>24</v>
      </c>
      <c r="C372" s="35" t="s">
        <v>906</v>
      </c>
      <c r="D372" s="14" t="s">
        <v>907</v>
      </c>
      <c r="E372" s="60" t="s">
        <v>1227</v>
      </c>
      <c r="F372" s="14" t="s">
        <v>63</v>
      </c>
      <c r="G372" s="14" t="s">
        <v>66</v>
      </c>
      <c r="H372" s="68" t="s">
        <v>1228</v>
      </c>
      <c r="I372" s="23">
        <v>4546552</v>
      </c>
      <c r="J372" s="23">
        <v>1371486</v>
      </c>
      <c r="K372" s="26">
        <v>0.30165408863683951</v>
      </c>
    </row>
    <row r="373" spans="2:11" s="19" customFormat="1" x14ac:dyDescent="0.25">
      <c r="B373" s="29" t="s">
        <v>24</v>
      </c>
      <c r="C373" s="35" t="s">
        <v>906</v>
      </c>
      <c r="D373" s="14" t="s">
        <v>907</v>
      </c>
      <c r="E373" s="60" t="s">
        <v>1229</v>
      </c>
      <c r="F373" s="14" t="s">
        <v>64</v>
      </c>
      <c r="G373" s="14" t="s">
        <v>66</v>
      </c>
      <c r="H373" s="68" t="s">
        <v>1230</v>
      </c>
      <c r="I373" s="23">
        <v>1483750</v>
      </c>
      <c r="J373" s="23">
        <v>293685</v>
      </c>
      <c r="K373" s="26">
        <v>0.19793428812131425</v>
      </c>
    </row>
    <row r="374" spans="2:11" s="19" customFormat="1" x14ac:dyDescent="0.25">
      <c r="B374" s="29" t="s">
        <v>24</v>
      </c>
      <c r="C374" s="35" t="s">
        <v>906</v>
      </c>
      <c r="D374" s="14" t="s">
        <v>907</v>
      </c>
      <c r="E374" s="60" t="s">
        <v>1231</v>
      </c>
      <c r="F374" s="14" t="s">
        <v>62</v>
      </c>
      <c r="G374" s="14" t="s">
        <v>66</v>
      </c>
      <c r="H374" s="68" t="s">
        <v>1232</v>
      </c>
      <c r="I374" s="23">
        <v>771247</v>
      </c>
      <c r="J374" s="23">
        <v>154249</v>
      </c>
      <c r="K374" s="26">
        <v>0.19999948135940884</v>
      </c>
    </row>
    <row r="375" spans="2:11" s="19" customFormat="1" x14ac:dyDescent="0.25">
      <c r="B375" s="29" t="s">
        <v>24</v>
      </c>
      <c r="C375" s="35" t="s">
        <v>906</v>
      </c>
      <c r="D375" s="14" t="s">
        <v>907</v>
      </c>
      <c r="E375" s="60" t="s">
        <v>1233</v>
      </c>
      <c r="F375" s="32" t="s">
        <v>62</v>
      </c>
      <c r="G375" s="14" t="s">
        <v>66</v>
      </c>
      <c r="H375" s="68" t="s">
        <v>1234</v>
      </c>
      <c r="I375" s="23">
        <v>4796987</v>
      </c>
      <c r="J375" s="23">
        <v>1267019</v>
      </c>
      <c r="K375" s="26">
        <v>0.26412808706798663</v>
      </c>
    </row>
    <row r="376" spans="2:11" s="19" customFormat="1" x14ac:dyDescent="0.25">
      <c r="B376" s="29" t="s">
        <v>24</v>
      </c>
      <c r="C376" s="35" t="s">
        <v>908</v>
      </c>
      <c r="D376" s="14" t="s">
        <v>909</v>
      </c>
      <c r="E376" s="60" t="s">
        <v>1235</v>
      </c>
      <c r="F376" s="14" t="s">
        <v>63</v>
      </c>
      <c r="G376" s="14" t="s">
        <v>66</v>
      </c>
      <c r="H376" s="68" t="s">
        <v>1236</v>
      </c>
      <c r="I376" s="23">
        <v>328222</v>
      </c>
      <c r="J376" s="23">
        <v>262577</v>
      </c>
      <c r="K376" s="26">
        <v>0.79999817196897227</v>
      </c>
    </row>
    <row r="377" spans="2:11" s="19" customFormat="1" x14ac:dyDescent="0.25">
      <c r="B377" s="29" t="s">
        <v>24</v>
      </c>
      <c r="C377" s="35" t="s">
        <v>908</v>
      </c>
      <c r="D377" s="14" t="s">
        <v>909</v>
      </c>
      <c r="E377" s="60" t="s">
        <v>1237</v>
      </c>
      <c r="F377" s="14" t="s">
        <v>63</v>
      </c>
      <c r="G377" s="14" t="s">
        <v>66</v>
      </c>
      <c r="H377" s="68" t="s">
        <v>1238</v>
      </c>
      <c r="I377" s="23">
        <v>542433.68999999994</v>
      </c>
      <c r="J377" s="23">
        <v>433946</v>
      </c>
      <c r="K377" s="26">
        <v>0.79999824494676952</v>
      </c>
    </row>
    <row r="378" spans="2:11" s="19" customFormat="1" x14ac:dyDescent="0.25">
      <c r="B378" s="29" t="s">
        <v>24</v>
      </c>
      <c r="C378" s="35" t="s">
        <v>908</v>
      </c>
      <c r="D378" s="14" t="s">
        <v>909</v>
      </c>
      <c r="E378" s="60" t="s">
        <v>1239</v>
      </c>
      <c r="F378" s="14" t="s">
        <v>62</v>
      </c>
      <c r="G378" s="14" t="s">
        <v>66</v>
      </c>
      <c r="H378" s="68" t="s">
        <v>1240</v>
      </c>
      <c r="I378" s="23">
        <v>100000</v>
      </c>
      <c r="J378" s="23">
        <v>80000</v>
      </c>
      <c r="K378" s="26">
        <v>0.8</v>
      </c>
    </row>
    <row r="379" spans="2:11" s="19" customFormat="1" x14ac:dyDescent="0.25">
      <c r="B379" s="29" t="s">
        <v>24</v>
      </c>
      <c r="C379" s="35" t="s">
        <v>908</v>
      </c>
      <c r="D379" s="14" t="s">
        <v>909</v>
      </c>
      <c r="E379" s="60" t="s">
        <v>1239</v>
      </c>
      <c r="F379" s="14" t="s">
        <v>62</v>
      </c>
      <c r="G379" s="14" t="s">
        <v>67</v>
      </c>
      <c r="H379" s="68" t="s">
        <v>1241</v>
      </c>
      <c r="I379" s="23">
        <v>15000</v>
      </c>
      <c r="J379" s="23">
        <v>15000</v>
      </c>
      <c r="K379" s="26">
        <v>1</v>
      </c>
    </row>
    <row r="380" spans="2:11" s="19" customFormat="1" x14ac:dyDescent="0.25">
      <c r="B380" s="29" t="s">
        <v>24</v>
      </c>
      <c r="C380" s="35" t="s">
        <v>908</v>
      </c>
      <c r="D380" s="14" t="s">
        <v>909</v>
      </c>
      <c r="E380" s="60" t="s">
        <v>1242</v>
      </c>
      <c r="F380" s="14" t="s">
        <v>63</v>
      </c>
      <c r="G380" s="14" t="s">
        <v>67</v>
      </c>
      <c r="H380" s="68" t="s">
        <v>1243</v>
      </c>
      <c r="I380" s="23">
        <v>74000</v>
      </c>
      <c r="J380" s="23">
        <v>74000</v>
      </c>
      <c r="K380" s="26">
        <v>1</v>
      </c>
    </row>
    <row r="381" spans="2:11" s="19" customFormat="1" x14ac:dyDescent="0.25">
      <c r="B381" s="29" t="s">
        <v>24</v>
      </c>
      <c r="C381" s="35" t="s">
        <v>908</v>
      </c>
      <c r="D381" s="14" t="s">
        <v>909</v>
      </c>
      <c r="E381" s="60" t="s">
        <v>1244</v>
      </c>
      <c r="F381" s="14" t="s">
        <v>61</v>
      </c>
      <c r="G381" s="14" t="s">
        <v>66</v>
      </c>
      <c r="H381" s="68" t="s">
        <v>1245</v>
      </c>
      <c r="I381" s="23">
        <v>250000</v>
      </c>
      <c r="J381" s="23">
        <v>200000</v>
      </c>
      <c r="K381" s="26">
        <v>0.8</v>
      </c>
    </row>
    <row r="382" spans="2:11" s="19" customFormat="1" x14ac:dyDescent="0.25">
      <c r="B382" s="29" t="s">
        <v>24</v>
      </c>
      <c r="C382" s="35" t="s">
        <v>908</v>
      </c>
      <c r="D382" s="14" t="s">
        <v>909</v>
      </c>
      <c r="E382" s="60" t="s">
        <v>1246</v>
      </c>
      <c r="F382" s="14" t="s">
        <v>62</v>
      </c>
      <c r="G382" s="14" t="s">
        <v>66</v>
      </c>
      <c r="H382" s="68" t="s">
        <v>1247</v>
      </c>
      <c r="I382" s="23">
        <v>371713</v>
      </c>
      <c r="J382" s="23">
        <v>148685</v>
      </c>
      <c r="K382" s="26">
        <v>0.3999994619504833</v>
      </c>
    </row>
    <row r="383" spans="2:11" s="19" customFormat="1" x14ac:dyDescent="0.25">
      <c r="B383" s="29" t="s">
        <v>24</v>
      </c>
      <c r="C383" s="35" t="s">
        <v>908</v>
      </c>
      <c r="D383" s="14" t="s">
        <v>909</v>
      </c>
      <c r="E383" s="60" t="s">
        <v>1248</v>
      </c>
      <c r="F383" s="14" t="s">
        <v>61</v>
      </c>
      <c r="G383" s="14" t="s">
        <v>66</v>
      </c>
      <c r="H383" s="68" t="s">
        <v>1249</v>
      </c>
      <c r="I383" s="23">
        <v>305553</v>
      </c>
      <c r="J383" s="23">
        <v>122221</v>
      </c>
      <c r="K383" s="26">
        <v>0.39999934544907101</v>
      </c>
    </row>
    <row r="384" spans="2:11" s="19" customFormat="1" x14ac:dyDescent="0.25">
      <c r="B384" s="29" t="s">
        <v>24</v>
      </c>
      <c r="C384" s="35" t="s">
        <v>908</v>
      </c>
      <c r="D384" s="14" t="s">
        <v>909</v>
      </c>
      <c r="E384" s="60" t="s">
        <v>1250</v>
      </c>
      <c r="F384" s="14" t="s">
        <v>63</v>
      </c>
      <c r="G384" s="14" t="s">
        <v>66</v>
      </c>
      <c r="H384" s="68" t="s">
        <v>1251</v>
      </c>
      <c r="I384" s="23">
        <v>9000</v>
      </c>
      <c r="J384" s="23">
        <v>7200</v>
      </c>
      <c r="K384" s="26">
        <v>0.8</v>
      </c>
    </row>
    <row r="385" spans="2:11" s="19" customFormat="1" x14ac:dyDescent="0.25">
      <c r="B385" s="29" t="s">
        <v>24</v>
      </c>
      <c r="C385" s="35" t="s">
        <v>908</v>
      </c>
      <c r="D385" s="14" t="s">
        <v>909</v>
      </c>
      <c r="E385" s="60" t="s">
        <v>1252</v>
      </c>
      <c r="F385" s="14" t="s">
        <v>63</v>
      </c>
      <c r="G385" s="14" t="s">
        <v>67</v>
      </c>
      <c r="H385" s="68" t="s">
        <v>1253</v>
      </c>
      <c r="I385" s="23">
        <v>308250</v>
      </c>
      <c r="J385" s="23">
        <v>90000</v>
      </c>
      <c r="K385" s="26">
        <v>0.29197080291970801</v>
      </c>
    </row>
    <row r="386" spans="2:11" s="19" customFormat="1" x14ac:dyDescent="0.25">
      <c r="B386" s="29" t="s">
        <v>24</v>
      </c>
      <c r="C386" s="35" t="s">
        <v>908</v>
      </c>
      <c r="D386" s="14" t="s">
        <v>909</v>
      </c>
      <c r="E386" s="60" t="s">
        <v>1254</v>
      </c>
      <c r="F386" s="14" t="s">
        <v>63</v>
      </c>
      <c r="G386" s="14" t="s">
        <v>67</v>
      </c>
      <c r="H386" s="68" t="s">
        <v>1255</v>
      </c>
      <c r="I386" s="23">
        <v>21000</v>
      </c>
      <c r="J386" s="23">
        <v>21000</v>
      </c>
      <c r="K386" s="26">
        <v>1</v>
      </c>
    </row>
    <row r="387" spans="2:11" s="19" customFormat="1" x14ac:dyDescent="0.25">
      <c r="B387" s="29" t="s">
        <v>24</v>
      </c>
      <c r="C387" s="35" t="s">
        <v>908</v>
      </c>
      <c r="D387" s="14" t="s">
        <v>909</v>
      </c>
      <c r="E387" s="60" t="s">
        <v>1256</v>
      </c>
      <c r="F387" s="14" t="s">
        <v>62</v>
      </c>
      <c r="G387" s="14" t="s">
        <v>66</v>
      </c>
      <c r="H387" s="68" t="s">
        <v>1257</v>
      </c>
      <c r="I387" s="23">
        <v>9207</v>
      </c>
      <c r="J387" s="23">
        <v>7366</v>
      </c>
      <c r="K387" s="26">
        <v>0.80004344520473558</v>
      </c>
    </row>
    <row r="388" spans="2:11" s="19" customFormat="1" x14ac:dyDescent="0.25">
      <c r="B388" s="29" t="s">
        <v>24</v>
      </c>
      <c r="C388" s="35" t="s">
        <v>908</v>
      </c>
      <c r="D388" s="14" t="s">
        <v>909</v>
      </c>
      <c r="E388" s="60" t="s">
        <v>1256</v>
      </c>
      <c r="F388" s="14" t="s">
        <v>62</v>
      </c>
      <c r="G388" s="14" t="s">
        <v>67</v>
      </c>
      <c r="H388" s="68" t="s">
        <v>1258</v>
      </c>
      <c r="I388" s="23">
        <v>19388</v>
      </c>
      <c r="J388" s="23">
        <v>19388</v>
      </c>
      <c r="K388" s="26">
        <v>1</v>
      </c>
    </row>
    <row r="389" spans="2:11" s="19" customFormat="1" x14ac:dyDescent="0.25">
      <c r="B389" s="29" t="s">
        <v>24</v>
      </c>
      <c r="C389" s="35" t="s">
        <v>908</v>
      </c>
      <c r="D389" s="14" t="s">
        <v>909</v>
      </c>
      <c r="E389" s="60" t="s">
        <v>1259</v>
      </c>
      <c r="F389" s="14" t="s">
        <v>63</v>
      </c>
      <c r="G389" s="14" t="s">
        <v>66</v>
      </c>
      <c r="H389" s="68" t="s">
        <v>1260</v>
      </c>
      <c r="I389" s="23">
        <v>877481</v>
      </c>
      <c r="J389" s="23">
        <v>701985</v>
      </c>
      <c r="K389" s="26">
        <v>0.80000022792516301</v>
      </c>
    </row>
    <row r="390" spans="2:11" s="19" customFormat="1" x14ac:dyDescent="0.25">
      <c r="B390" s="29" t="s">
        <v>24</v>
      </c>
      <c r="C390" s="35" t="s">
        <v>908</v>
      </c>
      <c r="D390" s="14" t="s">
        <v>909</v>
      </c>
      <c r="E390" s="60" t="s">
        <v>1261</v>
      </c>
      <c r="F390" s="14" t="s">
        <v>63</v>
      </c>
      <c r="G390" s="14" t="s">
        <v>66</v>
      </c>
      <c r="H390" s="68" t="s">
        <v>1262</v>
      </c>
      <c r="I390" s="23">
        <v>119085</v>
      </c>
      <c r="J390" s="23">
        <v>95268</v>
      </c>
      <c r="K390" s="26">
        <v>0.8</v>
      </c>
    </row>
    <row r="391" spans="2:11" s="19" customFormat="1" x14ac:dyDescent="0.25">
      <c r="B391" s="29" t="s">
        <v>24</v>
      </c>
      <c r="C391" s="35" t="s">
        <v>908</v>
      </c>
      <c r="D391" s="14" t="s">
        <v>909</v>
      </c>
      <c r="E391" s="60" t="s">
        <v>1263</v>
      </c>
      <c r="F391" s="14" t="s">
        <v>61</v>
      </c>
      <c r="G391" s="14" t="s">
        <v>66</v>
      </c>
      <c r="H391" s="68" t="s">
        <v>1264</v>
      </c>
      <c r="I391" s="23">
        <v>384914</v>
      </c>
      <c r="J391" s="23">
        <v>214931</v>
      </c>
      <c r="K391" s="26">
        <v>0.55838706828018725</v>
      </c>
    </row>
    <row r="392" spans="2:11" s="19" customFormat="1" x14ac:dyDescent="0.25">
      <c r="B392" s="29" t="s">
        <v>24</v>
      </c>
      <c r="C392" s="35" t="s">
        <v>908</v>
      </c>
      <c r="D392" s="14" t="s">
        <v>909</v>
      </c>
      <c r="E392" s="60" t="s">
        <v>1265</v>
      </c>
      <c r="F392" s="14" t="s">
        <v>59</v>
      </c>
      <c r="G392" s="14" t="s">
        <v>66</v>
      </c>
      <c r="H392" s="68" t="s">
        <v>1266</v>
      </c>
      <c r="I392" s="23">
        <v>56541</v>
      </c>
      <c r="J392" s="23">
        <v>44800</v>
      </c>
      <c r="K392" s="26">
        <v>0.79234537769052549</v>
      </c>
    </row>
    <row r="393" spans="2:11" s="19" customFormat="1" x14ac:dyDescent="0.25">
      <c r="B393" s="29" t="s">
        <v>25</v>
      </c>
      <c r="C393" s="35" t="s">
        <v>913</v>
      </c>
      <c r="D393" s="14" t="s">
        <v>914</v>
      </c>
      <c r="E393" s="60" t="s">
        <v>1568</v>
      </c>
      <c r="F393" s="14" t="s">
        <v>65</v>
      </c>
      <c r="G393" s="14" t="s">
        <v>66</v>
      </c>
      <c r="H393" s="68" t="s">
        <v>1569</v>
      </c>
      <c r="I393" s="23">
        <v>2491666</v>
      </c>
      <c r="J393" s="23">
        <v>1039497.13</v>
      </c>
      <c r="K393" s="26">
        <v>0.41699999999999998</v>
      </c>
    </row>
    <row r="394" spans="2:11" s="19" customFormat="1" x14ac:dyDescent="0.25">
      <c r="B394" s="29" t="s">
        <v>25</v>
      </c>
      <c r="C394" s="35" t="s">
        <v>913</v>
      </c>
      <c r="D394" s="14" t="s">
        <v>914</v>
      </c>
      <c r="E394" s="60" t="s">
        <v>1570</v>
      </c>
      <c r="F394" s="14" t="s">
        <v>65</v>
      </c>
      <c r="G394" s="14" t="s">
        <v>66</v>
      </c>
      <c r="H394" s="68" t="s">
        <v>1571</v>
      </c>
      <c r="I394" s="23">
        <v>1136220</v>
      </c>
      <c r="J394" s="23">
        <v>345389.87</v>
      </c>
      <c r="K394" s="26">
        <v>0.30399999999999999</v>
      </c>
    </row>
    <row r="395" spans="2:11" s="19" customFormat="1" x14ac:dyDescent="0.25">
      <c r="B395" s="29" t="s">
        <v>25</v>
      </c>
      <c r="C395" s="21" t="s">
        <v>910</v>
      </c>
      <c r="D395" s="14" t="s">
        <v>446</v>
      </c>
      <c r="E395" s="60" t="s">
        <v>434</v>
      </c>
      <c r="F395" s="32" t="s">
        <v>61</v>
      </c>
      <c r="G395" s="14" t="s">
        <v>66</v>
      </c>
      <c r="H395" s="68" t="s">
        <v>1572</v>
      </c>
      <c r="I395" s="23">
        <v>650000</v>
      </c>
      <c r="J395" s="23">
        <v>520000</v>
      </c>
      <c r="K395" s="26">
        <v>0.8</v>
      </c>
    </row>
    <row r="396" spans="2:11" s="19" customFormat="1" x14ac:dyDescent="0.25">
      <c r="B396" s="29" t="s">
        <v>25</v>
      </c>
      <c r="C396" s="21" t="s">
        <v>910</v>
      </c>
      <c r="D396" s="14" t="s">
        <v>446</v>
      </c>
      <c r="E396" s="60" t="s">
        <v>428</v>
      </c>
      <c r="F396" s="32" t="s">
        <v>62</v>
      </c>
      <c r="G396" s="14" t="s">
        <v>66</v>
      </c>
      <c r="H396" s="68" t="s">
        <v>1573</v>
      </c>
      <c r="I396" s="23">
        <v>542000</v>
      </c>
      <c r="J396" s="23">
        <v>433600</v>
      </c>
      <c r="K396" s="26">
        <v>0.8</v>
      </c>
    </row>
    <row r="397" spans="2:11" s="19" customFormat="1" x14ac:dyDescent="0.25">
      <c r="B397" s="29" t="s">
        <v>25</v>
      </c>
      <c r="C397" s="21" t="s">
        <v>910</v>
      </c>
      <c r="D397" s="14" t="s">
        <v>446</v>
      </c>
      <c r="E397" s="60" t="s">
        <v>433</v>
      </c>
      <c r="F397" s="14" t="s">
        <v>64</v>
      </c>
      <c r="G397" s="14" t="s">
        <v>66</v>
      </c>
      <c r="H397" s="68" t="s">
        <v>1574</v>
      </c>
      <c r="I397" s="23">
        <v>225831</v>
      </c>
      <c r="J397" s="23">
        <v>180000</v>
      </c>
      <c r="K397" s="26">
        <v>0.79710000000000003</v>
      </c>
    </row>
    <row r="398" spans="2:11" s="19" customFormat="1" x14ac:dyDescent="0.25">
      <c r="B398" s="29" t="s">
        <v>25</v>
      </c>
      <c r="C398" s="21" t="s">
        <v>910</v>
      </c>
      <c r="D398" s="14" t="s">
        <v>446</v>
      </c>
      <c r="E398" s="60" t="s">
        <v>429</v>
      </c>
      <c r="F398" s="14" t="s">
        <v>62</v>
      </c>
      <c r="G398" s="14" t="s">
        <v>66</v>
      </c>
      <c r="H398" s="68" t="s">
        <v>430</v>
      </c>
      <c r="I398" s="23">
        <v>262917</v>
      </c>
      <c r="J398" s="23">
        <v>129114</v>
      </c>
      <c r="K398" s="26">
        <v>0.49109999999999998</v>
      </c>
    </row>
    <row r="399" spans="2:11" s="19" customFormat="1" x14ac:dyDescent="0.25">
      <c r="B399" s="29" t="s">
        <v>25</v>
      </c>
      <c r="C399" s="21" t="s">
        <v>910</v>
      </c>
      <c r="D399" s="14" t="s">
        <v>446</v>
      </c>
      <c r="E399" s="60" t="s">
        <v>426</v>
      </c>
      <c r="F399" s="14" t="s">
        <v>64</v>
      </c>
      <c r="G399" s="14" t="s">
        <v>67</v>
      </c>
      <c r="H399" s="68" t="s">
        <v>427</v>
      </c>
      <c r="I399" s="23">
        <v>160000</v>
      </c>
      <c r="J399" s="23">
        <v>128000</v>
      </c>
      <c r="K399" s="26">
        <v>0.8</v>
      </c>
    </row>
    <row r="400" spans="2:11" s="19" customFormat="1" x14ac:dyDescent="0.25">
      <c r="B400" s="29" t="s">
        <v>25</v>
      </c>
      <c r="C400" s="21" t="s">
        <v>910</v>
      </c>
      <c r="D400" s="14" t="s">
        <v>446</v>
      </c>
      <c r="E400" s="60" t="s">
        <v>435</v>
      </c>
      <c r="F400" s="14" t="s">
        <v>63</v>
      </c>
      <c r="G400" s="14" t="s">
        <v>66</v>
      </c>
      <c r="H400" s="68" t="s">
        <v>1575</v>
      </c>
      <c r="I400" s="23">
        <v>80296</v>
      </c>
      <c r="J400" s="23">
        <v>64237</v>
      </c>
      <c r="K400" s="26">
        <v>0.8</v>
      </c>
    </row>
    <row r="401" spans="2:11" s="19" customFormat="1" x14ac:dyDescent="0.25">
      <c r="B401" s="29" t="s">
        <v>25</v>
      </c>
      <c r="C401" s="21" t="s">
        <v>910</v>
      </c>
      <c r="D401" s="14" t="s">
        <v>446</v>
      </c>
      <c r="E401" s="60" t="s">
        <v>431</v>
      </c>
      <c r="F401" s="14" t="s">
        <v>63</v>
      </c>
      <c r="G401" s="14" t="s">
        <v>66</v>
      </c>
      <c r="H401" s="68" t="s">
        <v>432</v>
      </c>
      <c r="I401" s="23">
        <v>79952</v>
      </c>
      <c r="J401" s="23">
        <v>63961</v>
      </c>
      <c r="K401" s="26">
        <v>0.8</v>
      </c>
    </row>
    <row r="402" spans="2:11" s="19" customFormat="1" x14ac:dyDescent="0.25">
      <c r="B402" s="29" t="s">
        <v>25</v>
      </c>
      <c r="C402" s="21" t="s">
        <v>910</v>
      </c>
      <c r="D402" s="14" t="s">
        <v>446</v>
      </c>
      <c r="E402" s="60" t="s">
        <v>425</v>
      </c>
      <c r="F402" s="14" t="s">
        <v>63</v>
      </c>
      <c r="G402" s="14" t="s">
        <v>67</v>
      </c>
      <c r="H402" s="68" t="s">
        <v>1576</v>
      </c>
      <c r="I402" s="23">
        <v>61562</v>
      </c>
      <c r="J402" s="23">
        <v>49249</v>
      </c>
      <c r="K402" s="26">
        <v>0.8</v>
      </c>
    </row>
    <row r="403" spans="2:11" s="19" customFormat="1" x14ac:dyDescent="0.25">
      <c r="B403" s="29" t="s">
        <v>25</v>
      </c>
      <c r="C403" s="21" t="s">
        <v>910</v>
      </c>
      <c r="D403" s="14" t="s">
        <v>446</v>
      </c>
      <c r="E403" s="60" t="s">
        <v>436</v>
      </c>
      <c r="F403" s="14" t="s">
        <v>60</v>
      </c>
      <c r="G403" s="14" t="s">
        <v>66</v>
      </c>
      <c r="H403" s="68" t="s">
        <v>437</v>
      </c>
      <c r="I403" s="23">
        <v>60000</v>
      </c>
      <c r="J403" s="23">
        <v>48000</v>
      </c>
      <c r="K403" s="26">
        <v>0.8</v>
      </c>
    </row>
    <row r="404" spans="2:11" s="19" customFormat="1" x14ac:dyDescent="0.25">
      <c r="B404" s="29" t="s">
        <v>25</v>
      </c>
      <c r="C404" s="21" t="s">
        <v>910</v>
      </c>
      <c r="D404" s="14" t="s">
        <v>446</v>
      </c>
      <c r="E404" s="60" t="s">
        <v>1577</v>
      </c>
      <c r="F404" s="14" t="s">
        <v>63</v>
      </c>
      <c r="G404" s="14" t="s">
        <v>67</v>
      </c>
      <c r="H404" s="68" t="s">
        <v>424</v>
      </c>
      <c r="I404" s="23">
        <v>37000</v>
      </c>
      <c r="J404" s="23">
        <v>29600</v>
      </c>
      <c r="K404" s="26">
        <v>0.8</v>
      </c>
    </row>
    <row r="405" spans="2:11" s="19" customFormat="1" x14ac:dyDescent="0.25">
      <c r="B405" s="29" t="s">
        <v>25</v>
      </c>
      <c r="C405" s="21" t="s">
        <v>915</v>
      </c>
      <c r="D405" s="14" t="s">
        <v>916</v>
      </c>
      <c r="E405" s="60" t="s">
        <v>1578</v>
      </c>
      <c r="F405" s="14" t="s">
        <v>65</v>
      </c>
      <c r="G405" s="14" t="s">
        <v>66</v>
      </c>
      <c r="H405" s="68" t="s">
        <v>1579</v>
      </c>
      <c r="I405" s="23">
        <v>418482</v>
      </c>
      <c r="J405" s="23">
        <v>159420</v>
      </c>
      <c r="K405" s="26">
        <v>0.38109999999999999</v>
      </c>
    </row>
    <row r="406" spans="2:11" s="19" customFormat="1" x14ac:dyDescent="0.25">
      <c r="B406" s="29" t="s">
        <v>25</v>
      </c>
      <c r="C406" s="21" t="s">
        <v>915</v>
      </c>
      <c r="D406" s="14" t="s">
        <v>916</v>
      </c>
      <c r="E406" s="60" t="s">
        <v>1580</v>
      </c>
      <c r="F406" s="14" t="s">
        <v>65</v>
      </c>
      <c r="G406" s="14" t="s">
        <v>66</v>
      </c>
      <c r="H406" s="68" t="s">
        <v>1581</v>
      </c>
      <c r="I406" s="23">
        <v>208624</v>
      </c>
      <c r="J406" s="23">
        <v>69634</v>
      </c>
      <c r="K406" s="26">
        <v>0.33379999999999999</v>
      </c>
    </row>
    <row r="407" spans="2:11" s="19" customFormat="1" x14ac:dyDescent="0.25">
      <c r="B407" s="29" t="s">
        <v>25</v>
      </c>
      <c r="C407" s="21" t="s">
        <v>915</v>
      </c>
      <c r="D407" s="14" t="s">
        <v>916</v>
      </c>
      <c r="E407" s="60" t="s">
        <v>1582</v>
      </c>
      <c r="F407" s="14" t="s">
        <v>62</v>
      </c>
      <c r="G407" s="14" t="s">
        <v>66</v>
      </c>
      <c r="H407" s="68" t="s">
        <v>1583</v>
      </c>
      <c r="I407" s="23">
        <v>83956</v>
      </c>
      <c r="J407" s="23">
        <v>42818</v>
      </c>
      <c r="K407" s="26">
        <v>0.51</v>
      </c>
    </row>
    <row r="408" spans="2:11" s="19" customFormat="1" x14ac:dyDescent="0.25">
      <c r="B408" s="29" t="s">
        <v>25</v>
      </c>
      <c r="C408" s="21" t="s">
        <v>915</v>
      </c>
      <c r="D408" s="14" t="s">
        <v>916</v>
      </c>
      <c r="E408" s="60" t="s">
        <v>1584</v>
      </c>
      <c r="F408" s="14" t="s">
        <v>62</v>
      </c>
      <c r="G408" s="14" t="s">
        <v>66</v>
      </c>
      <c r="H408" s="68" t="s">
        <v>1585</v>
      </c>
      <c r="I408" s="23">
        <v>43928</v>
      </c>
      <c r="J408" s="23">
        <v>35142</v>
      </c>
      <c r="K408" s="26">
        <v>0.8</v>
      </c>
    </row>
    <row r="409" spans="2:11" s="19" customFormat="1" x14ac:dyDescent="0.25">
      <c r="B409" s="29" t="s">
        <v>25</v>
      </c>
      <c r="C409" s="35" t="s">
        <v>911</v>
      </c>
      <c r="D409" s="14" t="s">
        <v>447</v>
      </c>
      <c r="E409" s="60" t="s">
        <v>1586</v>
      </c>
      <c r="F409" s="14" t="s">
        <v>63</v>
      </c>
      <c r="G409" s="14" t="s">
        <v>66</v>
      </c>
      <c r="H409" s="68" t="s">
        <v>1587</v>
      </c>
      <c r="I409" s="23">
        <v>1527866</v>
      </c>
      <c r="J409" s="23">
        <v>369182</v>
      </c>
      <c r="K409" s="26">
        <v>0.24160000000000001</v>
      </c>
    </row>
    <row r="410" spans="2:11" s="19" customFormat="1" x14ac:dyDescent="0.25">
      <c r="B410" s="29" t="s">
        <v>25</v>
      </c>
      <c r="C410" s="21" t="s">
        <v>912</v>
      </c>
      <c r="D410" s="14" t="s">
        <v>448</v>
      </c>
      <c r="E410" s="60" t="s">
        <v>441</v>
      </c>
      <c r="F410" s="14" t="s">
        <v>63</v>
      </c>
      <c r="G410" s="14" t="s">
        <v>66</v>
      </c>
      <c r="H410" s="68" t="s">
        <v>1588</v>
      </c>
      <c r="I410" s="23">
        <v>193350</v>
      </c>
      <c r="J410" s="23">
        <v>154680</v>
      </c>
      <c r="K410" s="26">
        <v>0.8</v>
      </c>
    </row>
    <row r="411" spans="2:11" s="19" customFormat="1" x14ac:dyDescent="0.25">
      <c r="B411" s="29" t="s">
        <v>25</v>
      </c>
      <c r="C411" s="21" t="s">
        <v>912</v>
      </c>
      <c r="D411" s="14" t="s">
        <v>448</v>
      </c>
      <c r="E411" s="60" t="s">
        <v>1589</v>
      </c>
      <c r="F411" s="32" t="s">
        <v>61</v>
      </c>
      <c r="G411" s="14" t="s">
        <v>67</v>
      </c>
      <c r="H411" s="68" t="s">
        <v>1590</v>
      </c>
      <c r="I411" s="23">
        <v>11650</v>
      </c>
      <c r="J411" s="23">
        <v>9320</v>
      </c>
      <c r="K411" s="26">
        <v>0.8</v>
      </c>
    </row>
    <row r="412" spans="2:11" s="19" customFormat="1" x14ac:dyDescent="0.25">
      <c r="B412" s="29" t="s">
        <v>25</v>
      </c>
      <c r="C412" s="21" t="s">
        <v>912</v>
      </c>
      <c r="D412" s="14" t="s">
        <v>448</v>
      </c>
      <c r="E412" s="60" t="s">
        <v>1589</v>
      </c>
      <c r="F412" s="32" t="s">
        <v>61</v>
      </c>
      <c r="G412" s="31" t="s">
        <v>66</v>
      </c>
      <c r="H412" s="68" t="s">
        <v>1590</v>
      </c>
      <c r="I412" s="33">
        <v>132945</v>
      </c>
      <c r="J412" s="33">
        <v>106356</v>
      </c>
      <c r="K412" s="26">
        <v>0.8</v>
      </c>
    </row>
    <row r="413" spans="2:11" s="19" customFormat="1" x14ac:dyDescent="0.25">
      <c r="B413" s="29" t="s">
        <v>25</v>
      </c>
      <c r="C413" s="21" t="s">
        <v>912</v>
      </c>
      <c r="D413" s="14" t="s">
        <v>448</v>
      </c>
      <c r="E413" s="60" t="s">
        <v>1591</v>
      </c>
      <c r="F413" s="14" t="s">
        <v>64</v>
      </c>
      <c r="G413" s="14" t="s">
        <v>66</v>
      </c>
      <c r="H413" s="68" t="s">
        <v>1592</v>
      </c>
      <c r="I413" s="23">
        <v>85292</v>
      </c>
      <c r="J413" s="23">
        <v>55267</v>
      </c>
      <c r="K413" s="26">
        <v>0.64800000000000002</v>
      </c>
    </row>
    <row r="414" spans="2:11" s="19" customFormat="1" x14ac:dyDescent="0.25">
      <c r="B414" s="29" t="s">
        <v>25</v>
      </c>
      <c r="C414" s="21" t="s">
        <v>912</v>
      </c>
      <c r="D414" s="14" t="s">
        <v>448</v>
      </c>
      <c r="E414" s="60" t="s">
        <v>438</v>
      </c>
      <c r="F414" s="32" t="s">
        <v>61</v>
      </c>
      <c r="G414" s="14" t="s">
        <v>66</v>
      </c>
      <c r="H414" s="68" t="s">
        <v>1593</v>
      </c>
      <c r="I414" s="23">
        <v>62616</v>
      </c>
      <c r="J414" s="23">
        <v>50093</v>
      </c>
      <c r="K414" s="26">
        <v>0.8</v>
      </c>
    </row>
    <row r="415" spans="2:11" s="19" customFormat="1" x14ac:dyDescent="0.25">
      <c r="B415" s="29" t="s">
        <v>25</v>
      </c>
      <c r="C415" s="21" t="s">
        <v>912</v>
      </c>
      <c r="D415" s="14" t="s">
        <v>448</v>
      </c>
      <c r="E415" s="60" t="s">
        <v>1594</v>
      </c>
      <c r="F415" s="14" t="s">
        <v>62</v>
      </c>
      <c r="G415" s="14" t="s">
        <v>66</v>
      </c>
      <c r="H415" s="68" t="s">
        <v>439</v>
      </c>
      <c r="I415" s="23">
        <v>52963</v>
      </c>
      <c r="J415" s="23">
        <v>42370</v>
      </c>
      <c r="K415" s="26">
        <v>0.8</v>
      </c>
    </row>
    <row r="416" spans="2:11" s="19" customFormat="1" x14ac:dyDescent="0.25">
      <c r="B416" s="29" t="s">
        <v>25</v>
      </c>
      <c r="C416" s="21" t="s">
        <v>912</v>
      </c>
      <c r="D416" s="14" t="s">
        <v>448</v>
      </c>
      <c r="E416" s="60" t="s">
        <v>440</v>
      </c>
      <c r="F416" s="14" t="s">
        <v>62</v>
      </c>
      <c r="G416" s="14" t="s">
        <v>66</v>
      </c>
      <c r="H416" s="68" t="s">
        <v>1595</v>
      </c>
      <c r="I416" s="23">
        <v>107403</v>
      </c>
      <c r="J416" s="23">
        <v>32221</v>
      </c>
      <c r="K416" s="26">
        <v>0.3</v>
      </c>
    </row>
    <row r="417" spans="2:11" s="19" customFormat="1" x14ac:dyDescent="0.25">
      <c r="B417" s="29" t="s">
        <v>25</v>
      </c>
      <c r="C417" s="21" t="s">
        <v>912</v>
      </c>
      <c r="D417" s="14" t="s">
        <v>448</v>
      </c>
      <c r="E417" s="60" t="s">
        <v>1596</v>
      </c>
      <c r="F417" s="32" t="s">
        <v>61</v>
      </c>
      <c r="G417" s="14" t="s">
        <v>66</v>
      </c>
      <c r="H417" s="68" t="s">
        <v>445</v>
      </c>
      <c r="I417" s="23">
        <v>30000</v>
      </c>
      <c r="J417" s="23">
        <v>24000</v>
      </c>
      <c r="K417" s="26">
        <v>0.8</v>
      </c>
    </row>
    <row r="418" spans="2:11" s="19" customFormat="1" x14ac:dyDescent="0.25">
      <c r="B418" s="29" t="s">
        <v>25</v>
      </c>
      <c r="C418" s="21" t="s">
        <v>912</v>
      </c>
      <c r="D418" s="14" t="s">
        <v>448</v>
      </c>
      <c r="E418" s="60" t="s">
        <v>442</v>
      </c>
      <c r="F418" s="32" t="s">
        <v>61</v>
      </c>
      <c r="G418" s="14" t="s">
        <v>66</v>
      </c>
      <c r="H418" s="68" t="s">
        <v>1597</v>
      </c>
      <c r="I418" s="23">
        <v>20673</v>
      </c>
      <c r="J418" s="23">
        <v>16539</v>
      </c>
      <c r="K418" s="26">
        <v>0.8</v>
      </c>
    </row>
    <row r="419" spans="2:11" s="19" customFormat="1" x14ac:dyDescent="0.25">
      <c r="B419" s="29" t="s">
        <v>25</v>
      </c>
      <c r="C419" s="21" t="s">
        <v>912</v>
      </c>
      <c r="D419" s="14" t="s">
        <v>448</v>
      </c>
      <c r="E419" s="60" t="s">
        <v>444</v>
      </c>
      <c r="F419" s="14" t="s">
        <v>62</v>
      </c>
      <c r="G419" s="14" t="s">
        <v>66</v>
      </c>
      <c r="H419" s="68" t="s">
        <v>1598</v>
      </c>
      <c r="I419" s="23">
        <v>21339</v>
      </c>
      <c r="J419" s="23">
        <v>15620</v>
      </c>
      <c r="K419" s="26">
        <v>0.73199999999999998</v>
      </c>
    </row>
    <row r="420" spans="2:11" s="19" customFormat="1" x14ac:dyDescent="0.25">
      <c r="B420" s="29" t="s">
        <v>25</v>
      </c>
      <c r="C420" s="21" t="s">
        <v>912</v>
      </c>
      <c r="D420" s="14" t="s">
        <v>448</v>
      </c>
      <c r="E420" s="60" t="s">
        <v>443</v>
      </c>
      <c r="F420" s="32" t="s">
        <v>61</v>
      </c>
      <c r="G420" s="14" t="s">
        <v>66</v>
      </c>
      <c r="H420" s="68" t="s">
        <v>1599</v>
      </c>
      <c r="I420" s="23">
        <v>18867</v>
      </c>
      <c r="J420" s="23">
        <v>15094</v>
      </c>
      <c r="K420" s="26">
        <v>0.8</v>
      </c>
    </row>
    <row r="421" spans="2:11" s="19" customFormat="1" x14ac:dyDescent="0.25">
      <c r="B421" s="29" t="s">
        <v>25</v>
      </c>
      <c r="C421" s="21" t="s">
        <v>917</v>
      </c>
      <c r="D421" s="14" t="s">
        <v>918</v>
      </c>
      <c r="E421" s="60" t="s">
        <v>1600</v>
      </c>
      <c r="F421" s="14" t="s">
        <v>63</v>
      </c>
      <c r="G421" s="14" t="s">
        <v>67</v>
      </c>
      <c r="H421" s="68" t="s">
        <v>1601</v>
      </c>
      <c r="I421" s="23">
        <v>363849</v>
      </c>
      <c r="J421" s="23">
        <v>285072</v>
      </c>
      <c r="K421" s="26">
        <v>0.78349999999999997</v>
      </c>
    </row>
    <row r="422" spans="2:11" s="19" customFormat="1" x14ac:dyDescent="0.25">
      <c r="B422" s="29" t="s">
        <v>26</v>
      </c>
      <c r="C422" s="35" t="s">
        <v>1932</v>
      </c>
      <c r="D422" s="14" t="s">
        <v>230</v>
      </c>
      <c r="E422" s="60" t="s">
        <v>231</v>
      </c>
      <c r="F422" s="14" t="s">
        <v>65</v>
      </c>
      <c r="G422" s="14" t="s">
        <v>66</v>
      </c>
      <c r="H422" s="68" t="s">
        <v>232</v>
      </c>
      <c r="I422" s="23">
        <v>400000</v>
      </c>
      <c r="J422" s="23">
        <v>200000</v>
      </c>
      <c r="K422" s="26">
        <v>0.5</v>
      </c>
    </row>
    <row r="423" spans="2:11" s="19" customFormat="1" x14ac:dyDescent="0.25">
      <c r="B423" s="29" t="s">
        <v>26</v>
      </c>
      <c r="C423" s="35" t="s">
        <v>919</v>
      </c>
      <c r="D423" s="14" t="s">
        <v>233</v>
      </c>
      <c r="E423" s="60" t="s">
        <v>234</v>
      </c>
      <c r="F423" s="25" t="s">
        <v>62</v>
      </c>
      <c r="G423" s="14" t="s">
        <v>66</v>
      </c>
      <c r="H423" s="68" t="s">
        <v>235</v>
      </c>
      <c r="I423" s="23">
        <v>156500</v>
      </c>
      <c r="J423" s="23">
        <v>46950</v>
      </c>
      <c r="K423" s="26">
        <v>0.3</v>
      </c>
    </row>
    <row r="424" spans="2:11" s="19" customFormat="1" x14ac:dyDescent="0.25">
      <c r="B424" s="29" t="s">
        <v>26</v>
      </c>
      <c r="C424" s="35" t="s">
        <v>919</v>
      </c>
      <c r="D424" s="14" t="s">
        <v>233</v>
      </c>
      <c r="E424" s="60" t="s">
        <v>236</v>
      </c>
      <c r="F424" s="14" t="s">
        <v>61</v>
      </c>
      <c r="G424" s="14" t="s">
        <v>66</v>
      </c>
      <c r="H424" s="68" t="s">
        <v>237</v>
      </c>
      <c r="I424" s="23">
        <v>150000</v>
      </c>
      <c r="J424" s="23">
        <v>90000</v>
      </c>
      <c r="K424" s="26">
        <v>0.6</v>
      </c>
    </row>
    <row r="425" spans="2:11" s="19" customFormat="1" x14ac:dyDescent="0.25">
      <c r="B425" s="29" t="s">
        <v>26</v>
      </c>
      <c r="C425" s="35" t="s">
        <v>920</v>
      </c>
      <c r="D425" s="14" t="s">
        <v>238</v>
      </c>
      <c r="E425" s="60" t="s">
        <v>239</v>
      </c>
      <c r="F425" s="14" t="s">
        <v>59</v>
      </c>
      <c r="G425" s="14" t="s">
        <v>66</v>
      </c>
      <c r="H425" s="68" t="s">
        <v>240</v>
      </c>
      <c r="I425" s="23">
        <v>311595.69</v>
      </c>
      <c r="J425" s="23">
        <v>120000</v>
      </c>
      <c r="K425" s="26">
        <v>0.39</v>
      </c>
    </row>
    <row r="426" spans="2:11" s="19" customFormat="1" x14ac:dyDescent="0.25">
      <c r="B426" s="29" t="s">
        <v>26</v>
      </c>
      <c r="C426" s="35" t="s">
        <v>920</v>
      </c>
      <c r="D426" s="14" t="s">
        <v>238</v>
      </c>
      <c r="E426" s="60" t="s">
        <v>241</v>
      </c>
      <c r="F426" s="14" t="s">
        <v>59</v>
      </c>
      <c r="G426" s="14" t="s">
        <v>66</v>
      </c>
      <c r="H426" s="68" t="s">
        <v>242</v>
      </c>
      <c r="I426" s="23">
        <v>13230</v>
      </c>
      <c r="J426" s="23">
        <v>7566</v>
      </c>
      <c r="K426" s="26">
        <v>0.56999999999999995</v>
      </c>
    </row>
    <row r="427" spans="2:11" s="19" customFormat="1" x14ac:dyDescent="0.25">
      <c r="B427" s="29" t="s">
        <v>27</v>
      </c>
      <c r="C427" s="35" t="s">
        <v>929</v>
      </c>
      <c r="D427" s="14" t="s">
        <v>598</v>
      </c>
      <c r="E427" s="60" t="s">
        <v>599</v>
      </c>
      <c r="F427" s="14" t="s">
        <v>59</v>
      </c>
      <c r="G427" s="14" t="s">
        <v>66</v>
      </c>
      <c r="H427" s="68"/>
      <c r="I427" s="23">
        <v>580200</v>
      </c>
      <c r="J427" s="23">
        <v>204000</v>
      </c>
      <c r="K427" s="26">
        <v>0.35160289555325752</v>
      </c>
    </row>
    <row r="428" spans="2:11" s="19" customFormat="1" x14ac:dyDescent="0.25">
      <c r="B428" s="29" t="s">
        <v>27</v>
      </c>
      <c r="C428" s="35" t="s">
        <v>929</v>
      </c>
      <c r="D428" s="14" t="s">
        <v>598</v>
      </c>
      <c r="E428" s="60" t="s">
        <v>600</v>
      </c>
      <c r="F428" s="14" t="s">
        <v>62</v>
      </c>
      <c r="G428" s="14" t="s">
        <v>66</v>
      </c>
      <c r="H428" s="68"/>
      <c r="I428" s="23">
        <v>82510</v>
      </c>
      <c r="J428" s="23">
        <v>66008</v>
      </c>
      <c r="K428" s="26">
        <v>0.8</v>
      </c>
    </row>
    <row r="429" spans="2:11" s="19" customFormat="1" x14ac:dyDescent="0.25">
      <c r="B429" s="29" t="s">
        <v>27</v>
      </c>
      <c r="C429" s="35" t="s">
        <v>929</v>
      </c>
      <c r="D429" s="14" t="s">
        <v>598</v>
      </c>
      <c r="E429" s="60" t="s">
        <v>601</v>
      </c>
      <c r="F429" s="14" t="s">
        <v>63</v>
      </c>
      <c r="G429" s="14" t="s">
        <v>66</v>
      </c>
      <c r="H429" s="68" t="s">
        <v>602</v>
      </c>
      <c r="I429" s="23">
        <v>45000</v>
      </c>
      <c r="J429" s="23">
        <v>36000</v>
      </c>
      <c r="K429" s="26">
        <v>0.8</v>
      </c>
    </row>
    <row r="430" spans="2:11" s="19" customFormat="1" x14ac:dyDescent="0.25">
      <c r="B430" s="29" t="s">
        <v>27</v>
      </c>
      <c r="C430" s="35" t="s">
        <v>928</v>
      </c>
      <c r="D430" s="14" t="s">
        <v>603</v>
      </c>
      <c r="E430" s="60" t="s">
        <v>604</v>
      </c>
      <c r="F430" s="14" t="s">
        <v>62</v>
      </c>
      <c r="G430" s="14" t="s">
        <v>66</v>
      </c>
      <c r="H430" s="68"/>
      <c r="I430" s="23">
        <v>375000</v>
      </c>
      <c r="J430" s="23">
        <v>300000</v>
      </c>
      <c r="K430" s="26">
        <v>0.8</v>
      </c>
    </row>
    <row r="431" spans="2:11" s="19" customFormat="1" x14ac:dyDescent="0.25">
      <c r="B431" s="29" t="s">
        <v>27</v>
      </c>
      <c r="C431" s="35" t="s">
        <v>921</v>
      </c>
      <c r="D431" s="14" t="s">
        <v>605</v>
      </c>
      <c r="E431" s="60" t="s">
        <v>606</v>
      </c>
      <c r="F431" s="14" t="s">
        <v>59</v>
      </c>
      <c r="G431" s="14" t="s">
        <v>66</v>
      </c>
      <c r="H431" s="68" t="s">
        <v>607</v>
      </c>
      <c r="I431" s="23">
        <v>31044.66</v>
      </c>
      <c r="J431" s="23">
        <v>24835.73</v>
      </c>
      <c r="K431" s="26">
        <v>0.80000006442331784</v>
      </c>
    </row>
    <row r="432" spans="2:11" s="19" customFormat="1" x14ac:dyDescent="0.25">
      <c r="B432" s="29" t="s">
        <v>27</v>
      </c>
      <c r="C432" s="35" t="s">
        <v>921</v>
      </c>
      <c r="D432" s="14" t="s">
        <v>605</v>
      </c>
      <c r="E432" s="60" t="s">
        <v>608</v>
      </c>
      <c r="F432" s="14" t="s">
        <v>61</v>
      </c>
      <c r="G432" s="14" t="s">
        <v>66</v>
      </c>
      <c r="H432" s="68" t="s">
        <v>609</v>
      </c>
      <c r="I432" s="23">
        <v>1800860</v>
      </c>
      <c r="J432" s="23">
        <v>872386.25</v>
      </c>
      <c r="K432" s="26">
        <v>0.4844275790455671</v>
      </c>
    </row>
    <row r="433" spans="2:11" s="19" customFormat="1" x14ac:dyDescent="0.25">
      <c r="B433" s="29" t="s">
        <v>27</v>
      </c>
      <c r="C433" s="35" t="s">
        <v>921</v>
      </c>
      <c r="D433" s="14" t="s">
        <v>605</v>
      </c>
      <c r="E433" s="60" t="s">
        <v>610</v>
      </c>
      <c r="F433" s="14" t="s">
        <v>59</v>
      </c>
      <c r="G433" s="14" t="s">
        <v>66</v>
      </c>
      <c r="H433" s="68" t="s">
        <v>611</v>
      </c>
      <c r="I433" s="23">
        <v>45500</v>
      </c>
      <c r="J433" s="23">
        <v>36400</v>
      </c>
      <c r="K433" s="26">
        <v>0.8</v>
      </c>
    </row>
    <row r="434" spans="2:11" s="19" customFormat="1" x14ac:dyDescent="0.25">
      <c r="B434" s="29" t="s">
        <v>27</v>
      </c>
      <c r="C434" s="35" t="s">
        <v>921</v>
      </c>
      <c r="D434" s="14" t="s">
        <v>605</v>
      </c>
      <c r="E434" s="60" t="s">
        <v>612</v>
      </c>
      <c r="F434" s="14" t="s">
        <v>65</v>
      </c>
      <c r="G434" s="14" t="s">
        <v>66</v>
      </c>
      <c r="H434" s="68" t="s">
        <v>613</v>
      </c>
      <c r="I434" s="23">
        <v>1064843</v>
      </c>
      <c r="J434" s="23">
        <v>851874.4</v>
      </c>
      <c r="K434" s="26">
        <v>0.8</v>
      </c>
    </row>
    <row r="435" spans="2:11" s="19" customFormat="1" x14ac:dyDescent="0.25">
      <c r="B435" s="29" t="s">
        <v>27</v>
      </c>
      <c r="C435" s="35" t="s">
        <v>921</v>
      </c>
      <c r="D435" s="14" t="s">
        <v>605</v>
      </c>
      <c r="E435" s="60" t="s">
        <v>614</v>
      </c>
      <c r="F435" s="14" t="s">
        <v>59</v>
      </c>
      <c r="G435" s="14" t="s">
        <v>66</v>
      </c>
      <c r="H435" s="68" t="s">
        <v>615</v>
      </c>
      <c r="I435" s="23">
        <v>165758</v>
      </c>
      <c r="J435" s="23">
        <v>132606.39999999999</v>
      </c>
      <c r="K435" s="26">
        <v>0.79999999999999993</v>
      </c>
    </row>
    <row r="436" spans="2:11" s="19" customFormat="1" x14ac:dyDescent="0.25">
      <c r="B436" s="29" t="s">
        <v>27</v>
      </c>
      <c r="C436" s="35" t="s">
        <v>926</v>
      </c>
      <c r="D436" s="14" t="s">
        <v>616</v>
      </c>
      <c r="E436" s="60" t="s">
        <v>617</v>
      </c>
      <c r="F436" s="14" t="s">
        <v>64</v>
      </c>
      <c r="G436" s="14" t="s">
        <v>66</v>
      </c>
      <c r="H436" s="68" t="s">
        <v>618</v>
      </c>
      <c r="I436" s="23">
        <v>492265</v>
      </c>
      <c r="J436" s="23">
        <v>218505.43</v>
      </c>
      <c r="K436" s="26">
        <v>0.44387764720221828</v>
      </c>
    </row>
    <row r="437" spans="2:11" s="19" customFormat="1" x14ac:dyDescent="0.25">
      <c r="B437" s="29" t="s">
        <v>27</v>
      </c>
      <c r="C437" s="35" t="s">
        <v>926</v>
      </c>
      <c r="D437" s="14" t="s">
        <v>616</v>
      </c>
      <c r="E437" s="60" t="s">
        <v>619</v>
      </c>
      <c r="F437" s="14" t="s">
        <v>62</v>
      </c>
      <c r="G437" s="14" t="s">
        <v>66</v>
      </c>
      <c r="H437" s="68" t="s">
        <v>620</v>
      </c>
      <c r="I437" s="23">
        <v>166461.91</v>
      </c>
      <c r="J437" s="23">
        <v>133169.53</v>
      </c>
      <c r="K437" s="26">
        <v>0.80000001201476056</v>
      </c>
    </row>
    <row r="438" spans="2:11" s="19" customFormat="1" x14ac:dyDescent="0.25">
      <c r="B438" s="29" t="s">
        <v>27</v>
      </c>
      <c r="C438" s="35" t="s">
        <v>926</v>
      </c>
      <c r="D438" s="14" t="s">
        <v>616</v>
      </c>
      <c r="E438" s="60" t="s">
        <v>621</v>
      </c>
      <c r="F438" s="14" t="s">
        <v>62</v>
      </c>
      <c r="G438" s="14" t="s">
        <v>66</v>
      </c>
      <c r="H438" s="68" t="s">
        <v>622</v>
      </c>
      <c r="I438" s="23">
        <v>279793.53999999998</v>
      </c>
      <c r="J438" s="23">
        <v>167876.12</v>
      </c>
      <c r="K438" s="26">
        <v>0.59999998570374424</v>
      </c>
    </row>
    <row r="439" spans="2:11" s="19" customFormat="1" x14ac:dyDescent="0.25">
      <c r="B439" s="29" t="s">
        <v>27</v>
      </c>
      <c r="C439" s="35" t="s">
        <v>926</v>
      </c>
      <c r="D439" s="14" t="s">
        <v>616</v>
      </c>
      <c r="E439" s="60" t="s">
        <v>623</v>
      </c>
      <c r="F439" s="14" t="s">
        <v>63</v>
      </c>
      <c r="G439" s="14" t="s">
        <v>66</v>
      </c>
      <c r="H439" s="68" t="s">
        <v>624</v>
      </c>
      <c r="I439" s="23">
        <v>167218.01999999999</v>
      </c>
      <c r="J439" s="23">
        <v>54941.2</v>
      </c>
      <c r="K439" s="26">
        <v>0.32856028315608571</v>
      </c>
    </row>
    <row r="440" spans="2:11" s="19" customFormat="1" x14ac:dyDescent="0.25">
      <c r="B440" s="29" t="s">
        <v>27</v>
      </c>
      <c r="C440" s="35" t="s">
        <v>926</v>
      </c>
      <c r="D440" s="14" t="s">
        <v>616</v>
      </c>
      <c r="E440" s="60" t="s">
        <v>625</v>
      </c>
      <c r="F440" s="14" t="s">
        <v>61</v>
      </c>
      <c r="G440" s="14" t="s">
        <v>66</v>
      </c>
      <c r="H440" s="68" t="s">
        <v>626</v>
      </c>
      <c r="I440" s="23">
        <v>80526.03</v>
      </c>
      <c r="J440" s="23">
        <v>64420.82</v>
      </c>
      <c r="K440" s="26">
        <v>0.79999995032662108</v>
      </c>
    </row>
    <row r="441" spans="2:11" s="19" customFormat="1" x14ac:dyDescent="0.25">
      <c r="B441" s="29" t="s">
        <v>27</v>
      </c>
      <c r="C441" s="35" t="s">
        <v>926</v>
      </c>
      <c r="D441" s="14" t="s">
        <v>616</v>
      </c>
      <c r="E441" s="60" t="s">
        <v>627</v>
      </c>
      <c r="F441" s="14" t="s">
        <v>59</v>
      </c>
      <c r="G441" s="14" t="s">
        <v>66</v>
      </c>
      <c r="H441" s="68" t="s">
        <v>628</v>
      </c>
      <c r="I441" s="23">
        <v>81604</v>
      </c>
      <c r="J441" s="23">
        <v>65283.199999999997</v>
      </c>
      <c r="K441" s="26">
        <v>0.79999999999999993</v>
      </c>
    </row>
    <row r="442" spans="2:11" s="19" customFormat="1" x14ac:dyDescent="0.25">
      <c r="B442" s="29" t="s">
        <v>27</v>
      </c>
      <c r="C442" s="35" t="s">
        <v>925</v>
      </c>
      <c r="D442" s="14" t="s">
        <v>629</v>
      </c>
      <c r="E442" s="60" t="s">
        <v>630</v>
      </c>
      <c r="F442" s="14" t="s">
        <v>62</v>
      </c>
      <c r="G442" s="14" t="s">
        <v>66</v>
      </c>
      <c r="H442" s="68" t="s">
        <v>631</v>
      </c>
      <c r="I442" s="23">
        <v>18296.830000000002</v>
      </c>
      <c r="J442" s="23">
        <v>14637.46</v>
      </c>
      <c r="K442" s="26">
        <v>0.79999978138289518</v>
      </c>
    </row>
    <row r="443" spans="2:11" s="19" customFormat="1" x14ac:dyDescent="0.25">
      <c r="B443" s="29" t="s">
        <v>27</v>
      </c>
      <c r="C443" s="35" t="s">
        <v>925</v>
      </c>
      <c r="D443" s="14" t="s">
        <v>629</v>
      </c>
      <c r="E443" s="60" t="s">
        <v>632</v>
      </c>
      <c r="F443" s="14" t="s">
        <v>64</v>
      </c>
      <c r="G443" s="14" t="s">
        <v>66</v>
      </c>
      <c r="H443" s="68" t="s">
        <v>633</v>
      </c>
      <c r="I443" s="23">
        <v>8333.33</v>
      </c>
      <c r="J443" s="23">
        <v>6666.67</v>
      </c>
      <c r="K443" s="26">
        <v>0.80000072000028799</v>
      </c>
    </row>
    <row r="444" spans="2:11" s="19" customFormat="1" x14ac:dyDescent="0.25">
      <c r="B444" s="29" t="s">
        <v>27</v>
      </c>
      <c r="C444" s="35" t="s">
        <v>925</v>
      </c>
      <c r="D444" s="14" t="s">
        <v>629</v>
      </c>
      <c r="E444" s="60" t="s">
        <v>634</v>
      </c>
      <c r="F444" s="14" t="s">
        <v>62</v>
      </c>
      <c r="G444" s="14" t="s">
        <v>66</v>
      </c>
      <c r="H444" s="68" t="s">
        <v>635</v>
      </c>
      <c r="I444" s="23">
        <v>9519.66</v>
      </c>
      <c r="J444" s="23">
        <v>7615.73</v>
      </c>
      <c r="K444" s="26">
        <v>0.80000021009153688</v>
      </c>
    </row>
    <row r="445" spans="2:11" s="19" customFormat="1" x14ac:dyDescent="0.25">
      <c r="B445" s="29" t="s">
        <v>27</v>
      </c>
      <c r="C445" s="35" t="s">
        <v>925</v>
      </c>
      <c r="D445" s="14" t="s">
        <v>629</v>
      </c>
      <c r="E445" s="60" t="s">
        <v>636</v>
      </c>
      <c r="F445" s="14" t="s">
        <v>62</v>
      </c>
      <c r="G445" s="14" t="s">
        <v>66</v>
      </c>
      <c r="H445" s="68" t="s">
        <v>637</v>
      </c>
      <c r="I445" s="23">
        <v>21065.65</v>
      </c>
      <c r="J445" s="23">
        <v>16852.400000000001</v>
      </c>
      <c r="K445" s="26">
        <v>0.79999430352255929</v>
      </c>
    </row>
    <row r="446" spans="2:11" s="19" customFormat="1" x14ac:dyDescent="0.25">
      <c r="B446" s="29" t="s">
        <v>27</v>
      </c>
      <c r="C446" s="35" t="s">
        <v>925</v>
      </c>
      <c r="D446" s="14" t="s">
        <v>629</v>
      </c>
      <c r="E446" s="60" t="s">
        <v>638</v>
      </c>
      <c r="F446" s="14" t="s">
        <v>62</v>
      </c>
      <c r="G446" s="14" t="s">
        <v>66</v>
      </c>
      <c r="H446" s="68" t="s">
        <v>639</v>
      </c>
      <c r="I446" s="23">
        <v>20833.330000000002</v>
      </c>
      <c r="J446" s="23">
        <v>16666.66</v>
      </c>
      <c r="K446" s="26">
        <v>0.79999980799996917</v>
      </c>
    </row>
    <row r="447" spans="2:11" s="19" customFormat="1" x14ac:dyDescent="0.25">
      <c r="B447" s="29" t="s">
        <v>27</v>
      </c>
      <c r="C447" s="35" t="s">
        <v>925</v>
      </c>
      <c r="D447" s="14" t="s">
        <v>629</v>
      </c>
      <c r="E447" s="60" t="s">
        <v>640</v>
      </c>
      <c r="F447" s="14" t="s">
        <v>63</v>
      </c>
      <c r="G447" s="14" t="s">
        <v>66</v>
      </c>
      <c r="H447" s="68" t="s">
        <v>641</v>
      </c>
      <c r="I447" s="23">
        <v>71270.7</v>
      </c>
      <c r="J447" s="23">
        <v>57016.56</v>
      </c>
      <c r="K447" s="26">
        <v>0.8</v>
      </c>
    </row>
    <row r="448" spans="2:11" s="19" customFormat="1" x14ac:dyDescent="0.25">
      <c r="B448" s="29" t="s">
        <v>27</v>
      </c>
      <c r="C448" s="35" t="s">
        <v>925</v>
      </c>
      <c r="D448" s="14" t="s">
        <v>629</v>
      </c>
      <c r="E448" s="60" t="s">
        <v>642</v>
      </c>
      <c r="F448" s="14" t="s">
        <v>63</v>
      </c>
      <c r="G448" s="14" t="s">
        <v>66</v>
      </c>
      <c r="H448" s="68" t="s">
        <v>643</v>
      </c>
      <c r="I448" s="23">
        <v>14581</v>
      </c>
      <c r="J448" s="23">
        <v>11664.8</v>
      </c>
      <c r="K448" s="26">
        <v>0.79999999999999993</v>
      </c>
    </row>
    <row r="449" spans="2:11" s="19" customFormat="1" x14ac:dyDescent="0.25">
      <c r="B449" s="29" t="s">
        <v>27</v>
      </c>
      <c r="C449" s="35" t="s">
        <v>925</v>
      </c>
      <c r="D449" s="14" t="s">
        <v>629</v>
      </c>
      <c r="E449" s="60" t="s">
        <v>644</v>
      </c>
      <c r="F449" s="14" t="s">
        <v>62</v>
      </c>
      <c r="G449" s="14" t="s">
        <v>66</v>
      </c>
      <c r="H449" s="68" t="s">
        <v>645</v>
      </c>
      <c r="I449" s="23">
        <v>374004.89</v>
      </c>
      <c r="J449" s="23">
        <v>299203.90999999997</v>
      </c>
      <c r="K449" s="26">
        <v>0.79999999465247629</v>
      </c>
    </row>
    <row r="450" spans="2:11" s="19" customFormat="1" x14ac:dyDescent="0.25">
      <c r="B450" s="29" t="s">
        <v>27</v>
      </c>
      <c r="C450" s="35" t="s">
        <v>925</v>
      </c>
      <c r="D450" s="14" t="s">
        <v>629</v>
      </c>
      <c r="E450" s="60" t="s">
        <v>646</v>
      </c>
      <c r="F450" s="14" t="s">
        <v>62</v>
      </c>
      <c r="G450" s="14" t="s">
        <v>66</v>
      </c>
      <c r="H450" s="68" t="s">
        <v>647</v>
      </c>
      <c r="I450" s="23">
        <v>132500</v>
      </c>
      <c r="J450" s="23">
        <v>106000</v>
      </c>
      <c r="K450" s="26">
        <v>0.8</v>
      </c>
    </row>
    <row r="451" spans="2:11" s="19" customFormat="1" x14ac:dyDescent="0.25">
      <c r="B451" s="29" t="s">
        <v>27</v>
      </c>
      <c r="C451" s="35" t="s">
        <v>925</v>
      </c>
      <c r="D451" s="14" t="s">
        <v>629</v>
      </c>
      <c r="E451" s="60" t="s">
        <v>648</v>
      </c>
      <c r="F451" s="14" t="s">
        <v>62</v>
      </c>
      <c r="G451" s="14" t="s">
        <v>66</v>
      </c>
      <c r="H451" s="68" t="s">
        <v>649</v>
      </c>
      <c r="I451" s="23">
        <v>619350.19999999995</v>
      </c>
      <c r="J451" s="23">
        <v>495480.16</v>
      </c>
      <c r="K451" s="26">
        <v>0.8</v>
      </c>
    </row>
    <row r="452" spans="2:11" s="19" customFormat="1" x14ac:dyDescent="0.25">
      <c r="B452" s="29" t="s">
        <v>27</v>
      </c>
      <c r="C452" s="35" t="s">
        <v>925</v>
      </c>
      <c r="D452" s="14" t="s">
        <v>629</v>
      </c>
      <c r="E452" s="60" t="s">
        <v>650</v>
      </c>
      <c r="F452" s="14" t="s">
        <v>63</v>
      </c>
      <c r="G452" s="14" t="s">
        <v>66</v>
      </c>
      <c r="H452" s="68" t="s">
        <v>651</v>
      </c>
      <c r="I452" s="23">
        <v>37680</v>
      </c>
      <c r="J452" s="23">
        <v>30144</v>
      </c>
      <c r="K452" s="26">
        <v>0.8</v>
      </c>
    </row>
    <row r="453" spans="2:11" s="19" customFormat="1" x14ac:dyDescent="0.25">
      <c r="B453" s="29" t="s">
        <v>27</v>
      </c>
      <c r="C453" s="35" t="s">
        <v>925</v>
      </c>
      <c r="D453" s="14" t="s">
        <v>629</v>
      </c>
      <c r="E453" s="60" t="s">
        <v>652</v>
      </c>
      <c r="F453" s="14" t="s">
        <v>61</v>
      </c>
      <c r="G453" s="14" t="s">
        <v>66</v>
      </c>
      <c r="H453" s="68" t="s">
        <v>653</v>
      </c>
      <c r="I453" s="23">
        <v>82994</v>
      </c>
      <c r="J453" s="23">
        <v>57890.06</v>
      </c>
      <c r="K453" s="26">
        <v>0.69752102561630958</v>
      </c>
    </row>
    <row r="454" spans="2:11" s="19" customFormat="1" x14ac:dyDescent="0.25">
      <c r="B454" s="29" t="s">
        <v>27</v>
      </c>
      <c r="C454" s="35" t="s">
        <v>925</v>
      </c>
      <c r="D454" s="14" t="s">
        <v>629</v>
      </c>
      <c r="E454" s="60" t="s">
        <v>654</v>
      </c>
      <c r="F454" s="14" t="s">
        <v>65</v>
      </c>
      <c r="G454" s="14" t="s">
        <v>66</v>
      </c>
      <c r="H454" s="68" t="s">
        <v>655</v>
      </c>
      <c r="I454" s="23">
        <v>850000</v>
      </c>
      <c r="J454" s="23">
        <v>680000</v>
      </c>
      <c r="K454" s="26">
        <v>0.8</v>
      </c>
    </row>
    <row r="455" spans="2:11" s="19" customFormat="1" x14ac:dyDescent="0.25">
      <c r="B455" s="29" t="s">
        <v>27</v>
      </c>
      <c r="C455" s="35" t="s">
        <v>925</v>
      </c>
      <c r="D455" s="14" t="s">
        <v>629</v>
      </c>
      <c r="E455" s="60" t="s">
        <v>656</v>
      </c>
      <c r="F455" s="14" t="s">
        <v>61</v>
      </c>
      <c r="G455" s="14" t="s">
        <v>66</v>
      </c>
      <c r="H455" s="68" t="s">
        <v>657</v>
      </c>
      <c r="I455" s="23">
        <v>12500</v>
      </c>
      <c r="J455" s="23">
        <v>10000</v>
      </c>
      <c r="K455" s="26">
        <v>0.8</v>
      </c>
    </row>
    <row r="456" spans="2:11" s="19" customFormat="1" x14ac:dyDescent="0.25">
      <c r="B456" s="29" t="s">
        <v>27</v>
      </c>
      <c r="C456" s="35" t="s">
        <v>925</v>
      </c>
      <c r="D456" s="14" t="s">
        <v>629</v>
      </c>
      <c r="E456" s="60" t="s">
        <v>658</v>
      </c>
      <c r="F456" s="14" t="s">
        <v>61</v>
      </c>
      <c r="G456" s="14" t="s">
        <v>66</v>
      </c>
      <c r="H456" s="68" t="s">
        <v>659</v>
      </c>
      <c r="I456" s="23">
        <v>11022.24</v>
      </c>
      <c r="J456" s="23">
        <v>8817.7900000000009</v>
      </c>
      <c r="K456" s="26">
        <v>0.79999981854867985</v>
      </c>
    </row>
    <row r="457" spans="2:11" s="19" customFormat="1" x14ac:dyDescent="0.25">
      <c r="B457" s="29" t="s">
        <v>27</v>
      </c>
      <c r="C457" s="35" t="s">
        <v>925</v>
      </c>
      <c r="D457" s="14" t="s">
        <v>629</v>
      </c>
      <c r="E457" s="60" t="s">
        <v>660</v>
      </c>
      <c r="F457" s="14" t="s">
        <v>59</v>
      </c>
      <c r="G457" s="14" t="s">
        <v>66</v>
      </c>
      <c r="H457" s="68" t="s">
        <v>661</v>
      </c>
      <c r="I457" s="23">
        <v>8152.43</v>
      </c>
      <c r="J457" s="23">
        <v>6521.94</v>
      </c>
      <c r="K457" s="26">
        <v>0.7999995093487462</v>
      </c>
    </row>
    <row r="458" spans="2:11" s="19" customFormat="1" x14ac:dyDescent="0.25">
      <c r="B458" s="29" t="s">
        <v>27</v>
      </c>
      <c r="C458" s="35" t="s">
        <v>925</v>
      </c>
      <c r="D458" s="14" t="s">
        <v>629</v>
      </c>
      <c r="E458" s="60" t="s">
        <v>662</v>
      </c>
      <c r="F458" s="14" t="s">
        <v>59</v>
      </c>
      <c r="G458" s="14" t="s">
        <v>66</v>
      </c>
      <c r="H458" s="68" t="s">
        <v>663</v>
      </c>
      <c r="I458" s="23">
        <v>4167.01</v>
      </c>
      <c r="J458" s="23">
        <v>3333.61</v>
      </c>
      <c r="K458" s="26">
        <v>0.80000047996045121</v>
      </c>
    </row>
    <row r="459" spans="2:11" s="19" customFormat="1" x14ac:dyDescent="0.25">
      <c r="B459" s="29" t="s">
        <v>27</v>
      </c>
      <c r="C459" s="35" t="s">
        <v>925</v>
      </c>
      <c r="D459" s="14" t="s">
        <v>629</v>
      </c>
      <c r="E459" s="60" t="s">
        <v>664</v>
      </c>
      <c r="F459" s="14" t="s">
        <v>59</v>
      </c>
      <c r="G459" s="14" t="s">
        <v>66</v>
      </c>
      <c r="H459" s="68" t="s">
        <v>665</v>
      </c>
      <c r="I459" s="23">
        <v>50986.32</v>
      </c>
      <c r="J459" s="23">
        <v>40789.06</v>
      </c>
      <c r="K459" s="26">
        <v>0.80000007845241616</v>
      </c>
    </row>
    <row r="460" spans="2:11" s="19" customFormat="1" x14ac:dyDescent="0.25">
      <c r="B460" s="29" t="s">
        <v>27</v>
      </c>
      <c r="C460" s="35" t="s">
        <v>925</v>
      </c>
      <c r="D460" s="14" t="s">
        <v>629</v>
      </c>
      <c r="E460" s="60" t="s">
        <v>666</v>
      </c>
      <c r="F460" s="14" t="s">
        <v>65</v>
      </c>
      <c r="G460" s="14" t="s">
        <v>66</v>
      </c>
      <c r="H460" s="68"/>
      <c r="I460" s="23">
        <v>185000</v>
      </c>
      <c r="J460" s="23">
        <v>148000</v>
      </c>
      <c r="K460" s="26">
        <v>0.8</v>
      </c>
    </row>
    <row r="461" spans="2:11" s="19" customFormat="1" x14ac:dyDescent="0.25">
      <c r="B461" s="29" t="s">
        <v>27</v>
      </c>
      <c r="C461" s="35" t="s">
        <v>925</v>
      </c>
      <c r="D461" s="14" t="s">
        <v>629</v>
      </c>
      <c r="E461" s="60" t="s">
        <v>667</v>
      </c>
      <c r="F461" s="14" t="s">
        <v>64</v>
      </c>
      <c r="G461" s="14" t="s">
        <v>66</v>
      </c>
      <c r="H461" s="68" t="s">
        <v>668</v>
      </c>
      <c r="I461" s="23">
        <v>100000</v>
      </c>
      <c r="J461" s="23">
        <v>80000</v>
      </c>
      <c r="K461" s="26">
        <v>0.8</v>
      </c>
    </row>
    <row r="462" spans="2:11" s="19" customFormat="1" x14ac:dyDescent="0.25">
      <c r="B462" s="29" t="s">
        <v>27</v>
      </c>
      <c r="C462" s="35" t="s">
        <v>925</v>
      </c>
      <c r="D462" s="14" t="s">
        <v>629</v>
      </c>
      <c r="E462" s="60" t="s">
        <v>669</v>
      </c>
      <c r="F462" s="14" t="s">
        <v>59</v>
      </c>
      <c r="G462" s="14" t="s">
        <v>66</v>
      </c>
      <c r="H462" s="68" t="s">
        <v>670</v>
      </c>
      <c r="I462" s="23">
        <v>120041</v>
      </c>
      <c r="J462" s="23">
        <v>96032.8</v>
      </c>
      <c r="K462" s="26">
        <v>0.8</v>
      </c>
    </row>
    <row r="463" spans="2:11" s="19" customFormat="1" x14ac:dyDescent="0.25">
      <c r="B463" s="29" t="s">
        <v>27</v>
      </c>
      <c r="C463" s="35" t="s">
        <v>925</v>
      </c>
      <c r="D463" s="14" t="s">
        <v>629</v>
      </c>
      <c r="E463" s="60" t="s">
        <v>671</v>
      </c>
      <c r="F463" s="14" t="s">
        <v>63</v>
      </c>
      <c r="G463" s="14" t="s">
        <v>67</v>
      </c>
      <c r="H463" s="68"/>
      <c r="I463" s="23">
        <v>237066</v>
      </c>
      <c r="J463" s="23">
        <v>149992</v>
      </c>
      <c r="K463" s="26">
        <v>0.63270144179258092</v>
      </c>
    </row>
    <row r="464" spans="2:11" s="19" customFormat="1" x14ac:dyDescent="0.25">
      <c r="B464" s="29" t="s">
        <v>27</v>
      </c>
      <c r="C464" s="35" t="s">
        <v>922</v>
      </c>
      <c r="D464" s="14" t="s">
        <v>672</v>
      </c>
      <c r="E464" s="60" t="s">
        <v>673</v>
      </c>
      <c r="F464" s="14" t="s">
        <v>63</v>
      </c>
      <c r="G464" s="14" t="s">
        <v>66</v>
      </c>
      <c r="H464" s="68" t="s">
        <v>674</v>
      </c>
      <c r="I464" s="23">
        <v>100070</v>
      </c>
      <c r="J464" s="23">
        <v>80056</v>
      </c>
      <c r="K464" s="26">
        <v>0.8</v>
      </c>
    </row>
    <row r="465" spans="2:11" s="19" customFormat="1" x14ac:dyDescent="0.25">
      <c r="B465" s="29" t="s">
        <v>27</v>
      </c>
      <c r="C465" s="35" t="s">
        <v>922</v>
      </c>
      <c r="D465" s="14" t="s">
        <v>672</v>
      </c>
      <c r="E465" s="60" t="s">
        <v>675</v>
      </c>
      <c r="F465" s="14" t="s">
        <v>65</v>
      </c>
      <c r="G465" s="14" t="s">
        <v>66</v>
      </c>
      <c r="H465" s="68" t="s">
        <v>676</v>
      </c>
      <c r="I465" s="23">
        <v>372774</v>
      </c>
      <c r="J465" s="23">
        <v>230591.58000000002</v>
      </c>
      <c r="K465" s="26">
        <v>0.61858278742616168</v>
      </c>
    </row>
    <row r="466" spans="2:11" s="19" customFormat="1" x14ac:dyDescent="0.25">
      <c r="B466" s="29" t="s">
        <v>27</v>
      </c>
      <c r="C466" s="35" t="s">
        <v>922</v>
      </c>
      <c r="D466" s="14" t="s">
        <v>672</v>
      </c>
      <c r="E466" s="60" t="s">
        <v>677</v>
      </c>
      <c r="F466" s="14" t="s">
        <v>62</v>
      </c>
      <c r="G466" s="14" t="s">
        <v>66</v>
      </c>
      <c r="H466" s="68" t="s">
        <v>678</v>
      </c>
      <c r="I466" s="23">
        <v>219055</v>
      </c>
      <c r="J466" s="23">
        <v>175244</v>
      </c>
      <c r="K466" s="26">
        <v>0.8</v>
      </c>
    </row>
    <row r="467" spans="2:11" s="19" customFormat="1" x14ac:dyDescent="0.25">
      <c r="B467" s="29" t="s">
        <v>27</v>
      </c>
      <c r="C467" s="35" t="s">
        <v>927</v>
      </c>
      <c r="D467" s="14" t="s">
        <v>679</v>
      </c>
      <c r="E467" s="60" t="s">
        <v>693</v>
      </c>
      <c r="F467" s="14" t="s">
        <v>62</v>
      </c>
      <c r="G467" s="14" t="s">
        <v>66</v>
      </c>
      <c r="H467" s="68"/>
      <c r="I467" s="23">
        <v>1855384</v>
      </c>
      <c r="J467" s="23">
        <v>1484307.2</v>
      </c>
      <c r="K467" s="26">
        <v>0.79999999999999993</v>
      </c>
    </row>
    <row r="468" spans="2:11" s="19" customFormat="1" x14ac:dyDescent="0.25">
      <c r="B468" s="29" t="s">
        <v>27</v>
      </c>
      <c r="C468" s="35" t="s">
        <v>923</v>
      </c>
      <c r="D468" s="14" t="s">
        <v>680</v>
      </c>
      <c r="E468" s="60" t="s">
        <v>681</v>
      </c>
      <c r="F468" s="14" t="s">
        <v>63</v>
      </c>
      <c r="G468" s="14" t="s">
        <v>66</v>
      </c>
      <c r="H468" s="68"/>
      <c r="I468" s="23">
        <v>187742.12</v>
      </c>
      <c r="J468" s="23">
        <v>150193.70000000001</v>
      </c>
      <c r="K468" s="26">
        <v>0.80000002130582104</v>
      </c>
    </row>
    <row r="469" spans="2:11" s="19" customFormat="1" x14ac:dyDescent="0.25">
      <c r="B469" s="29" t="s">
        <v>27</v>
      </c>
      <c r="C469" s="35" t="s">
        <v>923</v>
      </c>
      <c r="D469" s="14" t="s">
        <v>680</v>
      </c>
      <c r="E469" s="60" t="s">
        <v>682</v>
      </c>
      <c r="F469" s="14" t="s">
        <v>62</v>
      </c>
      <c r="G469" s="14" t="s">
        <v>66</v>
      </c>
      <c r="H469" s="68" t="s">
        <v>683</v>
      </c>
      <c r="I469" s="23">
        <v>101750</v>
      </c>
      <c r="J469" s="23">
        <v>81400</v>
      </c>
      <c r="K469" s="26">
        <v>0.8</v>
      </c>
    </row>
    <row r="470" spans="2:11" s="19" customFormat="1" x14ac:dyDescent="0.25">
      <c r="B470" s="29" t="s">
        <v>27</v>
      </c>
      <c r="C470" s="35" t="s">
        <v>923</v>
      </c>
      <c r="D470" s="14" t="s">
        <v>680</v>
      </c>
      <c r="E470" s="60" t="s">
        <v>684</v>
      </c>
      <c r="F470" s="14" t="s">
        <v>62</v>
      </c>
      <c r="G470" s="14" t="s">
        <v>66</v>
      </c>
      <c r="H470" s="68" t="s">
        <v>685</v>
      </c>
      <c r="I470" s="23">
        <v>104166.67</v>
      </c>
      <c r="J470" s="23">
        <v>83333.37</v>
      </c>
      <c r="K470" s="26">
        <v>0.80000032639998953</v>
      </c>
    </row>
    <row r="471" spans="2:11" s="19" customFormat="1" x14ac:dyDescent="0.25">
      <c r="B471" s="29" t="s">
        <v>27</v>
      </c>
      <c r="C471" s="35" t="s">
        <v>923</v>
      </c>
      <c r="D471" s="14" t="s">
        <v>680</v>
      </c>
      <c r="E471" s="60" t="s">
        <v>686</v>
      </c>
      <c r="F471" s="14" t="s">
        <v>62</v>
      </c>
      <c r="G471" s="14" t="s">
        <v>66</v>
      </c>
      <c r="H471" s="68"/>
      <c r="I471" s="23">
        <v>208333.33</v>
      </c>
      <c r="J471" s="23">
        <v>166666.4</v>
      </c>
      <c r="K471" s="26">
        <v>0.79999873279997979</v>
      </c>
    </row>
    <row r="472" spans="2:11" s="19" customFormat="1" x14ac:dyDescent="0.25">
      <c r="B472" s="29" t="s">
        <v>27</v>
      </c>
      <c r="C472" s="35" t="s">
        <v>923</v>
      </c>
      <c r="D472" s="14" t="s">
        <v>680</v>
      </c>
      <c r="E472" s="60" t="s">
        <v>687</v>
      </c>
      <c r="F472" s="14" t="s">
        <v>62</v>
      </c>
      <c r="G472" s="14" t="s">
        <v>66</v>
      </c>
      <c r="H472" s="68" t="s">
        <v>688</v>
      </c>
      <c r="I472" s="23">
        <v>934756.33</v>
      </c>
      <c r="J472" s="23">
        <v>410639.06</v>
      </c>
      <c r="K472" s="26">
        <v>0.43930064640482297</v>
      </c>
    </row>
    <row r="473" spans="2:11" s="19" customFormat="1" x14ac:dyDescent="0.25">
      <c r="B473" s="29" t="s">
        <v>27</v>
      </c>
      <c r="C473" s="35" t="s">
        <v>923</v>
      </c>
      <c r="D473" s="14" t="s">
        <v>680</v>
      </c>
      <c r="E473" s="60" t="s">
        <v>689</v>
      </c>
      <c r="F473" s="14" t="s">
        <v>63</v>
      </c>
      <c r="G473" s="14" t="s">
        <v>66</v>
      </c>
      <c r="H473" s="68"/>
      <c r="I473" s="23">
        <v>671246</v>
      </c>
      <c r="J473" s="23">
        <v>81400</v>
      </c>
      <c r="K473" s="26">
        <v>0.12126701686118055</v>
      </c>
    </row>
    <row r="474" spans="2:11" s="19" customFormat="1" x14ac:dyDescent="0.25">
      <c r="B474" s="29" t="s">
        <v>27</v>
      </c>
      <c r="C474" s="35" t="s">
        <v>924</v>
      </c>
      <c r="D474" s="14" t="s">
        <v>690</v>
      </c>
      <c r="E474" s="60" t="s">
        <v>691</v>
      </c>
      <c r="F474" s="14" t="s">
        <v>64</v>
      </c>
      <c r="G474" s="14" t="s">
        <v>66</v>
      </c>
      <c r="H474" s="68" t="s">
        <v>692</v>
      </c>
      <c r="I474" s="23">
        <v>103500</v>
      </c>
      <c r="J474" s="23">
        <v>82800</v>
      </c>
      <c r="K474" s="26">
        <v>0.8</v>
      </c>
    </row>
    <row r="475" spans="2:11" s="19" customFormat="1" x14ac:dyDescent="0.25">
      <c r="B475" s="29" t="s">
        <v>28</v>
      </c>
      <c r="C475" s="35" t="s">
        <v>930</v>
      </c>
      <c r="D475" s="14" t="s">
        <v>931</v>
      </c>
      <c r="E475" s="60" t="s">
        <v>1267</v>
      </c>
      <c r="F475" s="14" t="s">
        <v>61</v>
      </c>
      <c r="G475" s="14" t="s">
        <v>66</v>
      </c>
      <c r="H475" s="68" t="s">
        <v>1268</v>
      </c>
      <c r="I475" s="23">
        <v>1700000</v>
      </c>
      <c r="J475" s="23">
        <v>906300</v>
      </c>
      <c r="K475" s="26">
        <v>0.53310000000000002</v>
      </c>
    </row>
    <row r="476" spans="2:11" s="19" customFormat="1" x14ac:dyDescent="0.25">
      <c r="B476" s="29" t="s">
        <v>28</v>
      </c>
      <c r="C476" s="35" t="s">
        <v>930</v>
      </c>
      <c r="D476" s="14" t="s">
        <v>931</v>
      </c>
      <c r="E476" s="60" t="s">
        <v>1269</v>
      </c>
      <c r="F476" s="14" t="s">
        <v>65</v>
      </c>
      <c r="G476" s="14" t="s">
        <v>66</v>
      </c>
      <c r="H476" s="68" t="s">
        <v>1270</v>
      </c>
      <c r="I476" s="23">
        <v>737010.88</v>
      </c>
      <c r="J476" s="23">
        <v>298093</v>
      </c>
      <c r="K476" s="26">
        <v>0.40450000000000003</v>
      </c>
    </row>
    <row r="477" spans="2:11" s="19" customFormat="1" x14ac:dyDescent="0.25">
      <c r="B477" s="29" t="s">
        <v>28</v>
      </c>
      <c r="C477" s="35" t="s">
        <v>930</v>
      </c>
      <c r="D477" s="14" t="s">
        <v>931</v>
      </c>
      <c r="E477" s="60" t="s">
        <v>1271</v>
      </c>
      <c r="F477" s="14" t="s">
        <v>59</v>
      </c>
      <c r="G477" s="14" t="s">
        <v>66</v>
      </c>
      <c r="H477" s="68" t="s">
        <v>1272</v>
      </c>
      <c r="I477" s="23">
        <v>1709491.95</v>
      </c>
      <c r="J477" s="23">
        <v>750000</v>
      </c>
      <c r="K477" s="26">
        <v>0.43869999999999998</v>
      </c>
    </row>
    <row r="478" spans="2:11" s="19" customFormat="1" x14ac:dyDescent="0.25">
      <c r="B478" s="29" t="s">
        <v>28</v>
      </c>
      <c r="C478" s="35" t="s">
        <v>930</v>
      </c>
      <c r="D478" s="14" t="s">
        <v>931</v>
      </c>
      <c r="E478" s="60" t="s">
        <v>1273</v>
      </c>
      <c r="F478" s="14" t="s">
        <v>61</v>
      </c>
      <c r="G478" s="14" t="s">
        <v>66</v>
      </c>
      <c r="H478" s="68" t="s">
        <v>1274</v>
      </c>
      <c r="I478" s="23">
        <v>240000</v>
      </c>
      <c r="J478" s="23">
        <v>136000</v>
      </c>
      <c r="K478" s="26">
        <v>0.56669999999999998</v>
      </c>
    </row>
    <row r="479" spans="2:11" s="19" customFormat="1" x14ac:dyDescent="0.25">
      <c r="B479" s="29" t="s">
        <v>29</v>
      </c>
      <c r="C479" s="35" t="s">
        <v>932</v>
      </c>
      <c r="D479" s="14" t="s">
        <v>227</v>
      </c>
      <c r="E479" s="60" t="s">
        <v>228</v>
      </c>
      <c r="F479" s="14" t="s">
        <v>62</v>
      </c>
      <c r="G479" s="14" t="s">
        <v>66</v>
      </c>
      <c r="H479" s="68" t="s">
        <v>229</v>
      </c>
      <c r="I479" s="23">
        <v>10572181</v>
      </c>
      <c r="J479" s="23">
        <v>276260</v>
      </c>
      <c r="K479" s="26">
        <v>2.6100000000000002E-2</v>
      </c>
    </row>
    <row r="480" spans="2:11" s="19" customFormat="1" x14ac:dyDescent="0.25">
      <c r="B480" s="29" t="s">
        <v>30</v>
      </c>
      <c r="C480" s="35" t="s">
        <v>933</v>
      </c>
      <c r="D480" s="14" t="s">
        <v>934</v>
      </c>
      <c r="E480" s="60" t="s">
        <v>1414</v>
      </c>
      <c r="F480" s="14" t="s">
        <v>62</v>
      </c>
      <c r="G480" s="14" t="s">
        <v>66</v>
      </c>
      <c r="H480" s="68" t="s">
        <v>1415</v>
      </c>
      <c r="I480" s="23">
        <v>7503106.5199999996</v>
      </c>
      <c r="J480" s="23">
        <v>2242972</v>
      </c>
      <c r="K480" s="26">
        <v>0.2989</v>
      </c>
    </row>
    <row r="481" spans="2:11" s="19" customFormat="1" x14ac:dyDescent="0.25">
      <c r="B481" s="29" t="s">
        <v>30</v>
      </c>
      <c r="C481" s="35" t="s">
        <v>933</v>
      </c>
      <c r="D481" s="14" t="s">
        <v>934</v>
      </c>
      <c r="E481" s="60" t="s">
        <v>1416</v>
      </c>
      <c r="F481" s="14" t="s">
        <v>59</v>
      </c>
      <c r="G481" s="14" t="s">
        <v>66</v>
      </c>
      <c r="H481" s="68" t="s">
        <v>1417</v>
      </c>
      <c r="I481" s="23">
        <v>307768</v>
      </c>
      <c r="J481" s="23">
        <v>151300</v>
      </c>
      <c r="K481" s="26">
        <v>0.49159999999999998</v>
      </c>
    </row>
    <row r="482" spans="2:11" s="19" customFormat="1" x14ac:dyDescent="0.25">
      <c r="B482" s="29" t="s">
        <v>30</v>
      </c>
      <c r="C482" s="35" t="s">
        <v>933</v>
      </c>
      <c r="D482" s="14" t="s">
        <v>934</v>
      </c>
      <c r="E482" s="60" t="s">
        <v>1418</v>
      </c>
      <c r="F482" s="14" t="s">
        <v>64</v>
      </c>
      <c r="G482" s="14" t="s">
        <v>66</v>
      </c>
      <c r="H482" s="68" t="s">
        <v>1419</v>
      </c>
      <c r="I482" s="23">
        <v>1091250</v>
      </c>
      <c r="J482" s="23">
        <v>659000</v>
      </c>
      <c r="K482" s="26">
        <v>0.60389999999999999</v>
      </c>
    </row>
    <row r="483" spans="2:11" s="19" customFormat="1" x14ac:dyDescent="0.25">
      <c r="B483" s="29" t="s">
        <v>31</v>
      </c>
      <c r="C483" s="35" t="s">
        <v>935</v>
      </c>
      <c r="D483" s="14" t="s">
        <v>267</v>
      </c>
      <c r="E483" s="60" t="s">
        <v>317</v>
      </c>
      <c r="F483" s="14" t="s">
        <v>62</v>
      </c>
      <c r="G483" s="14" t="s">
        <v>67</v>
      </c>
      <c r="H483" s="68" t="s">
        <v>268</v>
      </c>
      <c r="I483" s="23">
        <v>830000</v>
      </c>
      <c r="J483" s="23">
        <v>155000</v>
      </c>
      <c r="K483" s="26">
        <v>0.18674698795180722</v>
      </c>
    </row>
    <row r="484" spans="2:11" s="19" customFormat="1" x14ac:dyDescent="0.25">
      <c r="B484" s="29" t="s">
        <v>31</v>
      </c>
      <c r="C484" s="35" t="s">
        <v>935</v>
      </c>
      <c r="D484" s="14" t="s">
        <v>267</v>
      </c>
      <c r="E484" s="60" t="s">
        <v>318</v>
      </c>
      <c r="F484" s="14" t="s">
        <v>61</v>
      </c>
      <c r="G484" s="14" t="s">
        <v>66</v>
      </c>
      <c r="H484" s="68" t="s">
        <v>269</v>
      </c>
      <c r="I484" s="23">
        <v>940000</v>
      </c>
      <c r="J484" s="23">
        <v>137000</v>
      </c>
      <c r="K484" s="26">
        <v>0.14574468085106382</v>
      </c>
    </row>
    <row r="485" spans="2:11" s="19" customFormat="1" x14ac:dyDescent="0.25">
      <c r="B485" s="29" t="s">
        <v>31</v>
      </c>
      <c r="C485" s="35" t="s">
        <v>935</v>
      </c>
      <c r="D485" s="14" t="s">
        <v>267</v>
      </c>
      <c r="E485" s="60" t="s">
        <v>319</v>
      </c>
      <c r="F485" s="14" t="s">
        <v>62</v>
      </c>
      <c r="G485" s="14" t="s">
        <v>66</v>
      </c>
      <c r="H485" s="68" t="s">
        <v>270</v>
      </c>
      <c r="I485" s="23">
        <v>1850000</v>
      </c>
      <c r="J485" s="23">
        <v>709560</v>
      </c>
      <c r="K485" s="26">
        <v>0.38354594594594593</v>
      </c>
    </row>
    <row r="486" spans="2:11" s="19" customFormat="1" x14ac:dyDescent="0.25">
      <c r="B486" s="29" t="s">
        <v>31</v>
      </c>
      <c r="C486" s="35" t="s">
        <v>935</v>
      </c>
      <c r="D486" s="14" t="s">
        <v>267</v>
      </c>
      <c r="E486" s="60" t="s">
        <v>320</v>
      </c>
      <c r="F486" s="14" t="s">
        <v>62</v>
      </c>
      <c r="G486" s="14" t="s">
        <v>67</v>
      </c>
      <c r="H486" s="68" t="s">
        <v>271</v>
      </c>
      <c r="I486" s="23">
        <v>67000</v>
      </c>
      <c r="J486" s="23">
        <v>20000</v>
      </c>
      <c r="K486" s="26">
        <v>0.29850746268656714</v>
      </c>
    </row>
    <row r="487" spans="2:11" s="19" customFormat="1" x14ac:dyDescent="0.25">
      <c r="B487" s="29" t="s">
        <v>31</v>
      </c>
      <c r="C487" s="35" t="s">
        <v>935</v>
      </c>
      <c r="D487" s="14" t="s">
        <v>267</v>
      </c>
      <c r="E487" s="60" t="s">
        <v>321</v>
      </c>
      <c r="F487" s="14" t="s">
        <v>62</v>
      </c>
      <c r="G487" s="14" t="s">
        <v>66</v>
      </c>
      <c r="H487" s="68" t="s">
        <v>272</v>
      </c>
      <c r="I487" s="23">
        <v>24000</v>
      </c>
      <c r="J487" s="23">
        <v>19000</v>
      </c>
      <c r="K487" s="26">
        <v>0.79166666666666663</v>
      </c>
    </row>
    <row r="488" spans="2:11" s="19" customFormat="1" x14ac:dyDescent="0.25">
      <c r="B488" s="29" t="s">
        <v>31</v>
      </c>
      <c r="C488" s="35" t="s">
        <v>936</v>
      </c>
      <c r="D488" s="14" t="s">
        <v>273</v>
      </c>
      <c r="E488" s="60" t="s">
        <v>322</v>
      </c>
      <c r="F488" s="14" t="s">
        <v>59</v>
      </c>
      <c r="G488" s="14" t="s">
        <v>66</v>
      </c>
      <c r="H488" s="68" t="s">
        <v>274</v>
      </c>
      <c r="I488" s="23">
        <v>460000</v>
      </c>
      <c r="J488" s="23">
        <v>249378.53</v>
      </c>
      <c r="K488" s="26">
        <v>0.54212608695652176</v>
      </c>
    </row>
    <row r="489" spans="2:11" s="19" customFormat="1" x14ac:dyDescent="0.25">
      <c r="B489" s="29" t="s">
        <v>31</v>
      </c>
      <c r="C489" s="35" t="s">
        <v>936</v>
      </c>
      <c r="D489" s="14" t="s">
        <v>273</v>
      </c>
      <c r="E489" s="60" t="s">
        <v>275</v>
      </c>
      <c r="F489" s="14" t="s">
        <v>65</v>
      </c>
      <c r="G489" s="14" t="s">
        <v>67</v>
      </c>
      <c r="H489" s="68" t="s">
        <v>276</v>
      </c>
      <c r="I489" s="23">
        <v>151000</v>
      </c>
      <c r="J489" s="23">
        <v>75000</v>
      </c>
      <c r="K489" s="26">
        <v>0.49668874172185429</v>
      </c>
    </row>
    <row r="490" spans="2:11" s="19" customFormat="1" x14ac:dyDescent="0.25">
      <c r="B490" s="29" t="s">
        <v>31</v>
      </c>
      <c r="C490" s="35" t="s">
        <v>936</v>
      </c>
      <c r="D490" s="14" t="s">
        <v>273</v>
      </c>
      <c r="E490" s="60" t="s">
        <v>277</v>
      </c>
      <c r="F490" s="14" t="s">
        <v>62</v>
      </c>
      <c r="G490" s="14" t="s">
        <v>66</v>
      </c>
      <c r="H490" s="68" t="s">
        <v>278</v>
      </c>
      <c r="I490" s="23">
        <v>30000</v>
      </c>
      <c r="J490" s="23">
        <v>24000</v>
      </c>
      <c r="K490" s="26">
        <v>0.8</v>
      </c>
    </row>
    <row r="491" spans="2:11" s="19" customFormat="1" x14ac:dyDescent="0.25">
      <c r="B491" s="29" t="s">
        <v>31</v>
      </c>
      <c r="C491" s="35" t="s">
        <v>936</v>
      </c>
      <c r="D491" s="14" t="s">
        <v>273</v>
      </c>
      <c r="E491" s="60" t="s">
        <v>279</v>
      </c>
      <c r="F491" s="14" t="s">
        <v>62</v>
      </c>
      <c r="G491" s="14" t="s">
        <v>66</v>
      </c>
      <c r="H491" s="68" t="s">
        <v>280</v>
      </c>
      <c r="I491" s="23">
        <v>158000</v>
      </c>
      <c r="J491" s="23">
        <v>126000</v>
      </c>
      <c r="K491" s="26">
        <v>0.79746835443037978</v>
      </c>
    </row>
    <row r="492" spans="2:11" s="19" customFormat="1" x14ac:dyDescent="0.25">
      <c r="B492" s="29" t="s">
        <v>31</v>
      </c>
      <c r="C492" s="35" t="s">
        <v>936</v>
      </c>
      <c r="D492" s="14" t="s">
        <v>273</v>
      </c>
      <c r="E492" s="60" t="s">
        <v>323</v>
      </c>
      <c r="F492" s="14" t="s">
        <v>64</v>
      </c>
      <c r="G492" s="14" t="s">
        <v>67</v>
      </c>
      <c r="H492" s="68" t="s">
        <v>281</v>
      </c>
      <c r="I492" s="23">
        <v>31080</v>
      </c>
      <c r="J492" s="23">
        <v>24864</v>
      </c>
      <c r="K492" s="26">
        <v>0.8</v>
      </c>
    </row>
    <row r="493" spans="2:11" s="19" customFormat="1" x14ac:dyDescent="0.25">
      <c r="B493" s="29" t="s">
        <v>31</v>
      </c>
      <c r="C493" s="35" t="s">
        <v>936</v>
      </c>
      <c r="D493" s="14" t="s">
        <v>273</v>
      </c>
      <c r="E493" s="60" t="s">
        <v>324</v>
      </c>
      <c r="F493" s="14" t="s">
        <v>59</v>
      </c>
      <c r="G493" s="14" t="s">
        <v>67</v>
      </c>
      <c r="H493" s="68" t="s">
        <v>282</v>
      </c>
      <c r="I493" s="23">
        <v>107980</v>
      </c>
      <c r="J493" s="23">
        <v>24000</v>
      </c>
      <c r="K493" s="26">
        <v>0.22226338210779775</v>
      </c>
    </row>
    <row r="494" spans="2:11" s="19" customFormat="1" x14ac:dyDescent="0.25">
      <c r="B494" s="29" t="s">
        <v>31</v>
      </c>
      <c r="C494" s="35" t="s">
        <v>937</v>
      </c>
      <c r="D494" s="14" t="s">
        <v>283</v>
      </c>
      <c r="E494" s="60" t="s">
        <v>325</v>
      </c>
      <c r="F494" s="14" t="s">
        <v>62</v>
      </c>
      <c r="G494" s="14" t="s">
        <v>67</v>
      </c>
      <c r="H494" s="68" t="s">
        <v>284</v>
      </c>
      <c r="I494" s="23">
        <v>276782</v>
      </c>
      <c r="J494" s="23">
        <v>110000</v>
      </c>
      <c r="K494" s="26">
        <v>0.3974246880216199</v>
      </c>
    </row>
    <row r="495" spans="2:11" s="19" customFormat="1" x14ac:dyDescent="0.25">
      <c r="B495" s="29" t="s">
        <v>31</v>
      </c>
      <c r="C495" s="35" t="s">
        <v>937</v>
      </c>
      <c r="D495" s="14" t="s">
        <v>283</v>
      </c>
      <c r="E495" s="60" t="s">
        <v>285</v>
      </c>
      <c r="F495" s="14" t="s">
        <v>62</v>
      </c>
      <c r="G495" s="14" t="s">
        <v>67</v>
      </c>
      <c r="H495" s="68" t="s">
        <v>286</v>
      </c>
      <c r="I495" s="23">
        <v>390000</v>
      </c>
      <c r="J495" s="23">
        <v>247000</v>
      </c>
      <c r="K495" s="26">
        <v>0.6333333333333333</v>
      </c>
    </row>
    <row r="496" spans="2:11" s="19" customFormat="1" x14ac:dyDescent="0.25">
      <c r="B496" s="29" t="s">
        <v>31</v>
      </c>
      <c r="C496" s="35" t="s">
        <v>937</v>
      </c>
      <c r="D496" s="14" t="s">
        <v>283</v>
      </c>
      <c r="E496" s="60" t="s">
        <v>287</v>
      </c>
      <c r="F496" s="14" t="s">
        <v>62</v>
      </c>
      <c r="G496" s="14" t="s">
        <v>67</v>
      </c>
      <c r="H496" s="68" t="s">
        <v>288</v>
      </c>
      <c r="I496" s="23">
        <v>147970</v>
      </c>
      <c r="J496" s="23">
        <v>70000</v>
      </c>
      <c r="K496" s="26">
        <v>0.47306886531053594</v>
      </c>
    </row>
    <row r="497" spans="2:11" s="19" customFormat="1" x14ac:dyDescent="0.25">
      <c r="B497" s="29" t="s">
        <v>31</v>
      </c>
      <c r="C497" s="35" t="s">
        <v>937</v>
      </c>
      <c r="D497" s="14" t="s">
        <v>283</v>
      </c>
      <c r="E497" s="60" t="s">
        <v>289</v>
      </c>
      <c r="F497" s="14" t="s">
        <v>59</v>
      </c>
      <c r="G497" s="14" t="s">
        <v>67</v>
      </c>
      <c r="H497" s="68" t="s">
        <v>290</v>
      </c>
      <c r="I497" s="23">
        <v>142000</v>
      </c>
      <c r="J497" s="23">
        <v>65000</v>
      </c>
      <c r="K497" s="26">
        <v>0.45774647887323944</v>
      </c>
    </row>
    <row r="498" spans="2:11" s="19" customFormat="1" x14ac:dyDescent="0.25">
      <c r="B498" s="29" t="s">
        <v>31</v>
      </c>
      <c r="C498" s="35" t="s">
        <v>937</v>
      </c>
      <c r="D498" s="14" t="s">
        <v>283</v>
      </c>
      <c r="E498" s="60" t="s">
        <v>291</v>
      </c>
      <c r="F498" s="14" t="s">
        <v>63</v>
      </c>
      <c r="G498" s="14" t="s">
        <v>67</v>
      </c>
      <c r="H498" s="68" t="s">
        <v>292</v>
      </c>
      <c r="I498" s="23">
        <v>194000</v>
      </c>
      <c r="J498" s="23">
        <v>100000</v>
      </c>
      <c r="K498" s="26">
        <v>0.51546391752577314</v>
      </c>
    </row>
    <row r="499" spans="2:11" s="19" customFormat="1" x14ac:dyDescent="0.25">
      <c r="B499" s="29" t="s">
        <v>31</v>
      </c>
      <c r="C499" s="35" t="s">
        <v>937</v>
      </c>
      <c r="D499" s="14" t="s">
        <v>283</v>
      </c>
      <c r="E499" s="60" t="s">
        <v>326</v>
      </c>
      <c r="F499" s="14" t="s">
        <v>60</v>
      </c>
      <c r="G499" s="14" t="s">
        <v>66</v>
      </c>
      <c r="H499" s="68" t="s">
        <v>293</v>
      </c>
      <c r="I499" s="23">
        <v>304000</v>
      </c>
      <c r="J499" s="23">
        <v>120000</v>
      </c>
      <c r="K499" s="26">
        <v>0.39473684210526316</v>
      </c>
    </row>
    <row r="500" spans="2:11" s="19" customFormat="1" x14ac:dyDescent="0.25">
      <c r="B500" s="29" t="s">
        <v>31</v>
      </c>
      <c r="C500" s="35" t="s">
        <v>937</v>
      </c>
      <c r="D500" s="14" t="s">
        <v>283</v>
      </c>
      <c r="E500" s="60" t="s">
        <v>327</v>
      </c>
      <c r="F500" s="14" t="s">
        <v>62</v>
      </c>
      <c r="G500" s="14" t="s">
        <v>66</v>
      </c>
      <c r="H500" s="68" t="s">
        <v>294</v>
      </c>
      <c r="I500" s="23">
        <v>100000</v>
      </c>
      <c r="J500" s="23">
        <v>80000</v>
      </c>
      <c r="K500" s="26">
        <v>0.8</v>
      </c>
    </row>
    <row r="501" spans="2:11" s="19" customFormat="1" x14ac:dyDescent="0.25">
      <c r="B501" s="29" t="s">
        <v>31</v>
      </c>
      <c r="C501" s="35" t="s">
        <v>937</v>
      </c>
      <c r="D501" s="14" t="s">
        <v>283</v>
      </c>
      <c r="E501" s="60" t="s">
        <v>328</v>
      </c>
      <c r="F501" s="14" t="s">
        <v>62</v>
      </c>
      <c r="G501" s="14" t="s">
        <v>66</v>
      </c>
      <c r="H501" s="68" t="s">
        <v>295</v>
      </c>
      <c r="I501" s="23">
        <v>1260000</v>
      </c>
      <c r="J501" s="23">
        <v>1008000</v>
      </c>
      <c r="K501" s="26">
        <v>0.8</v>
      </c>
    </row>
    <row r="502" spans="2:11" s="19" customFormat="1" x14ac:dyDescent="0.25">
      <c r="B502" s="29" t="s">
        <v>31</v>
      </c>
      <c r="C502" s="35" t="s">
        <v>938</v>
      </c>
      <c r="D502" s="14" t="s">
        <v>296</v>
      </c>
      <c r="E502" s="60" t="s">
        <v>329</v>
      </c>
      <c r="F502" s="14" t="s">
        <v>59</v>
      </c>
      <c r="G502" s="14" t="s">
        <v>66</v>
      </c>
      <c r="H502" s="68" t="s">
        <v>297</v>
      </c>
      <c r="I502" s="23">
        <v>666667</v>
      </c>
      <c r="J502" s="23">
        <v>533334</v>
      </c>
      <c r="K502" s="26">
        <v>0.80000059999969997</v>
      </c>
    </row>
    <row r="503" spans="2:11" s="19" customFormat="1" x14ac:dyDescent="0.25">
      <c r="B503" s="29" t="s">
        <v>31</v>
      </c>
      <c r="C503" s="35" t="s">
        <v>938</v>
      </c>
      <c r="D503" s="14" t="s">
        <v>296</v>
      </c>
      <c r="E503" s="60" t="s">
        <v>330</v>
      </c>
      <c r="F503" s="14" t="s">
        <v>59</v>
      </c>
      <c r="G503" s="14" t="s">
        <v>66</v>
      </c>
      <c r="H503" s="68" t="s">
        <v>298</v>
      </c>
      <c r="I503" s="23">
        <v>583333</v>
      </c>
      <c r="J503" s="23">
        <v>466667</v>
      </c>
      <c r="K503" s="26">
        <v>0.80000102857201638</v>
      </c>
    </row>
    <row r="504" spans="2:11" s="19" customFormat="1" x14ac:dyDescent="0.25">
      <c r="B504" s="29" t="s">
        <v>31</v>
      </c>
      <c r="C504" s="35" t="s">
        <v>938</v>
      </c>
      <c r="D504" s="14" t="s">
        <v>296</v>
      </c>
      <c r="E504" s="60" t="s">
        <v>331</v>
      </c>
      <c r="F504" s="14" t="s">
        <v>62</v>
      </c>
      <c r="G504" s="14" t="s">
        <v>66</v>
      </c>
      <c r="H504" s="68" t="s">
        <v>299</v>
      </c>
      <c r="I504" s="23">
        <v>100000</v>
      </c>
      <c r="J504" s="23">
        <v>80000</v>
      </c>
      <c r="K504" s="26">
        <v>0.8</v>
      </c>
    </row>
    <row r="505" spans="2:11" s="19" customFormat="1" x14ac:dyDescent="0.25">
      <c r="B505" s="29" t="s">
        <v>31</v>
      </c>
      <c r="C505" s="35" t="s">
        <v>938</v>
      </c>
      <c r="D505" s="14" t="s">
        <v>296</v>
      </c>
      <c r="E505" s="60" t="s">
        <v>332</v>
      </c>
      <c r="F505" s="14" t="s">
        <v>62</v>
      </c>
      <c r="G505" s="14" t="s">
        <v>66</v>
      </c>
      <c r="H505" s="68" t="s">
        <v>300</v>
      </c>
      <c r="I505" s="23">
        <v>100000</v>
      </c>
      <c r="J505" s="23">
        <v>80000</v>
      </c>
      <c r="K505" s="26">
        <v>0.8</v>
      </c>
    </row>
    <row r="506" spans="2:11" s="19" customFormat="1" x14ac:dyDescent="0.25">
      <c r="B506" s="29" t="s">
        <v>31</v>
      </c>
      <c r="C506" s="35" t="s">
        <v>938</v>
      </c>
      <c r="D506" s="14" t="s">
        <v>296</v>
      </c>
      <c r="E506" s="60" t="s">
        <v>333</v>
      </c>
      <c r="F506" s="14" t="s">
        <v>59</v>
      </c>
      <c r="G506" s="14" t="s">
        <v>66</v>
      </c>
      <c r="H506" s="68" t="s">
        <v>301</v>
      </c>
      <c r="I506" s="23">
        <v>83333</v>
      </c>
      <c r="J506" s="23">
        <v>66667</v>
      </c>
      <c r="K506" s="26">
        <v>0.8000072000288001</v>
      </c>
    </row>
    <row r="507" spans="2:11" s="19" customFormat="1" x14ac:dyDescent="0.25">
      <c r="B507" s="29" t="s">
        <v>31</v>
      </c>
      <c r="C507" s="35" t="s">
        <v>938</v>
      </c>
      <c r="D507" s="14" t="s">
        <v>296</v>
      </c>
      <c r="E507" s="60" t="s">
        <v>334</v>
      </c>
      <c r="F507" s="14" t="s">
        <v>62</v>
      </c>
      <c r="G507" s="14" t="s">
        <v>66</v>
      </c>
      <c r="H507" s="68" t="s">
        <v>302</v>
      </c>
      <c r="I507" s="23">
        <v>250000</v>
      </c>
      <c r="J507" s="23">
        <v>200000</v>
      </c>
      <c r="K507" s="26">
        <v>0.8</v>
      </c>
    </row>
    <row r="508" spans="2:11" s="19" customFormat="1" x14ac:dyDescent="0.25">
      <c r="B508" s="29" t="s">
        <v>31</v>
      </c>
      <c r="C508" s="35" t="s">
        <v>938</v>
      </c>
      <c r="D508" s="14" t="s">
        <v>296</v>
      </c>
      <c r="E508" s="60" t="s">
        <v>335</v>
      </c>
      <c r="F508" s="14" t="s">
        <v>59</v>
      </c>
      <c r="G508" s="14" t="s">
        <v>66</v>
      </c>
      <c r="H508" s="68" t="s">
        <v>303</v>
      </c>
      <c r="I508" s="23">
        <v>100000</v>
      </c>
      <c r="J508" s="23">
        <v>80000</v>
      </c>
      <c r="K508" s="26">
        <v>0.8</v>
      </c>
    </row>
    <row r="509" spans="2:11" s="19" customFormat="1" x14ac:dyDescent="0.25">
      <c r="B509" s="29" t="s">
        <v>31</v>
      </c>
      <c r="C509" s="35" t="s">
        <v>938</v>
      </c>
      <c r="D509" s="14" t="s">
        <v>296</v>
      </c>
      <c r="E509" s="60" t="s">
        <v>336</v>
      </c>
      <c r="F509" s="14" t="s">
        <v>59</v>
      </c>
      <c r="G509" s="14" t="s">
        <v>66</v>
      </c>
      <c r="H509" s="68" t="s">
        <v>304</v>
      </c>
      <c r="I509" s="23">
        <v>66667</v>
      </c>
      <c r="J509" s="23">
        <v>53334</v>
      </c>
      <c r="K509" s="26">
        <v>0.8000059999700001</v>
      </c>
    </row>
    <row r="510" spans="2:11" s="19" customFormat="1" x14ac:dyDescent="0.25">
      <c r="B510" s="29" t="s">
        <v>31</v>
      </c>
      <c r="C510" s="35" t="s">
        <v>939</v>
      </c>
      <c r="D510" s="14" t="s">
        <v>305</v>
      </c>
      <c r="E510" s="60" t="s">
        <v>337</v>
      </c>
      <c r="F510" s="14" t="s">
        <v>62</v>
      </c>
      <c r="G510" s="14" t="s">
        <v>66</v>
      </c>
      <c r="H510" s="68" t="s">
        <v>306</v>
      </c>
      <c r="I510" s="23">
        <v>32079</v>
      </c>
      <c r="J510" s="23">
        <v>25663</v>
      </c>
      <c r="K510" s="26">
        <v>0.79999376539168932</v>
      </c>
    </row>
    <row r="511" spans="2:11" s="19" customFormat="1" x14ac:dyDescent="0.25">
      <c r="B511" s="29" t="s">
        <v>31</v>
      </c>
      <c r="C511" s="35" t="s">
        <v>939</v>
      </c>
      <c r="D511" s="14" t="s">
        <v>305</v>
      </c>
      <c r="E511" s="60" t="s">
        <v>338</v>
      </c>
      <c r="F511" s="14" t="s">
        <v>62</v>
      </c>
      <c r="G511" s="14" t="s">
        <v>66</v>
      </c>
      <c r="H511" s="68" t="s">
        <v>307</v>
      </c>
      <c r="I511" s="23">
        <v>358917</v>
      </c>
      <c r="J511" s="23">
        <v>287134</v>
      </c>
      <c r="K511" s="26">
        <v>0.80000111446378963</v>
      </c>
    </row>
    <row r="512" spans="2:11" s="19" customFormat="1" x14ac:dyDescent="0.25">
      <c r="B512" s="29" t="s">
        <v>31</v>
      </c>
      <c r="C512" s="35" t="s">
        <v>939</v>
      </c>
      <c r="D512" s="14" t="s">
        <v>305</v>
      </c>
      <c r="E512" s="60" t="s">
        <v>308</v>
      </c>
      <c r="F512" s="14" t="s">
        <v>60</v>
      </c>
      <c r="G512" s="14" t="s">
        <v>67</v>
      </c>
      <c r="H512" s="68" t="s">
        <v>309</v>
      </c>
      <c r="I512" s="23">
        <v>40000</v>
      </c>
      <c r="J512" s="23">
        <v>40000</v>
      </c>
      <c r="K512" s="26">
        <v>1</v>
      </c>
    </row>
    <row r="513" spans="2:11" s="19" customFormat="1" x14ac:dyDescent="0.25">
      <c r="B513" s="29" t="s">
        <v>31</v>
      </c>
      <c r="C513" s="35" t="s">
        <v>939</v>
      </c>
      <c r="D513" s="14" t="s">
        <v>305</v>
      </c>
      <c r="E513" s="60" t="s">
        <v>310</v>
      </c>
      <c r="F513" s="14" t="s">
        <v>59</v>
      </c>
      <c r="G513" s="14" t="s">
        <v>67</v>
      </c>
      <c r="H513" s="68" t="s">
        <v>311</v>
      </c>
      <c r="I513" s="23">
        <v>25000</v>
      </c>
      <c r="J513" s="23">
        <v>25000</v>
      </c>
      <c r="K513" s="26">
        <v>1</v>
      </c>
    </row>
    <row r="514" spans="2:11" s="19" customFormat="1" x14ac:dyDescent="0.25">
      <c r="B514" s="29" t="s">
        <v>31</v>
      </c>
      <c r="C514" s="35" t="s">
        <v>939</v>
      </c>
      <c r="D514" s="14" t="s">
        <v>305</v>
      </c>
      <c r="E514" s="60" t="s">
        <v>312</v>
      </c>
      <c r="F514" s="14" t="s">
        <v>59</v>
      </c>
      <c r="G514" s="14" t="s">
        <v>67</v>
      </c>
      <c r="H514" s="68" t="s">
        <v>313</v>
      </c>
      <c r="I514" s="23">
        <v>40000</v>
      </c>
      <c r="J514" s="23">
        <v>40000</v>
      </c>
      <c r="K514" s="26">
        <v>1</v>
      </c>
    </row>
    <row r="515" spans="2:11" s="19" customFormat="1" x14ac:dyDescent="0.25">
      <c r="B515" s="29" t="s">
        <v>31</v>
      </c>
      <c r="C515" s="35" t="s">
        <v>939</v>
      </c>
      <c r="D515" s="14" t="s">
        <v>305</v>
      </c>
      <c r="E515" s="60" t="s">
        <v>339</v>
      </c>
      <c r="F515" s="14" t="s">
        <v>59</v>
      </c>
      <c r="G515" s="14" t="s">
        <v>66</v>
      </c>
      <c r="H515" s="68" t="s">
        <v>314</v>
      </c>
      <c r="I515" s="23">
        <v>146748</v>
      </c>
      <c r="J515" s="23">
        <v>117398</v>
      </c>
      <c r="K515" s="26">
        <v>0.79999727423883116</v>
      </c>
    </row>
    <row r="516" spans="2:11" s="19" customFormat="1" x14ac:dyDescent="0.25">
      <c r="B516" s="29" t="s">
        <v>31</v>
      </c>
      <c r="C516" s="35" t="s">
        <v>940</v>
      </c>
      <c r="D516" s="14" t="s">
        <v>315</v>
      </c>
      <c r="E516" s="60" t="s">
        <v>340</v>
      </c>
      <c r="F516" s="14" t="s">
        <v>59</v>
      </c>
      <c r="G516" s="14" t="s">
        <v>66</v>
      </c>
      <c r="H516" s="68" t="s">
        <v>316</v>
      </c>
      <c r="I516" s="23">
        <v>700000</v>
      </c>
      <c r="J516" s="23">
        <v>560000</v>
      </c>
      <c r="K516" s="26">
        <v>0.8</v>
      </c>
    </row>
    <row r="517" spans="2:11" s="19" customFormat="1" x14ac:dyDescent="0.25">
      <c r="B517" s="29" t="s">
        <v>32</v>
      </c>
      <c r="C517" s="35" t="s">
        <v>941</v>
      </c>
      <c r="D517" s="14" t="s">
        <v>942</v>
      </c>
      <c r="E517" s="60" t="s">
        <v>1920</v>
      </c>
      <c r="F517" s="14" t="s">
        <v>65</v>
      </c>
      <c r="G517" s="14" t="s">
        <v>66</v>
      </c>
      <c r="H517" s="68" t="s">
        <v>1921</v>
      </c>
      <c r="I517" s="23">
        <v>78422.5</v>
      </c>
      <c r="J517" s="23">
        <v>19605.63</v>
      </c>
      <c r="K517" s="26">
        <v>0.25</v>
      </c>
    </row>
    <row r="518" spans="2:11" s="19" customFormat="1" x14ac:dyDescent="0.25">
      <c r="B518" s="29" t="s">
        <v>32</v>
      </c>
      <c r="C518" s="35" t="s">
        <v>941</v>
      </c>
      <c r="D518" s="14" t="s">
        <v>942</v>
      </c>
      <c r="E518" s="60" t="s">
        <v>1922</v>
      </c>
      <c r="F518" s="14" t="s">
        <v>65</v>
      </c>
      <c r="G518" s="14" t="s">
        <v>66</v>
      </c>
      <c r="H518" s="68" t="s">
        <v>1923</v>
      </c>
      <c r="I518" s="23">
        <v>263840</v>
      </c>
      <c r="J518" s="23">
        <v>105536</v>
      </c>
      <c r="K518" s="26">
        <v>0.4</v>
      </c>
    </row>
    <row r="519" spans="2:11" s="19" customFormat="1" x14ac:dyDescent="0.25">
      <c r="B519" s="29" t="s">
        <v>32</v>
      </c>
      <c r="C519" s="35" t="s">
        <v>941</v>
      </c>
      <c r="D519" s="14" t="s">
        <v>942</v>
      </c>
      <c r="E519" s="60" t="s">
        <v>1924</v>
      </c>
      <c r="F519" s="14" t="s">
        <v>65</v>
      </c>
      <c r="G519" s="14" t="s">
        <v>66</v>
      </c>
      <c r="H519" s="68" t="s">
        <v>1927</v>
      </c>
      <c r="I519" s="23">
        <v>41260.36</v>
      </c>
      <c r="J519" s="23">
        <v>10315.09</v>
      </c>
      <c r="K519" s="26">
        <v>0.25</v>
      </c>
    </row>
    <row r="520" spans="2:11" s="19" customFormat="1" x14ac:dyDescent="0.25">
      <c r="B520" s="29" t="s">
        <v>32</v>
      </c>
      <c r="C520" s="35" t="s">
        <v>941</v>
      </c>
      <c r="D520" s="14" t="s">
        <v>942</v>
      </c>
      <c r="E520" s="60" t="s">
        <v>1925</v>
      </c>
      <c r="F520" s="14" t="s">
        <v>65</v>
      </c>
      <c r="G520" s="14" t="s">
        <v>66</v>
      </c>
      <c r="H520" s="68" t="s">
        <v>1928</v>
      </c>
      <c r="I520" s="23">
        <v>585000</v>
      </c>
      <c r="J520" s="23">
        <v>70546.28</v>
      </c>
      <c r="K520" s="26">
        <v>0.12</v>
      </c>
    </row>
    <row r="521" spans="2:11" s="19" customFormat="1" x14ac:dyDescent="0.25">
      <c r="B521" s="29" t="s">
        <v>32</v>
      </c>
      <c r="C521" s="35" t="s">
        <v>941</v>
      </c>
      <c r="D521" s="14" t="s">
        <v>942</v>
      </c>
      <c r="E521" s="60" t="s">
        <v>1926</v>
      </c>
      <c r="F521" s="14" t="s">
        <v>63</v>
      </c>
      <c r="G521" s="14" t="s">
        <v>66</v>
      </c>
      <c r="H521" s="68" t="s">
        <v>1929</v>
      </c>
      <c r="I521" s="23">
        <v>25000</v>
      </c>
      <c r="J521" s="23">
        <v>12500</v>
      </c>
      <c r="K521" s="26">
        <v>0.5</v>
      </c>
    </row>
    <row r="522" spans="2:11" s="19" customFormat="1" x14ac:dyDescent="0.25">
      <c r="B522" s="29" t="s">
        <v>33</v>
      </c>
      <c r="C522" s="35" t="s">
        <v>943</v>
      </c>
      <c r="D522" s="14" t="s">
        <v>536</v>
      </c>
      <c r="E522" s="60" t="s">
        <v>537</v>
      </c>
      <c r="F522" s="14" t="s">
        <v>62</v>
      </c>
      <c r="G522" s="14" t="s">
        <v>66</v>
      </c>
      <c r="H522" s="68" t="s">
        <v>538</v>
      </c>
      <c r="I522" s="23">
        <v>130000</v>
      </c>
      <c r="J522" s="23">
        <v>52650</v>
      </c>
      <c r="K522" s="26">
        <v>0.40500000000000003</v>
      </c>
    </row>
    <row r="523" spans="2:11" s="19" customFormat="1" x14ac:dyDescent="0.25">
      <c r="B523" s="29" t="s">
        <v>33</v>
      </c>
      <c r="C523" s="35" t="s">
        <v>943</v>
      </c>
      <c r="D523" s="14" t="s">
        <v>536</v>
      </c>
      <c r="E523" s="60" t="s">
        <v>539</v>
      </c>
      <c r="F523" s="14" t="s">
        <v>62</v>
      </c>
      <c r="G523" s="14" t="s">
        <v>66</v>
      </c>
      <c r="H523" s="68" t="s">
        <v>540</v>
      </c>
      <c r="I523" s="23">
        <v>185000</v>
      </c>
      <c r="J523" s="23">
        <v>74925</v>
      </c>
      <c r="K523" s="26">
        <v>0.40500000000000003</v>
      </c>
    </row>
    <row r="524" spans="2:11" s="19" customFormat="1" x14ac:dyDescent="0.25">
      <c r="B524" s="29" t="s">
        <v>33</v>
      </c>
      <c r="C524" s="35" t="s">
        <v>943</v>
      </c>
      <c r="D524" s="14" t="s">
        <v>536</v>
      </c>
      <c r="E524" s="60" t="s">
        <v>541</v>
      </c>
      <c r="F524" s="14" t="s">
        <v>62</v>
      </c>
      <c r="G524" s="14" t="s">
        <v>66</v>
      </c>
      <c r="H524" s="68" t="s">
        <v>542</v>
      </c>
      <c r="I524" s="23">
        <v>30000</v>
      </c>
      <c r="J524" s="23">
        <v>12150</v>
      </c>
      <c r="K524" s="26">
        <v>0.40500000000000003</v>
      </c>
    </row>
    <row r="525" spans="2:11" s="19" customFormat="1" x14ac:dyDescent="0.25">
      <c r="B525" s="29" t="s">
        <v>33</v>
      </c>
      <c r="C525" s="35" t="s">
        <v>943</v>
      </c>
      <c r="D525" s="14" t="s">
        <v>536</v>
      </c>
      <c r="E525" s="60" t="s">
        <v>543</v>
      </c>
      <c r="F525" s="14" t="s">
        <v>62</v>
      </c>
      <c r="G525" s="14" t="s">
        <v>66</v>
      </c>
      <c r="H525" s="68" t="s">
        <v>544</v>
      </c>
      <c r="I525" s="23">
        <v>160000</v>
      </c>
      <c r="J525" s="23">
        <v>64800</v>
      </c>
      <c r="K525" s="26">
        <v>0.40500000000000003</v>
      </c>
    </row>
    <row r="526" spans="2:11" s="19" customFormat="1" x14ac:dyDescent="0.25">
      <c r="B526" s="29" t="s">
        <v>33</v>
      </c>
      <c r="C526" s="35" t="s">
        <v>943</v>
      </c>
      <c r="D526" s="14" t="s">
        <v>536</v>
      </c>
      <c r="E526" s="60" t="s">
        <v>545</v>
      </c>
      <c r="F526" s="14" t="s">
        <v>62</v>
      </c>
      <c r="G526" s="14" t="s">
        <v>66</v>
      </c>
      <c r="H526" s="68" t="s">
        <v>546</v>
      </c>
      <c r="I526" s="23">
        <v>95000</v>
      </c>
      <c r="J526" s="23">
        <v>38256</v>
      </c>
      <c r="K526" s="26">
        <v>0.4027</v>
      </c>
    </row>
    <row r="527" spans="2:11" s="19" customFormat="1" x14ac:dyDescent="0.25">
      <c r="B527" s="29" t="s">
        <v>33</v>
      </c>
      <c r="C527" s="35" t="s">
        <v>943</v>
      </c>
      <c r="D527" s="14" t="s">
        <v>536</v>
      </c>
      <c r="E527" s="60" t="s">
        <v>547</v>
      </c>
      <c r="F527" s="14" t="s">
        <v>59</v>
      </c>
      <c r="G527" s="14" t="s">
        <v>66</v>
      </c>
      <c r="H527" s="68" t="s">
        <v>548</v>
      </c>
      <c r="I527" s="23">
        <v>626000</v>
      </c>
      <c r="J527" s="23">
        <v>253530</v>
      </c>
      <c r="K527" s="26">
        <v>0.40500000000000003</v>
      </c>
    </row>
    <row r="528" spans="2:11" s="19" customFormat="1" x14ac:dyDescent="0.25">
      <c r="B528" s="13" t="s">
        <v>34</v>
      </c>
      <c r="C528" s="36" t="s">
        <v>944</v>
      </c>
      <c r="D528" s="22" t="s">
        <v>945</v>
      </c>
      <c r="E528" s="66" t="s">
        <v>1618</v>
      </c>
      <c r="F528" s="14" t="s">
        <v>62</v>
      </c>
      <c r="G528" s="14" t="s">
        <v>66</v>
      </c>
      <c r="H528" s="68" t="s">
        <v>1619</v>
      </c>
      <c r="I528" s="23">
        <v>28000</v>
      </c>
      <c r="J528" s="23">
        <v>22000</v>
      </c>
      <c r="K528" s="26">
        <v>0.78569999999999995</v>
      </c>
    </row>
    <row r="529" spans="2:11" s="19" customFormat="1" x14ac:dyDescent="0.25">
      <c r="B529" s="13" t="s">
        <v>34</v>
      </c>
      <c r="C529" s="36" t="s">
        <v>944</v>
      </c>
      <c r="D529" s="22" t="s">
        <v>945</v>
      </c>
      <c r="E529" s="66" t="s">
        <v>1620</v>
      </c>
      <c r="F529" s="14" t="s">
        <v>59</v>
      </c>
      <c r="G529" s="14" t="s">
        <v>67</v>
      </c>
      <c r="H529" s="68" t="s">
        <v>1621</v>
      </c>
      <c r="I529" s="23">
        <v>273800</v>
      </c>
      <c r="J529" s="23">
        <v>148133</v>
      </c>
      <c r="K529" s="26">
        <v>0.54100000000000004</v>
      </c>
    </row>
    <row r="530" spans="2:11" s="19" customFormat="1" x14ac:dyDescent="0.25">
      <c r="B530" s="13" t="s">
        <v>34</v>
      </c>
      <c r="C530" s="36" t="s">
        <v>944</v>
      </c>
      <c r="D530" s="22" t="s">
        <v>945</v>
      </c>
      <c r="E530" s="60" t="s">
        <v>1622</v>
      </c>
      <c r="F530" s="14" t="s">
        <v>62</v>
      </c>
      <c r="G530" s="14" t="s">
        <v>67</v>
      </c>
      <c r="H530" s="68" t="s">
        <v>1623</v>
      </c>
      <c r="I530" s="23">
        <v>102400</v>
      </c>
      <c r="J530" s="23">
        <v>23900</v>
      </c>
      <c r="K530" s="26">
        <v>0.2334</v>
      </c>
    </row>
    <row r="531" spans="2:11" s="19" customFormat="1" x14ac:dyDescent="0.25">
      <c r="B531" s="13" t="s">
        <v>34</v>
      </c>
      <c r="C531" s="36" t="s">
        <v>944</v>
      </c>
      <c r="D531" s="22" t="s">
        <v>945</v>
      </c>
      <c r="E531" s="66" t="s">
        <v>1624</v>
      </c>
      <c r="F531" s="14" t="s">
        <v>59</v>
      </c>
      <c r="G531" s="14" t="s">
        <v>67</v>
      </c>
      <c r="H531" s="68" t="s">
        <v>1625</v>
      </c>
      <c r="I531" s="23">
        <v>156050</v>
      </c>
      <c r="J531" s="23">
        <v>80560</v>
      </c>
      <c r="K531" s="26">
        <v>0.51619999999999999</v>
      </c>
    </row>
    <row r="532" spans="2:11" s="19" customFormat="1" x14ac:dyDescent="0.25">
      <c r="B532" s="13" t="s">
        <v>34</v>
      </c>
      <c r="C532" s="36" t="s">
        <v>944</v>
      </c>
      <c r="D532" s="22" t="s">
        <v>945</v>
      </c>
      <c r="E532" s="66" t="s">
        <v>1626</v>
      </c>
      <c r="F532" s="14" t="s">
        <v>59</v>
      </c>
      <c r="G532" s="14" t="s">
        <v>67</v>
      </c>
      <c r="H532" s="68" t="s">
        <v>1627</v>
      </c>
      <c r="I532" s="23">
        <v>21950</v>
      </c>
      <c r="J532" s="23">
        <v>17550</v>
      </c>
      <c r="K532" s="26">
        <v>0.79949999999999999</v>
      </c>
    </row>
    <row r="533" spans="2:11" s="19" customFormat="1" x14ac:dyDescent="0.25">
      <c r="B533" s="13" t="s">
        <v>34</v>
      </c>
      <c r="C533" s="36" t="s">
        <v>944</v>
      </c>
      <c r="D533" s="22" t="s">
        <v>945</v>
      </c>
      <c r="E533" s="66" t="s">
        <v>1628</v>
      </c>
      <c r="F533" s="14" t="s">
        <v>64</v>
      </c>
      <c r="G533" s="14" t="s">
        <v>67</v>
      </c>
      <c r="H533" s="68" t="s">
        <v>1629</v>
      </c>
      <c r="I533" s="23">
        <v>80190</v>
      </c>
      <c r="J533" s="23">
        <v>43580</v>
      </c>
      <c r="K533" s="26">
        <v>0.54339999999999999</v>
      </c>
    </row>
    <row r="534" spans="2:11" s="19" customFormat="1" x14ac:dyDescent="0.25">
      <c r="B534" s="13" t="s">
        <v>34</v>
      </c>
      <c r="C534" s="36" t="s">
        <v>946</v>
      </c>
      <c r="D534" s="22" t="s">
        <v>947</v>
      </c>
      <c r="E534" s="60" t="s">
        <v>1630</v>
      </c>
      <c r="F534" s="14" t="s">
        <v>62</v>
      </c>
      <c r="G534" s="14" t="s">
        <v>66</v>
      </c>
      <c r="H534" s="68" t="s">
        <v>1631</v>
      </c>
      <c r="I534" s="23">
        <v>45600</v>
      </c>
      <c r="J534" s="23">
        <v>35800</v>
      </c>
      <c r="K534" s="26">
        <v>0.78510000000000002</v>
      </c>
    </row>
    <row r="535" spans="2:11" s="19" customFormat="1" x14ac:dyDescent="0.25">
      <c r="B535" s="13" t="s">
        <v>34</v>
      </c>
      <c r="C535" s="36" t="s">
        <v>946</v>
      </c>
      <c r="D535" s="22" t="s">
        <v>947</v>
      </c>
      <c r="E535" s="60" t="s">
        <v>1632</v>
      </c>
      <c r="F535" s="14" t="s">
        <v>63</v>
      </c>
      <c r="G535" s="14" t="s">
        <v>66</v>
      </c>
      <c r="H535" s="68" t="s">
        <v>1633</v>
      </c>
      <c r="I535" s="23">
        <v>13000</v>
      </c>
      <c r="J535" s="23">
        <v>10000</v>
      </c>
      <c r="K535" s="26">
        <v>0.76919999999999999</v>
      </c>
    </row>
    <row r="536" spans="2:11" s="19" customFormat="1" x14ac:dyDescent="0.25">
      <c r="B536" s="13" t="s">
        <v>34</v>
      </c>
      <c r="C536" s="36" t="s">
        <v>946</v>
      </c>
      <c r="D536" s="22" t="s">
        <v>947</v>
      </c>
      <c r="E536" s="63" t="s">
        <v>1634</v>
      </c>
      <c r="F536" s="31" t="s">
        <v>64</v>
      </c>
      <c r="G536" s="31" t="s">
        <v>66</v>
      </c>
      <c r="H536" s="69" t="s">
        <v>1629</v>
      </c>
      <c r="I536" s="33">
        <v>20000</v>
      </c>
      <c r="J536" s="33">
        <v>16000</v>
      </c>
      <c r="K536" s="34">
        <v>0.8</v>
      </c>
    </row>
    <row r="537" spans="2:11" s="19" customFormat="1" x14ac:dyDescent="0.25">
      <c r="B537" s="13" t="s">
        <v>34</v>
      </c>
      <c r="C537" s="36" t="s">
        <v>946</v>
      </c>
      <c r="D537" s="22" t="s">
        <v>947</v>
      </c>
      <c r="E537" s="63" t="s">
        <v>1635</v>
      </c>
      <c r="F537" s="31" t="s">
        <v>65</v>
      </c>
      <c r="G537" s="31" t="s">
        <v>66</v>
      </c>
      <c r="H537" s="69" t="s">
        <v>1636</v>
      </c>
      <c r="I537" s="33">
        <v>19000</v>
      </c>
      <c r="J537" s="33">
        <v>15000</v>
      </c>
      <c r="K537" s="34">
        <v>0.78949999999999998</v>
      </c>
    </row>
    <row r="538" spans="2:11" s="19" customFormat="1" x14ac:dyDescent="0.25">
      <c r="B538" s="13" t="s">
        <v>34</v>
      </c>
      <c r="C538" s="36" t="s">
        <v>946</v>
      </c>
      <c r="D538" s="22" t="s">
        <v>947</v>
      </c>
      <c r="E538" s="63" t="s">
        <v>1637</v>
      </c>
      <c r="F538" s="31" t="s">
        <v>59</v>
      </c>
      <c r="G538" s="31" t="s">
        <v>67</v>
      </c>
      <c r="H538" s="69" t="s">
        <v>1638</v>
      </c>
      <c r="I538" s="33">
        <v>36000</v>
      </c>
      <c r="J538" s="33">
        <v>30000</v>
      </c>
      <c r="K538" s="34">
        <v>0.83330000000000004</v>
      </c>
    </row>
    <row r="539" spans="2:11" s="19" customFormat="1" x14ac:dyDescent="0.25">
      <c r="B539" s="13" t="s">
        <v>34</v>
      </c>
      <c r="C539" s="36" t="s">
        <v>946</v>
      </c>
      <c r="D539" s="22" t="s">
        <v>947</v>
      </c>
      <c r="E539" s="63" t="s">
        <v>1639</v>
      </c>
      <c r="F539" s="31" t="s">
        <v>62</v>
      </c>
      <c r="G539" s="31" t="s">
        <v>67</v>
      </c>
      <c r="H539" s="69" t="s">
        <v>1640</v>
      </c>
      <c r="I539" s="33">
        <v>145000</v>
      </c>
      <c r="J539" s="33">
        <v>62924</v>
      </c>
      <c r="K539" s="34">
        <v>0.434</v>
      </c>
    </row>
    <row r="540" spans="2:11" s="19" customFormat="1" x14ac:dyDescent="0.25">
      <c r="B540" s="13" t="s">
        <v>34</v>
      </c>
      <c r="C540" s="36" t="s">
        <v>946</v>
      </c>
      <c r="D540" s="22" t="s">
        <v>947</v>
      </c>
      <c r="E540" s="63" t="s">
        <v>1641</v>
      </c>
      <c r="F540" s="31" t="s">
        <v>62</v>
      </c>
      <c r="G540" s="31" t="s">
        <v>67</v>
      </c>
      <c r="H540" s="69" t="s">
        <v>1642</v>
      </c>
      <c r="I540" s="33">
        <v>12600</v>
      </c>
      <c r="J540" s="33">
        <v>9400</v>
      </c>
      <c r="K540" s="34">
        <v>0.746</v>
      </c>
    </row>
    <row r="541" spans="2:11" s="19" customFormat="1" x14ac:dyDescent="0.25">
      <c r="B541" s="13" t="s">
        <v>34</v>
      </c>
      <c r="C541" s="36" t="s">
        <v>946</v>
      </c>
      <c r="D541" s="22" t="s">
        <v>947</v>
      </c>
      <c r="E541" s="63" t="s">
        <v>1643</v>
      </c>
      <c r="F541" s="31" t="s">
        <v>59</v>
      </c>
      <c r="G541" s="31" t="s">
        <v>67</v>
      </c>
      <c r="H541" s="69" t="s">
        <v>1644</v>
      </c>
      <c r="I541" s="33">
        <v>10000</v>
      </c>
      <c r="J541" s="33">
        <v>8000</v>
      </c>
      <c r="K541" s="34">
        <v>0.8</v>
      </c>
    </row>
    <row r="542" spans="2:11" s="19" customFormat="1" x14ac:dyDescent="0.25">
      <c r="B542" s="13" t="s">
        <v>34</v>
      </c>
      <c r="C542" s="36" t="s">
        <v>946</v>
      </c>
      <c r="D542" s="22" t="s">
        <v>947</v>
      </c>
      <c r="E542" s="63" t="s">
        <v>1645</v>
      </c>
      <c r="F542" s="31" t="s">
        <v>59</v>
      </c>
      <c r="G542" s="31" t="s">
        <v>67</v>
      </c>
      <c r="H542" s="69" t="s">
        <v>1646</v>
      </c>
      <c r="I542" s="33">
        <v>10000</v>
      </c>
      <c r="J542" s="33">
        <v>7000</v>
      </c>
      <c r="K542" s="34">
        <v>0.7</v>
      </c>
    </row>
    <row r="543" spans="2:11" s="19" customFormat="1" x14ac:dyDescent="0.25">
      <c r="B543" s="13" t="s">
        <v>34</v>
      </c>
      <c r="C543" s="36" t="s">
        <v>946</v>
      </c>
      <c r="D543" s="22" t="s">
        <v>947</v>
      </c>
      <c r="E543" s="63" t="s">
        <v>1647</v>
      </c>
      <c r="F543" s="31" t="s">
        <v>59</v>
      </c>
      <c r="G543" s="31" t="s">
        <v>67</v>
      </c>
      <c r="H543" s="69" t="s">
        <v>1648</v>
      </c>
      <c r="I543" s="33">
        <v>5600</v>
      </c>
      <c r="J543" s="33">
        <v>4200</v>
      </c>
      <c r="K543" s="34">
        <v>0.75</v>
      </c>
    </row>
    <row r="544" spans="2:11" s="19" customFormat="1" x14ac:dyDescent="0.25">
      <c r="B544" s="13" t="s">
        <v>34</v>
      </c>
      <c r="C544" s="36" t="s">
        <v>946</v>
      </c>
      <c r="D544" s="22" t="s">
        <v>947</v>
      </c>
      <c r="E544" s="63" t="s">
        <v>1649</v>
      </c>
      <c r="F544" s="31" t="s">
        <v>62</v>
      </c>
      <c r="G544" s="31" t="s">
        <v>67</v>
      </c>
      <c r="H544" s="69" t="s">
        <v>1650</v>
      </c>
      <c r="I544" s="33">
        <v>3000</v>
      </c>
      <c r="J544" s="33">
        <v>2400</v>
      </c>
      <c r="K544" s="34">
        <v>0.8</v>
      </c>
    </row>
    <row r="545" spans="2:11" s="19" customFormat="1" x14ac:dyDescent="0.25">
      <c r="B545" s="13" t="s">
        <v>34</v>
      </c>
      <c r="C545" s="36" t="s">
        <v>946</v>
      </c>
      <c r="D545" s="22" t="s">
        <v>947</v>
      </c>
      <c r="E545" s="63" t="s">
        <v>1651</v>
      </c>
      <c r="F545" s="31" t="s">
        <v>59</v>
      </c>
      <c r="G545" s="31" t="s">
        <v>67</v>
      </c>
      <c r="H545" s="69" t="s">
        <v>1652</v>
      </c>
      <c r="I545" s="33">
        <v>100000</v>
      </c>
      <c r="J545" s="33">
        <v>29000</v>
      </c>
      <c r="K545" s="34">
        <v>0.28999999999999998</v>
      </c>
    </row>
    <row r="546" spans="2:11" s="19" customFormat="1" x14ac:dyDescent="0.25">
      <c r="B546" s="13" t="s">
        <v>34</v>
      </c>
      <c r="C546" s="36" t="s">
        <v>946</v>
      </c>
      <c r="D546" s="22" t="s">
        <v>947</v>
      </c>
      <c r="E546" s="63" t="s">
        <v>1653</v>
      </c>
      <c r="F546" s="31" t="s">
        <v>59</v>
      </c>
      <c r="G546" s="31" t="s">
        <v>67</v>
      </c>
      <c r="H546" s="69" t="s">
        <v>1654</v>
      </c>
      <c r="I546" s="33">
        <v>18000</v>
      </c>
      <c r="J546" s="33">
        <v>14000</v>
      </c>
      <c r="K546" s="34">
        <v>0.77780000000000005</v>
      </c>
    </row>
    <row r="547" spans="2:11" s="19" customFormat="1" x14ac:dyDescent="0.25">
      <c r="B547" s="13" t="s">
        <v>34</v>
      </c>
      <c r="C547" s="36" t="s">
        <v>946</v>
      </c>
      <c r="D547" s="22" t="s">
        <v>947</v>
      </c>
      <c r="E547" s="63" t="s">
        <v>1655</v>
      </c>
      <c r="F547" s="31" t="s">
        <v>59</v>
      </c>
      <c r="G547" s="31" t="s">
        <v>67</v>
      </c>
      <c r="H547" s="69" t="s">
        <v>1656</v>
      </c>
      <c r="I547" s="33">
        <v>18000</v>
      </c>
      <c r="J547" s="33">
        <v>8000</v>
      </c>
      <c r="K547" s="34">
        <v>0.44440000000000002</v>
      </c>
    </row>
    <row r="548" spans="2:11" s="19" customFormat="1" x14ac:dyDescent="0.25">
      <c r="B548" s="13" t="s">
        <v>34</v>
      </c>
      <c r="C548" s="36" t="s">
        <v>946</v>
      </c>
      <c r="D548" s="22" t="s">
        <v>947</v>
      </c>
      <c r="E548" s="66" t="s">
        <v>1657</v>
      </c>
      <c r="F548" s="31" t="s">
        <v>59</v>
      </c>
      <c r="G548" s="31" t="s">
        <v>67</v>
      </c>
      <c r="H548" s="69" t="s">
        <v>1658</v>
      </c>
      <c r="I548" s="33">
        <v>8500</v>
      </c>
      <c r="J548" s="33">
        <v>2500</v>
      </c>
      <c r="K548" s="34">
        <v>0.29409999999999997</v>
      </c>
    </row>
    <row r="549" spans="2:11" s="19" customFormat="1" x14ac:dyDescent="0.25">
      <c r="B549" s="13" t="s">
        <v>34</v>
      </c>
      <c r="C549" s="36" t="s">
        <v>946</v>
      </c>
      <c r="D549" s="22" t="s">
        <v>947</v>
      </c>
      <c r="E549" s="63" t="s">
        <v>1659</v>
      </c>
      <c r="F549" s="31" t="s">
        <v>62</v>
      </c>
      <c r="G549" s="31" t="s">
        <v>67</v>
      </c>
      <c r="H549" s="69" t="s">
        <v>1660</v>
      </c>
      <c r="I549" s="33">
        <v>24000</v>
      </c>
      <c r="J549" s="33">
        <v>19000</v>
      </c>
      <c r="K549" s="34">
        <v>0.79169999999999996</v>
      </c>
    </row>
    <row r="550" spans="2:11" s="19" customFormat="1" x14ac:dyDescent="0.25">
      <c r="B550" s="13" t="s">
        <v>34</v>
      </c>
      <c r="C550" s="36" t="s">
        <v>946</v>
      </c>
      <c r="D550" s="22" t="s">
        <v>947</v>
      </c>
      <c r="E550" s="63" t="s">
        <v>1661</v>
      </c>
      <c r="F550" s="31" t="s">
        <v>59</v>
      </c>
      <c r="G550" s="31" t="s">
        <v>67</v>
      </c>
      <c r="H550" s="69" t="s">
        <v>1662</v>
      </c>
      <c r="I550" s="33">
        <v>3500</v>
      </c>
      <c r="J550" s="33">
        <v>2800</v>
      </c>
      <c r="K550" s="34">
        <v>0.8</v>
      </c>
    </row>
    <row r="551" spans="2:11" s="19" customFormat="1" x14ac:dyDescent="0.25">
      <c r="B551" s="13" t="s">
        <v>34</v>
      </c>
      <c r="C551" s="36" t="s">
        <v>946</v>
      </c>
      <c r="D551" s="22" t="s">
        <v>947</v>
      </c>
      <c r="E551" s="63" t="s">
        <v>1663</v>
      </c>
      <c r="F551" s="31" t="s">
        <v>64</v>
      </c>
      <c r="G551" s="31" t="s">
        <v>67</v>
      </c>
      <c r="H551" s="69" t="s">
        <v>1629</v>
      </c>
      <c r="I551" s="33">
        <v>6600</v>
      </c>
      <c r="J551" s="33">
        <v>5200</v>
      </c>
      <c r="K551" s="34">
        <v>0.78790000000000004</v>
      </c>
    </row>
    <row r="552" spans="2:11" s="19" customFormat="1" x14ac:dyDescent="0.25">
      <c r="B552" s="13" t="s">
        <v>34</v>
      </c>
      <c r="C552" s="36" t="s">
        <v>946</v>
      </c>
      <c r="D552" s="22" t="s">
        <v>947</v>
      </c>
      <c r="E552" s="66" t="s">
        <v>1664</v>
      </c>
      <c r="F552" s="31" t="s">
        <v>59</v>
      </c>
      <c r="G552" s="31" t="s">
        <v>67</v>
      </c>
      <c r="H552" s="69" t="s">
        <v>1665</v>
      </c>
      <c r="I552" s="33">
        <v>15000</v>
      </c>
      <c r="J552" s="33">
        <v>12000</v>
      </c>
      <c r="K552" s="34">
        <v>0.8</v>
      </c>
    </row>
    <row r="553" spans="2:11" s="19" customFormat="1" x14ac:dyDescent="0.25">
      <c r="B553" s="13" t="s">
        <v>34</v>
      </c>
      <c r="C553" s="36" t="s">
        <v>946</v>
      </c>
      <c r="D553" s="22" t="s">
        <v>947</v>
      </c>
      <c r="E553" s="63" t="s">
        <v>1666</v>
      </c>
      <c r="F553" s="31" t="s">
        <v>62</v>
      </c>
      <c r="G553" s="31" t="s">
        <v>67</v>
      </c>
      <c r="H553" s="69" t="s">
        <v>1667</v>
      </c>
      <c r="I553" s="33">
        <v>6000</v>
      </c>
      <c r="J553" s="33">
        <v>4500</v>
      </c>
      <c r="K553" s="34">
        <v>0.75</v>
      </c>
    </row>
    <row r="554" spans="2:11" s="19" customFormat="1" x14ac:dyDescent="0.25">
      <c r="B554" s="13" t="s">
        <v>34</v>
      </c>
      <c r="C554" s="36" t="s">
        <v>946</v>
      </c>
      <c r="D554" s="22" t="s">
        <v>947</v>
      </c>
      <c r="E554" s="63" t="s">
        <v>1668</v>
      </c>
      <c r="F554" s="31" t="s">
        <v>62</v>
      </c>
      <c r="G554" s="31" t="s">
        <v>67</v>
      </c>
      <c r="H554" s="69" t="s">
        <v>1625</v>
      </c>
      <c r="I554" s="33">
        <v>15000</v>
      </c>
      <c r="J554" s="33">
        <v>12000</v>
      </c>
      <c r="K554" s="34">
        <v>0.8</v>
      </c>
    </row>
    <row r="555" spans="2:11" s="19" customFormat="1" x14ac:dyDescent="0.25">
      <c r="B555" s="13" t="s">
        <v>34</v>
      </c>
      <c r="C555" s="36" t="s">
        <v>946</v>
      </c>
      <c r="D555" s="22" t="s">
        <v>947</v>
      </c>
      <c r="E555" s="66" t="s">
        <v>1669</v>
      </c>
      <c r="F555" s="31" t="s">
        <v>59</v>
      </c>
      <c r="G555" s="31" t="s">
        <v>67</v>
      </c>
      <c r="H555" s="69" t="s">
        <v>1670</v>
      </c>
      <c r="I555" s="33">
        <v>5000</v>
      </c>
      <c r="J555" s="33">
        <v>4000</v>
      </c>
      <c r="K555" s="34">
        <v>0.8</v>
      </c>
    </row>
    <row r="556" spans="2:11" s="19" customFormat="1" x14ac:dyDescent="0.25">
      <c r="B556" s="13" t="s">
        <v>34</v>
      </c>
      <c r="C556" s="36" t="s">
        <v>946</v>
      </c>
      <c r="D556" s="22" t="s">
        <v>947</v>
      </c>
      <c r="E556" s="63" t="s">
        <v>1671</v>
      </c>
      <c r="F556" s="31" t="s">
        <v>59</v>
      </c>
      <c r="G556" s="31" t="s">
        <v>67</v>
      </c>
      <c r="H556" s="69" t="s">
        <v>1625</v>
      </c>
      <c r="I556" s="33">
        <v>5000</v>
      </c>
      <c r="J556" s="33">
        <v>4000</v>
      </c>
      <c r="K556" s="34">
        <v>0.8</v>
      </c>
    </row>
    <row r="557" spans="2:11" s="19" customFormat="1" x14ac:dyDescent="0.25">
      <c r="B557" s="13" t="s">
        <v>34</v>
      </c>
      <c r="C557" s="36" t="s">
        <v>946</v>
      </c>
      <c r="D557" s="22" t="s">
        <v>947</v>
      </c>
      <c r="E557" s="63" t="s">
        <v>1672</v>
      </c>
      <c r="F557" s="31" t="s">
        <v>62</v>
      </c>
      <c r="G557" s="31" t="s">
        <v>67</v>
      </c>
      <c r="H557" s="69" t="s">
        <v>1670</v>
      </c>
      <c r="I557" s="33">
        <v>3000</v>
      </c>
      <c r="J557" s="33">
        <v>2000</v>
      </c>
      <c r="K557" s="34">
        <v>0.66669999999999996</v>
      </c>
    </row>
    <row r="558" spans="2:11" s="19" customFormat="1" x14ac:dyDescent="0.25">
      <c r="B558" s="13" t="s">
        <v>34</v>
      </c>
      <c r="C558" s="36" t="s">
        <v>946</v>
      </c>
      <c r="D558" s="22" t="s">
        <v>947</v>
      </c>
      <c r="E558" s="63" t="s">
        <v>1673</v>
      </c>
      <c r="F558" s="31" t="s">
        <v>59</v>
      </c>
      <c r="G558" s="31" t="s">
        <v>67</v>
      </c>
      <c r="H558" s="69" t="s">
        <v>1625</v>
      </c>
      <c r="I558" s="33">
        <v>20000</v>
      </c>
      <c r="J558" s="33">
        <v>16000</v>
      </c>
      <c r="K558" s="34">
        <v>0.8</v>
      </c>
    </row>
    <row r="559" spans="2:11" s="19" customFormat="1" x14ac:dyDescent="0.25">
      <c r="B559" s="29" t="s">
        <v>35</v>
      </c>
      <c r="C559" s="31" t="s">
        <v>948</v>
      </c>
      <c r="D559" s="31" t="s">
        <v>949</v>
      </c>
      <c r="E559" s="63" t="s">
        <v>1687</v>
      </c>
      <c r="F559" s="51" t="s">
        <v>62</v>
      </c>
      <c r="G559" s="31" t="s">
        <v>66</v>
      </c>
      <c r="H559" s="69" t="s">
        <v>1688</v>
      </c>
      <c r="I559" s="33">
        <v>3458927.37</v>
      </c>
      <c r="J559" s="33">
        <v>450000</v>
      </c>
      <c r="K559" s="34">
        <v>0.13009813501808221</v>
      </c>
    </row>
    <row r="560" spans="2:11" s="19" customFormat="1" x14ac:dyDescent="0.25">
      <c r="B560" s="29" t="s">
        <v>35</v>
      </c>
      <c r="C560" s="21" t="s">
        <v>950</v>
      </c>
      <c r="D560" s="14" t="s">
        <v>951</v>
      </c>
      <c r="E560" s="63" t="s">
        <v>1689</v>
      </c>
      <c r="F560" s="31" t="s">
        <v>62</v>
      </c>
      <c r="G560" s="31" t="s">
        <v>66</v>
      </c>
      <c r="H560" s="69" t="s">
        <v>1690</v>
      </c>
      <c r="I560" s="33">
        <v>28744</v>
      </c>
      <c r="J560" s="33">
        <v>22996</v>
      </c>
      <c r="K560" s="34">
        <v>0.80002783189535209</v>
      </c>
    </row>
    <row r="561" spans="2:11" s="19" customFormat="1" x14ac:dyDescent="0.25">
      <c r="B561" s="29" t="s">
        <v>35</v>
      </c>
      <c r="C561" s="21" t="s">
        <v>950</v>
      </c>
      <c r="D561" s="14" t="s">
        <v>951</v>
      </c>
      <c r="E561" s="63" t="s">
        <v>1691</v>
      </c>
      <c r="F561" s="31" t="s">
        <v>63</v>
      </c>
      <c r="G561" s="31" t="s">
        <v>67</v>
      </c>
      <c r="H561" s="69" t="s">
        <v>1692</v>
      </c>
      <c r="I561" s="33">
        <v>21660</v>
      </c>
      <c r="J561" s="33">
        <v>17328</v>
      </c>
      <c r="K561" s="34">
        <v>0.8</v>
      </c>
    </row>
    <row r="562" spans="2:11" s="19" customFormat="1" x14ac:dyDescent="0.25">
      <c r="B562" s="29" t="s">
        <v>35</v>
      </c>
      <c r="C562" s="21" t="s">
        <v>950</v>
      </c>
      <c r="D562" s="14" t="s">
        <v>951</v>
      </c>
      <c r="E562" s="63" t="s">
        <v>1693</v>
      </c>
      <c r="F562" s="32" t="s">
        <v>62</v>
      </c>
      <c r="G562" s="31" t="s">
        <v>66</v>
      </c>
      <c r="H562" s="69" t="s">
        <v>1694</v>
      </c>
      <c r="I562" s="33">
        <v>30050</v>
      </c>
      <c r="J562" s="33">
        <v>24040</v>
      </c>
      <c r="K562" s="34">
        <v>0.8</v>
      </c>
    </row>
    <row r="563" spans="2:11" s="19" customFormat="1" x14ac:dyDescent="0.25">
      <c r="B563" s="29" t="s">
        <v>35</v>
      </c>
      <c r="C563" s="21" t="s">
        <v>950</v>
      </c>
      <c r="D563" s="14" t="s">
        <v>951</v>
      </c>
      <c r="E563" s="63" t="s">
        <v>1695</v>
      </c>
      <c r="F563" s="31" t="s">
        <v>62</v>
      </c>
      <c r="G563" s="31" t="s">
        <v>66</v>
      </c>
      <c r="H563" s="69" t="s">
        <v>1696</v>
      </c>
      <c r="I563" s="33">
        <v>24870</v>
      </c>
      <c r="J563" s="33">
        <v>19896</v>
      </c>
      <c r="K563" s="34">
        <v>0.8</v>
      </c>
    </row>
    <row r="564" spans="2:11" s="19" customFormat="1" x14ac:dyDescent="0.25">
      <c r="B564" s="29" t="s">
        <v>35</v>
      </c>
      <c r="C564" s="21" t="s">
        <v>950</v>
      </c>
      <c r="D564" s="14" t="s">
        <v>951</v>
      </c>
      <c r="E564" s="63" t="s">
        <v>1697</v>
      </c>
      <c r="F564" s="31" t="s">
        <v>63</v>
      </c>
      <c r="G564" s="31" t="s">
        <v>67</v>
      </c>
      <c r="H564" s="69" t="s">
        <v>1698</v>
      </c>
      <c r="I564" s="33">
        <v>16140</v>
      </c>
      <c r="J564" s="33">
        <v>12872</v>
      </c>
      <c r="K564" s="34">
        <v>0.79752168525402722</v>
      </c>
    </row>
    <row r="565" spans="2:11" s="19" customFormat="1" x14ac:dyDescent="0.25">
      <c r="B565" s="29" t="s">
        <v>35</v>
      </c>
      <c r="C565" s="21" t="s">
        <v>950</v>
      </c>
      <c r="D565" s="14" t="s">
        <v>951</v>
      </c>
      <c r="E565" s="63" t="s">
        <v>1699</v>
      </c>
      <c r="F565" s="31" t="s">
        <v>65</v>
      </c>
      <c r="G565" s="31" t="s">
        <v>66</v>
      </c>
      <c r="H565" s="69" t="s">
        <v>1700</v>
      </c>
      <c r="I565" s="33">
        <v>12165</v>
      </c>
      <c r="J565" s="33">
        <v>9732</v>
      </c>
      <c r="K565" s="34">
        <v>0.8</v>
      </c>
    </row>
    <row r="566" spans="2:11" s="19" customFormat="1" x14ac:dyDescent="0.25">
      <c r="B566" s="29" t="s">
        <v>35</v>
      </c>
      <c r="C566" s="21" t="s">
        <v>950</v>
      </c>
      <c r="D566" s="14" t="s">
        <v>951</v>
      </c>
      <c r="E566" s="63" t="s">
        <v>1701</v>
      </c>
      <c r="F566" s="31" t="s">
        <v>65</v>
      </c>
      <c r="G566" s="31" t="s">
        <v>66</v>
      </c>
      <c r="H566" s="69" t="s">
        <v>1702</v>
      </c>
      <c r="I566" s="33">
        <v>50854.8</v>
      </c>
      <c r="J566" s="33">
        <v>40683</v>
      </c>
      <c r="K566" s="34">
        <v>0.7999834823851435</v>
      </c>
    </row>
    <row r="567" spans="2:11" s="19" customFormat="1" x14ac:dyDescent="0.25">
      <c r="B567" s="29" t="s">
        <v>35</v>
      </c>
      <c r="C567" s="21" t="s">
        <v>950</v>
      </c>
      <c r="D567" s="14" t="s">
        <v>951</v>
      </c>
      <c r="E567" s="63" t="s">
        <v>1703</v>
      </c>
      <c r="F567" s="31" t="s">
        <v>63</v>
      </c>
      <c r="G567" s="31" t="s">
        <v>67</v>
      </c>
      <c r="H567" s="69" t="s">
        <v>1704</v>
      </c>
      <c r="I567" s="33">
        <v>7080</v>
      </c>
      <c r="J567" s="33">
        <v>5664</v>
      </c>
      <c r="K567" s="34">
        <v>0.8</v>
      </c>
    </row>
    <row r="568" spans="2:11" s="19" customFormat="1" x14ac:dyDescent="0.25">
      <c r="B568" s="29" t="s">
        <v>35</v>
      </c>
      <c r="C568" s="21" t="s">
        <v>950</v>
      </c>
      <c r="D568" s="14" t="s">
        <v>951</v>
      </c>
      <c r="E568" s="63" t="s">
        <v>1705</v>
      </c>
      <c r="F568" s="31" t="s">
        <v>65</v>
      </c>
      <c r="G568" s="31" t="s">
        <v>66</v>
      </c>
      <c r="H568" s="69" t="s">
        <v>1706</v>
      </c>
      <c r="I568" s="33">
        <v>9904</v>
      </c>
      <c r="J568" s="33">
        <v>7923</v>
      </c>
      <c r="K568" s="34">
        <v>0.79997980613893371</v>
      </c>
    </row>
    <row r="569" spans="2:11" s="19" customFormat="1" x14ac:dyDescent="0.25">
      <c r="B569" s="29" t="s">
        <v>35</v>
      </c>
      <c r="C569" s="21" t="s">
        <v>952</v>
      </c>
      <c r="D569" s="14" t="s">
        <v>953</v>
      </c>
      <c r="E569" s="63" t="s">
        <v>1707</v>
      </c>
      <c r="F569" s="31" t="s">
        <v>65</v>
      </c>
      <c r="G569" s="31" t="s">
        <v>66</v>
      </c>
      <c r="H569" s="69" t="s">
        <v>1708</v>
      </c>
      <c r="I569" s="33">
        <v>61206.81</v>
      </c>
      <c r="J569" s="33">
        <v>48965</v>
      </c>
      <c r="K569" s="34">
        <v>0.79999268055302997</v>
      </c>
    </row>
    <row r="570" spans="2:11" s="19" customFormat="1" x14ac:dyDescent="0.25">
      <c r="B570" s="29" t="s">
        <v>35</v>
      </c>
      <c r="C570" s="21" t="s">
        <v>952</v>
      </c>
      <c r="D570" s="14" t="s">
        <v>953</v>
      </c>
      <c r="E570" s="63" t="s">
        <v>1709</v>
      </c>
      <c r="F570" s="51" t="s">
        <v>62</v>
      </c>
      <c r="G570" s="31" t="s">
        <v>66</v>
      </c>
      <c r="H570" s="69" t="s">
        <v>1710</v>
      </c>
      <c r="I570" s="33">
        <v>213219.04</v>
      </c>
      <c r="J570" s="33">
        <v>29850</v>
      </c>
      <c r="K570" s="34">
        <v>0.13999687832756399</v>
      </c>
    </row>
    <row r="571" spans="2:11" s="19" customFormat="1" x14ac:dyDescent="0.25">
      <c r="B571" s="29" t="s">
        <v>35</v>
      </c>
      <c r="C571" s="21" t="s">
        <v>952</v>
      </c>
      <c r="D571" s="14" t="s">
        <v>953</v>
      </c>
      <c r="E571" s="63" t="s">
        <v>1711</v>
      </c>
      <c r="F571" s="31" t="s">
        <v>65</v>
      </c>
      <c r="G571" s="31" t="s">
        <v>66</v>
      </c>
      <c r="H571" s="69" t="s">
        <v>1712</v>
      </c>
      <c r="I571" s="33">
        <v>1174153.6000000001</v>
      </c>
      <c r="J571" s="33">
        <v>54738</v>
      </c>
      <c r="K571" s="34">
        <v>4.6619113546983969E-2</v>
      </c>
    </row>
    <row r="572" spans="2:11" s="19" customFormat="1" x14ac:dyDescent="0.25">
      <c r="B572" s="29" t="s">
        <v>35</v>
      </c>
      <c r="C572" s="21" t="s">
        <v>952</v>
      </c>
      <c r="D572" s="14" t="s">
        <v>953</v>
      </c>
      <c r="E572" s="63" t="s">
        <v>1713</v>
      </c>
      <c r="F572" s="31" t="s">
        <v>62</v>
      </c>
      <c r="G572" s="31" t="s">
        <v>66</v>
      </c>
      <c r="H572" s="69" t="s">
        <v>1714</v>
      </c>
      <c r="I572" s="33">
        <v>28640.880000000001</v>
      </c>
      <c r="J572" s="33">
        <v>8592</v>
      </c>
      <c r="K572" s="34">
        <v>0.2999907824061272</v>
      </c>
    </row>
    <row r="573" spans="2:11" s="19" customFormat="1" x14ac:dyDescent="0.25">
      <c r="B573" s="29" t="s">
        <v>35</v>
      </c>
      <c r="C573" s="21" t="s">
        <v>952</v>
      </c>
      <c r="D573" s="14" t="s">
        <v>953</v>
      </c>
      <c r="E573" s="63" t="s">
        <v>1715</v>
      </c>
      <c r="F573" s="31" t="s">
        <v>62</v>
      </c>
      <c r="G573" s="31" t="s">
        <v>66</v>
      </c>
      <c r="H573" s="69" t="s">
        <v>1716</v>
      </c>
      <c r="I573" s="33">
        <v>12154.13</v>
      </c>
      <c r="J573" s="33">
        <v>9723</v>
      </c>
      <c r="K573" s="34">
        <v>0.79997498792591493</v>
      </c>
    </row>
    <row r="574" spans="2:11" s="19" customFormat="1" x14ac:dyDescent="0.25">
      <c r="B574" s="29" t="s">
        <v>35</v>
      </c>
      <c r="C574" s="21" t="s">
        <v>952</v>
      </c>
      <c r="D574" s="14" t="s">
        <v>953</v>
      </c>
      <c r="E574" s="63" t="s">
        <v>1717</v>
      </c>
      <c r="F574" s="31" t="s">
        <v>63</v>
      </c>
      <c r="G574" s="31" t="s">
        <v>66</v>
      </c>
      <c r="H574" s="69" t="s">
        <v>1718</v>
      </c>
      <c r="I574" s="33">
        <v>21060.91</v>
      </c>
      <c r="J574" s="33">
        <v>15575</v>
      </c>
      <c r="K574" s="34">
        <v>0.73956918290805096</v>
      </c>
    </row>
    <row r="575" spans="2:11" s="19" customFormat="1" x14ac:dyDescent="0.25">
      <c r="B575" s="29" t="s">
        <v>35</v>
      </c>
      <c r="C575" s="21" t="s">
        <v>954</v>
      </c>
      <c r="D575" s="14" t="s">
        <v>955</v>
      </c>
      <c r="E575" s="63" t="s">
        <v>1719</v>
      </c>
      <c r="F575" s="31" t="s">
        <v>65</v>
      </c>
      <c r="G575" s="31" t="s">
        <v>66</v>
      </c>
      <c r="H575" s="69" t="s">
        <v>1720</v>
      </c>
      <c r="I575" s="33">
        <v>473495.95</v>
      </c>
      <c r="J575" s="33">
        <v>378797</v>
      </c>
      <c r="K575" s="34">
        <v>0.80000050686811575</v>
      </c>
    </row>
    <row r="576" spans="2:11" s="19" customFormat="1" x14ac:dyDescent="0.25">
      <c r="B576" s="29" t="s">
        <v>35</v>
      </c>
      <c r="C576" s="21" t="s">
        <v>954</v>
      </c>
      <c r="D576" s="14" t="s">
        <v>955</v>
      </c>
      <c r="E576" s="63" t="s">
        <v>1721</v>
      </c>
      <c r="F576" s="31" t="s">
        <v>63</v>
      </c>
      <c r="G576" s="31" t="s">
        <v>66</v>
      </c>
      <c r="H576" s="69" t="s">
        <v>1722</v>
      </c>
      <c r="I576" s="33">
        <v>40300</v>
      </c>
      <c r="J576" s="33">
        <v>32240</v>
      </c>
      <c r="K576" s="34">
        <v>0.8</v>
      </c>
    </row>
    <row r="577" spans="2:11" s="19" customFormat="1" x14ac:dyDescent="0.25">
      <c r="B577" s="29" t="s">
        <v>35</v>
      </c>
      <c r="C577" s="21" t="s">
        <v>954</v>
      </c>
      <c r="D577" s="14" t="s">
        <v>955</v>
      </c>
      <c r="E577" s="63" t="s">
        <v>1732</v>
      </c>
      <c r="F577" s="31" t="s">
        <v>65</v>
      </c>
      <c r="G577" s="31" t="s">
        <v>66</v>
      </c>
      <c r="H577" s="69" t="s">
        <v>1723</v>
      </c>
      <c r="I577" s="33">
        <v>125300</v>
      </c>
      <c r="J577" s="33">
        <v>100240</v>
      </c>
      <c r="K577" s="34">
        <v>0.8</v>
      </c>
    </row>
    <row r="578" spans="2:11" s="19" customFormat="1" x14ac:dyDescent="0.25">
      <c r="B578" s="29" t="s">
        <v>35</v>
      </c>
      <c r="C578" s="21" t="s">
        <v>954</v>
      </c>
      <c r="D578" s="14" t="s">
        <v>955</v>
      </c>
      <c r="E578" s="63" t="s">
        <v>1724</v>
      </c>
      <c r="F578" s="31" t="s">
        <v>65</v>
      </c>
      <c r="G578" s="31" t="s">
        <v>66</v>
      </c>
      <c r="H578" s="69" t="s">
        <v>1725</v>
      </c>
      <c r="I578" s="33">
        <v>62500</v>
      </c>
      <c r="J578" s="33">
        <v>50000</v>
      </c>
      <c r="K578" s="34">
        <v>0.8</v>
      </c>
    </row>
    <row r="579" spans="2:11" s="19" customFormat="1" x14ac:dyDescent="0.25">
      <c r="B579" s="29" t="s">
        <v>35</v>
      </c>
      <c r="C579" s="21" t="s">
        <v>954</v>
      </c>
      <c r="D579" s="14" t="s">
        <v>955</v>
      </c>
      <c r="E579" s="63" t="s">
        <v>1726</v>
      </c>
      <c r="F579" s="51" t="s">
        <v>62</v>
      </c>
      <c r="G579" s="31" t="s">
        <v>66</v>
      </c>
      <c r="H579" s="69" t="s">
        <v>1727</v>
      </c>
      <c r="I579" s="33">
        <v>51810</v>
      </c>
      <c r="J579" s="33">
        <v>41448</v>
      </c>
      <c r="K579" s="34">
        <v>0.8</v>
      </c>
    </row>
    <row r="580" spans="2:11" s="19" customFormat="1" x14ac:dyDescent="0.25">
      <c r="B580" s="29" t="s">
        <v>35</v>
      </c>
      <c r="C580" s="21" t="s">
        <v>956</v>
      </c>
      <c r="D580" s="14" t="s">
        <v>957</v>
      </c>
      <c r="E580" s="63" t="s">
        <v>1728</v>
      </c>
      <c r="F580" s="51" t="s">
        <v>62</v>
      </c>
      <c r="G580" s="31" t="s">
        <v>66</v>
      </c>
      <c r="H580" s="69" t="s">
        <v>1729</v>
      </c>
      <c r="I580" s="33">
        <v>2623202</v>
      </c>
      <c r="J580" s="33">
        <v>600000</v>
      </c>
      <c r="K580" s="34">
        <v>0.22872809642566605</v>
      </c>
    </row>
    <row r="581" spans="2:11" s="19" customFormat="1" x14ac:dyDescent="0.25">
      <c r="B581" s="29" t="s">
        <v>35</v>
      </c>
      <c r="C581" s="52" t="s">
        <v>958</v>
      </c>
      <c r="D581" s="28" t="s">
        <v>959</v>
      </c>
      <c r="E581" s="63" t="s">
        <v>1730</v>
      </c>
      <c r="F581" s="51" t="s">
        <v>62</v>
      </c>
      <c r="G581" s="31" t="s">
        <v>66</v>
      </c>
      <c r="H581" s="69" t="s">
        <v>1731</v>
      </c>
      <c r="I581" s="33">
        <v>3054770.81</v>
      </c>
      <c r="J581" s="33">
        <v>650000</v>
      </c>
      <c r="K581" s="34">
        <v>0.21278192061812978</v>
      </c>
    </row>
    <row r="582" spans="2:11" s="19" customFormat="1" x14ac:dyDescent="0.25">
      <c r="B582" s="29" t="s">
        <v>36</v>
      </c>
      <c r="C582" s="30" t="s">
        <v>960</v>
      </c>
      <c r="D582" s="31" t="s">
        <v>961</v>
      </c>
      <c r="E582" s="63" t="s">
        <v>2004</v>
      </c>
      <c r="F582" s="31" t="s">
        <v>61</v>
      </c>
      <c r="G582" s="31" t="s">
        <v>66</v>
      </c>
      <c r="H582" s="69" t="s">
        <v>2004</v>
      </c>
      <c r="I582" s="33">
        <v>150950</v>
      </c>
      <c r="J582" s="33">
        <v>120760</v>
      </c>
      <c r="K582" s="34">
        <v>0.8</v>
      </c>
    </row>
    <row r="583" spans="2:11" s="19" customFormat="1" x14ac:dyDescent="0.25">
      <c r="B583" s="29" t="s">
        <v>36</v>
      </c>
      <c r="C583" s="30" t="s">
        <v>960</v>
      </c>
      <c r="D583" s="31" t="s">
        <v>961</v>
      </c>
      <c r="E583" s="63" t="s">
        <v>2005</v>
      </c>
      <c r="F583" s="51" t="s">
        <v>62</v>
      </c>
      <c r="G583" s="31" t="s">
        <v>66</v>
      </c>
      <c r="H583" s="69" t="s">
        <v>2005</v>
      </c>
      <c r="I583" s="33">
        <v>61685</v>
      </c>
      <c r="J583" s="33">
        <v>49348</v>
      </c>
      <c r="K583" s="34">
        <v>0.8</v>
      </c>
    </row>
    <row r="584" spans="2:11" s="19" customFormat="1" x14ac:dyDescent="0.25">
      <c r="B584" s="29" t="s">
        <v>36</v>
      </c>
      <c r="C584" s="30" t="s">
        <v>960</v>
      </c>
      <c r="D584" s="31" t="s">
        <v>961</v>
      </c>
      <c r="E584" s="63" t="s">
        <v>2006</v>
      </c>
      <c r="F584" s="51" t="s">
        <v>62</v>
      </c>
      <c r="G584" s="31" t="s">
        <v>66</v>
      </c>
      <c r="H584" s="69" t="s">
        <v>2006</v>
      </c>
      <c r="I584" s="33">
        <v>66020</v>
      </c>
      <c r="J584" s="33">
        <v>52816</v>
      </c>
      <c r="K584" s="34">
        <v>0.8</v>
      </c>
    </row>
    <row r="585" spans="2:11" s="19" customFormat="1" x14ac:dyDescent="0.25">
      <c r="B585" s="29" t="s">
        <v>36</v>
      </c>
      <c r="C585" s="30" t="s">
        <v>960</v>
      </c>
      <c r="D585" s="31" t="s">
        <v>961</v>
      </c>
      <c r="E585" s="63" t="s">
        <v>2007</v>
      </c>
      <c r="F585" s="31" t="s">
        <v>64</v>
      </c>
      <c r="G585" s="31" t="s">
        <v>66</v>
      </c>
      <c r="H585" s="69" t="s">
        <v>2007</v>
      </c>
      <c r="I585" s="33">
        <v>71621</v>
      </c>
      <c r="J585" s="33">
        <v>57296</v>
      </c>
      <c r="K585" s="34">
        <v>0.8</v>
      </c>
    </row>
    <row r="586" spans="2:11" s="19" customFormat="1" x14ac:dyDescent="0.25">
      <c r="B586" s="29" t="s">
        <v>36</v>
      </c>
      <c r="C586" s="30" t="s">
        <v>962</v>
      </c>
      <c r="D586" s="31" t="s">
        <v>963</v>
      </c>
      <c r="E586" s="63" t="s">
        <v>2008</v>
      </c>
      <c r="F586" s="31" t="s">
        <v>65</v>
      </c>
      <c r="G586" s="31" t="s">
        <v>66</v>
      </c>
      <c r="H586" s="69" t="s">
        <v>2008</v>
      </c>
      <c r="I586" s="33">
        <v>137536</v>
      </c>
      <c r="J586" s="33">
        <v>110029</v>
      </c>
      <c r="K586" s="34">
        <v>0.8</v>
      </c>
    </row>
    <row r="587" spans="2:11" s="19" customFormat="1" x14ac:dyDescent="0.25">
      <c r="B587" s="29" t="s">
        <v>36</v>
      </c>
      <c r="C587" s="30" t="s">
        <v>962</v>
      </c>
      <c r="D587" s="31" t="s">
        <v>963</v>
      </c>
      <c r="E587" s="63" t="s">
        <v>2009</v>
      </c>
      <c r="F587" s="51" t="s">
        <v>62</v>
      </c>
      <c r="G587" s="31" t="s">
        <v>66</v>
      </c>
      <c r="H587" s="69" t="s">
        <v>2009</v>
      </c>
      <c r="I587" s="33">
        <v>151000</v>
      </c>
      <c r="J587" s="33">
        <v>120800</v>
      </c>
      <c r="K587" s="34">
        <v>0.8</v>
      </c>
    </row>
    <row r="588" spans="2:11" s="19" customFormat="1" x14ac:dyDescent="0.25">
      <c r="B588" s="29" t="s">
        <v>36</v>
      </c>
      <c r="C588" s="30" t="s">
        <v>962</v>
      </c>
      <c r="D588" s="31" t="s">
        <v>963</v>
      </c>
      <c r="E588" s="63" t="s">
        <v>2010</v>
      </c>
      <c r="F588" s="51" t="s">
        <v>62</v>
      </c>
      <c r="G588" s="31" t="s">
        <v>66</v>
      </c>
      <c r="H588" s="69" t="s">
        <v>2010</v>
      </c>
      <c r="I588" s="33">
        <v>349000</v>
      </c>
      <c r="J588" s="33">
        <v>279200</v>
      </c>
      <c r="K588" s="34">
        <v>0.8</v>
      </c>
    </row>
    <row r="589" spans="2:11" s="19" customFormat="1" x14ac:dyDescent="0.25">
      <c r="B589" s="29" t="s">
        <v>36</v>
      </c>
      <c r="C589" s="30" t="s">
        <v>962</v>
      </c>
      <c r="D589" s="31" t="s">
        <v>963</v>
      </c>
      <c r="E589" s="63" t="s">
        <v>2011</v>
      </c>
      <c r="F589" s="51" t="s">
        <v>62</v>
      </c>
      <c r="G589" s="31" t="s">
        <v>66</v>
      </c>
      <c r="H589" s="69" t="s">
        <v>2011</v>
      </c>
      <c r="I589" s="33">
        <v>166500</v>
      </c>
      <c r="J589" s="33">
        <v>133200</v>
      </c>
      <c r="K589" s="34">
        <v>0.8</v>
      </c>
    </row>
    <row r="590" spans="2:11" s="19" customFormat="1" x14ac:dyDescent="0.25">
      <c r="B590" s="29" t="s">
        <v>36</v>
      </c>
      <c r="C590" s="30" t="s">
        <v>964</v>
      </c>
      <c r="D590" s="31" t="s">
        <v>965</v>
      </c>
      <c r="E590" s="63" t="s">
        <v>2012</v>
      </c>
      <c r="F590" s="51" t="s">
        <v>62</v>
      </c>
      <c r="G590" s="31" t="s">
        <v>66</v>
      </c>
      <c r="H590" s="69" t="s">
        <v>2012</v>
      </c>
      <c r="I590" s="33">
        <v>326550</v>
      </c>
      <c r="J590" s="33">
        <v>261240</v>
      </c>
      <c r="K590" s="34">
        <v>0.8</v>
      </c>
    </row>
    <row r="591" spans="2:11" s="19" customFormat="1" x14ac:dyDescent="0.25">
      <c r="B591" s="29" t="s">
        <v>36</v>
      </c>
      <c r="C591" s="30" t="s">
        <v>964</v>
      </c>
      <c r="D591" s="31" t="s">
        <v>965</v>
      </c>
      <c r="E591" s="63" t="s">
        <v>2013</v>
      </c>
      <c r="F591" s="51" t="s">
        <v>62</v>
      </c>
      <c r="G591" s="31" t="s">
        <v>66</v>
      </c>
      <c r="H591" s="69" t="s">
        <v>2013</v>
      </c>
      <c r="I591" s="33">
        <v>265167</v>
      </c>
      <c r="J591" s="33">
        <v>212133</v>
      </c>
      <c r="K591" s="34">
        <v>0.8</v>
      </c>
    </row>
    <row r="592" spans="2:11" s="19" customFormat="1" x14ac:dyDescent="0.25">
      <c r="B592" s="29" t="s">
        <v>36</v>
      </c>
      <c r="C592" s="30" t="s">
        <v>964</v>
      </c>
      <c r="D592" s="31" t="s">
        <v>965</v>
      </c>
      <c r="E592" s="63" t="s">
        <v>2014</v>
      </c>
      <c r="F592" s="31" t="s">
        <v>59</v>
      </c>
      <c r="G592" s="31" t="s">
        <v>66</v>
      </c>
      <c r="H592" s="69" t="s">
        <v>2014</v>
      </c>
      <c r="I592" s="33">
        <v>157021</v>
      </c>
      <c r="J592" s="33">
        <v>125616</v>
      </c>
      <c r="K592" s="34">
        <v>0.8</v>
      </c>
    </row>
    <row r="593" spans="2:11" s="19" customFormat="1" x14ac:dyDescent="0.25">
      <c r="B593" s="29" t="s">
        <v>36</v>
      </c>
      <c r="C593" s="30" t="s">
        <v>964</v>
      </c>
      <c r="D593" s="31" t="s">
        <v>965</v>
      </c>
      <c r="E593" s="63" t="s">
        <v>2015</v>
      </c>
      <c r="F593" s="31" t="s">
        <v>65</v>
      </c>
      <c r="G593" s="31" t="s">
        <v>66</v>
      </c>
      <c r="H593" s="69" t="s">
        <v>2015</v>
      </c>
      <c r="I593" s="33">
        <v>156667</v>
      </c>
      <c r="J593" s="33">
        <v>125333</v>
      </c>
      <c r="K593" s="34">
        <v>0.8</v>
      </c>
    </row>
    <row r="594" spans="2:11" s="19" customFormat="1" x14ac:dyDescent="0.25">
      <c r="B594" s="29" t="s">
        <v>36</v>
      </c>
      <c r="C594" s="30" t="s">
        <v>964</v>
      </c>
      <c r="D594" s="31" t="s">
        <v>965</v>
      </c>
      <c r="E594" s="63" t="s">
        <v>2016</v>
      </c>
      <c r="F594" s="51" t="s">
        <v>62</v>
      </c>
      <c r="G594" s="31" t="s">
        <v>66</v>
      </c>
      <c r="H594" s="69" t="s">
        <v>2016</v>
      </c>
      <c r="I594" s="33">
        <v>123300</v>
      </c>
      <c r="J594" s="33">
        <v>98640</v>
      </c>
      <c r="K594" s="34">
        <v>0.8</v>
      </c>
    </row>
    <row r="595" spans="2:11" s="19" customFormat="1" x14ac:dyDescent="0.25">
      <c r="B595" s="29" t="s">
        <v>36</v>
      </c>
      <c r="C595" s="30" t="s">
        <v>964</v>
      </c>
      <c r="D595" s="31" t="s">
        <v>965</v>
      </c>
      <c r="E595" s="63" t="s">
        <v>2017</v>
      </c>
      <c r="F595" s="51" t="s">
        <v>62</v>
      </c>
      <c r="G595" s="31" t="s">
        <v>66</v>
      </c>
      <c r="H595" s="69" t="s">
        <v>2017</v>
      </c>
      <c r="I595" s="33">
        <v>90000</v>
      </c>
      <c r="J595" s="33">
        <v>72000</v>
      </c>
      <c r="K595" s="34">
        <v>0.8</v>
      </c>
    </row>
    <row r="596" spans="2:11" s="19" customFormat="1" x14ac:dyDescent="0.25">
      <c r="B596" s="29" t="s">
        <v>36</v>
      </c>
      <c r="C596" s="30" t="s">
        <v>964</v>
      </c>
      <c r="D596" s="31" t="s">
        <v>965</v>
      </c>
      <c r="E596" s="63" t="s">
        <v>2018</v>
      </c>
      <c r="F596" s="51" t="s">
        <v>62</v>
      </c>
      <c r="G596" s="31" t="s">
        <v>66</v>
      </c>
      <c r="H596" s="69" t="s">
        <v>2018</v>
      </c>
      <c r="I596" s="33">
        <v>75000</v>
      </c>
      <c r="J596" s="33">
        <v>60000</v>
      </c>
      <c r="K596" s="34">
        <v>0.8</v>
      </c>
    </row>
    <row r="597" spans="2:11" s="19" customFormat="1" x14ac:dyDescent="0.25">
      <c r="B597" s="29" t="s">
        <v>36</v>
      </c>
      <c r="C597" s="30" t="s">
        <v>964</v>
      </c>
      <c r="D597" s="31" t="s">
        <v>965</v>
      </c>
      <c r="E597" s="63" t="s">
        <v>2019</v>
      </c>
      <c r="F597" s="51" t="s">
        <v>62</v>
      </c>
      <c r="G597" s="31" t="s">
        <v>66</v>
      </c>
      <c r="H597" s="69" t="s">
        <v>2019</v>
      </c>
      <c r="I597" s="33">
        <v>58333</v>
      </c>
      <c r="J597" s="33">
        <v>46666</v>
      </c>
      <c r="K597" s="34">
        <v>0.8</v>
      </c>
    </row>
    <row r="598" spans="2:11" s="19" customFormat="1" x14ac:dyDescent="0.25">
      <c r="B598" s="29" t="s">
        <v>36</v>
      </c>
      <c r="C598" s="30" t="s">
        <v>964</v>
      </c>
      <c r="D598" s="28" t="s">
        <v>965</v>
      </c>
      <c r="E598" s="63" t="s">
        <v>2020</v>
      </c>
      <c r="F598" s="31" t="s">
        <v>62</v>
      </c>
      <c r="G598" s="31" t="s">
        <v>66</v>
      </c>
      <c r="H598" s="69" t="s">
        <v>2020</v>
      </c>
      <c r="I598" s="33">
        <v>36483</v>
      </c>
      <c r="J598" s="33">
        <v>29186</v>
      </c>
      <c r="K598" s="34">
        <v>0.8</v>
      </c>
    </row>
    <row r="599" spans="2:11" s="19" customFormat="1" x14ac:dyDescent="0.25">
      <c r="B599" s="29" t="s">
        <v>36</v>
      </c>
      <c r="C599" s="30" t="s">
        <v>966</v>
      </c>
      <c r="D599" s="28" t="s">
        <v>967</v>
      </c>
      <c r="E599" s="63" t="s">
        <v>2021</v>
      </c>
      <c r="F599" s="51" t="s">
        <v>62</v>
      </c>
      <c r="G599" s="31" t="s">
        <v>66</v>
      </c>
      <c r="H599" s="69" t="s">
        <v>2021</v>
      </c>
      <c r="I599" s="33">
        <v>1496845</v>
      </c>
      <c r="J599" s="33">
        <v>319498</v>
      </c>
      <c r="K599" s="34">
        <v>0.21340000000000001</v>
      </c>
    </row>
    <row r="600" spans="2:11" s="19" customFormat="1" x14ac:dyDescent="0.25">
      <c r="B600" s="29" t="s">
        <v>36</v>
      </c>
      <c r="C600" s="30" t="s">
        <v>966</v>
      </c>
      <c r="D600" s="28" t="s">
        <v>967</v>
      </c>
      <c r="E600" s="63" t="s">
        <v>2022</v>
      </c>
      <c r="F600" s="31" t="s">
        <v>59</v>
      </c>
      <c r="G600" s="31" t="s">
        <v>66</v>
      </c>
      <c r="H600" s="69" t="s">
        <v>2022</v>
      </c>
      <c r="I600" s="33">
        <v>94869</v>
      </c>
      <c r="J600" s="33">
        <v>75895</v>
      </c>
      <c r="K600" s="34">
        <v>0.8</v>
      </c>
    </row>
    <row r="601" spans="2:11" s="19" customFormat="1" x14ac:dyDescent="0.25">
      <c r="B601" s="29" t="s">
        <v>36</v>
      </c>
      <c r="C601" s="30" t="s">
        <v>966</v>
      </c>
      <c r="D601" s="28" t="s">
        <v>967</v>
      </c>
      <c r="E601" s="63" t="s">
        <v>2023</v>
      </c>
      <c r="F601" s="31" t="s">
        <v>62</v>
      </c>
      <c r="G601" s="31" t="s">
        <v>66</v>
      </c>
      <c r="H601" s="69" t="s">
        <v>2023</v>
      </c>
      <c r="I601" s="33">
        <v>27452</v>
      </c>
      <c r="J601" s="33">
        <v>8294</v>
      </c>
      <c r="K601" s="34">
        <v>0.30209999999999998</v>
      </c>
    </row>
    <row r="602" spans="2:11" s="19" customFormat="1" x14ac:dyDescent="0.25">
      <c r="B602" s="29" t="s">
        <v>36</v>
      </c>
      <c r="C602" s="30" t="s">
        <v>966</v>
      </c>
      <c r="D602" s="28" t="s">
        <v>967</v>
      </c>
      <c r="E602" s="63" t="s">
        <v>2024</v>
      </c>
      <c r="F602" s="31" t="s">
        <v>62</v>
      </c>
      <c r="G602" s="31" t="s">
        <v>66</v>
      </c>
      <c r="H602" s="69" t="s">
        <v>2024</v>
      </c>
      <c r="I602" s="33">
        <v>6237</v>
      </c>
      <c r="J602" s="33">
        <v>4989</v>
      </c>
      <c r="K602" s="34">
        <v>0.79990000000000006</v>
      </c>
    </row>
    <row r="603" spans="2:11" s="19" customFormat="1" x14ac:dyDescent="0.25">
      <c r="B603" s="29" t="s">
        <v>36</v>
      </c>
      <c r="C603" s="30" t="s">
        <v>966</v>
      </c>
      <c r="D603" s="28" t="s">
        <v>967</v>
      </c>
      <c r="E603" s="63" t="s">
        <v>2025</v>
      </c>
      <c r="F603" s="31" t="s">
        <v>62</v>
      </c>
      <c r="G603" s="31" t="s">
        <v>66</v>
      </c>
      <c r="H603" s="69" t="s">
        <v>2025</v>
      </c>
      <c r="I603" s="33">
        <v>18190</v>
      </c>
      <c r="J603" s="33">
        <v>14552</v>
      </c>
      <c r="K603" s="34">
        <v>0.8</v>
      </c>
    </row>
    <row r="604" spans="2:11" s="19" customFormat="1" x14ac:dyDescent="0.25">
      <c r="B604" s="29" t="s">
        <v>36</v>
      </c>
      <c r="C604" s="30" t="s">
        <v>966</v>
      </c>
      <c r="D604" s="28" t="s">
        <v>967</v>
      </c>
      <c r="E604" s="63" t="s">
        <v>2026</v>
      </c>
      <c r="F604" s="31" t="s">
        <v>62</v>
      </c>
      <c r="G604" s="31" t="s">
        <v>66</v>
      </c>
      <c r="H604" s="69" t="s">
        <v>2026</v>
      </c>
      <c r="I604" s="33">
        <v>38450</v>
      </c>
      <c r="J604" s="33">
        <v>30760</v>
      </c>
      <c r="K604" s="34">
        <v>0.8</v>
      </c>
    </row>
    <row r="605" spans="2:11" s="19" customFormat="1" x14ac:dyDescent="0.25">
      <c r="B605" s="29" t="s">
        <v>36</v>
      </c>
      <c r="C605" s="30" t="s">
        <v>966</v>
      </c>
      <c r="D605" s="28" t="s">
        <v>967</v>
      </c>
      <c r="E605" s="63" t="s">
        <v>2027</v>
      </c>
      <c r="F605" s="31" t="s">
        <v>62</v>
      </c>
      <c r="G605" s="31" t="s">
        <v>66</v>
      </c>
      <c r="H605" s="69" t="s">
        <v>2027</v>
      </c>
      <c r="I605" s="33">
        <v>8594</v>
      </c>
      <c r="J605" s="33">
        <v>6875</v>
      </c>
      <c r="K605" s="34">
        <v>0.8</v>
      </c>
    </row>
    <row r="606" spans="2:11" s="19" customFormat="1" x14ac:dyDescent="0.25">
      <c r="B606" s="29" t="s">
        <v>36</v>
      </c>
      <c r="C606" s="30" t="s">
        <v>966</v>
      </c>
      <c r="D606" s="28" t="s">
        <v>967</v>
      </c>
      <c r="E606" s="63" t="s">
        <v>2028</v>
      </c>
      <c r="F606" s="31" t="s">
        <v>62</v>
      </c>
      <c r="G606" s="31" t="s">
        <v>66</v>
      </c>
      <c r="H606" s="69" t="s">
        <v>2028</v>
      </c>
      <c r="I606" s="33">
        <v>14515</v>
      </c>
      <c r="J606" s="33">
        <v>11611</v>
      </c>
      <c r="K606" s="34">
        <v>0.8</v>
      </c>
    </row>
    <row r="607" spans="2:11" s="19" customFormat="1" x14ac:dyDescent="0.25">
      <c r="B607" s="29" t="s">
        <v>36</v>
      </c>
      <c r="C607" s="30" t="s">
        <v>966</v>
      </c>
      <c r="D607" s="28" t="s">
        <v>967</v>
      </c>
      <c r="E607" s="63" t="s">
        <v>2029</v>
      </c>
      <c r="F607" s="31" t="s">
        <v>62</v>
      </c>
      <c r="G607" s="31" t="s">
        <v>66</v>
      </c>
      <c r="H607" s="69" t="s">
        <v>2029</v>
      </c>
      <c r="I607" s="33">
        <v>15956</v>
      </c>
      <c r="J607" s="33">
        <v>12764</v>
      </c>
      <c r="K607" s="34">
        <v>0.8</v>
      </c>
    </row>
    <row r="608" spans="2:11" s="19" customFormat="1" x14ac:dyDescent="0.25">
      <c r="B608" s="29" t="s">
        <v>36</v>
      </c>
      <c r="C608" s="30" t="s">
        <v>966</v>
      </c>
      <c r="D608" s="28" t="s">
        <v>967</v>
      </c>
      <c r="E608" s="63" t="s">
        <v>2030</v>
      </c>
      <c r="F608" s="31" t="s">
        <v>62</v>
      </c>
      <c r="G608" s="31" t="s">
        <v>66</v>
      </c>
      <c r="H608" s="69" t="s">
        <v>2030</v>
      </c>
      <c r="I608" s="33">
        <v>28900</v>
      </c>
      <c r="J608" s="33">
        <v>23120</v>
      </c>
      <c r="K608" s="34">
        <v>0.8</v>
      </c>
    </row>
    <row r="609" spans="2:11" s="19" customFormat="1" x14ac:dyDescent="0.25">
      <c r="B609" s="29" t="s">
        <v>36</v>
      </c>
      <c r="C609" s="30" t="s">
        <v>966</v>
      </c>
      <c r="D609" s="28" t="s">
        <v>967</v>
      </c>
      <c r="E609" s="63" t="s">
        <v>2031</v>
      </c>
      <c r="F609" s="31" t="s">
        <v>61</v>
      </c>
      <c r="G609" s="31" t="s">
        <v>66</v>
      </c>
      <c r="H609" s="69" t="s">
        <v>2031</v>
      </c>
      <c r="I609" s="33">
        <v>2878</v>
      </c>
      <c r="J609" s="33">
        <v>2299</v>
      </c>
      <c r="K609" s="34">
        <v>0.79990000000000006</v>
      </c>
    </row>
    <row r="610" spans="2:11" s="19" customFormat="1" x14ac:dyDescent="0.25">
      <c r="B610" s="29" t="s">
        <v>36</v>
      </c>
      <c r="C610" s="30" t="s">
        <v>966</v>
      </c>
      <c r="D610" s="28" t="s">
        <v>967</v>
      </c>
      <c r="E610" s="63" t="s">
        <v>2022</v>
      </c>
      <c r="F610" s="31" t="s">
        <v>59</v>
      </c>
      <c r="G610" s="31" t="s">
        <v>67</v>
      </c>
      <c r="H610" s="69" t="s">
        <v>2022</v>
      </c>
      <c r="I610" s="33">
        <v>43326</v>
      </c>
      <c r="J610" s="33">
        <v>4388</v>
      </c>
      <c r="K610" s="34">
        <v>0.1013</v>
      </c>
    </row>
    <row r="611" spans="2:11" s="19" customFormat="1" x14ac:dyDescent="0.25">
      <c r="B611" s="29" t="s">
        <v>36</v>
      </c>
      <c r="C611" s="30" t="s">
        <v>968</v>
      </c>
      <c r="D611" s="28" t="s">
        <v>969</v>
      </c>
      <c r="E611" s="63" t="s">
        <v>2032</v>
      </c>
      <c r="F611" s="51" t="s">
        <v>62</v>
      </c>
      <c r="G611" s="31" t="s">
        <v>66</v>
      </c>
      <c r="H611" s="69" t="s">
        <v>2032</v>
      </c>
      <c r="I611" s="33">
        <v>599415</v>
      </c>
      <c r="J611" s="33">
        <v>352331</v>
      </c>
      <c r="K611" s="34">
        <v>0.59370000000000001</v>
      </c>
    </row>
    <row r="612" spans="2:11" s="19" customFormat="1" x14ac:dyDescent="0.25">
      <c r="B612" s="29" t="s">
        <v>36</v>
      </c>
      <c r="C612" s="30" t="s">
        <v>970</v>
      </c>
      <c r="D612" s="31" t="s">
        <v>971</v>
      </c>
      <c r="E612" s="63" t="s">
        <v>2033</v>
      </c>
      <c r="F612" s="31" t="s">
        <v>65</v>
      </c>
      <c r="G612" s="31" t="s">
        <v>66</v>
      </c>
      <c r="H612" s="69" t="s">
        <v>2033</v>
      </c>
      <c r="I612" s="33">
        <v>180334</v>
      </c>
      <c r="J612" s="33">
        <v>144267</v>
      </c>
      <c r="K612" s="34">
        <v>0.8</v>
      </c>
    </row>
    <row r="613" spans="2:11" s="19" customFormat="1" x14ac:dyDescent="0.25">
      <c r="B613" s="29" t="s">
        <v>36</v>
      </c>
      <c r="C613" s="30" t="s">
        <v>970</v>
      </c>
      <c r="D613" s="31" t="s">
        <v>971</v>
      </c>
      <c r="E613" s="63" t="s">
        <v>2034</v>
      </c>
      <c r="F613" s="51" t="s">
        <v>62</v>
      </c>
      <c r="G613" s="31" t="s">
        <v>66</v>
      </c>
      <c r="H613" s="69" t="s">
        <v>2034</v>
      </c>
      <c r="I613" s="33">
        <v>58997</v>
      </c>
      <c r="J613" s="33">
        <v>47198</v>
      </c>
      <c r="K613" s="34">
        <v>0.8</v>
      </c>
    </row>
    <row r="614" spans="2:11" s="19" customFormat="1" x14ac:dyDescent="0.25">
      <c r="B614" s="29" t="s">
        <v>36</v>
      </c>
      <c r="C614" s="30" t="s">
        <v>972</v>
      </c>
      <c r="D614" s="31" t="s">
        <v>973</v>
      </c>
      <c r="E614" s="63" t="s">
        <v>2035</v>
      </c>
      <c r="F614" s="31" t="s">
        <v>64</v>
      </c>
      <c r="G614" s="31" t="s">
        <v>66</v>
      </c>
      <c r="H614" s="69" t="s">
        <v>2035</v>
      </c>
      <c r="I614" s="33">
        <v>200906</v>
      </c>
      <c r="J614" s="33">
        <v>160725</v>
      </c>
      <c r="K614" s="34">
        <v>0.8</v>
      </c>
    </row>
    <row r="615" spans="2:11" s="19" customFormat="1" x14ac:dyDescent="0.25">
      <c r="B615" s="29" t="s">
        <v>36</v>
      </c>
      <c r="C615" s="30" t="s">
        <v>972</v>
      </c>
      <c r="D615" s="31" t="s">
        <v>973</v>
      </c>
      <c r="E615" s="63" t="s">
        <v>2036</v>
      </c>
      <c r="F615" s="31" t="s">
        <v>64</v>
      </c>
      <c r="G615" s="31" t="s">
        <v>66</v>
      </c>
      <c r="H615" s="69" t="s">
        <v>2036</v>
      </c>
      <c r="I615" s="33">
        <v>78993</v>
      </c>
      <c r="J615" s="33">
        <v>63194</v>
      </c>
      <c r="K615" s="34">
        <v>0.8</v>
      </c>
    </row>
    <row r="616" spans="2:11" s="19" customFormat="1" x14ac:dyDescent="0.25">
      <c r="B616" s="29" t="s">
        <v>36</v>
      </c>
      <c r="C616" s="30" t="s">
        <v>972</v>
      </c>
      <c r="D616" s="31" t="s">
        <v>973</v>
      </c>
      <c r="E616" s="63" t="s">
        <v>2037</v>
      </c>
      <c r="F616" s="31" t="s">
        <v>64</v>
      </c>
      <c r="G616" s="31" t="s">
        <v>66</v>
      </c>
      <c r="H616" s="69" t="s">
        <v>2037</v>
      </c>
      <c r="I616" s="33">
        <v>19019</v>
      </c>
      <c r="J616" s="33">
        <v>15215</v>
      </c>
      <c r="K616" s="34">
        <v>0.8</v>
      </c>
    </row>
    <row r="617" spans="2:11" s="19" customFormat="1" x14ac:dyDescent="0.25">
      <c r="B617" s="29" t="s">
        <v>36</v>
      </c>
      <c r="C617" s="30" t="s">
        <v>974</v>
      </c>
      <c r="D617" s="28" t="s">
        <v>975</v>
      </c>
      <c r="E617" s="63" t="s">
        <v>2038</v>
      </c>
      <c r="F617" s="31" t="s">
        <v>59</v>
      </c>
      <c r="G617" s="31" t="s">
        <v>66</v>
      </c>
      <c r="H617" s="69" t="s">
        <v>2038</v>
      </c>
      <c r="I617" s="33">
        <v>982746</v>
      </c>
      <c r="J617" s="33">
        <v>786197</v>
      </c>
      <c r="K617" s="34">
        <v>0.8</v>
      </c>
    </row>
    <row r="618" spans="2:11" s="19" customFormat="1" x14ac:dyDescent="0.25">
      <c r="B618" s="29" t="s">
        <v>36</v>
      </c>
      <c r="C618" s="30" t="s">
        <v>974</v>
      </c>
      <c r="D618" s="28" t="s">
        <v>975</v>
      </c>
      <c r="E618" s="63" t="s">
        <v>2039</v>
      </c>
      <c r="F618" s="31" t="s">
        <v>62</v>
      </c>
      <c r="G618" s="31" t="s">
        <v>66</v>
      </c>
      <c r="H618" s="69" t="s">
        <v>2039</v>
      </c>
      <c r="I618" s="33">
        <v>290307</v>
      </c>
      <c r="J618" s="33">
        <v>31936</v>
      </c>
      <c r="K618" s="34">
        <v>0.11</v>
      </c>
    </row>
    <row r="619" spans="2:11" s="19" customFormat="1" x14ac:dyDescent="0.25">
      <c r="B619" s="29" t="s">
        <v>36</v>
      </c>
      <c r="C619" s="30" t="s">
        <v>974</v>
      </c>
      <c r="D619" s="28" t="s">
        <v>975</v>
      </c>
      <c r="E619" s="63" t="s">
        <v>2040</v>
      </c>
      <c r="F619" s="31" t="s">
        <v>59</v>
      </c>
      <c r="G619" s="31" t="s">
        <v>66</v>
      </c>
      <c r="H619" s="69" t="s">
        <v>2040</v>
      </c>
      <c r="I619" s="33">
        <v>150000</v>
      </c>
      <c r="J619" s="33">
        <v>81867</v>
      </c>
      <c r="K619" s="34">
        <v>0.54579999999999995</v>
      </c>
    </row>
    <row r="620" spans="2:11" s="19" customFormat="1" x14ac:dyDescent="0.25">
      <c r="B620" s="29" t="s">
        <v>37</v>
      </c>
      <c r="C620" s="35" t="s">
        <v>976</v>
      </c>
      <c r="D620" s="14" t="s">
        <v>977</v>
      </c>
      <c r="E620" s="60" t="s">
        <v>1097</v>
      </c>
      <c r="F620" s="14" t="s">
        <v>62</v>
      </c>
      <c r="G620" s="14" t="s">
        <v>66</v>
      </c>
      <c r="H620" s="68" t="s">
        <v>1097</v>
      </c>
      <c r="I620" s="23">
        <v>1300000</v>
      </c>
      <c r="J620" s="23">
        <v>830050</v>
      </c>
      <c r="K620" s="26">
        <v>0.63849999999999996</v>
      </c>
    </row>
    <row r="621" spans="2:11" s="19" customFormat="1" x14ac:dyDescent="0.25">
      <c r="B621" s="29" t="s">
        <v>37</v>
      </c>
      <c r="C621" s="35" t="s">
        <v>976</v>
      </c>
      <c r="D621" s="14" t="s">
        <v>977</v>
      </c>
      <c r="E621" s="60" t="s">
        <v>1098</v>
      </c>
      <c r="F621" s="14" t="s">
        <v>62</v>
      </c>
      <c r="G621" s="14" t="s">
        <v>66</v>
      </c>
      <c r="H621" s="68" t="s">
        <v>1099</v>
      </c>
      <c r="I621" s="23">
        <v>367000</v>
      </c>
      <c r="J621" s="23">
        <v>210000</v>
      </c>
      <c r="K621" s="26">
        <v>0.57220708446866486</v>
      </c>
    </row>
    <row r="622" spans="2:11" s="19" customFormat="1" x14ac:dyDescent="0.25">
      <c r="B622" s="29" t="s">
        <v>37</v>
      </c>
      <c r="C622" s="35" t="s">
        <v>976</v>
      </c>
      <c r="D622" s="14" t="s">
        <v>977</v>
      </c>
      <c r="E622" s="60" t="s">
        <v>1100</v>
      </c>
      <c r="F622" s="14" t="s">
        <v>60</v>
      </c>
      <c r="G622" s="14" t="s">
        <v>67</v>
      </c>
      <c r="H622" s="68" t="s">
        <v>1100</v>
      </c>
      <c r="I622" s="23">
        <v>115160</v>
      </c>
      <c r="J622" s="23">
        <v>10136</v>
      </c>
      <c r="K622" s="26">
        <v>8.801667245571379E-2</v>
      </c>
    </row>
    <row r="623" spans="2:11" s="19" customFormat="1" x14ac:dyDescent="0.25">
      <c r="B623" s="29" t="s">
        <v>37</v>
      </c>
      <c r="C623" s="35" t="s">
        <v>988</v>
      </c>
      <c r="D623" s="14" t="s">
        <v>989</v>
      </c>
      <c r="E623" s="60" t="s">
        <v>1101</v>
      </c>
      <c r="F623" s="14" t="s">
        <v>62</v>
      </c>
      <c r="G623" s="14" t="s">
        <v>67</v>
      </c>
      <c r="H623" s="68" t="s">
        <v>1101</v>
      </c>
      <c r="I623" s="23">
        <v>170269</v>
      </c>
      <c r="J623" s="23">
        <v>136215</v>
      </c>
      <c r="K623" s="26">
        <v>0.79999882538806244</v>
      </c>
    </row>
    <row r="624" spans="2:11" s="19" customFormat="1" x14ac:dyDescent="0.25">
      <c r="B624" s="29" t="s">
        <v>37</v>
      </c>
      <c r="C624" s="35" t="s">
        <v>988</v>
      </c>
      <c r="D624" s="14" t="s">
        <v>989</v>
      </c>
      <c r="E624" s="60" t="s">
        <v>1102</v>
      </c>
      <c r="F624" s="14" t="s">
        <v>63</v>
      </c>
      <c r="G624" s="14" t="s">
        <v>67</v>
      </c>
      <c r="H624" s="68" t="s">
        <v>1103</v>
      </c>
      <c r="I624" s="23">
        <v>336750</v>
      </c>
      <c r="J624" s="23">
        <v>254600</v>
      </c>
      <c r="K624" s="26">
        <v>0.75605048255382334</v>
      </c>
    </row>
    <row r="625" spans="2:11" s="19" customFormat="1" x14ac:dyDescent="0.25">
      <c r="B625" s="29" t="s">
        <v>37</v>
      </c>
      <c r="C625" s="35" t="s">
        <v>988</v>
      </c>
      <c r="D625" s="14" t="s">
        <v>989</v>
      </c>
      <c r="E625" s="60" t="s">
        <v>1104</v>
      </c>
      <c r="F625" s="14" t="s">
        <v>59</v>
      </c>
      <c r="G625" s="14" t="s">
        <v>67</v>
      </c>
      <c r="H625" s="68" t="s">
        <v>1105</v>
      </c>
      <c r="I625" s="23">
        <v>448952</v>
      </c>
      <c r="J625" s="23">
        <v>280000</v>
      </c>
      <c r="K625" s="26">
        <v>0.62367469128102782</v>
      </c>
    </row>
    <row r="626" spans="2:11" s="19" customFormat="1" x14ac:dyDescent="0.25">
      <c r="B626" s="29" t="s">
        <v>37</v>
      </c>
      <c r="C626" s="35" t="s">
        <v>988</v>
      </c>
      <c r="D626" s="14" t="s">
        <v>989</v>
      </c>
      <c r="E626" s="60" t="s">
        <v>1106</v>
      </c>
      <c r="F626" s="14" t="s">
        <v>63</v>
      </c>
      <c r="G626" s="14" t="s">
        <v>66</v>
      </c>
      <c r="H626" s="68" t="s">
        <v>1107</v>
      </c>
      <c r="I626" s="23">
        <v>160000</v>
      </c>
      <c r="J626" s="23">
        <v>128000</v>
      </c>
      <c r="K626" s="26">
        <v>0.8</v>
      </c>
    </row>
    <row r="627" spans="2:11" s="19" customFormat="1" x14ac:dyDescent="0.25">
      <c r="B627" s="29" t="s">
        <v>37</v>
      </c>
      <c r="C627" s="35" t="s">
        <v>988</v>
      </c>
      <c r="D627" s="14" t="s">
        <v>989</v>
      </c>
      <c r="E627" s="60" t="s">
        <v>1108</v>
      </c>
      <c r="F627" s="14" t="s">
        <v>65</v>
      </c>
      <c r="G627" s="14" t="s">
        <v>66</v>
      </c>
      <c r="H627" s="68" t="s">
        <v>1109</v>
      </c>
      <c r="I627" s="23">
        <v>70970</v>
      </c>
      <c r="J627" s="23">
        <v>56776</v>
      </c>
      <c r="K627" s="26">
        <v>0.8</v>
      </c>
    </row>
    <row r="628" spans="2:11" s="19" customFormat="1" x14ac:dyDescent="0.25">
      <c r="B628" s="29" t="s">
        <v>37</v>
      </c>
      <c r="C628" s="35" t="s">
        <v>988</v>
      </c>
      <c r="D628" s="14" t="s">
        <v>989</v>
      </c>
      <c r="E628" s="60" t="s">
        <v>1110</v>
      </c>
      <c r="F628" s="14" t="s">
        <v>62</v>
      </c>
      <c r="G628" s="14" t="s">
        <v>66</v>
      </c>
      <c r="H628" s="68" t="s">
        <v>1111</v>
      </c>
      <c r="I628" s="23">
        <v>141985</v>
      </c>
      <c r="J628" s="23">
        <v>113588</v>
      </c>
      <c r="K628" s="26">
        <v>0.8</v>
      </c>
    </row>
    <row r="629" spans="2:11" s="19" customFormat="1" x14ac:dyDescent="0.25">
      <c r="B629" s="29" t="s">
        <v>37</v>
      </c>
      <c r="C629" s="35" t="s">
        <v>988</v>
      </c>
      <c r="D629" s="14" t="s">
        <v>989</v>
      </c>
      <c r="E629" s="60" t="s">
        <v>1112</v>
      </c>
      <c r="F629" s="14" t="s">
        <v>62</v>
      </c>
      <c r="G629" s="14" t="s">
        <v>66</v>
      </c>
      <c r="H629" s="68" t="s">
        <v>1113</v>
      </c>
      <c r="I629" s="23">
        <v>144394</v>
      </c>
      <c r="J629" s="23">
        <v>115515</v>
      </c>
      <c r="K629" s="26">
        <v>0.79999861490089619</v>
      </c>
    </row>
    <row r="630" spans="2:11" s="19" customFormat="1" x14ac:dyDescent="0.25">
      <c r="B630" s="29" t="s">
        <v>37</v>
      </c>
      <c r="C630" s="35" t="s">
        <v>986</v>
      </c>
      <c r="D630" s="14" t="s">
        <v>987</v>
      </c>
      <c r="E630" s="60" t="s">
        <v>1114</v>
      </c>
      <c r="F630" s="14" t="s">
        <v>62</v>
      </c>
      <c r="G630" s="14" t="s">
        <v>66</v>
      </c>
      <c r="H630" s="68" t="s">
        <v>1115</v>
      </c>
      <c r="I630" s="23">
        <v>400000</v>
      </c>
      <c r="J630" s="23">
        <v>320000</v>
      </c>
      <c r="K630" s="26">
        <v>0.8</v>
      </c>
    </row>
    <row r="631" spans="2:11" s="19" customFormat="1" x14ac:dyDescent="0.25">
      <c r="B631" s="29" t="s">
        <v>37</v>
      </c>
      <c r="C631" s="35" t="s">
        <v>986</v>
      </c>
      <c r="D631" s="14" t="s">
        <v>987</v>
      </c>
      <c r="E631" s="60" t="s">
        <v>1116</v>
      </c>
      <c r="F631" s="14" t="s">
        <v>65</v>
      </c>
      <c r="G631" s="14" t="s">
        <v>66</v>
      </c>
      <c r="H631" s="68" t="s">
        <v>1117</v>
      </c>
      <c r="I631" s="23">
        <v>355000</v>
      </c>
      <c r="J631" s="23">
        <v>100000</v>
      </c>
      <c r="K631" s="26">
        <v>0.28169014084507044</v>
      </c>
    </row>
    <row r="632" spans="2:11" s="19" customFormat="1" x14ac:dyDescent="0.25">
      <c r="B632" s="29" t="s">
        <v>37</v>
      </c>
      <c r="C632" s="35" t="s">
        <v>986</v>
      </c>
      <c r="D632" s="14" t="s">
        <v>987</v>
      </c>
      <c r="E632" s="60" t="s">
        <v>1118</v>
      </c>
      <c r="F632" s="14" t="s">
        <v>65</v>
      </c>
      <c r="G632" s="14" t="s">
        <v>66</v>
      </c>
      <c r="H632" s="68" t="s">
        <v>1119</v>
      </c>
      <c r="I632" s="23">
        <v>147000</v>
      </c>
      <c r="J632" s="23">
        <v>115000</v>
      </c>
      <c r="K632" s="26">
        <v>0.78231292517006801</v>
      </c>
    </row>
    <row r="633" spans="2:11" s="19" customFormat="1" x14ac:dyDescent="0.25">
      <c r="B633" s="29" t="s">
        <v>37</v>
      </c>
      <c r="C633" s="35" t="s">
        <v>986</v>
      </c>
      <c r="D633" s="14" t="s">
        <v>987</v>
      </c>
      <c r="E633" s="60" t="s">
        <v>1120</v>
      </c>
      <c r="F633" s="14" t="s">
        <v>64</v>
      </c>
      <c r="G633" s="14" t="s">
        <v>66</v>
      </c>
      <c r="H633" s="68" t="s">
        <v>1121</v>
      </c>
      <c r="I633" s="23">
        <v>29000</v>
      </c>
      <c r="J633" s="23">
        <v>23000</v>
      </c>
      <c r="K633" s="26">
        <v>0.7931034482758621</v>
      </c>
    </row>
    <row r="634" spans="2:11" s="19" customFormat="1" x14ac:dyDescent="0.25">
      <c r="B634" s="29" t="s">
        <v>37</v>
      </c>
      <c r="C634" s="35" t="s">
        <v>986</v>
      </c>
      <c r="D634" s="14" t="s">
        <v>987</v>
      </c>
      <c r="E634" s="60" t="s">
        <v>1122</v>
      </c>
      <c r="F634" s="14" t="s">
        <v>64</v>
      </c>
      <c r="G634" s="14" t="s">
        <v>66</v>
      </c>
      <c r="H634" s="68" t="s">
        <v>1123</v>
      </c>
      <c r="I634" s="23">
        <v>190000</v>
      </c>
      <c r="J634" s="23">
        <v>35000</v>
      </c>
      <c r="K634" s="26">
        <v>0.18421052631578946</v>
      </c>
    </row>
    <row r="635" spans="2:11" s="19" customFormat="1" x14ac:dyDescent="0.25">
      <c r="B635" s="29" t="s">
        <v>37</v>
      </c>
      <c r="C635" s="35" t="s">
        <v>986</v>
      </c>
      <c r="D635" s="14" t="s">
        <v>987</v>
      </c>
      <c r="E635" s="60" t="s">
        <v>1124</v>
      </c>
      <c r="F635" s="14" t="s">
        <v>64</v>
      </c>
      <c r="G635" s="14" t="s">
        <v>66</v>
      </c>
      <c r="H635" s="68" t="s">
        <v>1125</v>
      </c>
      <c r="I635" s="23">
        <v>105000</v>
      </c>
      <c r="J635" s="23">
        <v>17000</v>
      </c>
      <c r="K635" s="26">
        <v>0.16190476190476191</v>
      </c>
    </row>
    <row r="636" spans="2:11" s="19" customFormat="1" x14ac:dyDescent="0.25">
      <c r="B636" s="29" t="s">
        <v>37</v>
      </c>
      <c r="C636" s="35" t="s">
        <v>978</v>
      </c>
      <c r="D636" s="14" t="s">
        <v>979</v>
      </c>
      <c r="E636" s="66" t="s">
        <v>1126</v>
      </c>
      <c r="F636" s="14" t="s">
        <v>63</v>
      </c>
      <c r="G636" s="14" t="s">
        <v>66</v>
      </c>
      <c r="H636" s="68" t="s">
        <v>1127</v>
      </c>
      <c r="I636" s="23">
        <v>3600000</v>
      </c>
      <c r="J636" s="23">
        <v>400000</v>
      </c>
      <c r="K636" s="26">
        <v>0.1111111111111111</v>
      </c>
    </row>
    <row r="637" spans="2:11" s="19" customFormat="1" x14ac:dyDescent="0.25">
      <c r="B637" s="29" t="s">
        <v>37</v>
      </c>
      <c r="C637" s="35" t="s">
        <v>978</v>
      </c>
      <c r="D637" s="14" t="s">
        <v>979</v>
      </c>
      <c r="E637" s="66" t="s">
        <v>980</v>
      </c>
      <c r="F637" s="14" t="s">
        <v>63</v>
      </c>
      <c r="G637" s="14" t="s">
        <v>67</v>
      </c>
      <c r="H637" s="68" t="s">
        <v>1128</v>
      </c>
      <c r="I637" s="23">
        <v>259000</v>
      </c>
      <c r="J637" s="23">
        <v>130000</v>
      </c>
      <c r="K637" s="26">
        <v>0.50193050193050193</v>
      </c>
    </row>
    <row r="638" spans="2:11" s="19" customFormat="1" x14ac:dyDescent="0.25">
      <c r="B638" s="29" t="s">
        <v>37</v>
      </c>
      <c r="C638" s="35" t="s">
        <v>978</v>
      </c>
      <c r="D638" s="14" t="s">
        <v>979</v>
      </c>
      <c r="E638" s="66" t="s">
        <v>981</v>
      </c>
      <c r="F638" s="14" t="s">
        <v>63</v>
      </c>
      <c r="G638" s="14" t="s">
        <v>67</v>
      </c>
      <c r="H638" s="68" t="s">
        <v>1129</v>
      </c>
      <c r="I638" s="23">
        <v>132400</v>
      </c>
      <c r="J638" s="23">
        <v>66200</v>
      </c>
      <c r="K638" s="26">
        <v>0.5</v>
      </c>
    </row>
    <row r="639" spans="2:11" s="19" customFormat="1" x14ac:dyDescent="0.25">
      <c r="B639" s="29" t="s">
        <v>37</v>
      </c>
      <c r="C639" s="35" t="s">
        <v>978</v>
      </c>
      <c r="D639" s="14" t="s">
        <v>979</v>
      </c>
      <c r="E639" s="66" t="s">
        <v>982</v>
      </c>
      <c r="F639" s="14" t="s">
        <v>62</v>
      </c>
      <c r="G639" s="14" t="s">
        <v>67</v>
      </c>
      <c r="H639" s="68" t="s">
        <v>1130</v>
      </c>
      <c r="I639" s="23">
        <v>187600</v>
      </c>
      <c r="J639" s="23">
        <v>53000</v>
      </c>
      <c r="K639" s="26">
        <v>0.28251599147121537</v>
      </c>
    </row>
    <row r="640" spans="2:11" s="19" customFormat="1" x14ac:dyDescent="0.25">
      <c r="B640" s="29" t="s">
        <v>37</v>
      </c>
      <c r="C640" s="35" t="s">
        <v>978</v>
      </c>
      <c r="D640" s="14" t="s">
        <v>979</v>
      </c>
      <c r="E640" s="66" t="s">
        <v>983</v>
      </c>
      <c r="F640" s="14" t="s">
        <v>63</v>
      </c>
      <c r="G640" s="14" t="s">
        <v>67</v>
      </c>
      <c r="H640" s="68" t="s">
        <v>1131</v>
      </c>
      <c r="I640" s="23">
        <v>239700</v>
      </c>
      <c r="J640" s="23">
        <v>80000</v>
      </c>
      <c r="K640" s="26">
        <v>0.3337505214851898</v>
      </c>
    </row>
    <row r="641" spans="2:11" s="19" customFormat="1" x14ac:dyDescent="0.25">
      <c r="B641" s="29" t="s">
        <v>37</v>
      </c>
      <c r="C641" s="35" t="s">
        <v>978</v>
      </c>
      <c r="D641" s="14" t="s">
        <v>979</v>
      </c>
      <c r="E641" s="66" t="s">
        <v>984</v>
      </c>
      <c r="F641" s="14" t="s">
        <v>63</v>
      </c>
      <c r="G641" s="14" t="s">
        <v>67</v>
      </c>
      <c r="H641" s="68" t="s">
        <v>1132</v>
      </c>
      <c r="I641" s="23">
        <v>47678</v>
      </c>
      <c r="J641" s="23">
        <v>31467</v>
      </c>
      <c r="K641" s="26">
        <v>0.65998993246361004</v>
      </c>
    </row>
    <row r="642" spans="2:11" s="19" customFormat="1" x14ac:dyDescent="0.25">
      <c r="B642" s="29" t="s">
        <v>37</v>
      </c>
      <c r="C642" s="35" t="s">
        <v>978</v>
      </c>
      <c r="D642" s="14" t="s">
        <v>979</v>
      </c>
      <c r="E642" s="66" t="s">
        <v>985</v>
      </c>
      <c r="F642" s="14" t="s">
        <v>63</v>
      </c>
      <c r="G642" s="14" t="s">
        <v>67</v>
      </c>
      <c r="H642" s="68" t="s">
        <v>1133</v>
      </c>
      <c r="I642" s="23">
        <v>52000</v>
      </c>
      <c r="J642" s="23">
        <v>20000</v>
      </c>
      <c r="K642" s="26">
        <v>0.38461538461538464</v>
      </c>
    </row>
    <row r="643" spans="2:11" s="19" customFormat="1" x14ac:dyDescent="0.25">
      <c r="B643" s="29" t="s">
        <v>37</v>
      </c>
      <c r="C643" s="35" t="s">
        <v>992</v>
      </c>
      <c r="D643" s="14" t="s">
        <v>993</v>
      </c>
      <c r="E643" s="60" t="s">
        <v>1134</v>
      </c>
      <c r="F643" s="14" t="s">
        <v>62</v>
      </c>
      <c r="G643" s="14" t="s">
        <v>66</v>
      </c>
      <c r="H643" s="68" t="s">
        <v>1135</v>
      </c>
      <c r="I643" s="23">
        <v>383158</v>
      </c>
      <c r="J643" s="23">
        <v>225022.37</v>
      </c>
      <c r="K643" s="26">
        <v>0.58728349662541302</v>
      </c>
    </row>
    <row r="644" spans="2:11" s="19" customFormat="1" x14ac:dyDescent="0.25">
      <c r="B644" s="29" t="s">
        <v>37</v>
      </c>
      <c r="C644" s="35" t="s">
        <v>992</v>
      </c>
      <c r="D644" s="14" t="s">
        <v>993</v>
      </c>
      <c r="E644" s="60" t="s">
        <v>1136</v>
      </c>
      <c r="F644" s="14" t="s">
        <v>62</v>
      </c>
      <c r="G644" s="14" t="s">
        <v>66</v>
      </c>
      <c r="H644" s="68" t="s">
        <v>1137</v>
      </c>
      <c r="I644" s="23">
        <v>6226.62</v>
      </c>
      <c r="J644" s="23">
        <v>4981.2299999999996</v>
      </c>
      <c r="K644" s="26">
        <v>0.79998940034882482</v>
      </c>
    </row>
    <row r="645" spans="2:11" s="19" customFormat="1" x14ac:dyDescent="0.25">
      <c r="B645" s="29" t="s">
        <v>37</v>
      </c>
      <c r="C645" s="35" t="s">
        <v>992</v>
      </c>
      <c r="D645" s="14" t="s">
        <v>993</v>
      </c>
      <c r="E645" s="60" t="s">
        <v>1138</v>
      </c>
      <c r="F645" s="14" t="s">
        <v>63</v>
      </c>
      <c r="G645" s="14" t="s">
        <v>67</v>
      </c>
      <c r="H645" s="68" t="s">
        <v>1139</v>
      </c>
      <c r="I645" s="23">
        <v>175000</v>
      </c>
      <c r="J645" s="23">
        <v>100000</v>
      </c>
      <c r="K645" s="26">
        <v>0.5714285714285714</v>
      </c>
    </row>
    <row r="646" spans="2:11" s="19" customFormat="1" x14ac:dyDescent="0.25">
      <c r="B646" s="29" t="s">
        <v>37</v>
      </c>
      <c r="C646" s="35" t="s">
        <v>990</v>
      </c>
      <c r="D646" s="14" t="s">
        <v>991</v>
      </c>
      <c r="E646" s="60" t="s">
        <v>1140</v>
      </c>
      <c r="F646" s="14" t="s">
        <v>62</v>
      </c>
      <c r="G646" s="14" t="s">
        <v>66</v>
      </c>
      <c r="H646" s="68" t="s">
        <v>1141</v>
      </c>
      <c r="I646" s="23">
        <v>19975.5</v>
      </c>
      <c r="J646" s="23">
        <v>15980.4</v>
      </c>
      <c r="K646" s="26">
        <v>0.79999999999999993</v>
      </c>
    </row>
    <row r="647" spans="2:11" s="19" customFormat="1" x14ac:dyDescent="0.25">
      <c r="B647" s="29" t="s">
        <v>37</v>
      </c>
      <c r="C647" s="35" t="s">
        <v>990</v>
      </c>
      <c r="D647" s="14" t="s">
        <v>991</v>
      </c>
      <c r="E647" s="60" t="s">
        <v>1142</v>
      </c>
      <c r="F647" s="14" t="s">
        <v>62</v>
      </c>
      <c r="G647" s="14" t="s">
        <v>66</v>
      </c>
      <c r="H647" s="68" t="s">
        <v>1143</v>
      </c>
      <c r="I647" s="23">
        <v>7156</v>
      </c>
      <c r="J647" s="23">
        <v>5724.8</v>
      </c>
      <c r="K647" s="26">
        <v>0.8</v>
      </c>
    </row>
    <row r="648" spans="2:11" s="19" customFormat="1" x14ac:dyDescent="0.25">
      <c r="B648" s="29" t="s">
        <v>37</v>
      </c>
      <c r="C648" s="35" t="s">
        <v>990</v>
      </c>
      <c r="D648" s="14" t="s">
        <v>991</v>
      </c>
      <c r="E648" s="60" t="s">
        <v>1144</v>
      </c>
      <c r="F648" s="14" t="s">
        <v>62</v>
      </c>
      <c r="G648" s="14" t="s">
        <v>66</v>
      </c>
      <c r="H648" s="68" t="s">
        <v>1145</v>
      </c>
      <c r="I648" s="23">
        <v>5673.8</v>
      </c>
      <c r="J648" s="23">
        <v>4539</v>
      </c>
      <c r="K648" s="26">
        <v>0.79999295005111215</v>
      </c>
    </row>
    <row r="649" spans="2:11" s="19" customFormat="1" x14ac:dyDescent="0.25">
      <c r="B649" s="29" t="s">
        <v>37</v>
      </c>
      <c r="C649" s="35" t="s">
        <v>990</v>
      </c>
      <c r="D649" s="14" t="s">
        <v>991</v>
      </c>
      <c r="E649" s="60" t="s">
        <v>1146</v>
      </c>
      <c r="F649" s="14" t="s">
        <v>62</v>
      </c>
      <c r="G649" s="14" t="s">
        <v>66</v>
      </c>
      <c r="H649" s="68" t="s">
        <v>1147</v>
      </c>
      <c r="I649" s="23">
        <v>19975.5</v>
      </c>
      <c r="J649" s="23">
        <v>15980.4</v>
      </c>
      <c r="K649" s="26">
        <v>0.79999999999999993</v>
      </c>
    </row>
    <row r="650" spans="2:11" s="19" customFormat="1" x14ac:dyDescent="0.25">
      <c r="B650" s="29" t="s">
        <v>37</v>
      </c>
      <c r="C650" s="35" t="s">
        <v>990</v>
      </c>
      <c r="D650" s="14" t="s">
        <v>991</v>
      </c>
      <c r="E650" s="60" t="s">
        <v>1148</v>
      </c>
      <c r="F650" s="14" t="s">
        <v>62</v>
      </c>
      <c r="G650" s="14" t="s">
        <v>66</v>
      </c>
      <c r="H650" s="68" t="s">
        <v>1149</v>
      </c>
      <c r="I650" s="23">
        <v>5605.6</v>
      </c>
      <c r="J650" s="23">
        <v>4484.5</v>
      </c>
      <c r="K650" s="26">
        <v>0.8000035678607107</v>
      </c>
    </row>
    <row r="651" spans="2:11" s="19" customFormat="1" x14ac:dyDescent="0.25">
      <c r="B651" s="29" t="s">
        <v>37</v>
      </c>
      <c r="C651" s="35" t="s">
        <v>990</v>
      </c>
      <c r="D651" s="14" t="s">
        <v>991</v>
      </c>
      <c r="E651" s="60" t="s">
        <v>1150</v>
      </c>
      <c r="F651" s="14" t="s">
        <v>62</v>
      </c>
      <c r="G651" s="14" t="s">
        <v>66</v>
      </c>
      <c r="H651" s="68" t="s">
        <v>1151</v>
      </c>
      <c r="I651" s="23">
        <v>4200</v>
      </c>
      <c r="J651" s="23">
        <v>3360</v>
      </c>
      <c r="K651" s="26">
        <v>0.8</v>
      </c>
    </row>
    <row r="652" spans="2:11" s="19" customFormat="1" x14ac:dyDescent="0.25">
      <c r="B652" s="29" t="s">
        <v>37</v>
      </c>
      <c r="C652" s="35" t="s">
        <v>990</v>
      </c>
      <c r="D652" s="14" t="s">
        <v>991</v>
      </c>
      <c r="E652" s="60" t="s">
        <v>1152</v>
      </c>
      <c r="F652" s="14" t="s">
        <v>62</v>
      </c>
      <c r="G652" s="14" t="s">
        <v>66</v>
      </c>
      <c r="H652" s="68" t="s">
        <v>1153</v>
      </c>
      <c r="I652" s="23">
        <v>26040</v>
      </c>
      <c r="J652" s="23">
        <v>20832</v>
      </c>
      <c r="K652" s="26">
        <v>0.8</v>
      </c>
    </row>
    <row r="653" spans="2:11" s="19" customFormat="1" x14ac:dyDescent="0.25">
      <c r="B653" s="29" t="s">
        <v>37</v>
      </c>
      <c r="C653" s="35" t="s">
        <v>990</v>
      </c>
      <c r="D653" s="14" t="s">
        <v>991</v>
      </c>
      <c r="E653" s="60" t="s">
        <v>1154</v>
      </c>
      <c r="F653" s="14" t="s">
        <v>62</v>
      </c>
      <c r="G653" s="14" t="s">
        <v>66</v>
      </c>
      <c r="H653" s="68" t="s">
        <v>1155</v>
      </c>
      <c r="I653" s="23">
        <v>4000</v>
      </c>
      <c r="J653" s="23">
        <v>3200</v>
      </c>
      <c r="K653" s="26">
        <v>0.8</v>
      </c>
    </row>
    <row r="654" spans="2:11" s="19" customFormat="1" x14ac:dyDescent="0.25">
      <c r="B654" s="29" t="s">
        <v>37</v>
      </c>
      <c r="C654" s="35" t="s">
        <v>990</v>
      </c>
      <c r="D654" s="14" t="s">
        <v>991</v>
      </c>
      <c r="E654" s="60" t="s">
        <v>1156</v>
      </c>
      <c r="F654" s="14" t="s">
        <v>62</v>
      </c>
      <c r="G654" s="14" t="s">
        <v>66</v>
      </c>
      <c r="H654" s="68" t="s">
        <v>1157</v>
      </c>
      <c r="I654" s="23">
        <v>5910.4</v>
      </c>
      <c r="J654" s="23">
        <v>4728.3</v>
      </c>
      <c r="K654" s="26">
        <v>0.79999661613427187</v>
      </c>
    </row>
    <row r="655" spans="2:11" s="19" customFormat="1" x14ac:dyDescent="0.25">
      <c r="B655" s="29" t="s">
        <v>37</v>
      </c>
      <c r="C655" s="35" t="s">
        <v>990</v>
      </c>
      <c r="D655" s="14" t="s">
        <v>991</v>
      </c>
      <c r="E655" s="60" t="s">
        <v>1158</v>
      </c>
      <c r="F655" s="14" t="s">
        <v>62</v>
      </c>
      <c r="G655" s="14" t="s">
        <v>66</v>
      </c>
      <c r="H655" s="68" t="s">
        <v>1159</v>
      </c>
      <c r="I655" s="23">
        <v>5000</v>
      </c>
      <c r="J655" s="23">
        <v>4000</v>
      </c>
      <c r="K655" s="26">
        <v>0.8</v>
      </c>
    </row>
    <row r="656" spans="2:11" s="19" customFormat="1" x14ac:dyDescent="0.25">
      <c r="B656" s="29" t="s">
        <v>37</v>
      </c>
      <c r="C656" s="35" t="s">
        <v>990</v>
      </c>
      <c r="D656" s="14" t="s">
        <v>991</v>
      </c>
      <c r="E656" s="60" t="s">
        <v>1160</v>
      </c>
      <c r="F656" s="14" t="s">
        <v>62</v>
      </c>
      <c r="G656" s="14" t="s">
        <v>66</v>
      </c>
      <c r="H656" s="68" t="s">
        <v>1161</v>
      </c>
      <c r="I656" s="23">
        <v>5800</v>
      </c>
      <c r="J656" s="23">
        <v>4640</v>
      </c>
      <c r="K656" s="26">
        <v>0.8</v>
      </c>
    </row>
    <row r="657" spans="2:11" s="19" customFormat="1" x14ac:dyDescent="0.25">
      <c r="B657" s="29" t="s">
        <v>37</v>
      </c>
      <c r="C657" s="35" t="s">
        <v>990</v>
      </c>
      <c r="D657" s="14" t="s">
        <v>991</v>
      </c>
      <c r="E657" s="60" t="s">
        <v>1162</v>
      </c>
      <c r="F657" s="14" t="s">
        <v>63</v>
      </c>
      <c r="G657" s="14" t="s">
        <v>67</v>
      </c>
      <c r="H657" s="68" t="s">
        <v>1163</v>
      </c>
      <c r="I657" s="23">
        <v>71350</v>
      </c>
      <c r="J657" s="23">
        <v>50000</v>
      </c>
      <c r="K657" s="26">
        <v>0.70077084793272604</v>
      </c>
    </row>
    <row r="658" spans="2:11" s="19" customFormat="1" x14ac:dyDescent="0.25">
      <c r="B658" s="29" t="s">
        <v>38</v>
      </c>
      <c r="C658" s="35" t="s">
        <v>994</v>
      </c>
      <c r="D658" s="14" t="s">
        <v>995</v>
      </c>
      <c r="E658" s="60" t="s">
        <v>1758</v>
      </c>
      <c r="F658" s="14" t="s">
        <v>61</v>
      </c>
      <c r="G658" s="14" t="s">
        <v>66</v>
      </c>
      <c r="H658" s="68" t="s">
        <v>1759</v>
      </c>
      <c r="I658" s="23">
        <v>72888</v>
      </c>
      <c r="J658" s="23">
        <v>58310</v>
      </c>
      <c r="K658" s="26">
        <v>0.79999451212819672</v>
      </c>
    </row>
    <row r="659" spans="2:11" s="19" customFormat="1" x14ac:dyDescent="0.25">
      <c r="B659" s="29" t="s">
        <v>38</v>
      </c>
      <c r="C659" s="35" t="s">
        <v>994</v>
      </c>
      <c r="D659" s="14" t="s">
        <v>995</v>
      </c>
      <c r="E659" s="60" t="s">
        <v>1760</v>
      </c>
      <c r="F659" s="14" t="s">
        <v>59</v>
      </c>
      <c r="G659" s="14" t="s">
        <v>66</v>
      </c>
      <c r="H659" s="68" t="s">
        <v>1761</v>
      </c>
      <c r="I659" s="23">
        <v>23500</v>
      </c>
      <c r="J659" s="23">
        <v>18800</v>
      </c>
      <c r="K659" s="26">
        <v>0.8</v>
      </c>
    </row>
    <row r="660" spans="2:11" s="19" customFormat="1" x14ac:dyDescent="0.25">
      <c r="B660" s="29" t="s">
        <v>38</v>
      </c>
      <c r="C660" s="35" t="s">
        <v>994</v>
      </c>
      <c r="D660" s="14" t="s">
        <v>995</v>
      </c>
      <c r="E660" s="66" t="s">
        <v>1762</v>
      </c>
      <c r="F660" s="14" t="s">
        <v>59</v>
      </c>
      <c r="G660" s="14" t="s">
        <v>66</v>
      </c>
      <c r="H660" s="68" t="s">
        <v>1870</v>
      </c>
      <c r="I660" s="23">
        <v>25000</v>
      </c>
      <c r="J660" s="23">
        <v>20000</v>
      </c>
      <c r="K660" s="26">
        <v>0.8</v>
      </c>
    </row>
    <row r="661" spans="2:11" s="19" customFormat="1" x14ac:dyDescent="0.25">
      <c r="B661" s="29" t="s">
        <v>38</v>
      </c>
      <c r="C661" s="35" t="s">
        <v>994</v>
      </c>
      <c r="D661" s="14" t="s">
        <v>995</v>
      </c>
      <c r="E661" s="66" t="s">
        <v>1762</v>
      </c>
      <c r="F661" s="14" t="s">
        <v>59</v>
      </c>
      <c r="G661" s="14" t="s">
        <v>66</v>
      </c>
      <c r="H661" s="68"/>
      <c r="I661" s="23">
        <v>18591</v>
      </c>
      <c r="J661" s="23">
        <v>14873</v>
      </c>
      <c r="K661" s="26">
        <v>0.80001075789360443</v>
      </c>
    </row>
    <row r="662" spans="2:11" s="19" customFormat="1" x14ac:dyDescent="0.25">
      <c r="B662" s="29" t="s">
        <v>38</v>
      </c>
      <c r="C662" s="35" t="s">
        <v>994</v>
      </c>
      <c r="D662" s="14" t="s">
        <v>995</v>
      </c>
      <c r="E662" s="66" t="s">
        <v>1762</v>
      </c>
      <c r="F662" s="14" t="s">
        <v>59</v>
      </c>
      <c r="G662" s="14" t="s">
        <v>66</v>
      </c>
      <c r="H662" s="68"/>
      <c r="I662" s="23">
        <v>48569</v>
      </c>
      <c r="J662" s="23">
        <v>38855</v>
      </c>
      <c r="K662" s="26">
        <v>0.79999588214704853</v>
      </c>
    </row>
    <row r="663" spans="2:11" s="19" customFormat="1" x14ac:dyDescent="0.25">
      <c r="B663" s="29" t="s">
        <v>38</v>
      </c>
      <c r="C663" s="35" t="s">
        <v>994</v>
      </c>
      <c r="D663" s="14" t="s">
        <v>995</v>
      </c>
      <c r="E663" s="66" t="s">
        <v>1762</v>
      </c>
      <c r="F663" s="14" t="s">
        <v>59</v>
      </c>
      <c r="G663" s="14" t="s">
        <v>67</v>
      </c>
      <c r="H663" s="68"/>
      <c r="I663" s="23">
        <v>8965</v>
      </c>
      <c r="J663" s="23">
        <v>8965</v>
      </c>
      <c r="K663" s="26">
        <v>1</v>
      </c>
    </row>
    <row r="664" spans="2:11" s="19" customFormat="1" x14ac:dyDescent="0.25">
      <c r="B664" s="29" t="s">
        <v>38</v>
      </c>
      <c r="C664" s="35" t="s">
        <v>996</v>
      </c>
      <c r="D664" s="14" t="s">
        <v>1763</v>
      </c>
      <c r="E664" s="60" t="s">
        <v>1764</v>
      </c>
      <c r="F664" s="14" t="s">
        <v>62</v>
      </c>
      <c r="G664" s="14" t="s">
        <v>66</v>
      </c>
      <c r="H664" s="68" t="s">
        <v>1765</v>
      </c>
      <c r="I664" s="23">
        <v>165000</v>
      </c>
      <c r="J664" s="23">
        <v>132000</v>
      </c>
      <c r="K664" s="26">
        <v>0.8</v>
      </c>
    </row>
    <row r="665" spans="2:11" s="19" customFormat="1" x14ac:dyDescent="0.25">
      <c r="B665" s="29" t="s">
        <v>38</v>
      </c>
      <c r="C665" s="35" t="s">
        <v>996</v>
      </c>
      <c r="D665" s="14" t="s">
        <v>1763</v>
      </c>
      <c r="E665" s="66" t="s">
        <v>998</v>
      </c>
      <c r="F665" s="14" t="s">
        <v>59</v>
      </c>
      <c r="G665" s="14" t="s">
        <v>67</v>
      </c>
      <c r="H665" s="68" t="s">
        <v>1766</v>
      </c>
      <c r="I665" s="23">
        <v>25792</v>
      </c>
      <c r="J665" s="23">
        <v>18572</v>
      </c>
      <c r="K665" s="26">
        <v>0.72006823821339949</v>
      </c>
    </row>
    <row r="666" spans="2:11" s="19" customFormat="1" x14ac:dyDescent="0.25">
      <c r="B666" s="29" t="s">
        <v>38</v>
      </c>
      <c r="C666" s="35" t="s">
        <v>996</v>
      </c>
      <c r="D666" s="14" t="s">
        <v>1763</v>
      </c>
      <c r="E666" s="66" t="s">
        <v>997</v>
      </c>
      <c r="F666" s="14" t="s">
        <v>65</v>
      </c>
      <c r="G666" s="14" t="s">
        <v>67</v>
      </c>
      <c r="H666" s="68" t="s">
        <v>1767</v>
      </c>
      <c r="I666" s="23">
        <v>22834</v>
      </c>
      <c r="J666" s="23">
        <v>11417</v>
      </c>
      <c r="K666" s="26">
        <v>0.5</v>
      </c>
    </row>
    <row r="667" spans="2:11" s="19" customFormat="1" x14ac:dyDescent="0.25">
      <c r="B667" s="29" t="s">
        <v>38</v>
      </c>
      <c r="C667" s="35" t="s">
        <v>996</v>
      </c>
      <c r="D667" s="14" t="s">
        <v>1763</v>
      </c>
      <c r="E667" s="60" t="s">
        <v>1768</v>
      </c>
      <c r="F667" s="14" t="s">
        <v>63</v>
      </c>
      <c r="G667" s="14" t="s">
        <v>66</v>
      </c>
      <c r="H667" s="68" t="s">
        <v>1769</v>
      </c>
      <c r="I667" s="23">
        <v>10000</v>
      </c>
      <c r="J667" s="23">
        <v>8000</v>
      </c>
      <c r="K667" s="26">
        <v>0.8</v>
      </c>
    </row>
    <row r="668" spans="2:11" s="19" customFormat="1" x14ac:dyDescent="0.25">
      <c r="B668" s="29" t="s">
        <v>38</v>
      </c>
      <c r="C668" s="35" t="s">
        <v>996</v>
      </c>
      <c r="D668" s="14" t="s">
        <v>1763</v>
      </c>
      <c r="E668" s="60" t="s">
        <v>1770</v>
      </c>
      <c r="F668" s="14" t="s">
        <v>61</v>
      </c>
      <c r="G668" s="14" t="s">
        <v>66</v>
      </c>
      <c r="H668" s="68" t="s">
        <v>1771</v>
      </c>
      <c r="I668" s="23">
        <v>100000</v>
      </c>
      <c r="J668" s="23">
        <v>80000</v>
      </c>
      <c r="K668" s="26">
        <v>0.8</v>
      </c>
    </row>
    <row r="669" spans="2:11" s="19" customFormat="1" x14ac:dyDescent="0.25">
      <c r="B669" s="29" t="s">
        <v>38</v>
      </c>
      <c r="C669" s="35" t="s">
        <v>996</v>
      </c>
      <c r="D669" s="14" t="s">
        <v>1763</v>
      </c>
      <c r="E669" s="66" t="s">
        <v>999</v>
      </c>
      <c r="F669" s="14" t="s">
        <v>59</v>
      </c>
      <c r="G669" s="14" t="s">
        <v>67</v>
      </c>
      <c r="H669" s="68" t="s">
        <v>1772</v>
      </c>
      <c r="I669" s="23">
        <v>26230</v>
      </c>
      <c r="J669" s="23">
        <v>10000</v>
      </c>
      <c r="K669" s="26">
        <v>0.38124285169653072</v>
      </c>
    </row>
    <row r="670" spans="2:11" s="19" customFormat="1" x14ac:dyDescent="0.25">
      <c r="B670" s="29" t="s">
        <v>38</v>
      </c>
      <c r="C670" s="35" t="s">
        <v>996</v>
      </c>
      <c r="D670" s="14" t="s">
        <v>1763</v>
      </c>
      <c r="E670" s="60" t="s">
        <v>1773</v>
      </c>
      <c r="F670" s="14" t="s">
        <v>64</v>
      </c>
      <c r="G670" s="14" t="s">
        <v>66</v>
      </c>
      <c r="H670" s="68" t="s">
        <v>1774</v>
      </c>
      <c r="I670" s="23">
        <v>13000</v>
      </c>
      <c r="J670" s="23">
        <v>10400</v>
      </c>
      <c r="K670" s="26">
        <v>0.8</v>
      </c>
    </row>
    <row r="671" spans="2:11" s="19" customFormat="1" x14ac:dyDescent="0.25">
      <c r="B671" s="29" t="s">
        <v>38</v>
      </c>
      <c r="C671" s="35" t="s">
        <v>996</v>
      </c>
      <c r="D671" s="14" t="s">
        <v>1763</v>
      </c>
      <c r="E671" s="60" t="s">
        <v>1775</v>
      </c>
      <c r="F671" s="14" t="s">
        <v>64</v>
      </c>
      <c r="G671" s="14" t="s">
        <v>66</v>
      </c>
      <c r="H671" s="68" t="s">
        <v>1776</v>
      </c>
      <c r="I671" s="23">
        <v>7910</v>
      </c>
      <c r="J671" s="23">
        <v>6328</v>
      </c>
      <c r="K671" s="26">
        <v>0.8</v>
      </c>
    </row>
    <row r="672" spans="2:11" s="19" customFormat="1" x14ac:dyDescent="0.25">
      <c r="B672" s="29" t="s">
        <v>38</v>
      </c>
      <c r="C672" s="35" t="s">
        <v>996</v>
      </c>
      <c r="D672" s="14" t="s">
        <v>1763</v>
      </c>
      <c r="E672" s="60" t="s">
        <v>1777</v>
      </c>
      <c r="F672" s="14" t="s">
        <v>64</v>
      </c>
      <c r="G672" s="14" t="s">
        <v>66</v>
      </c>
      <c r="H672" s="68" t="s">
        <v>1778</v>
      </c>
      <c r="I672" s="23">
        <v>187500</v>
      </c>
      <c r="J672" s="23">
        <v>148998</v>
      </c>
      <c r="K672" s="26">
        <v>0.79465600000000003</v>
      </c>
    </row>
    <row r="673" spans="2:11" s="19" customFormat="1" x14ac:dyDescent="0.25">
      <c r="B673" s="29" t="s">
        <v>38</v>
      </c>
      <c r="C673" s="35" t="s">
        <v>996</v>
      </c>
      <c r="D673" s="14" t="s">
        <v>1763</v>
      </c>
      <c r="E673" s="60" t="s">
        <v>1779</v>
      </c>
      <c r="F673" s="14" t="s">
        <v>59</v>
      </c>
      <c r="G673" s="14" t="s">
        <v>67</v>
      </c>
      <c r="H673" s="68" t="s">
        <v>1780</v>
      </c>
      <c r="I673" s="23">
        <v>8631</v>
      </c>
      <c r="J673" s="23">
        <v>4644</v>
      </c>
      <c r="K673" s="26">
        <v>0.53806047966631909</v>
      </c>
    </row>
    <row r="674" spans="2:11" s="19" customFormat="1" x14ac:dyDescent="0.25">
      <c r="B674" s="29" t="s">
        <v>38</v>
      </c>
      <c r="C674" s="35" t="s">
        <v>1000</v>
      </c>
      <c r="D674" s="14" t="s">
        <v>1001</v>
      </c>
      <c r="E674" s="60" t="s">
        <v>1781</v>
      </c>
      <c r="F674" s="14" t="s">
        <v>59</v>
      </c>
      <c r="G674" s="14" t="s">
        <v>67</v>
      </c>
      <c r="H674" s="68" t="s">
        <v>1782</v>
      </c>
      <c r="I674" s="23">
        <v>30000</v>
      </c>
      <c r="J674" s="23">
        <v>30000</v>
      </c>
      <c r="K674" s="26">
        <v>1</v>
      </c>
    </row>
    <row r="675" spans="2:11" s="19" customFormat="1" x14ac:dyDescent="0.25">
      <c r="B675" s="29" t="s">
        <v>38</v>
      </c>
      <c r="C675" s="35" t="s">
        <v>1000</v>
      </c>
      <c r="D675" s="14" t="s">
        <v>1001</v>
      </c>
      <c r="E675" s="60" t="s">
        <v>1783</v>
      </c>
      <c r="F675" s="14" t="s">
        <v>62</v>
      </c>
      <c r="G675" s="14" t="s">
        <v>67</v>
      </c>
      <c r="H675" s="68" t="s">
        <v>1784</v>
      </c>
      <c r="I675" s="23">
        <v>10000</v>
      </c>
      <c r="J675" s="23">
        <v>10000</v>
      </c>
      <c r="K675" s="26">
        <v>1</v>
      </c>
    </row>
    <row r="676" spans="2:11" s="19" customFormat="1" x14ac:dyDescent="0.25">
      <c r="B676" s="29" t="s">
        <v>38</v>
      </c>
      <c r="C676" s="35" t="s">
        <v>1000</v>
      </c>
      <c r="D676" s="14" t="s">
        <v>1001</v>
      </c>
      <c r="E676" s="66" t="s">
        <v>1785</v>
      </c>
      <c r="F676" s="14" t="s">
        <v>59</v>
      </c>
      <c r="G676" s="14" t="s">
        <v>67</v>
      </c>
      <c r="H676" s="68" t="s">
        <v>1786</v>
      </c>
      <c r="I676" s="23">
        <v>30000</v>
      </c>
      <c r="J676" s="23">
        <v>24000</v>
      </c>
      <c r="K676" s="26">
        <v>0.8</v>
      </c>
    </row>
    <row r="677" spans="2:11" s="19" customFormat="1" x14ac:dyDescent="0.25">
      <c r="B677" s="29" t="s">
        <v>38</v>
      </c>
      <c r="C677" s="35" t="s">
        <v>1000</v>
      </c>
      <c r="D677" s="14" t="s">
        <v>1001</v>
      </c>
      <c r="E677" s="60" t="s">
        <v>1787</v>
      </c>
      <c r="F677" s="14" t="s">
        <v>59</v>
      </c>
      <c r="G677" s="14" t="s">
        <v>67</v>
      </c>
      <c r="H677" s="68" t="s">
        <v>1788</v>
      </c>
      <c r="I677" s="23">
        <v>23000</v>
      </c>
      <c r="J677" s="23">
        <v>23000</v>
      </c>
      <c r="K677" s="26">
        <v>1</v>
      </c>
    </row>
    <row r="678" spans="2:11" s="19" customFormat="1" x14ac:dyDescent="0.25">
      <c r="B678" s="29" t="s">
        <v>38</v>
      </c>
      <c r="C678" s="35" t="s">
        <v>1000</v>
      </c>
      <c r="D678" s="14" t="s">
        <v>1001</v>
      </c>
      <c r="E678" s="60" t="s">
        <v>1789</v>
      </c>
      <c r="F678" s="14" t="s">
        <v>59</v>
      </c>
      <c r="G678" s="14" t="s">
        <v>67</v>
      </c>
      <c r="H678" s="68" t="s">
        <v>1790</v>
      </c>
      <c r="I678" s="23">
        <v>15000</v>
      </c>
      <c r="J678" s="23">
        <v>15000</v>
      </c>
      <c r="K678" s="26">
        <v>1</v>
      </c>
    </row>
    <row r="679" spans="2:11" s="19" customFormat="1" x14ac:dyDescent="0.25">
      <c r="B679" s="29" t="s">
        <v>38</v>
      </c>
      <c r="C679" s="35" t="s">
        <v>1000</v>
      </c>
      <c r="D679" s="14" t="s">
        <v>1001</v>
      </c>
      <c r="E679" s="60" t="s">
        <v>1791</v>
      </c>
      <c r="F679" s="14" t="s">
        <v>59</v>
      </c>
      <c r="G679" s="14" t="s">
        <v>67</v>
      </c>
      <c r="H679" s="68" t="s">
        <v>1792</v>
      </c>
      <c r="I679" s="23">
        <v>43000</v>
      </c>
      <c r="J679" s="23">
        <v>23000</v>
      </c>
      <c r="K679" s="26">
        <v>0.53488372093023251</v>
      </c>
    </row>
    <row r="680" spans="2:11" s="19" customFormat="1" x14ac:dyDescent="0.25">
      <c r="B680" s="29" t="s">
        <v>38</v>
      </c>
      <c r="C680" s="35" t="s">
        <v>1000</v>
      </c>
      <c r="D680" s="14" t="s">
        <v>1001</v>
      </c>
      <c r="E680" s="60" t="s">
        <v>1793</v>
      </c>
      <c r="F680" s="14" t="s">
        <v>65</v>
      </c>
      <c r="G680" s="14" t="s">
        <v>66</v>
      </c>
      <c r="H680" s="68" t="s">
        <v>1794</v>
      </c>
      <c r="I680" s="23">
        <v>1100000</v>
      </c>
      <c r="J680" s="23">
        <v>284134</v>
      </c>
      <c r="K680" s="26">
        <v>0.25830363636363635</v>
      </c>
    </row>
    <row r="681" spans="2:11" s="19" customFormat="1" x14ac:dyDescent="0.25">
      <c r="B681" s="29" t="s">
        <v>38</v>
      </c>
      <c r="C681" s="35" t="s">
        <v>1000</v>
      </c>
      <c r="D681" s="14" t="s">
        <v>1001</v>
      </c>
      <c r="E681" s="60" t="s">
        <v>1795</v>
      </c>
      <c r="F681" s="14" t="s">
        <v>62</v>
      </c>
      <c r="G681" s="14" t="s">
        <v>66</v>
      </c>
      <c r="H681" s="68" t="s">
        <v>1796</v>
      </c>
      <c r="I681" s="23">
        <v>155842</v>
      </c>
      <c r="J681" s="23">
        <v>124673</v>
      </c>
      <c r="K681" s="26">
        <v>0.79999614994674095</v>
      </c>
    </row>
    <row r="682" spans="2:11" s="19" customFormat="1" x14ac:dyDescent="0.25">
      <c r="B682" s="29" t="s">
        <v>38</v>
      </c>
      <c r="C682" s="35" t="s">
        <v>1000</v>
      </c>
      <c r="D682" s="14" t="s">
        <v>1001</v>
      </c>
      <c r="E682" s="60" t="s">
        <v>1797</v>
      </c>
      <c r="F682" s="14" t="s">
        <v>62</v>
      </c>
      <c r="G682" s="14" t="s">
        <v>66</v>
      </c>
      <c r="H682" s="68" t="s">
        <v>1798</v>
      </c>
      <c r="I682" s="23">
        <v>240000</v>
      </c>
      <c r="J682" s="23">
        <v>192000</v>
      </c>
      <c r="K682" s="26">
        <v>0.8</v>
      </c>
    </row>
    <row r="683" spans="2:11" s="19" customFormat="1" x14ac:dyDescent="0.25">
      <c r="B683" s="29" t="s">
        <v>38</v>
      </c>
      <c r="C683" s="35" t="s">
        <v>1000</v>
      </c>
      <c r="D683" s="14" t="s">
        <v>1001</v>
      </c>
      <c r="E683" s="60" t="s">
        <v>1799</v>
      </c>
      <c r="F683" s="14" t="s">
        <v>64</v>
      </c>
      <c r="G683" s="14" t="s">
        <v>66</v>
      </c>
      <c r="H683" s="68" t="s">
        <v>1800</v>
      </c>
      <c r="I683" s="23">
        <v>66300</v>
      </c>
      <c r="J683" s="23">
        <v>53040</v>
      </c>
      <c r="K683" s="26">
        <v>0.8</v>
      </c>
    </row>
    <row r="684" spans="2:11" s="19" customFormat="1" x14ac:dyDescent="0.25">
      <c r="B684" s="29" t="s">
        <v>38</v>
      </c>
      <c r="C684" s="35" t="s">
        <v>1000</v>
      </c>
      <c r="D684" s="14" t="s">
        <v>1001</v>
      </c>
      <c r="E684" s="60" t="s">
        <v>1801</v>
      </c>
      <c r="F684" s="14" t="s">
        <v>62</v>
      </c>
      <c r="G684" s="14" t="s">
        <v>66</v>
      </c>
      <c r="H684" s="68" t="s">
        <v>1802</v>
      </c>
      <c r="I684" s="23">
        <v>67334</v>
      </c>
      <c r="J684" s="23">
        <v>53866</v>
      </c>
      <c r="K684" s="26">
        <v>0.79998217839427332</v>
      </c>
    </row>
    <row r="685" spans="2:11" s="19" customFormat="1" x14ac:dyDescent="0.25">
      <c r="B685" s="29" t="s">
        <v>38</v>
      </c>
      <c r="C685" s="35" t="s">
        <v>1000</v>
      </c>
      <c r="D685" s="14" t="s">
        <v>1001</v>
      </c>
      <c r="E685" s="60" t="s">
        <v>1803</v>
      </c>
      <c r="F685" s="32" t="s">
        <v>62</v>
      </c>
      <c r="G685" s="14" t="s">
        <v>66</v>
      </c>
      <c r="H685" s="68" t="s">
        <v>1804</v>
      </c>
      <c r="I685" s="23">
        <v>47591</v>
      </c>
      <c r="J685" s="23">
        <v>38072</v>
      </c>
      <c r="K685" s="26">
        <v>0.79998319009896834</v>
      </c>
    </row>
    <row r="686" spans="2:11" s="19" customFormat="1" x14ac:dyDescent="0.25">
      <c r="B686" s="29" t="s">
        <v>38</v>
      </c>
      <c r="C686" s="35" t="s">
        <v>1000</v>
      </c>
      <c r="D686" s="14" t="s">
        <v>1001</v>
      </c>
      <c r="E686" s="60" t="s">
        <v>1805</v>
      </c>
      <c r="F686" s="14" t="s">
        <v>62</v>
      </c>
      <c r="G686" s="14" t="s">
        <v>66</v>
      </c>
      <c r="H686" s="68" t="s">
        <v>1806</v>
      </c>
      <c r="I686" s="23">
        <v>18333</v>
      </c>
      <c r="J686" s="23">
        <v>14666</v>
      </c>
      <c r="K686" s="26">
        <v>0.79997818142148036</v>
      </c>
    </row>
    <row r="687" spans="2:11" s="19" customFormat="1" x14ac:dyDescent="0.25">
      <c r="B687" s="29" t="s">
        <v>38</v>
      </c>
      <c r="C687" s="35" t="s">
        <v>1000</v>
      </c>
      <c r="D687" s="14" t="s">
        <v>1001</v>
      </c>
      <c r="E687" s="60" t="s">
        <v>1807</v>
      </c>
      <c r="F687" s="14" t="s">
        <v>62</v>
      </c>
      <c r="G687" s="14" t="s">
        <v>66</v>
      </c>
      <c r="H687" s="68" t="s">
        <v>1808</v>
      </c>
      <c r="I687" s="23">
        <v>18080</v>
      </c>
      <c r="J687" s="23">
        <v>14464</v>
      </c>
      <c r="K687" s="26">
        <v>0.8</v>
      </c>
    </row>
    <row r="688" spans="2:11" s="19" customFormat="1" x14ac:dyDescent="0.25">
      <c r="B688" s="29" t="s">
        <v>38</v>
      </c>
      <c r="C688" s="35" t="s">
        <v>1000</v>
      </c>
      <c r="D688" s="14" t="s">
        <v>1001</v>
      </c>
      <c r="E688" s="60" t="s">
        <v>1809</v>
      </c>
      <c r="F688" s="14" t="s">
        <v>62</v>
      </c>
      <c r="G688" s="14" t="s">
        <v>66</v>
      </c>
      <c r="H688" s="68" t="s">
        <v>1810</v>
      </c>
      <c r="I688" s="23">
        <v>25794</v>
      </c>
      <c r="J688" s="23">
        <v>20634</v>
      </c>
      <c r="K688" s="26">
        <v>0.79995347755291923</v>
      </c>
    </row>
    <row r="689" spans="2:11" s="19" customFormat="1" x14ac:dyDescent="0.25">
      <c r="B689" s="29" t="s">
        <v>38</v>
      </c>
      <c r="C689" s="35" t="s">
        <v>1000</v>
      </c>
      <c r="D689" s="14" t="s">
        <v>1001</v>
      </c>
      <c r="E689" s="60" t="s">
        <v>1811</v>
      </c>
      <c r="F689" s="14" t="s">
        <v>62</v>
      </c>
      <c r="G689" s="14" t="s">
        <v>66</v>
      </c>
      <c r="H689" s="68" t="s">
        <v>1812</v>
      </c>
      <c r="I689" s="23">
        <v>52083</v>
      </c>
      <c r="J689" s="23">
        <v>41666</v>
      </c>
      <c r="K689" s="26">
        <v>0.79999231995084763</v>
      </c>
    </row>
    <row r="690" spans="2:11" s="19" customFormat="1" x14ac:dyDescent="0.25">
      <c r="B690" s="29" t="s">
        <v>38</v>
      </c>
      <c r="C690" s="35" t="s">
        <v>1000</v>
      </c>
      <c r="D690" s="14" t="s">
        <v>1001</v>
      </c>
      <c r="E690" s="60" t="s">
        <v>1813</v>
      </c>
      <c r="F690" s="14" t="s">
        <v>59</v>
      </c>
      <c r="G690" s="14" t="s">
        <v>66</v>
      </c>
      <c r="H690" s="68" t="s">
        <v>1814</v>
      </c>
      <c r="I690" s="23">
        <v>8333</v>
      </c>
      <c r="J690" s="23">
        <v>6666</v>
      </c>
      <c r="K690" s="26">
        <v>0.79995199807992323</v>
      </c>
    </row>
    <row r="691" spans="2:11" s="19" customFormat="1" x14ac:dyDescent="0.25">
      <c r="B691" s="29" t="s">
        <v>38</v>
      </c>
      <c r="C691" s="35" t="s">
        <v>1000</v>
      </c>
      <c r="D691" s="14" t="s">
        <v>1001</v>
      </c>
      <c r="E691" s="60" t="s">
        <v>1815</v>
      </c>
      <c r="F691" s="14" t="s">
        <v>61</v>
      </c>
      <c r="G691" s="14" t="s">
        <v>66</v>
      </c>
      <c r="H691" s="68" t="s">
        <v>1816</v>
      </c>
      <c r="I691" s="23">
        <v>20833</v>
      </c>
      <c r="J691" s="23">
        <v>16666</v>
      </c>
      <c r="K691" s="26">
        <v>0.79998079969279512</v>
      </c>
    </row>
    <row r="692" spans="2:11" s="19" customFormat="1" x14ac:dyDescent="0.25">
      <c r="B692" s="29" t="s">
        <v>38</v>
      </c>
      <c r="C692" s="35" t="s">
        <v>1000</v>
      </c>
      <c r="D692" s="14" t="s">
        <v>1001</v>
      </c>
      <c r="E692" s="60" t="s">
        <v>1817</v>
      </c>
      <c r="F692" s="14" t="s">
        <v>63</v>
      </c>
      <c r="G692" s="14" t="s">
        <v>66</v>
      </c>
      <c r="H692" s="68" t="s">
        <v>1818</v>
      </c>
      <c r="I692" s="23">
        <v>53333</v>
      </c>
      <c r="J692" s="23">
        <v>42666</v>
      </c>
      <c r="K692" s="26">
        <v>0.79999249995312471</v>
      </c>
    </row>
    <row r="693" spans="2:11" s="19" customFormat="1" x14ac:dyDescent="0.25">
      <c r="B693" s="29" t="s">
        <v>38</v>
      </c>
      <c r="C693" s="35" t="s">
        <v>1000</v>
      </c>
      <c r="D693" s="14" t="s">
        <v>1001</v>
      </c>
      <c r="E693" s="60" t="s">
        <v>1819</v>
      </c>
      <c r="F693" s="14" t="s">
        <v>64</v>
      </c>
      <c r="G693" s="14" t="s">
        <v>66</v>
      </c>
      <c r="H693" s="68" t="s">
        <v>1820</v>
      </c>
      <c r="I693" s="23">
        <v>8333</v>
      </c>
      <c r="J693" s="23">
        <v>6666</v>
      </c>
      <c r="K693" s="26">
        <v>0.79995199807992323</v>
      </c>
    </row>
    <row r="694" spans="2:11" s="19" customFormat="1" x14ac:dyDescent="0.25">
      <c r="B694" s="29" t="s">
        <v>38</v>
      </c>
      <c r="C694" s="35" t="s">
        <v>1000</v>
      </c>
      <c r="D694" s="14" t="s">
        <v>1001</v>
      </c>
      <c r="E694" s="60" t="s">
        <v>1821</v>
      </c>
      <c r="F694" s="14" t="s">
        <v>64</v>
      </c>
      <c r="G694" s="14" t="s">
        <v>66</v>
      </c>
      <c r="H694" s="68" t="s">
        <v>1822</v>
      </c>
      <c r="I694" s="23">
        <v>41667</v>
      </c>
      <c r="J694" s="23">
        <v>33333</v>
      </c>
      <c r="K694" s="26">
        <v>0.79998560011519904</v>
      </c>
    </row>
    <row r="695" spans="2:11" s="19" customFormat="1" x14ac:dyDescent="0.25">
      <c r="B695" s="29" t="s">
        <v>38</v>
      </c>
      <c r="C695" s="35" t="s">
        <v>1000</v>
      </c>
      <c r="D695" s="14" t="s">
        <v>1001</v>
      </c>
      <c r="E695" s="60" t="s">
        <v>1823</v>
      </c>
      <c r="F695" s="14" t="s">
        <v>64</v>
      </c>
      <c r="G695" s="14" t="s">
        <v>66</v>
      </c>
      <c r="H695" s="68" t="s">
        <v>1824</v>
      </c>
      <c r="I695" s="23">
        <v>21700</v>
      </c>
      <c r="J695" s="23">
        <v>17360</v>
      </c>
      <c r="K695" s="26">
        <v>0.8</v>
      </c>
    </row>
    <row r="696" spans="2:11" s="19" customFormat="1" x14ac:dyDescent="0.25">
      <c r="B696" s="29" t="s">
        <v>38</v>
      </c>
      <c r="C696" s="35" t="s">
        <v>1000</v>
      </c>
      <c r="D696" s="14" t="s">
        <v>1001</v>
      </c>
      <c r="E696" s="60" t="s">
        <v>1825</v>
      </c>
      <c r="F696" s="25" t="s">
        <v>62</v>
      </c>
      <c r="G696" s="14" t="s">
        <v>66</v>
      </c>
      <c r="H696" s="68" t="s">
        <v>1826</v>
      </c>
      <c r="I696" s="23">
        <v>10000</v>
      </c>
      <c r="J696" s="23">
        <v>8000</v>
      </c>
      <c r="K696" s="26">
        <v>0.8</v>
      </c>
    </row>
    <row r="697" spans="2:11" s="19" customFormat="1" x14ac:dyDescent="0.25">
      <c r="B697" s="29" t="s">
        <v>38</v>
      </c>
      <c r="C697" s="35" t="s">
        <v>1000</v>
      </c>
      <c r="D697" s="14" t="s">
        <v>1001</v>
      </c>
      <c r="E697" s="60" t="s">
        <v>1827</v>
      </c>
      <c r="F697" s="14" t="s">
        <v>59</v>
      </c>
      <c r="G697" s="14" t="s">
        <v>66</v>
      </c>
      <c r="H697" s="68" t="s">
        <v>1828</v>
      </c>
      <c r="I697" s="23">
        <v>92500</v>
      </c>
      <c r="J697" s="23">
        <v>74000</v>
      </c>
      <c r="K697" s="26">
        <v>0.8</v>
      </c>
    </row>
    <row r="698" spans="2:11" s="19" customFormat="1" x14ac:dyDescent="0.25">
      <c r="B698" s="29" t="s">
        <v>38</v>
      </c>
      <c r="C698" s="35" t="s">
        <v>1000</v>
      </c>
      <c r="D698" s="14" t="s">
        <v>1001</v>
      </c>
      <c r="E698" s="60" t="s">
        <v>1829</v>
      </c>
      <c r="F698" s="14" t="s">
        <v>62</v>
      </c>
      <c r="G698" s="14" t="s">
        <v>66</v>
      </c>
      <c r="H698" s="68" t="s">
        <v>1830</v>
      </c>
      <c r="I698" s="23">
        <v>121666</v>
      </c>
      <c r="J698" s="23">
        <v>97333</v>
      </c>
      <c r="K698" s="26">
        <v>0.8000016438446238</v>
      </c>
    </row>
    <row r="699" spans="2:11" s="19" customFormat="1" x14ac:dyDescent="0.25">
      <c r="B699" s="29" t="s">
        <v>38</v>
      </c>
      <c r="C699" s="35" t="s">
        <v>1000</v>
      </c>
      <c r="D699" s="14" t="s">
        <v>1001</v>
      </c>
      <c r="E699" s="60" t="s">
        <v>1831</v>
      </c>
      <c r="F699" s="14" t="s">
        <v>59</v>
      </c>
      <c r="G699" s="14" t="s">
        <v>66</v>
      </c>
      <c r="H699" s="68" t="s">
        <v>1832</v>
      </c>
      <c r="I699" s="23">
        <v>13333</v>
      </c>
      <c r="J699" s="23">
        <v>10666</v>
      </c>
      <c r="K699" s="26">
        <v>0.79996999924998125</v>
      </c>
    </row>
    <row r="700" spans="2:11" s="19" customFormat="1" x14ac:dyDescent="0.25">
      <c r="B700" s="29" t="s">
        <v>38</v>
      </c>
      <c r="C700" s="35" t="s">
        <v>1000</v>
      </c>
      <c r="D700" s="14" t="s">
        <v>1001</v>
      </c>
      <c r="E700" s="60" t="s">
        <v>1833</v>
      </c>
      <c r="F700" s="14" t="s">
        <v>59</v>
      </c>
      <c r="G700" s="14" t="s">
        <v>66</v>
      </c>
      <c r="H700" s="68" t="s">
        <v>1834</v>
      </c>
      <c r="I700" s="23">
        <v>13333</v>
      </c>
      <c r="J700" s="23">
        <v>10666</v>
      </c>
      <c r="K700" s="26">
        <v>0.79996999924998125</v>
      </c>
    </row>
    <row r="701" spans="2:11" s="19" customFormat="1" x14ac:dyDescent="0.25">
      <c r="B701" s="29" t="s">
        <v>38</v>
      </c>
      <c r="C701" s="35" t="s">
        <v>1002</v>
      </c>
      <c r="D701" s="14" t="s">
        <v>1003</v>
      </c>
      <c r="E701" s="66" t="s">
        <v>1835</v>
      </c>
      <c r="F701" s="14" t="s">
        <v>62</v>
      </c>
      <c r="G701" s="14" t="s">
        <v>67</v>
      </c>
      <c r="H701" s="68" t="s">
        <v>1836</v>
      </c>
      <c r="I701" s="23">
        <v>13000</v>
      </c>
      <c r="J701" s="23">
        <v>10000</v>
      </c>
      <c r="K701" s="26">
        <v>0.76923076923076927</v>
      </c>
    </row>
    <row r="702" spans="2:11" s="19" customFormat="1" x14ac:dyDescent="0.25">
      <c r="B702" s="29" t="s">
        <v>38</v>
      </c>
      <c r="C702" s="35" t="s">
        <v>1002</v>
      </c>
      <c r="D702" s="14" t="s">
        <v>1003</v>
      </c>
      <c r="E702" s="66" t="s">
        <v>1837</v>
      </c>
      <c r="F702" s="14" t="s">
        <v>63</v>
      </c>
      <c r="G702" s="14" t="s">
        <v>67</v>
      </c>
      <c r="H702" s="68" t="s">
        <v>1838</v>
      </c>
      <c r="I702" s="23">
        <v>235000</v>
      </c>
      <c r="J702" s="23">
        <v>100000</v>
      </c>
      <c r="K702" s="26">
        <v>0.42553191489361702</v>
      </c>
    </row>
    <row r="703" spans="2:11" s="19" customFormat="1" x14ac:dyDescent="0.25">
      <c r="B703" s="29" t="s">
        <v>38</v>
      </c>
      <c r="C703" s="35" t="s">
        <v>1002</v>
      </c>
      <c r="D703" s="14" t="s">
        <v>1003</v>
      </c>
      <c r="E703" s="66" t="s">
        <v>1839</v>
      </c>
      <c r="F703" s="14" t="s">
        <v>62</v>
      </c>
      <c r="G703" s="14" t="s">
        <v>67</v>
      </c>
      <c r="H703" s="68" t="s">
        <v>1840</v>
      </c>
      <c r="I703" s="23">
        <v>144800</v>
      </c>
      <c r="J703" s="23">
        <v>115840</v>
      </c>
      <c r="K703" s="26">
        <v>0.8</v>
      </c>
    </row>
    <row r="704" spans="2:11" s="19" customFormat="1" x14ac:dyDescent="0.25">
      <c r="B704" s="29" t="s">
        <v>38</v>
      </c>
      <c r="C704" s="35" t="s">
        <v>1002</v>
      </c>
      <c r="D704" s="14" t="s">
        <v>1003</v>
      </c>
      <c r="E704" s="66" t="s">
        <v>1841</v>
      </c>
      <c r="F704" s="14" t="s">
        <v>62</v>
      </c>
      <c r="G704" s="14" t="s">
        <v>67</v>
      </c>
      <c r="H704" s="68" t="s">
        <v>1842</v>
      </c>
      <c r="I704" s="23">
        <v>121000</v>
      </c>
      <c r="J704" s="23">
        <v>40000</v>
      </c>
      <c r="K704" s="26">
        <v>0.33057851239669422</v>
      </c>
    </row>
    <row r="705" spans="2:11" s="19" customFormat="1" x14ac:dyDescent="0.25">
      <c r="B705" s="29" t="s">
        <v>38</v>
      </c>
      <c r="C705" s="35" t="s">
        <v>1002</v>
      </c>
      <c r="D705" s="14" t="s">
        <v>1003</v>
      </c>
      <c r="E705" s="66" t="s">
        <v>1004</v>
      </c>
      <c r="F705" s="14" t="s">
        <v>60</v>
      </c>
      <c r="G705" s="14" t="s">
        <v>67</v>
      </c>
      <c r="H705" s="68" t="s">
        <v>1843</v>
      </c>
      <c r="I705" s="23">
        <v>21000</v>
      </c>
      <c r="J705" s="23">
        <v>21000</v>
      </c>
      <c r="K705" s="26">
        <v>1</v>
      </c>
    </row>
    <row r="706" spans="2:11" s="19" customFormat="1" x14ac:dyDescent="0.25">
      <c r="B706" s="29" t="s">
        <v>38</v>
      </c>
      <c r="C706" s="35" t="s">
        <v>1002</v>
      </c>
      <c r="D706" s="14" t="s">
        <v>1003</v>
      </c>
      <c r="E706" s="66" t="s">
        <v>1005</v>
      </c>
      <c r="F706" s="14" t="s">
        <v>60</v>
      </c>
      <c r="G706" s="14" t="s">
        <v>67</v>
      </c>
      <c r="H706" s="68" t="s">
        <v>1844</v>
      </c>
      <c r="I706" s="23">
        <v>36000</v>
      </c>
      <c r="J706" s="23">
        <v>27000</v>
      </c>
      <c r="K706" s="26">
        <v>0.75</v>
      </c>
    </row>
    <row r="707" spans="2:11" s="19" customFormat="1" x14ac:dyDescent="0.25">
      <c r="B707" s="29" t="s">
        <v>38</v>
      </c>
      <c r="C707" s="35" t="s">
        <v>1002</v>
      </c>
      <c r="D707" s="14" t="s">
        <v>1003</v>
      </c>
      <c r="E707" s="60" t="s">
        <v>1845</v>
      </c>
      <c r="F707" s="14" t="s">
        <v>60</v>
      </c>
      <c r="G707" s="14" t="s">
        <v>67</v>
      </c>
      <c r="H707" s="68" t="s">
        <v>1846</v>
      </c>
      <c r="I707" s="23">
        <v>15000</v>
      </c>
      <c r="J707" s="23">
        <v>15000</v>
      </c>
      <c r="K707" s="26">
        <v>1</v>
      </c>
    </row>
    <row r="708" spans="2:11" s="19" customFormat="1" x14ac:dyDescent="0.25">
      <c r="B708" s="29" t="s">
        <v>38</v>
      </c>
      <c r="C708" s="35" t="s">
        <v>1002</v>
      </c>
      <c r="D708" s="14" t="s">
        <v>1003</v>
      </c>
      <c r="E708" s="60" t="s">
        <v>1006</v>
      </c>
      <c r="F708" s="14" t="s">
        <v>59</v>
      </c>
      <c r="G708" s="14" t="s">
        <v>67</v>
      </c>
      <c r="H708" s="68" t="s">
        <v>1847</v>
      </c>
      <c r="I708" s="23">
        <v>39000</v>
      </c>
      <c r="J708" s="23">
        <v>39000</v>
      </c>
      <c r="K708" s="26">
        <v>1</v>
      </c>
    </row>
    <row r="709" spans="2:11" s="19" customFormat="1" x14ac:dyDescent="0.25">
      <c r="B709" s="29" t="s">
        <v>38</v>
      </c>
      <c r="C709" s="35" t="s">
        <v>1002</v>
      </c>
      <c r="D709" s="14" t="s">
        <v>1003</v>
      </c>
      <c r="E709" s="60" t="s">
        <v>1848</v>
      </c>
      <c r="F709" s="14" t="s">
        <v>62</v>
      </c>
      <c r="G709" s="14" t="s">
        <v>66</v>
      </c>
      <c r="H709" s="68" t="s">
        <v>1849</v>
      </c>
      <c r="I709" s="23">
        <v>59125</v>
      </c>
      <c r="J709" s="23">
        <v>47300</v>
      </c>
      <c r="K709" s="26">
        <v>0.8</v>
      </c>
    </row>
    <row r="710" spans="2:11" s="19" customFormat="1" x14ac:dyDescent="0.25">
      <c r="B710" s="29" t="s">
        <v>38</v>
      </c>
      <c r="C710" s="35" t="s">
        <v>1002</v>
      </c>
      <c r="D710" s="14" t="s">
        <v>1003</v>
      </c>
      <c r="E710" s="60" t="s">
        <v>1850</v>
      </c>
      <c r="F710" s="14" t="s">
        <v>65</v>
      </c>
      <c r="G710" s="14" t="s">
        <v>66</v>
      </c>
      <c r="H710" s="68" t="s">
        <v>1851</v>
      </c>
      <c r="I710" s="23">
        <v>300000</v>
      </c>
      <c r="J710" s="23">
        <v>240000</v>
      </c>
      <c r="K710" s="26">
        <v>0.8</v>
      </c>
    </row>
    <row r="711" spans="2:11" s="19" customFormat="1" x14ac:dyDescent="0.25">
      <c r="B711" s="29" t="s">
        <v>38</v>
      </c>
      <c r="C711" s="35" t="s">
        <v>1002</v>
      </c>
      <c r="D711" s="14" t="s">
        <v>1003</v>
      </c>
      <c r="E711" s="60" t="s">
        <v>1852</v>
      </c>
      <c r="F711" s="14" t="s">
        <v>65</v>
      </c>
      <c r="G711" s="14" t="s">
        <v>66</v>
      </c>
      <c r="H711" s="68" t="s">
        <v>1853</v>
      </c>
      <c r="I711" s="23">
        <v>120000</v>
      </c>
      <c r="J711" s="23">
        <v>96000</v>
      </c>
      <c r="K711" s="26">
        <v>0.8</v>
      </c>
    </row>
    <row r="712" spans="2:11" s="19" customFormat="1" x14ac:dyDescent="0.25">
      <c r="B712" s="29" t="s">
        <v>38</v>
      </c>
      <c r="C712" s="35" t="s">
        <v>1002</v>
      </c>
      <c r="D712" s="14" t="s">
        <v>1003</v>
      </c>
      <c r="E712" s="60" t="s">
        <v>1854</v>
      </c>
      <c r="F712" s="14" t="s">
        <v>65</v>
      </c>
      <c r="G712" s="14" t="s">
        <v>66</v>
      </c>
      <c r="H712" s="68" t="s">
        <v>1855</v>
      </c>
      <c r="I712" s="23">
        <v>568750</v>
      </c>
      <c r="J712" s="23">
        <v>170625</v>
      </c>
      <c r="K712" s="26">
        <v>0.3</v>
      </c>
    </row>
    <row r="713" spans="2:11" s="19" customFormat="1" x14ac:dyDescent="0.25">
      <c r="B713" s="29" t="s">
        <v>38</v>
      </c>
      <c r="C713" s="35" t="s">
        <v>1002</v>
      </c>
      <c r="D713" s="14" t="s">
        <v>1003</v>
      </c>
      <c r="E713" s="60" t="s">
        <v>1856</v>
      </c>
      <c r="F713" s="14" t="s">
        <v>63</v>
      </c>
      <c r="G713" s="14" t="s">
        <v>66</v>
      </c>
      <c r="H713" s="68" t="s">
        <v>1857</v>
      </c>
      <c r="I713" s="23">
        <v>54100</v>
      </c>
      <c r="J713" s="23">
        <v>43280</v>
      </c>
      <c r="K713" s="26">
        <v>0.8</v>
      </c>
    </row>
    <row r="714" spans="2:11" s="19" customFormat="1" x14ac:dyDescent="0.25">
      <c r="B714" s="29" t="s">
        <v>38</v>
      </c>
      <c r="C714" s="35" t="s">
        <v>1002</v>
      </c>
      <c r="D714" s="14" t="s">
        <v>1003</v>
      </c>
      <c r="E714" s="60" t="s">
        <v>1858</v>
      </c>
      <c r="F714" s="14" t="s">
        <v>63</v>
      </c>
      <c r="G714" s="14" t="s">
        <v>66</v>
      </c>
      <c r="H714" s="68" t="s">
        <v>1859</v>
      </c>
      <c r="I714" s="23">
        <v>40000</v>
      </c>
      <c r="J714" s="23">
        <v>32000</v>
      </c>
      <c r="K714" s="26">
        <v>0.8</v>
      </c>
    </row>
    <row r="715" spans="2:11" s="19" customFormat="1" x14ac:dyDescent="0.25">
      <c r="B715" s="29" t="s">
        <v>38</v>
      </c>
      <c r="C715" s="35" t="s">
        <v>1002</v>
      </c>
      <c r="D715" s="14" t="s">
        <v>1003</v>
      </c>
      <c r="E715" s="60" t="s">
        <v>1860</v>
      </c>
      <c r="F715" s="14" t="s">
        <v>64</v>
      </c>
      <c r="G715" s="14" t="s">
        <v>66</v>
      </c>
      <c r="H715" s="68" t="s">
        <v>1861</v>
      </c>
      <c r="I715" s="23">
        <v>16667</v>
      </c>
      <c r="J715" s="23">
        <v>13333</v>
      </c>
      <c r="K715" s="26">
        <v>0.79996400071998564</v>
      </c>
    </row>
    <row r="716" spans="2:11" s="19" customFormat="1" x14ac:dyDescent="0.25">
      <c r="B716" s="29" t="s">
        <v>38</v>
      </c>
      <c r="C716" s="35" t="s">
        <v>1002</v>
      </c>
      <c r="D716" s="14" t="s">
        <v>1003</v>
      </c>
      <c r="E716" s="60" t="s">
        <v>1862</v>
      </c>
      <c r="F716" s="14" t="s">
        <v>65</v>
      </c>
      <c r="G716" s="14" t="s">
        <v>66</v>
      </c>
      <c r="H716" s="68" t="s">
        <v>1863</v>
      </c>
      <c r="I716" s="23">
        <v>9540</v>
      </c>
      <c r="J716" s="23">
        <v>7632</v>
      </c>
      <c r="K716" s="26">
        <v>0.8</v>
      </c>
    </row>
    <row r="717" spans="2:11" s="19" customFormat="1" x14ac:dyDescent="0.25">
      <c r="B717" s="29" t="s">
        <v>38</v>
      </c>
      <c r="C717" s="35" t="s">
        <v>1002</v>
      </c>
      <c r="D717" s="14" t="s">
        <v>1003</v>
      </c>
      <c r="E717" s="60" t="s">
        <v>1864</v>
      </c>
      <c r="F717" s="14" t="s">
        <v>63</v>
      </c>
      <c r="G717" s="14" t="s">
        <v>66</v>
      </c>
      <c r="H717" s="68" t="s">
        <v>1865</v>
      </c>
      <c r="I717" s="23">
        <v>15500</v>
      </c>
      <c r="J717" s="23">
        <v>12400</v>
      </c>
      <c r="K717" s="26">
        <v>0.8</v>
      </c>
    </row>
    <row r="718" spans="2:11" s="19" customFormat="1" x14ac:dyDescent="0.25">
      <c r="B718" s="29" t="s">
        <v>38</v>
      </c>
      <c r="C718" s="35" t="s">
        <v>1002</v>
      </c>
      <c r="D718" s="14" t="s">
        <v>1003</v>
      </c>
      <c r="E718" s="60" t="s">
        <v>1866</v>
      </c>
      <c r="F718" s="14" t="s">
        <v>65</v>
      </c>
      <c r="G718" s="14" t="s">
        <v>66</v>
      </c>
      <c r="H718" s="68" t="s">
        <v>1867</v>
      </c>
      <c r="I718" s="23">
        <v>15000</v>
      </c>
      <c r="J718" s="23">
        <v>12000</v>
      </c>
      <c r="K718" s="26">
        <v>0.8</v>
      </c>
    </row>
    <row r="719" spans="2:11" s="19" customFormat="1" x14ac:dyDescent="0.25">
      <c r="B719" s="29" t="s">
        <v>38</v>
      </c>
      <c r="C719" s="35" t="s">
        <v>1002</v>
      </c>
      <c r="D719" s="14" t="s">
        <v>1003</v>
      </c>
      <c r="E719" s="60" t="s">
        <v>1868</v>
      </c>
      <c r="F719" s="14" t="s">
        <v>63</v>
      </c>
      <c r="G719" s="14" t="s">
        <v>66</v>
      </c>
      <c r="H719" s="68" t="s">
        <v>1869</v>
      </c>
      <c r="I719" s="23">
        <v>40000</v>
      </c>
      <c r="J719" s="23">
        <v>32000</v>
      </c>
      <c r="K719" s="26">
        <v>0.8</v>
      </c>
    </row>
    <row r="720" spans="2:11" s="19" customFormat="1" x14ac:dyDescent="0.25">
      <c r="B720" s="29" t="s">
        <v>39</v>
      </c>
      <c r="C720" s="21" t="s">
        <v>1007</v>
      </c>
      <c r="D720" s="14" t="s">
        <v>1008</v>
      </c>
      <c r="E720" s="60" t="s">
        <v>1935</v>
      </c>
      <c r="F720" s="14" t="s">
        <v>62</v>
      </c>
      <c r="G720" s="14" t="s">
        <v>66</v>
      </c>
      <c r="H720" s="68" t="s">
        <v>1940</v>
      </c>
      <c r="I720" s="23">
        <v>7365235</v>
      </c>
      <c r="J720" s="23">
        <v>1400000</v>
      </c>
      <c r="K720" s="26">
        <v>0.19009999999999999</v>
      </c>
    </row>
    <row r="721" spans="2:11" s="19" customFormat="1" x14ac:dyDescent="0.25">
      <c r="B721" s="29" t="s">
        <v>39</v>
      </c>
      <c r="C721" s="53" t="s">
        <v>1933</v>
      </c>
      <c r="D721" s="54" t="s">
        <v>1934</v>
      </c>
      <c r="E721" s="60" t="s">
        <v>1936</v>
      </c>
      <c r="F721" s="14" t="s">
        <v>65</v>
      </c>
      <c r="G721" s="14" t="s">
        <v>66</v>
      </c>
      <c r="H721" s="68" t="s">
        <v>1941</v>
      </c>
      <c r="I721" s="23">
        <v>226000</v>
      </c>
      <c r="J721" s="23">
        <v>124300</v>
      </c>
      <c r="K721" s="26">
        <v>0.55000000000000004</v>
      </c>
    </row>
    <row r="722" spans="2:11" s="19" customFormat="1" x14ac:dyDescent="0.25">
      <c r="B722" s="29" t="s">
        <v>39</v>
      </c>
      <c r="C722" s="53" t="s">
        <v>1933</v>
      </c>
      <c r="D722" s="54" t="s">
        <v>1934</v>
      </c>
      <c r="E722" s="60" t="s">
        <v>1937</v>
      </c>
      <c r="F722" s="14" t="s">
        <v>65</v>
      </c>
      <c r="G722" s="14" t="s">
        <v>66</v>
      </c>
      <c r="H722" s="68" t="s">
        <v>1942</v>
      </c>
      <c r="I722" s="23">
        <v>260000</v>
      </c>
      <c r="J722" s="23">
        <v>156198</v>
      </c>
      <c r="K722" s="26">
        <v>0.6008</v>
      </c>
    </row>
    <row r="723" spans="2:11" s="19" customFormat="1" x14ac:dyDescent="0.25">
      <c r="B723" s="29" t="s">
        <v>39</v>
      </c>
      <c r="C723" s="53" t="s">
        <v>1933</v>
      </c>
      <c r="D723" s="54" t="s">
        <v>1934</v>
      </c>
      <c r="E723" s="60" t="s">
        <v>1938</v>
      </c>
      <c r="F723" s="14" t="s">
        <v>65</v>
      </c>
      <c r="G723" s="14" t="s">
        <v>66</v>
      </c>
      <c r="H723" s="68" t="s">
        <v>1943</v>
      </c>
      <c r="I723" s="23">
        <v>61147</v>
      </c>
      <c r="J723" s="23">
        <v>48918</v>
      </c>
      <c r="K723" s="26">
        <v>0.8</v>
      </c>
    </row>
    <row r="724" spans="2:11" s="19" customFormat="1" x14ac:dyDescent="0.25">
      <c r="B724" s="29" t="s">
        <v>39</v>
      </c>
      <c r="C724" s="53" t="s">
        <v>1933</v>
      </c>
      <c r="D724" s="54" t="s">
        <v>1934</v>
      </c>
      <c r="E724" s="60" t="s">
        <v>1939</v>
      </c>
      <c r="F724" s="14" t="s">
        <v>59</v>
      </c>
      <c r="G724" s="14" t="s">
        <v>66</v>
      </c>
      <c r="H724" s="68" t="s">
        <v>1944</v>
      </c>
      <c r="I724" s="23">
        <v>500000</v>
      </c>
      <c r="J724" s="23">
        <v>190082</v>
      </c>
      <c r="K724" s="26">
        <v>0.38019999999999998</v>
      </c>
    </row>
    <row r="725" spans="2:11" s="19" customFormat="1" x14ac:dyDescent="0.25">
      <c r="B725" s="29" t="s">
        <v>40</v>
      </c>
      <c r="C725" s="36" t="s">
        <v>1009</v>
      </c>
      <c r="D725" s="14" t="s">
        <v>1010</v>
      </c>
      <c r="E725" s="60" t="s">
        <v>1420</v>
      </c>
      <c r="F725" s="14" t="s">
        <v>62</v>
      </c>
      <c r="G725" s="14" t="s">
        <v>66</v>
      </c>
      <c r="H725" s="68" t="s">
        <v>1421</v>
      </c>
      <c r="I725" s="23">
        <v>34400</v>
      </c>
      <c r="J725" s="23">
        <v>27520</v>
      </c>
      <c r="K725" s="26">
        <v>0.8</v>
      </c>
    </row>
    <row r="726" spans="2:11" s="19" customFormat="1" x14ac:dyDescent="0.25">
      <c r="B726" s="29" t="s">
        <v>40</v>
      </c>
      <c r="C726" s="36" t="s">
        <v>1009</v>
      </c>
      <c r="D726" s="14" t="s">
        <v>1010</v>
      </c>
      <c r="E726" s="60" t="s">
        <v>1422</v>
      </c>
      <c r="F726" s="14" t="s">
        <v>62</v>
      </c>
      <c r="G726" s="14" t="s">
        <v>66</v>
      </c>
      <c r="H726" s="68" t="s">
        <v>1423</v>
      </c>
      <c r="I726" s="23">
        <v>3990</v>
      </c>
      <c r="J726" s="23">
        <v>3192</v>
      </c>
      <c r="K726" s="26">
        <v>0.8</v>
      </c>
    </row>
    <row r="727" spans="2:11" s="19" customFormat="1" x14ac:dyDescent="0.25">
      <c r="B727" s="29" t="s">
        <v>40</v>
      </c>
      <c r="C727" s="36" t="s">
        <v>1009</v>
      </c>
      <c r="D727" s="14" t="s">
        <v>1010</v>
      </c>
      <c r="E727" s="60" t="s">
        <v>1424</v>
      </c>
      <c r="F727" s="14" t="s">
        <v>62</v>
      </c>
      <c r="G727" s="14" t="s">
        <v>66</v>
      </c>
      <c r="H727" s="68" t="s">
        <v>1425</v>
      </c>
      <c r="I727" s="23">
        <v>45600</v>
      </c>
      <c r="J727" s="23">
        <v>36480</v>
      </c>
      <c r="K727" s="26">
        <v>0.8</v>
      </c>
    </row>
    <row r="728" spans="2:11" s="19" customFormat="1" x14ac:dyDescent="0.25">
      <c r="B728" s="29" t="s">
        <v>40</v>
      </c>
      <c r="C728" s="36" t="s">
        <v>1009</v>
      </c>
      <c r="D728" s="14" t="s">
        <v>1010</v>
      </c>
      <c r="E728" s="60" t="s">
        <v>1426</v>
      </c>
      <c r="F728" s="14" t="s">
        <v>62</v>
      </c>
      <c r="G728" s="14" t="s">
        <v>66</v>
      </c>
      <c r="H728" s="68" t="s">
        <v>1427</v>
      </c>
      <c r="I728" s="23">
        <v>50248</v>
      </c>
      <c r="J728" s="23">
        <v>20099</v>
      </c>
      <c r="K728" s="26">
        <v>0.4</v>
      </c>
    </row>
    <row r="729" spans="2:11" s="19" customFormat="1" x14ac:dyDescent="0.25">
      <c r="B729" s="29" t="s">
        <v>40</v>
      </c>
      <c r="C729" s="36" t="s">
        <v>1009</v>
      </c>
      <c r="D729" s="14" t="s">
        <v>1010</v>
      </c>
      <c r="E729" s="60" t="s">
        <v>1428</v>
      </c>
      <c r="F729" s="14" t="s">
        <v>62</v>
      </c>
      <c r="G729" s="14" t="s">
        <v>66</v>
      </c>
      <c r="H729" s="68" t="s">
        <v>1429</v>
      </c>
      <c r="I729" s="23">
        <v>35716</v>
      </c>
      <c r="J729" s="23">
        <v>28574</v>
      </c>
      <c r="K729" s="26">
        <v>0.8</v>
      </c>
    </row>
    <row r="730" spans="2:11" s="19" customFormat="1" x14ac:dyDescent="0.25">
      <c r="B730" s="29" t="s">
        <v>40</v>
      </c>
      <c r="C730" s="36" t="s">
        <v>1009</v>
      </c>
      <c r="D730" s="14" t="s">
        <v>1010</v>
      </c>
      <c r="E730" s="60" t="s">
        <v>1430</v>
      </c>
      <c r="F730" s="14" t="s">
        <v>63</v>
      </c>
      <c r="G730" s="14" t="s">
        <v>66</v>
      </c>
      <c r="H730" s="68" t="s">
        <v>1431</v>
      </c>
      <c r="I730" s="23">
        <v>30557</v>
      </c>
      <c r="J730" s="23">
        <v>24445</v>
      </c>
      <c r="K730" s="26">
        <v>0.8</v>
      </c>
    </row>
    <row r="731" spans="2:11" s="19" customFormat="1" x14ac:dyDescent="0.25">
      <c r="B731" s="29" t="s">
        <v>40</v>
      </c>
      <c r="C731" s="36" t="s">
        <v>1009</v>
      </c>
      <c r="D731" s="14" t="s">
        <v>1010</v>
      </c>
      <c r="E731" s="60" t="s">
        <v>1432</v>
      </c>
      <c r="F731" s="14" t="s">
        <v>62</v>
      </c>
      <c r="G731" s="14" t="s">
        <v>66</v>
      </c>
      <c r="H731" s="68" t="s">
        <v>1433</v>
      </c>
      <c r="I731" s="23">
        <v>12000</v>
      </c>
      <c r="J731" s="23">
        <v>9600</v>
      </c>
      <c r="K731" s="26">
        <v>0.8</v>
      </c>
    </row>
    <row r="732" spans="2:11" s="19" customFormat="1" x14ac:dyDescent="0.25">
      <c r="B732" s="29" t="s">
        <v>40</v>
      </c>
      <c r="C732" s="36" t="s">
        <v>1009</v>
      </c>
      <c r="D732" s="14" t="s">
        <v>1010</v>
      </c>
      <c r="E732" s="60" t="s">
        <v>1434</v>
      </c>
      <c r="F732" s="14" t="s">
        <v>62</v>
      </c>
      <c r="G732" s="14" t="s">
        <v>66</v>
      </c>
      <c r="H732" s="68" t="s">
        <v>1435</v>
      </c>
      <c r="I732" s="23">
        <v>8169</v>
      </c>
      <c r="J732" s="23">
        <v>6400</v>
      </c>
      <c r="K732" s="26">
        <v>0.78339999999999999</v>
      </c>
    </row>
    <row r="733" spans="2:11" s="19" customFormat="1" x14ac:dyDescent="0.25">
      <c r="B733" s="29" t="s">
        <v>40</v>
      </c>
      <c r="C733" s="36" t="s">
        <v>1009</v>
      </c>
      <c r="D733" s="14" t="s">
        <v>1010</v>
      </c>
      <c r="E733" s="60" t="s">
        <v>1436</v>
      </c>
      <c r="F733" s="14" t="s">
        <v>64</v>
      </c>
      <c r="G733" s="14" t="s">
        <v>66</v>
      </c>
      <c r="H733" s="68" t="s">
        <v>1437</v>
      </c>
      <c r="I733" s="23">
        <v>13098</v>
      </c>
      <c r="J733" s="23">
        <v>10238</v>
      </c>
      <c r="K733" s="26">
        <v>0.78159999999999996</v>
      </c>
    </row>
    <row r="734" spans="2:11" s="19" customFormat="1" x14ac:dyDescent="0.25">
      <c r="B734" s="29" t="s">
        <v>40</v>
      </c>
      <c r="C734" s="36" t="s">
        <v>1009</v>
      </c>
      <c r="D734" s="14" t="s">
        <v>1010</v>
      </c>
      <c r="E734" s="60" t="s">
        <v>1438</v>
      </c>
      <c r="F734" s="14" t="s">
        <v>63</v>
      </c>
      <c r="G734" s="14" t="s">
        <v>66</v>
      </c>
      <c r="H734" s="68" t="s">
        <v>1439</v>
      </c>
      <c r="I734" s="23">
        <v>5490</v>
      </c>
      <c r="J734" s="23">
        <v>4344</v>
      </c>
      <c r="K734" s="26">
        <v>0.7913</v>
      </c>
    </row>
    <row r="735" spans="2:11" s="19" customFormat="1" x14ac:dyDescent="0.25">
      <c r="B735" s="29" t="s">
        <v>40</v>
      </c>
      <c r="C735" s="36" t="s">
        <v>1011</v>
      </c>
      <c r="D735" s="14" t="s">
        <v>1012</v>
      </c>
      <c r="E735" s="60" t="s">
        <v>1440</v>
      </c>
      <c r="F735" s="14" t="s">
        <v>59</v>
      </c>
      <c r="G735" s="14" t="s">
        <v>67</v>
      </c>
      <c r="H735" s="68" t="s">
        <v>1441</v>
      </c>
      <c r="I735" s="23">
        <v>46589</v>
      </c>
      <c r="J735" s="23">
        <v>19589</v>
      </c>
      <c r="K735" s="26">
        <v>0.4204</v>
      </c>
    </row>
    <row r="736" spans="2:11" s="19" customFormat="1" x14ac:dyDescent="0.25">
      <c r="B736" s="29" t="s">
        <v>40</v>
      </c>
      <c r="C736" s="36" t="s">
        <v>1011</v>
      </c>
      <c r="D736" s="14" t="s">
        <v>1012</v>
      </c>
      <c r="E736" s="60" t="s">
        <v>1442</v>
      </c>
      <c r="F736" s="14" t="s">
        <v>65</v>
      </c>
      <c r="G736" s="14" t="s">
        <v>66</v>
      </c>
      <c r="H736" s="68" t="s">
        <v>1443</v>
      </c>
      <c r="I736" s="23">
        <v>181956</v>
      </c>
      <c r="J736" s="23">
        <v>145564</v>
      </c>
      <c r="K736" s="26">
        <v>0.8</v>
      </c>
    </row>
    <row r="737" spans="2:11" s="19" customFormat="1" x14ac:dyDescent="0.25">
      <c r="B737" s="29" t="s">
        <v>40</v>
      </c>
      <c r="C737" s="36" t="s">
        <v>1011</v>
      </c>
      <c r="D737" s="14" t="s">
        <v>1012</v>
      </c>
      <c r="E737" s="60" t="s">
        <v>1444</v>
      </c>
      <c r="F737" s="14" t="s">
        <v>65</v>
      </c>
      <c r="G737" s="14" t="s">
        <v>66</v>
      </c>
      <c r="H737" s="68" t="s">
        <v>1445</v>
      </c>
      <c r="I737" s="23">
        <v>350700</v>
      </c>
      <c r="J737" s="23">
        <v>38088</v>
      </c>
      <c r="K737" s="26">
        <v>0.10859999999999999</v>
      </c>
    </row>
    <row r="738" spans="2:11" s="19" customFormat="1" x14ac:dyDescent="0.25">
      <c r="B738" s="29" t="s">
        <v>40</v>
      </c>
      <c r="C738" s="36" t="s">
        <v>1011</v>
      </c>
      <c r="D738" s="14" t="s">
        <v>1012</v>
      </c>
      <c r="E738" s="60" t="s">
        <v>1446</v>
      </c>
      <c r="F738" s="14" t="s">
        <v>65</v>
      </c>
      <c r="G738" s="14" t="s">
        <v>66</v>
      </c>
      <c r="H738" s="68" t="s">
        <v>1447</v>
      </c>
      <c r="I738" s="23">
        <v>349574</v>
      </c>
      <c r="J738" s="23">
        <v>61465</v>
      </c>
      <c r="K738" s="26">
        <v>0.17579999999999998</v>
      </c>
    </row>
    <row r="739" spans="2:11" s="19" customFormat="1" x14ac:dyDescent="0.25">
      <c r="B739" s="29" t="s">
        <v>40</v>
      </c>
      <c r="C739" s="36" t="s">
        <v>1011</v>
      </c>
      <c r="D739" s="14" t="s">
        <v>1012</v>
      </c>
      <c r="E739" s="60" t="s">
        <v>1448</v>
      </c>
      <c r="F739" s="14" t="s">
        <v>62</v>
      </c>
      <c r="G739" s="14" t="s">
        <v>66</v>
      </c>
      <c r="H739" s="68" t="s">
        <v>1449</v>
      </c>
      <c r="I739" s="23">
        <v>180250</v>
      </c>
      <c r="J739" s="23">
        <v>144000</v>
      </c>
      <c r="K739" s="26">
        <v>0.79890000000000005</v>
      </c>
    </row>
    <row r="740" spans="2:11" s="19" customFormat="1" x14ac:dyDescent="0.25">
      <c r="B740" s="29" t="s">
        <v>41</v>
      </c>
      <c r="C740" s="35" t="s">
        <v>1013</v>
      </c>
      <c r="D740" s="14" t="s">
        <v>1014</v>
      </c>
      <c r="E740" s="60" t="s">
        <v>1450</v>
      </c>
      <c r="F740" s="32" t="s">
        <v>62</v>
      </c>
      <c r="G740" s="14" t="s">
        <v>66</v>
      </c>
      <c r="H740" s="68"/>
      <c r="I740" s="23">
        <v>65000</v>
      </c>
      <c r="J740" s="23">
        <v>52000</v>
      </c>
      <c r="K740" s="26">
        <v>0.8</v>
      </c>
    </row>
    <row r="741" spans="2:11" s="19" customFormat="1" x14ac:dyDescent="0.25">
      <c r="B741" s="29" t="s">
        <v>41</v>
      </c>
      <c r="C741" s="35" t="s">
        <v>1013</v>
      </c>
      <c r="D741" s="14" t="s">
        <v>1014</v>
      </c>
      <c r="E741" s="60" t="s">
        <v>1451</v>
      </c>
      <c r="F741" s="32" t="s">
        <v>62</v>
      </c>
      <c r="G741" s="14" t="s">
        <v>66</v>
      </c>
      <c r="H741" s="68"/>
      <c r="I741" s="23">
        <v>30000</v>
      </c>
      <c r="J741" s="23">
        <v>24000</v>
      </c>
      <c r="K741" s="26">
        <v>0.8</v>
      </c>
    </row>
    <row r="742" spans="2:11" s="19" customFormat="1" x14ac:dyDescent="0.25">
      <c r="B742" s="29" t="s">
        <v>41</v>
      </c>
      <c r="C742" s="35" t="s">
        <v>1013</v>
      </c>
      <c r="D742" s="14" t="s">
        <v>1014</v>
      </c>
      <c r="E742" s="60" t="s">
        <v>1452</v>
      </c>
      <c r="F742" s="14" t="s">
        <v>62</v>
      </c>
      <c r="G742" s="14" t="s">
        <v>66</v>
      </c>
      <c r="H742" s="68"/>
      <c r="I742" s="23">
        <v>53240</v>
      </c>
      <c r="J742" s="23">
        <v>42592</v>
      </c>
      <c r="K742" s="26">
        <v>0.8</v>
      </c>
    </row>
    <row r="743" spans="2:11" s="19" customFormat="1" x14ac:dyDescent="0.25">
      <c r="B743" s="29" t="s">
        <v>41</v>
      </c>
      <c r="C743" s="35" t="s">
        <v>1013</v>
      </c>
      <c r="D743" s="14" t="s">
        <v>1014</v>
      </c>
      <c r="E743" s="60" t="s">
        <v>1463</v>
      </c>
      <c r="F743" s="14" t="s">
        <v>62</v>
      </c>
      <c r="G743" s="14" t="s">
        <v>66</v>
      </c>
      <c r="H743" s="68"/>
      <c r="I743" s="23">
        <v>23704</v>
      </c>
      <c r="J743" s="23">
        <v>18963</v>
      </c>
      <c r="K743" s="26">
        <v>0.8</v>
      </c>
    </row>
    <row r="744" spans="2:11" s="19" customFormat="1" x14ac:dyDescent="0.25">
      <c r="B744" s="29" t="s">
        <v>41</v>
      </c>
      <c r="C744" s="35" t="s">
        <v>1013</v>
      </c>
      <c r="D744" s="14" t="s">
        <v>1014</v>
      </c>
      <c r="E744" s="60" t="s">
        <v>1453</v>
      </c>
      <c r="F744" s="14" t="s">
        <v>59</v>
      </c>
      <c r="G744" s="14" t="s">
        <v>66</v>
      </c>
      <c r="H744" s="68"/>
      <c r="I744" s="23">
        <v>125000</v>
      </c>
      <c r="J744" s="23">
        <v>100000</v>
      </c>
      <c r="K744" s="26">
        <v>0.8</v>
      </c>
    </row>
    <row r="745" spans="2:11" s="19" customFormat="1" x14ac:dyDescent="0.25">
      <c r="B745" s="29" t="s">
        <v>41</v>
      </c>
      <c r="C745" s="35" t="s">
        <v>1013</v>
      </c>
      <c r="D745" s="14" t="s">
        <v>1014</v>
      </c>
      <c r="E745" s="60" t="s">
        <v>1454</v>
      </c>
      <c r="F745" s="14" t="s">
        <v>65</v>
      </c>
      <c r="G745" s="14" t="s">
        <v>66</v>
      </c>
      <c r="H745" s="68"/>
      <c r="I745" s="23">
        <v>32700</v>
      </c>
      <c r="J745" s="23">
        <v>26160</v>
      </c>
      <c r="K745" s="26">
        <v>0.8</v>
      </c>
    </row>
    <row r="746" spans="2:11" s="19" customFormat="1" x14ac:dyDescent="0.25">
      <c r="B746" s="29" t="s">
        <v>41</v>
      </c>
      <c r="C746" s="35" t="s">
        <v>1013</v>
      </c>
      <c r="D746" s="14" t="s">
        <v>1014</v>
      </c>
      <c r="E746" s="60" t="s">
        <v>1455</v>
      </c>
      <c r="F746" s="14" t="s">
        <v>65</v>
      </c>
      <c r="G746" s="14" t="s">
        <v>66</v>
      </c>
      <c r="H746" s="68"/>
      <c r="I746" s="23">
        <v>50000</v>
      </c>
      <c r="J746" s="23">
        <v>40000</v>
      </c>
      <c r="K746" s="26">
        <v>0.8</v>
      </c>
    </row>
    <row r="747" spans="2:11" s="19" customFormat="1" x14ac:dyDescent="0.25">
      <c r="B747" s="29" t="s">
        <v>41</v>
      </c>
      <c r="C747" s="35" t="s">
        <v>1013</v>
      </c>
      <c r="D747" s="14" t="s">
        <v>1014</v>
      </c>
      <c r="E747" s="60" t="s">
        <v>1456</v>
      </c>
      <c r="F747" s="14" t="s">
        <v>65</v>
      </c>
      <c r="G747" s="14" t="s">
        <v>66</v>
      </c>
      <c r="H747" s="68"/>
      <c r="I747" s="23">
        <v>20833</v>
      </c>
      <c r="J747" s="23">
        <v>14811</v>
      </c>
      <c r="K747" s="26">
        <v>0.71090000000000009</v>
      </c>
    </row>
    <row r="748" spans="2:11" s="19" customFormat="1" x14ac:dyDescent="0.25">
      <c r="B748" s="29" t="s">
        <v>41</v>
      </c>
      <c r="C748" s="35" t="s">
        <v>1013</v>
      </c>
      <c r="D748" s="14" t="s">
        <v>1014</v>
      </c>
      <c r="E748" s="60" t="s">
        <v>1457</v>
      </c>
      <c r="F748" s="14" t="s">
        <v>65</v>
      </c>
      <c r="G748" s="14" t="s">
        <v>66</v>
      </c>
      <c r="H748" s="68"/>
      <c r="I748" s="23">
        <v>133300</v>
      </c>
      <c r="J748" s="23">
        <v>106640</v>
      </c>
      <c r="K748" s="26">
        <v>0.8</v>
      </c>
    </row>
    <row r="749" spans="2:11" s="19" customFormat="1" x14ac:dyDescent="0.25">
      <c r="B749" s="29" t="s">
        <v>41</v>
      </c>
      <c r="C749" s="35" t="s">
        <v>1013</v>
      </c>
      <c r="D749" s="14" t="s">
        <v>1014</v>
      </c>
      <c r="E749" s="60" t="s">
        <v>1458</v>
      </c>
      <c r="F749" s="14" t="s">
        <v>59</v>
      </c>
      <c r="G749" s="14" t="s">
        <v>66</v>
      </c>
      <c r="H749" s="68"/>
      <c r="I749" s="23">
        <v>45283</v>
      </c>
      <c r="J749" s="23">
        <v>25482.97</v>
      </c>
      <c r="K749" s="26">
        <v>0.56269999999999998</v>
      </c>
    </row>
    <row r="750" spans="2:11" s="19" customFormat="1" x14ac:dyDescent="0.25">
      <c r="B750" s="29" t="s">
        <v>41</v>
      </c>
      <c r="C750" s="35" t="s">
        <v>1013</v>
      </c>
      <c r="D750" s="14" t="s">
        <v>1014</v>
      </c>
      <c r="E750" s="66" t="s">
        <v>1459</v>
      </c>
      <c r="F750" s="14" t="s">
        <v>60</v>
      </c>
      <c r="G750" s="14" t="s">
        <v>67</v>
      </c>
      <c r="H750" s="68"/>
      <c r="I750" s="23">
        <v>160000</v>
      </c>
      <c r="J750" s="23">
        <v>80000</v>
      </c>
      <c r="K750" s="26">
        <v>0.5</v>
      </c>
    </row>
    <row r="751" spans="2:11" s="19" customFormat="1" x14ac:dyDescent="0.25">
      <c r="B751" s="29" t="s">
        <v>41</v>
      </c>
      <c r="C751" s="35" t="s">
        <v>1013</v>
      </c>
      <c r="D751" s="14" t="s">
        <v>1014</v>
      </c>
      <c r="E751" s="66" t="s">
        <v>1460</v>
      </c>
      <c r="F751" s="14" t="s">
        <v>60</v>
      </c>
      <c r="G751" s="14" t="s">
        <v>67</v>
      </c>
      <c r="H751" s="68"/>
      <c r="I751" s="23">
        <v>225000</v>
      </c>
      <c r="J751" s="23">
        <v>105000</v>
      </c>
      <c r="K751" s="26">
        <v>0.46659999999999996</v>
      </c>
    </row>
    <row r="752" spans="2:11" s="19" customFormat="1" x14ac:dyDescent="0.25">
      <c r="B752" s="29" t="s">
        <v>41</v>
      </c>
      <c r="C752" s="35" t="s">
        <v>1013</v>
      </c>
      <c r="D752" s="14" t="s">
        <v>1014</v>
      </c>
      <c r="E752" s="60" t="s">
        <v>1461</v>
      </c>
      <c r="F752" s="14" t="s">
        <v>59</v>
      </c>
      <c r="G752" s="14" t="s">
        <v>66</v>
      </c>
      <c r="H752" s="68"/>
      <c r="I752" s="23">
        <v>123000</v>
      </c>
      <c r="J752" s="23">
        <v>40000</v>
      </c>
      <c r="K752" s="26">
        <v>0.32520000000000004</v>
      </c>
    </row>
    <row r="753" spans="2:11" s="19" customFormat="1" x14ac:dyDescent="0.25">
      <c r="B753" s="29" t="s">
        <v>41</v>
      </c>
      <c r="C753" s="35" t="s">
        <v>1013</v>
      </c>
      <c r="D753" s="14" t="s">
        <v>1014</v>
      </c>
      <c r="E753" s="60" t="s">
        <v>1462</v>
      </c>
      <c r="F753" s="14" t="s">
        <v>59</v>
      </c>
      <c r="G753" s="14" t="s">
        <v>66</v>
      </c>
      <c r="H753" s="68"/>
      <c r="I753" s="23">
        <v>140000</v>
      </c>
      <c r="J753" s="23">
        <v>35000</v>
      </c>
      <c r="K753" s="26">
        <v>0.25</v>
      </c>
    </row>
    <row r="754" spans="2:11" s="19" customFormat="1" x14ac:dyDescent="0.25">
      <c r="B754" s="29" t="s">
        <v>42</v>
      </c>
      <c r="C754" s="35" t="s">
        <v>1873</v>
      </c>
      <c r="D754" s="14" t="s">
        <v>503</v>
      </c>
      <c r="E754" s="60" t="s">
        <v>482</v>
      </c>
      <c r="F754" s="14" t="s">
        <v>65</v>
      </c>
      <c r="G754" s="14" t="s">
        <v>66</v>
      </c>
      <c r="H754" s="68" t="s">
        <v>482</v>
      </c>
      <c r="I754" s="23">
        <v>200000</v>
      </c>
      <c r="J754" s="23">
        <v>160000</v>
      </c>
      <c r="K754" s="26">
        <v>0.8</v>
      </c>
    </row>
    <row r="755" spans="2:11" s="19" customFormat="1" x14ac:dyDescent="0.25">
      <c r="B755" s="29" t="s">
        <v>42</v>
      </c>
      <c r="C755" s="35" t="s">
        <v>1873</v>
      </c>
      <c r="D755" s="14" t="s">
        <v>503</v>
      </c>
      <c r="E755" s="60" t="s">
        <v>483</v>
      </c>
      <c r="F755" s="14" t="s">
        <v>62</v>
      </c>
      <c r="G755" s="14" t="s">
        <v>66</v>
      </c>
      <c r="H755" s="68" t="s">
        <v>483</v>
      </c>
      <c r="I755" s="23">
        <v>300000</v>
      </c>
      <c r="J755" s="23">
        <v>240000</v>
      </c>
      <c r="K755" s="26">
        <v>0.8</v>
      </c>
    </row>
    <row r="756" spans="2:11" s="19" customFormat="1" x14ac:dyDescent="0.25">
      <c r="B756" s="29" t="s">
        <v>42</v>
      </c>
      <c r="C756" s="35" t="s">
        <v>1873</v>
      </c>
      <c r="D756" s="14" t="s">
        <v>503</v>
      </c>
      <c r="E756" s="60" t="s">
        <v>484</v>
      </c>
      <c r="F756" s="14" t="s">
        <v>63</v>
      </c>
      <c r="G756" s="14" t="s">
        <v>66</v>
      </c>
      <c r="H756" s="68" t="s">
        <v>484</v>
      </c>
      <c r="I756" s="23">
        <v>40000</v>
      </c>
      <c r="J756" s="23">
        <v>32000</v>
      </c>
      <c r="K756" s="26">
        <v>0.8</v>
      </c>
    </row>
    <row r="757" spans="2:11" s="19" customFormat="1" x14ac:dyDescent="0.25">
      <c r="B757" s="29" t="s">
        <v>42</v>
      </c>
      <c r="C757" s="35" t="s">
        <v>1016</v>
      </c>
      <c r="D757" s="14" t="s">
        <v>502</v>
      </c>
      <c r="E757" s="60" t="s">
        <v>485</v>
      </c>
      <c r="F757" s="14" t="s">
        <v>62</v>
      </c>
      <c r="G757" s="14" t="s">
        <v>66</v>
      </c>
      <c r="H757" s="68" t="s">
        <v>485</v>
      </c>
      <c r="I757" s="23">
        <v>700000</v>
      </c>
      <c r="J757" s="23">
        <v>560000</v>
      </c>
      <c r="K757" s="26">
        <v>0.8</v>
      </c>
    </row>
    <row r="758" spans="2:11" s="19" customFormat="1" x14ac:dyDescent="0.25">
      <c r="B758" s="29" t="s">
        <v>42</v>
      </c>
      <c r="C758" s="35" t="s">
        <v>1015</v>
      </c>
      <c r="D758" s="14" t="s">
        <v>501</v>
      </c>
      <c r="E758" s="60" t="s">
        <v>486</v>
      </c>
      <c r="F758" s="14" t="s">
        <v>60</v>
      </c>
      <c r="G758" s="14" t="s">
        <v>67</v>
      </c>
      <c r="H758" s="68" t="s">
        <v>486</v>
      </c>
      <c r="I758" s="23">
        <v>1738436</v>
      </c>
      <c r="J758" s="23">
        <v>1200000</v>
      </c>
      <c r="K758" s="26">
        <v>0.69027562705788403</v>
      </c>
    </row>
    <row r="759" spans="2:11" s="19" customFormat="1" x14ac:dyDescent="0.25">
      <c r="B759" s="29" t="s">
        <v>42</v>
      </c>
      <c r="C759" s="35" t="s">
        <v>1874</v>
      </c>
      <c r="D759" s="14" t="s">
        <v>500</v>
      </c>
      <c r="E759" s="60" t="s">
        <v>487</v>
      </c>
      <c r="F759" s="14" t="s">
        <v>62</v>
      </c>
      <c r="G759" s="14" t="s">
        <v>66</v>
      </c>
      <c r="H759" s="68" t="s">
        <v>487</v>
      </c>
      <c r="I759" s="23">
        <v>563000</v>
      </c>
      <c r="J759" s="23">
        <v>281500</v>
      </c>
      <c r="K759" s="26">
        <v>0.5</v>
      </c>
    </row>
    <row r="760" spans="2:11" s="19" customFormat="1" x14ac:dyDescent="0.25">
      <c r="B760" s="29" t="s">
        <v>42</v>
      </c>
      <c r="C760" s="35" t="s">
        <v>1874</v>
      </c>
      <c r="D760" s="14" t="s">
        <v>500</v>
      </c>
      <c r="E760" s="60" t="s">
        <v>488</v>
      </c>
      <c r="F760" s="14" t="s">
        <v>65</v>
      </c>
      <c r="G760" s="14" t="s">
        <v>66</v>
      </c>
      <c r="H760" s="68" t="s">
        <v>488</v>
      </c>
      <c r="I760" s="23">
        <v>63000</v>
      </c>
      <c r="J760" s="23">
        <v>31500</v>
      </c>
      <c r="K760" s="26">
        <v>0.5</v>
      </c>
    </row>
    <row r="761" spans="2:11" s="19" customFormat="1" x14ac:dyDescent="0.25">
      <c r="B761" s="29" t="s">
        <v>42</v>
      </c>
      <c r="C761" s="35" t="s">
        <v>1874</v>
      </c>
      <c r="D761" s="14" t="s">
        <v>500</v>
      </c>
      <c r="E761" s="60" t="s">
        <v>489</v>
      </c>
      <c r="F761" s="14" t="s">
        <v>65</v>
      </c>
      <c r="G761" s="14" t="s">
        <v>66</v>
      </c>
      <c r="H761" s="68" t="s">
        <v>489</v>
      </c>
      <c r="I761" s="23">
        <v>208329</v>
      </c>
      <c r="J761" s="23">
        <v>104645</v>
      </c>
      <c r="K761" s="26">
        <v>0.50230644797411805</v>
      </c>
    </row>
    <row r="762" spans="2:11" s="19" customFormat="1" x14ac:dyDescent="0.25">
      <c r="B762" s="29" t="s">
        <v>42</v>
      </c>
      <c r="C762" s="35" t="s">
        <v>1874</v>
      </c>
      <c r="D762" s="14" t="s">
        <v>500</v>
      </c>
      <c r="E762" s="60" t="s">
        <v>490</v>
      </c>
      <c r="F762" s="14" t="s">
        <v>65</v>
      </c>
      <c r="G762" s="14" t="s">
        <v>66</v>
      </c>
      <c r="H762" s="68" t="s">
        <v>490</v>
      </c>
      <c r="I762" s="23">
        <v>110000</v>
      </c>
      <c r="J762" s="23">
        <v>35000</v>
      </c>
      <c r="K762" s="26">
        <v>0.31818181818181801</v>
      </c>
    </row>
    <row r="763" spans="2:11" s="19" customFormat="1" x14ac:dyDescent="0.25">
      <c r="B763" s="29" t="s">
        <v>42</v>
      </c>
      <c r="C763" s="35" t="s">
        <v>1017</v>
      </c>
      <c r="D763" s="14" t="s">
        <v>499</v>
      </c>
      <c r="E763" s="60" t="s">
        <v>491</v>
      </c>
      <c r="F763" s="14" t="s">
        <v>62</v>
      </c>
      <c r="G763" s="14" t="s">
        <v>66</v>
      </c>
      <c r="H763" s="68" t="s">
        <v>491</v>
      </c>
      <c r="I763" s="23">
        <v>79166</v>
      </c>
      <c r="J763" s="23">
        <v>63300</v>
      </c>
      <c r="K763" s="26">
        <v>0.79958568072152203</v>
      </c>
    </row>
    <row r="764" spans="2:11" s="19" customFormat="1" x14ac:dyDescent="0.25">
      <c r="B764" s="29" t="s">
        <v>42</v>
      </c>
      <c r="C764" s="35" t="s">
        <v>1017</v>
      </c>
      <c r="D764" s="14" t="s">
        <v>499</v>
      </c>
      <c r="E764" s="60" t="s">
        <v>492</v>
      </c>
      <c r="F764" s="14" t="s">
        <v>62</v>
      </c>
      <c r="G764" s="14" t="s">
        <v>66</v>
      </c>
      <c r="H764" s="68" t="s">
        <v>492</v>
      </c>
      <c r="I764" s="23">
        <v>60420</v>
      </c>
      <c r="J764" s="23">
        <v>48300</v>
      </c>
      <c r="K764" s="26">
        <v>0.7994041708043691</v>
      </c>
    </row>
    <row r="765" spans="2:11" s="19" customFormat="1" x14ac:dyDescent="0.25">
      <c r="B765" s="29" t="s">
        <v>42</v>
      </c>
      <c r="C765" s="35" t="s">
        <v>1017</v>
      </c>
      <c r="D765" s="14" t="s">
        <v>499</v>
      </c>
      <c r="E765" s="60" t="s">
        <v>504</v>
      </c>
      <c r="F765" s="14" t="s">
        <v>62</v>
      </c>
      <c r="G765" s="14" t="s">
        <v>66</v>
      </c>
      <c r="H765" s="68" t="s">
        <v>493</v>
      </c>
      <c r="I765" s="23">
        <v>130580</v>
      </c>
      <c r="J765" s="23">
        <v>104000</v>
      </c>
      <c r="K765" s="26">
        <v>0.79644662275999412</v>
      </c>
    </row>
    <row r="766" spans="2:11" s="19" customFormat="1" x14ac:dyDescent="0.25">
      <c r="B766" s="29" t="s">
        <v>42</v>
      </c>
      <c r="C766" s="35" t="s">
        <v>1017</v>
      </c>
      <c r="D766" s="14" t="s">
        <v>499</v>
      </c>
      <c r="E766" s="60" t="s">
        <v>494</v>
      </c>
      <c r="F766" s="14" t="s">
        <v>62</v>
      </c>
      <c r="G766" s="14" t="s">
        <v>66</v>
      </c>
      <c r="H766" s="68" t="s">
        <v>494</v>
      </c>
      <c r="I766" s="23">
        <v>75833</v>
      </c>
      <c r="J766" s="23">
        <v>60000</v>
      </c>
      <c r="K766" s="26">
        <v>0.79121226906491904</v>
      </c>
    </row>
    <row r="767" spans="2:11" s="19" customFormat="1" x14ac:dyDescent="0.25">
      <c r="B767" s="29" t="s">
        <v>42</v>
      </c>
      <c r="C767" s="35" t="s">
        <v>1017</v>
      </c>
      <c r="D767" s="14" t="s">
        <v>499</v>
      </c>
      <c r="E767" s="60" t="s">
        <v>495</v>
      </c>
      <c r="F767" s="14" t="s">
        <v>62</v>
      </c>
      <c r="G767" s="14" t="s">
        <v>66</v>
      </c>
      <c r="H767" s="68" t="s">
        <v>495</v>
      </c>
      <c r="I767" s="23">
        <v>100000</v>
      </c>
      <c r="J767" s="23">
        <v>80000</v>
      </c>
      <c r="K767" s="26">
        <v>0.8</v>
      </c>
    </row>
    <row r="768" spans="2:11" s="19" customFormat="1" x14ac:dyDescent="0.25">
      <c r="B768" s="29" t="s">
        <v>42</v>
      </c>
      <c r="C768" s="35" t="s">
        <v>1017</v>
      </c>
      <c r="D768" s="14" t="s">
        <v>499</v>
      </c>
      <c r="E768" s="60" t="s">
        <v>496</v>
      </c>
      <c r="F768" s="14" t="s">
        <v>62</v>
      </c>
      <c r="G768" s="14" t="s">
        <v>66</v>
      </c>
      <c r="H768" s="68" t="s">
        <v>496</v>
      </c>
      <c r="I768" s="23">
        <v>73333</v>
      </c>
      <c r="J768" s="23">
        <v>58666</v>
      </c>
      <c r="K768" s="26">
        <v>0.79999454542975201</v>
      </c>
    </row>
    <row r="769" spans="2:11" s="19" customFormat="1" x14ac:dyDescent="0.25">
      <c r="B769" s="29" t="s">
        <v>42</v>
      </c>
      <c r="C769" s="35" t="s">
        <v>1018</v>
      </c>
      <c r="D769" s="14" t="s">
        <v>498</v>
      </c>
      <c r="E769" s="60" t="s">
        <v>497</v>
      </c>
      <c r="F769" s="14" t="s">
        <v>62</v>
      </c>
      <c r="G769" s="14" t="s">
        <v>66</v>
      </c>
      <c r="H769" s="68" t="s">
        <v>497</v>
      </c>
      <c r="I769" s="23">
        <v>9800000</v>
      </c>
      <c r="J769" s="23">
        <v>1272332</v>
      </c>
      <c r="K769" s="26">
        <v>0.12982979591836702</v>
      </c>
    </row>
    <row r="770" spans="2:11" s="19" customFormat="1" x14ac:dyDescent="0.25">
      <c r="B770" s="11" t="s">
        <v>43</v>
      </c>
      <c r="C770" s="55" t="s">
        <v>1019</v>
      </c>
      <c r="D770" s="12" t="s">
        <v>1020</v>
      </c>
      <c r="E770" s="66" t="s">
        <v>1945</v>
      </c>
      <c r="F770" s="14" t="s">
        <v>65</v>
      </c>
      <c r="G770" s="14" t="s">
        <v>66</v>
      </c>
      <c r="H770" s="68" t="s">
        <v>1945</v>
      </c>
      <c r="I770" s="23">
        <v>375000</v>
      </c>
      <c r="J770" s="23">
        <v>225000</v>
      </c>
      <c r="K770" s="26">
        <v>0.6</v>
      </c>
    </row>
    <row r="771" spans="2:11" s="19" customFormat="1" x14ac:dyDescent="0.25">
      <c r="B771" s="11" t="s">
        <v>43</v>
      </c>
      <c r="C771" s="55" t="s">
        <v>1019</v>
      </c>
      <c r="D771" s="12" t="s">
        <v>1020</v>
      </c>
      <c r="E771" s="60" t="s">
        <v>1946</v>
      </c>
      <c r="F771" s="25" t="s">
        <v>62</v>
      </c>
      <c r="G771" s="14" t="s">
        <v>66</v>
      </c>
      <c r="H771" s="68" t="s">
        <v>1946</v>
      </c>
      <c r="I771" s="23">
        <v>73000</v>
      </c>
      <c r="J771" s="23">
        <v>45000</v>
      </c>
      <c r="K771" s="26">
        <v>0.61639999999999995</v>
      </c>
    </row>
    <row r="772" spans="2:11" s="19" customFormat="1" x14ac:dyDescent="0.25">
      <c r="B772" s="11" t="s">
        <v>43</v>
      </c>
      <c r="C772" s="55" t="s">
        <v>1019</v>
      </c>
      <c r="D772" s="12" t="s">
        <v>1020</v>
      </c>
      <c r="E772" s="60" t="s">
        <v>1947</v>
      </c>
      <c r="F772" s="25" t="s">
        <v>62</v>
      </c>
      <c r="G772" s="14" t="s">
        <v>66</v>
      </c>
      <c r="H772" s="68" t="s">
        <v>1948</v>
      </c>
      <c r="I772" s="23">
        <v>129000</v>
      </c>
      <c r="J772" s="23">
        <v>85000</v>
      </c>
      <c r="K772" s="26">
        <v>0.65890000000000004</v>
      </c>
    </row>
    <row r="773" spans="2:11" s="19" customFormat="1" x14ac:dyDescent="0.25">
      <c r="B773" s="11" t="s">
        <v>43</v>
      </c>
      <c r="C773" s="55" t="s">
        <v>1019</v>
      </c>
      <c r="D773" s="12" t="s">
        <v>1020</v>
      </c>
      <c r="E773" s="60" t="s">
        <v>1949</v>
      </c>
      <c r="F773" s="14" t="s">
        <v>65</v>
      </c>
      <c r="G773" s="14" t="s">
        <v>66</v>
      </c>
      <c r="H773" s="68" t="s">
        <v>1950</v>
      </c>
      <c r="I773" s="23">
        <v>250000</v>
      </c>
      <c r="J773" s="23">
        <v>78000</v>
      </c>
      <c r="K773" s="26">
        <v>0.312</v>
      </c>
    </row>
    <row r="774" spans="2:11" s="19" customFormat="1" x14ac:dyDescent="0.25">
      <c r="B774" s="11" t="s">
        <v>43</v>
      </c>
      <c r="C774" s="55" t="s">
        <v>1019</v>
      </c>
      <c r="D774" s="12" t="s">
        <v>1020</v>
      </c>
      <c r="E774" s="60" t="s">
        <v>1951</v>
      </c>
      <c r="F774" s="14" t="s">
        <v>63</v>
      </c>
      <c r="G774" s="14" t="s">
        <v>67</v>
      </c>
      <c r="H774" s="68" t="s">
        <v>1951</v>
      </c>
      <c r="I774" s="23">
        <v>21000</v>
      </c>
      <c r="J774" s="23">
        <v>15000</v>
      </c>
      <c r="K774" s="26">
        <v>0.71430000000000005</v>
      </c>
    </row>
    <row r="775" spans="2:11" s="19" customFormat="1" x14ac:dyDescent="0.25">
      <c r="B775" s="11" t="s">
        <v>43</v>
      </c>
      <c r="C775" s="55" t="s">
        <v>1019</v>
      </c>
      <c r="D775" s="12" t="s">
        <v>1020</v>
      </c>
      <c r="E775" s="60" t="s">
        <v>1952</v>
      </c>
      <c r="F775" s="14" t="s">
        <v>59</v>
      </c>
      <c r="G775" s="14" t="s">
        <v>67</v>
      </c>
      <c r="H775" s="68" t="s">
        <v>1953</v>
      </c>
      <c r="I775" s="23">
        <v>10000</v>
      </c>
      <c r="J775" s="23">
        <v>7000</v>
      </c>
      <c r="K775" s="26">
        <v>0.7</v>
      </c>
    </row>
    <row r="776" spans="2:11" s="19" customFormat="1" x14ac:dyDescent="0.25">
      <c r="B776" s="11" t="s">
        <v>43</v>
      </c>
      <c r="C776" s="55" t="s">
        <v>1019</v>
      </c>
      <c r="D776" s="12" t="s">
        <v>1020</v>
      </c>
      <c r="E776" s="60" t="s">
        <v>1954</v>
      </c>
      <c r="F776" s="14" t="s">
        <v>62</v>
      </c>
      <c r="G776" s="14" t="s">
        <v>67</v>
      </c>
      <c r="H776" s="68" t="s">
        <v>1955</v>
      </c>
      <c r="I776" s="23">
        <v>4900</v>
      </c>
      <c r="J776" s="23">
        <v>1000</v>
      </c>
      <c r="K776" s="26">
        <v>0.2041</v>
      </c>
    </row>
    <row r="777" spans="2:11" s="19" customFormat="1" x14ac:dyDescent="0.25">
      <c r="B777" s="11" t="s">
        <v>43</v>
      </c>
      <c r="C777" s="55" t="s">
        <v>1019</v>
      </c>
      <c r="D777" s="12" t="s">
        <v>1020</v>
      </c>
      <c r="E777" s="60" t="s">
        <v>1956</v>
      </c>
      <c r="F777" s="14" t="s">
        <v>62</v>
      </c>
      <c r="G777" s="14" t="s">
        <v>67</v>
      </c>
      <c r="H777" s="68" t="s">
        <v>1957</v>
      </c>
      <c r="I777" s="23">
        <v>12000</v>
      </c>
      <c r="J777" s="23">
        <v>10000</v>
      </c>
      <c r="K777" s="26">
        <v>0.78480000000000005</v>
      </c>
    </row>
    <row r="778" spans="2:11" s="19" customFormat="1" x14ac:dyDescent="0.25">
      <c r="B778" s="11" t="s">
        <v>43</v>
      </c>
      <c r="C778" s="55" t="s">
        <v>1019</v>
      </c>
      <c r="D778" s="12" t="s">
        <v>1020</v>
      </c>
      <c r="E778" s="60" t="s">
        <v>1958</v>
      </c>
      <c r="F778" s="14" t="s">
        <v>60</v>
      </c>
      <c r="G778" s="14" t="s">
        <v>67</v>
      </c>
      <c r="H778" s="68" t="s">
        <v>1958</v>
      </c>
      <c r="I778" s="23">
        <v>20000</v>
      </c>
      <c r="J778" s="23">
        <v>15000</v>
      </c>
      <c r="K778" s="26">
        <v>0.83330000000000004</v>
      </c>
    </row>
    <row r="779" spans="2:11" s="19" customFormat="1" x14ac:dyDescent="0.25">
      <c r="B779" s="11" t="s">
        <v>43</v>
      </c>
      <c r="C779" s="55" t="s">
        <v>1019</v>
      </c>
      <c r="D779" s="12" t="s">
        <v>1020</v>
      </c>
      <c r="E779" s="60" t="s">
        <v>1959</v>
      </c>
      <c r="F779" s="14" t="s">
        <v>59</v>
      </c>
      <c r="G779" s="14" t="s">
        <v>67</v>
      </c>
      <c r="H779" s="68" t="s">
        <v>1959</v>
      </c>
      <c r="I779" s="23">
        <v>30354</v>
      </c>
      <c r="J779" s="23">
        <v>22000</v>
      </c>
      <c r="K779" s="26">
        <v>0.7248</v>
      </c>
    </row>
    <row r="780" spans="2:11" s="19" customFormat="1" x14ac:dyDescent="0.25">
      <c r="B780" s="11" t="s">
        <v>43</v>
      </c>
      <c r="C780" s="55" t="s">
        <v>1019</v>
      </c>
      <c r="D780" s="12" t="s">
        <v>1020</v>
      </c>
      <c r="E780" s="60" t="s">
        <v>1960</v>
      </c>
      <c r="F780" s="14" t="s">
        <v>59</v>
      </c>
      <c r="G780" s="14" t="s">
        <v>67</v>
      </c>
      <c r="H780" s="68" t="s">
        <v>1960</v>
      </c>
      <c r="I780" s="23">
        <v>18000</v>
      </c>
      <c r="J780" s="23">
        <v>6000</v>
      </c>
      <c r="K780" s="26">
        <v>0.33329999999999999</v>
      </c>
    </row>
    <row r="781" spans="2:11" s="19" customFormat="1" x14ac:dyDescent="0.25">
      <c r="B781" s="13" t="s">
        <v>43</v>
      </c>
      <c r="C781" s="21" t="s">
        <v>1021</v>
      </c>
      <c r="D781" s="14" t="s">
        <v>1022</v>
      </c>
      <c r="E781" s="60" t="s">
        <v>1961</v>
      </c>
      <c r="F781" s="14" t="s">
        <v>65</v>
      </c>
      <c r="G781" s="14" t="s">
        <v>66</v>
      </c>
      <c r="H781" s="68" t="s">
        <v>1962</v>
      </c>
      <c r="I781" s="23">
        <v>28384</v>
      </c>
      <c r="J781" s="23">
        <v>22707.200000000001</v>
      </c>
      <c r="K781" s="26">
        <v>0.8</v>
      </c>
    </row>
    <row r="782" spans="2:11" s="19" customFormat="1" x14ac:dyDescent="0.25">
      <c r="B782" s="13" t="s">
        <v>43</v>
      </c>
      <c r="C782" s="21" t="s">
        <v>1021</v>
      </c>
      <c r="D782" s="14" t="s">
        <v>1022</v>
      </c>
      <c r="E782" s="60" t="s">
        <v>1963</v>
      </c>
      <c r="F782" s="14" t="s">
        <v>65</v>
      </c>
      <c r="G782" s="14" t="s">
        <v>66</v>
      </c>
      <c r="H782" s="68" t="s">
        <v>1964</v>
      </c>
      <c r="I782" s="23">
        <v>41622</v>
      </c>
      <c r="J782" s="23">
        <v>33297.599999999999</v>
      </c>
      <c r="K782" s="26">
        <v>0.8</v>
      </c>
    </row>
    <row r="783" spans="2:11" s="19" customFormat="1" x14ac:dyDescent="0.25">
      <c r="B783" s="13" t="s">
        <v>43</v>
      </c>
      <c r="C783" s="21" t="s">
        <v>1021</v>
      </c>
      <c r="D783" s="14" t="s">
        <v>1022</v>
      </c>
      <c r="E783" s="60" t="s">
        <v>1965</v>
      </c>
      <c r="F783" s="14" t="s">
        <v>65</v>
      </c>
      <c r="G783" s="14" t="s">
        <v>66</v>
      </c>
      <c r="H783" s="68" t="s">
        <v>1966</v>
      </c>
      <c r="I783" s="23">
        <v>240878.5</v>
      </c>
      <c r="J783" s="23">
        <v>72263.55</v>
      </c>
      <c r="K783" s="26">
        <v>0.3</v>
      </c>
    </row>
    <row r="784" spans="2:11" s="19" customFormat="1" x14ac:dyDescent="0.25">
      <c r="B784" s="13" t="s">
        <v>43</v>
      </c>
      <c r="C784" s="21" t="s">
        <v>1021</v>
      </c>
      <c r="D784" s="14" t="s">
        <v>1022</v>
      </c>
      <c r="E784" s="60" t="s">
        <v>1967</v>
      </c>
      <c r="F784" s="14" t="s">
        <v>65</v>
      </c>
      <c r="G784" s="14" t="s">
        <v>66</v>
      </c>
      <c r="H784" s="68" t="s">
        <v>1967</v>
      </c>
      <c r="I784" s="23">
        <v>541666.67000000004</v>
      </c>
      <c r="J784" s="23">
        <v>146393.47</v>
      </c>
      <c r="K784" s="26">
        <v>0.27029999999999998</v>
      </c>
    </row>
    <row r="785" spans="1:11" s="56" customFormat="1" x14ac:dyDescent="0.25">
      <c r="A785" s="19"/>
      <c r="B785" s="13" t="s">
        <v>43</v>
      </c>
      <c r="C785" s="21" t="s">
        <v>1021</v>
      </c>
      <c r="D785" s="14" t="s">
        <v>1022</v>
      </c>
      <c r="E785" s="60" t="s">
        <v>1968</v>
      </c>
      <c r="F785" s="14" t="s">
        <v>62</v>
      </c>
      <c r="G785" s="14" t="s">
        <v>66</v>
      </c>
      <c r="H785" s="68" t="s">
        <v>1968</v>
      </c>
      <c r="I785" s="23">
        <v>347432.18</v>
      </c>
      <c r="J785" s="23">
        <v>151432.18</v>
      </c>
      <c r="K785" s="26">
        <v>0.43590000000000001</v>
      </c>
    </row>
    <row r="786" spans="1:11" s="19" customFormat="1" x14ac:dyDescent="0.25">
      <c r="A786" s="56"/>
      <c r="B786" s="13" t="s">
        <v>43</v>
      </c>
      <c r="C786" s="21" t="s">
        <v>1021</v>
      </c>
      <c r="D786" s="14" t="s">
        <v>1022</v>
      </c>
      <c r="E786" s="60" t="s">
        <v>1969</v>
      </c>
      <c r="F786" s="14" t="s">
        <v>59</v>
      </c>
      <c r="G786" s="14" t="s">
        <v>67</v>
      </c>
      <c r="H786" s="68" t="s">
        <v>1970</v>
      </c>
      <c r="I786" s="23">
        <v>30000</v>
      </c>
      <c r="J786" s="23">
        <v>10000</v>
      </c>
      <c r="K786" s="26">
        <v>0.33329999999999999</v>
      </c>
    </row>
    <row r="787" spans="1:11" s="19" customFormat="1" x14ac:dyDescent="0.25">
      <c r="B787" s="13" t="s">
        <v>43</v>
      </c>
      <c r="C787" s="21" t="s">
        <v>1021</v>
      </c>
      <c r="D787" s="14" t="s">
        <v>1022</v>
      </c>
      <c r="E787" s="60" t="s">
        <v>1971</v>
      </c>
      <c r="F787" s="14" t="s">
        <v>59</v>
      </c>
      <c r="G787" s="14" t="s">
        <v>67</v>
      </c>
      <c r="H787" s="68" t="s">
        <v>1972</v>
      </c>
      <c r="I787" s="23">
        <v>20280</v>
      </c>
      <c r="J787" s="23">
        <v>8000</v>
      </c>
      <c r="K787" s="26">
        <v>0.39450000000000002</v>
      </c>
    </row>
    <row r="788" spans="1:11" s="19" customFormat="1" x14ac:dyDescent="0.25">
      <c r="B788" s="13" t="s">
        <v>43</v>
      </c>
      <c r="C788" s="21" t="s">
        <v>1021</v>
      </c>
      <c r="D788" s="14" t="s">
        <v>1022</v>
      </c>
      <c r="E788" s="60" t="s">
        <v>1973</v>
      </c>
      <c r="F788" s="14" t="s">
        <v>59</v>
      </c>
      <c r="G788" s="14" t="s">
        <v>67</v>
      </c>
      <c r="H788" s="68" t="s">
        <v>1974</v>
      </c>
      <c r="I788" s="23">
        <v>6000</v>
      </c>
      <c r="J788" s="23">
        <v>3000</v>
      </c>
      <c r="K788" s="26">
        <v>0.5</v>
      </c>
    </row>
    <row r="789" spans="1:11" s="19" customFormat="1" x14ac:dyDescent="0.25">
      <c r="B789" s="13" t="s">
        <v>43</v>
      </c>
      <c r="C789" s="21" t="s">
        <v>1021</v>
      </c>
      <c r="D789" s="14" t="s">
        <v>1022</v>
      </c>
      <c r="E789" s="66" t="s">
        <v>1975</v>
      </c>
      <c r="F789" s="14" t="s">
        <v>59</v>
      </c>
      <c r="G789" s="14" t="s">
        <v>67</v>
      </c>
      <c r="H789" s="68" t="s">
        <v>1976</v>
      </c>
      <c r="I789" s="23">
        <v>22160</v>
      </c>
      <c r="J789" s="23">
        <v>14000</v>
      </c>
      <c r="K789" s="26">
        <v>0.63180000000000003</v>
      </c>
    </row>
    <row r="790" spans="1:11" s="19" customFormat="1" x14ac:dyDescent="0.25">
      <c r="B790" s="29" t="s">
        <v>44</v>
      </c>
      <c r="C790" s="35" t="s">
        <v>1023</v>
      </c>
      <c r="D790" s="14" t="s">
        <v>1024</v>
      </c>
      <c r="E790" s="60" t="s">
        <v>1278</v>
      </c>
      <c r="F790" s="14" t="s">
        <v>59</v>
      </c>
      <c r="G790" s="14" t="s">
        <v>66</v>
      </c>
      <c r="H790" s="68" t="s">
        <v>1279</v>
      </c>
      <c r="I790" s="23">
        <v>2615292.66</v>
      </c>
      <c r="J790" s="23">
        <v>1254262</v>
      </c>
      <c r="K790" s="26">
        <v>0.4795876267247276</v>
      </c>
    </row>
    <row r="791" spans="1:11" s="19" customFormat="1" x14ac:dyDescent="0.25">
      <c r="B791" s="29" t="s">
        <v>44</v>
      </c>
      <c r="C791" s="35" t="s">
        <v>1023</v>
      </c>
      <c r="D791" s="14" t="s">
        <v>1024</v>
      </c>
      <c r="E791" s="60" t="s">
        <v>1280</v>
      </c>
      <c r="F791" s="14" t="s">
        <v>59</v>
      </c>
      <c r="G791" s="14" t="s">
        <v>66</v>
      </c>
      <c r="H791" s="68" t="s">
        <v>1281</v>
      </c>
      <c r="I791" s="23">
        <v>657200</v>
      </c>
      <c r="J791" s="23">
        <v>131440</v>
      </c>
      <c r="K791" s="26">
        <v>0.2</v>
      </c>
    </row>
    <row r="792" spans="1:11" s="19" customFormat="1" x14ac:dyDescent="0.25">
      <c r="B792" s="29" t="s">
        <v>44</v>
      </c>
      <c r="C792" s="35" t="s">
        <v>1025</v>
      </c>
      <c r="D792" s="14" t="s">
        <v>1026</v>
      </c>
      <c r="E792" s="60" t="s">
        <v>1282</v>
      </c>
      <c r="F792" s="32" t="s">
        <v>61</v>
      </c>
      <c r="G792" s="14" t="s">
        <v>66</v>
      </c>
      <c r="H792" s="68" t="s">
        <v>1283</v>
      </c>
      <c r="I792" s="23">
        <v>148200</v>
      </c>
      <c r="J792" s="23">
        <v>74100</v>
      </c>
      <c r="K792" s="26">
        <v>0.5</v>
      </c>
    </row>
    <row r="793" spans="1:11" s="19" customFormat="1" x14ac:dyDescent="0.25">
      <c r="B793" s="29" t="s">
        <v>44</v>
      </c>
      <c r="C793" s="35" t="s">
        <v>1025</v>
      </c>
      <c r="D793" s="14" t="s">
        <v>1026</v>
      </c>
      <c r="E793" s="60" t="s">
        <v>1284</v>
      </c>
      <c r="F793" s="14" t="s">
        <v>64</v>
      </c>
      <c r="G793" s="14" t="s">
        <v>67</v>
      </c>
      <c r="H793" s="68" t="s">
        <v>1285</v>
      </c>
      <c r="I793" s="23">
        <v>115713</v>
      </c>
      <c r="J793" s="23">
        <v>92570</v>
      </c>
      <c r="K793" s="26">
        <v>0.79999654317146729</v>
      </c>
    </row>
    <row r="794" spans="1:11" s="19" customFormat="1" x14ac:dyDescent="0.25">
      <c r="B794" s="29" t="s">
        <v>44</v>
      </c>
      <c r="C794" s="35" t="s">
        <v>1025</v>
      </c>
      <c r="D794" s="14" t="s">
        <v>1026</v>
      </c>
      <c r="E794" s="60" t="s">
        <v>1286</v>
      </c>
      <c r="F794" s="14" t="s">
        <v>63</v>
      </c>
      <c r="G794" s="14" t="s">
        <v>66</v>
      </c>
      <c r="H794" s="68" t="s">
        <v>1287</v>
      </c>
      <c r="I794" s="23">
        <v>76693</v>
      </c>
      <c r="J794" s="23">
        <v>46016</v>
      </c>
      <c r="K794" s="26">
        <v>0.60000260779992964</v>
      </c>
    </row>
    <row r="795" spans="1:11" s="19" customFormat="1" x14ac:dyDescent="0.25">
      <c r="B795" s="29" t="s">
        <v>44</v>
      </c>
      <c r="C795" s="35" t="s">
        <v>1025</v>
      </c>
      <c r="D795" s="14" t="s">
        <v>1026</v>
      </c>
      <c r="E795" s="60" t="s">
        <v>1288</v>
      </c>
      <c r="F795" s="14" t="s">
        <v>62</v>
      </c>
      <c r="G795" s="14" t="s">
        <v>66</v>
      </c>
      <c r="H795" s="68" t="s">
        <v>1289</v>
      </c>
      <c r="I795" s="23">
        <v>100300</v>
      </c>
      <c r="J795" s="23">
        <v>71063</v>
      </c>
      <c r="K795" s="26">
        <v>0.70850000000000002</v>
      </c>
    </row>
    <row r="796" spans="1:11" s="19" customFormat="1" x14ac:dyDescent="0.25">
      <c r="B796" s="29" t="s">
        <v>44</v>
      </c>
      <c r="C796" s="35" t="s">
        <v>1025</v>
      </c>
      <c r="D796" s="14" t="s">
        <v>1026</v>
      </c>
      <c r="E796" s="60" t="s">
        <v>1288</v>
      </c>
      <c r="F796" s="14" t="s">
        <v>62</v>
      </c>
      <c r="G796" s="14" t="s">
        <v>67</v>
      </c>
      <c r="H796" s="68"/>
      <c r="I796" s="23">
        <v>175800</v>
      </c>
      <c r="J796" s="23">
        <v>124557</v>
      </c>
      <c r="K796" s="26">
        <v>0.70850000000000002</v>
      </c>
    </row>
    <row r="797" spans="1:11" s="19" customFormat="1" x14ac:dyDescent="0.25">
      <c r="B797" s="29" t="s">
        <v>44</v>
      </c>
      <c r="C797" s="35" t="s">
        <v>1025</v>
      </c>
      <c r="D797" s="14" t="s">
        <v>1026</v>
      </c>
      <c r="E797" s="60" t="s">
        <v>1290</v>
      </c>
      <c r="F797" s="14" t="s">
        <v>62</v>
      </c>
      <c r="G797" s="14" t="s">
        <v>66</v>
      </c>
      <c r="H797" s="68" t="s">
        <v>1291</v>
      </c>
      <c r="I797" s="23">
        <v>120005</v>
      </c>
      <c r="J797" s="23">
        <v>94552</v>
      </c>
      <c r="K797" s="26">
        <v>0.7879005041456606</v>
      </c>
    </row>
    <row r="798" spans="1:11" s="19" customFormat="1" x14ac:dyDescent="0.25">
      <c r="B798" s="29" t="s">
        <v>44</v>
      </c>
      <c r="C798" s="35" t="s">
        <v>1025</v>
      </c>
      <c r="D798" s="14" t="s">
        <v>1026</v>
      </c>
      <c r="E798" s="60" t="s">
        <v>1292</v>
      </c>
      <c r="F798" s="14" t="s">
        <v>62</v>
      </c>
      <c r="G798" s="14" t="s">
        <v>66</v>
      </c>
      <c r="H798" s="68" t="s">
        <v>1293</v>
      </c>
      <c r="I798" s="23">
        <v>466671</v>
      </c>
      <c r="J798" s="23">
        <v>373337</v>
      </c>
      <c r="K798" s="26">
        <v>0.80000042856744902</v>
      </c>
    </row>
    <row r="799" spans="1:11" s="19" customFormat="1" x14ac:dyDescent="0.25">
      <c r="B799" s="29" t="s">
        <v>44</v>
      </c>
      <c r="C799" s="35" t="s">
        <v>1025</v>
      </c>
      <c r="D799" s="14" t="s">
        <v>1026</v>
      </c>
      <c r="E799" s="66" t="s">
        <v>1294</v>
      </c>
      <c r="F799" s="14" t="s">
        <v>63</v>
      </c>
      <c r="G799" s="14" t="s">
        <v>67</v>
      </c>
      <c r="H799" s="68" t="s">
        <v>1295</v>
      </c>
      <c r="I799" s="23">
        <v>656145</v>
      </c>
      <c r="J799" s="23">
        <v>295265</v>
      </c>
      <c r="K799" s="26">
        <v>0.44999961898665691</v>
      </c>
    </row>
    <row r="800" spans="1:11" s="19" customFormat="1" x14ac:dyDescent="0.25">
      <c r="B800" s="29" t="s">
        <v>44</v>
      </c>
      <c r="C800" s="35" t="s">
        <v>1025</v>
      </c>
      <c r="D800" s="14" t="s">
        <v>1026</v>
      </c>
      <c r="E800" s="60" t="s">
        <v>1296</v>
      </c>
      <c r="F800" s="14" t="s">
        <v>65</v>
      </c>
      <c r="G800" s="14" t="s">
        <v>66</v>
      </c>
      <c r="H800" s="68" t="s">
        <v>1297</v>
      </c>
      <c r="I800" s="23">
        <v>557700</v>
      </c>
      <c r="J800" s="23">
        <v>223080</v>
      </c>
      <c r="K800" s="26">
        <v>0.4</v>
      </c>
    </row>
    <row r="801" spans="2:11" s="19" customFormat="1" x14ac:dyDescent="0.25">
      <c r="B801" s="29" t="s">
        <v>44</v>
      </c>
      <c r="C801" s="35" t="s">
        <v>1027</v>
      </c>
      <c r="D801" s="14" t="s">
        <v>1028</v>
      </c>
      <c r="E801" s="60" t="s">
        <v>1298</v>
      </c>
      <c r="F801" s="32" t="s">
        <v>62</v>
      </c>
      <c r="G801" s="14" t="s">
        <v>66</v>
      </c>
      <c r="H801" s="68" t="s">
        <v>1299</v>
      </c>
      <c r="I801" s="23">
        <v>639523</v>
      </c>
      <c r="J801" s="23">
        <v>511618</v>
      </c>
      <c r="K801" s="26">
        <v>0.7999993745338323</v>
      </c>
    </row>
    <row r="802" spans="2:11" s="19" customFormat="1" x14ac:dyDescent="0.25">
      <c r="B802" s="29" t="s">
        <v>44</v>
      </c>
      <c r="C802" s="35" t="s">
        <v>1029</v>
      </c>
      <c r="D802" s="14" t="s">
        <v>1030</v>
      </c>
      <c r="E802" s="60" t="s">
        <v>1300</v>
      </c>
      <c r="F802" s="14" t="s">
        <v>62</v>
      </c>
      <c r="G802" s="14" t="s">
        <v>66</v>
      </c>
      <c r="H802" s="68" t="s">
        <v>1301</v>
      </c>
      <c r="I802" s="23">
        <v>487982.64</v>
      </c>
      <c r="J802" s="23">
        <v>195194</v>
      </c>
      <c r="K802" s="26">
        <v>0.40000193449504678</v>
      </c>
    </row>
    <row r="803" spans="2:11" s="19" customFormat="1" x14ac:dyDescent="0.25">
      <c r="B803" s="29" t="s">
        <v>44</v>
      </c>
      <c r="C803" s="35" t="s">
        <v>1029</v>
      </c>
      <c r="D803" s="14" t="s">
        <v>1030</v>
      </c>
      <c r="E803" s="60" t="s">
        <v>1302</v>
      </c>
      <c r="F803" s="14" t="s">
        <v>60</v>
      </c>
      <c r="G803" s="14" t="s">
        <v>66</v>
      </c>
      <c r="H803" s="68" t="s">
        <v>1303</v>
      </c>
      <c r="I803" s="23">
        <v>1042009.13</v>
      </c>
      <c r="J803" s="23">
        <v>521004</v>
      </c>
      <c r="K803" s="26">
        <v>0.49999945777826343</v>
      </c>
    </row>
    <row r="804" spans="2:11" s="19" customFormat="1" x14ac:dyDescent="0.25">
      <c r="B804" s="29" t="s">
        <v>44</v>
      </c>
      <c r="C804" s="35" t="s">
        <v>1031</v>
      </c>
      <c r="D804" s="14" t="s">
        <v>1032</v>
      </c>
      <c r="E804" s="60" t="s">
        <v>1304</v>
      </c>
      <c r="F804" s="32" t="s">
        <v>62</v>
      </c>
      <c r="G804" s="14" t="s">
        <v>66</v>
      </c>
      <c r="H804" s="68" t="s">
        <v>1305</v>
      </c>
      <c r="I804" s="23">
        <v>554875</v>
      </c>
      <c r="J804" s="23">
        <v>277438</v>
      </c>
      <c r="K804" s="26">
        <v>0.5000009011038522</v>
      </c>
    </row>
    <row r="805" spans="2:11" s="19" customFormat="1" x14ac:dyDescent="0.25">
      <c r="B805" s="29" t="s">
        <v>44</v>
      </c>
      <c r="C805" s="35" t="s">
        <v>1031</v>
      </c>
      <c r="D805" s="14" t="s">
        <v>1032</v>
      </c>
      <c r="E805" s="60" t="s">
        <v>1306</v>
      </c>
      <c r="F805" s="32" t="s">
        <v>62</v>
      </c>
      <c r="G805" s="14" t="s">
        <v>66</v>
      </c>
      <c r="H805" s="68" t="s">
        <v>1307</v>
      </c>
      <c r="I805" s="23">
        <v>556600</v>
      </c>
      <c r="J805" s="23">
        <v>278300</v>
      </c>
      <c r="K805" s="26">
        <v>0.5</v>
      </c>
    </row>
    <row r="806" spans="2:11" s="19" customFormat="1" x14ac:dyDescent="0.25">
      <c r="B806" s="29" t="s">
        <v>44</v>
      </c>
      <c r="C806" s="35" t="s">
        <v>1033</v>
      </c>
      <c r="D806" s="14" t="s">
        <v>1034</v>
      </c>
      <c r="E806" s="60" t="s">
        <v>1308</v>
      </c>
      <c r="F806" s="14" t="s">
        <v>64</v>
      </c>
      <c r="G806" s="14" t="s">
        <v>66</v>
      </c>
      <c r="H806" s="68" t="s">
        <v>1309</v>
      </c>
      <c r="I806" s="23">
        <v>403593</v>
      </c>
      <c r="J806" s="23">
        <v>181617</v>
      </c>
      <c r="K806" s="26">
        <v>0.4500003716615501</v>
      </c>
    </row>
    <row r="807" spans="2:11" s="19" customFormat="1" x14ac:dyDescent="0.25">
      <c r="B807" s="29" t="s">
        <v>44</v>
      </c>
      <c r="C807" s="35" t="s">
        <v>1033</v>
      </c>
      <c r="D807" s="14" t="s">
        <v>1034</v>
      </c>
      <c r="E807" s="60" t="s">
        <v>1310</v>
      </c>
      <c r="F807" s="32" t="s">
        <v>61</v>
      </c>
      <c r="G807" s="14" t="s">
        <v>66</v>
      </c>
      <c r="H807" s="68" t="s">
        <v>1311</v>
      </c>
      <c r="I807" s="23">
        <v>409691</v>
      </c>
      <c r="J807" s="23">
        <v>195846</v>
      </c>
      <c r="K807" s="26">
        <v>0.47803344471809239</v>
      </c>
    </row>
    <row r="808" spans="2:11" s="19" customFormat="1" x14ac:dyDescent="0.25">
      <c r="B808" s="29" t="s">
        <v>44</v>
      </c>
      <c r="C808" s="35" t="s">
        <v>1033</v>
      </c>
      <c r="D808" s="14" t="s">
        <v>1034</v>
      </c>
      <c r="E808" s="60" t="s">
        <v>1312</v>
      </c>
      <c r="F808" s="14" t="s">
        <v>65</v>
      </c>
      <c r="G808" s="14" t="s">
        <v>67</v>
      </c>
      <c r="H808" s="68" t="s">
        <v>1313</v>
      </c>
      <c r="I808" s="23">
        <v>41490</v>
      </c>
      <c r="J808" s="23">
        <v>33192</v>
      </c>
      <c r="K808" s="26">
        <v>0.8</v>
      </c>
    </row>
    <row r="809" spans="2:11" s="19" customFormat="1" x14ac:dyDescent="0.25">
      <c r="B809" s="13" t="s">
        <v>44</v>
      </c>
      <c r="C809" s="36" t="s">
        <v>1033</v>
      </c>
      <c r="D809" s="22" t="s">
        <v>1034</v>
      </c>
      <c r="E809" s="60" t="s">
        <v>1314</v>
      </c>
      <c r="F809" s="14" t="s">
        <v>64</v>
      </c>
      <c r="G809" s="14" t="s">
        <v>66</v>
      </c>
      <c r="H809" s="68" t="s">
        <v>1315</v>
      </c>
      <c r="I809" s="23">
        <v>355462.7</v>
      </c>
      <c r="J809" s="23">
        <v>284370</v>
      </c>
      <c r="K809" s="26">
        <v>0.79999954988244892</v>
      </c>
    </row>
    <row r="810" spans="2:11" s="19" customFormat="1" x14ac:dyDescent="0.25">
      <c r="B810" s="13" t="s">
        <v>44</v>
      </c>
      <c r="C810" s="36" t="s">
        <v>1033</v>
      </c>
      <c r="D810" s="22" t="s">
        <v>1034</v>
      </c>
      <c r="E810" s="60" t="s">
        <v>1316</v>
      </c>
      <c r="F810" s="14" t="s">
        <v>62</v>
      </c>
      <c r="G810" s="14" t="s">
        <v>66</v>
      </c>
      <c r="H810" s="68" t="s">
        <v>1317</v>
      </c>
      <c r="I810" s="23">
        <v>54892</v>
      </c>
      <c r="J810" s="23">
        <v>43914</v>
      </c>
      <c r="K810" s="26">
        <v>0.80000728703636226</v>
      </c>
    </row>
    <row r="811" spans="2:11" s="19" customFormat="1" x14ac:dyDescent="0.25">
      <c r="B811" s="13" t="s">
        <v>44</v>
      </c>
      <c r="C811" s="36" t="s">
        <v>1033</v>
      </c>
      <c r="D811" s="22" t="s">
        <v>1034</v>
      </c>
      <c r="E811" s="60" t="s">
        <v>1318</v>
      </c>
      <c r="F811" s="14" t="s">
        <v>64</v>
      </c>
      <c r="G811" s="14" t="s">
        <v>66</v>
      </c>
      <c r="H811" s="68" t="s">
        <v>1319</v>
      </c>
      <c r="I811" s="23">
        <v>88528.08</v>
      </c>
      <c r="J811" s="23">
        <v>70822</v>
      </c>
      <c r="K811" s="26">
        <v>0.79999475872514125</v>
      </c>
    </row>
    <row r="812" spans="2:11" s="19" customFormat="1" x14ac:dyDescent="0.25">
      <c r="B812" s="13" t="s">
        <v>44</v>
      </c>
      <c r="C812" s="36" t="s">
        <v>1033</v>
      </c>
      <c r="D812" s="22" t="s">
        <v>1034</v>
      </c>
      <c r="E812" s="60" t="s">
        <v>1320</v>
      </c>
      <c r="F812" s="14" t="s">
        <v>62</v>
      </c>
      <c r="G812" s="14" t="s">
        <v>66</v>
      </c>
      <c r="H812" s="68" t="s">
        <v>1321</v>
      </c>
      <c r="I812" s="23">
        <v>149913</v>
      </c>
      <c r="J812" s="23">
        <v>119930</v>
      </c>
      <c r="K812" s="26">
        <v>0.79999733178576904</v>
      </c>
    </row>
    <row r="813" spans="2:11" s="19" customFormat="1" x14ac:dyDescent="0.25">
      <c r="B813" s="13" t="s">
        <v>44</v>
      </c>
      <c r="C813" s="36" t="s">
        <v>1033</v>
      </c>
      <c r="D813" s="22" t="s">
        <v>1034</v>
      </c>
      <c r="E813" s="60" t="s">
        <v>1322</v>
      </c>
      <c r="F813" s="14" t="s">
        <v>62</v>
      </c>
      <c r="G813" s="14" t="s">
        <v>66</v>
      </c>
      <c r="H813" s="68" t="s">
        <v>1321</v>
      </c>
      <c r="I813" s="23">
        <v>149853</v>
      </c>
      <c r="J813" s="23">
        <v>119882</v>
      </c>
      <c r="K813" s="26">
        <v>0.79999733071743639</v>
      </c>
    </row>
    <row r="814" spans="2:11" s="19" customFormat="1" x14ac:dyDescent="0.25">
      <c r="B814" s="13" t="s">
        <v>44</v>
      </c>
      <c r="C814" s="36" t="s">
        <v>1033</v>
      </c>
      <c r="D814" s="22" t="s">
        <v>1034</v>
      </c>
      <c r="E814" s="60" t="s">
        <v>1323</v>
      </c>
      <c r="F814" s="14" t="s">
        <v>62</v>
      </c>
      <c r="G814" s="14" t="s">
        <v>66</v>
      </c>
      <c r="H814" s="68" t="s">
        <v>1324</v>
      </c>
      <c r="I814" s="23">
        <v>160776</v>
      </c>
      <c r="J814" s="23">
        <v>72621</v>
      </c>
      <c r="K814" s="26">
        <v>0.45169055082848186</v>
      </c>
    </row>
    <row r="815" spans="2:11" s="19" customFormat="1" x14ac:dyDescent="0.25">
      <c r="B815" s="13" t="s">
        <v>44</v>
      </c>
      <c r="C815" s="36" t="s">
        <v>1033</v>
      </c>
      <c r="D815" s="22" t="s">
        <v>1034</v>
      </c>
      <c r="E815" s="60" t="s">
        <v>1325</v>
      </c>
      <c r="F815" s="14" t="s">
        <v>62</v>
      </c>
      <c r="G815" s="14" t="s">
        <v>66</v>
      </c>
      <c r="H815" s="68" t="s">
        <v>1326</v>
      </c>
      <c r="I815" s="23">
        <v>2519650</v>
      </c>
      <c r="J815" s="23">
        <v>115620</v>
      </c>
      <c r="K815" s="26">
        <v>4.5887325620621915E-2</v>
      </c>
    </row>
    <row r="816" spans="2:11" s="19" customFormat="1" x14ac:dyDescent="0.25">
      <c r="B816" s="13" t="s">
        <v>44</v>
      </c>
      <c r="C816" s="36" t="s">
        <v>1033</v>
      </c>
      <c r="D816" s="22" t="s">
        <v>1034</v>
      </c>
      <c r="E816" s="60" t="s">
        <v>1327</v>
      </c>
      <c r="F816" s="14" t="s">
        <v>64</v>
      </c>
      <c r="G816" s="14" t="s">
        <v>66</v>
      </c>
      <c r="H816" s="68" t="s">
        <v>1328</v>
      </c>
      <c r="I816" s="23">
        <v>58384</v>
      </c>
      <c r="J816" s="23">
        <v>46707</v>
      </c>
      <c r="K816" s="26">
        <v>0.79999657440394634</v>
      </c>
    </row>
    <row r="817" spans="2:11" s="19" customFormat="1" x14ac:dyDescent="0.25">
      <c r="B817" s="13" t="s">
        <v>44</v>
      </c>
      <c r="C817" s="36" t="s">
        <v>1033</v>
      </c>
      <c r="D817" s="22" t="s">
        <v>1034</v>
      </c>
      <c r="E817" s="60" t="s">
        <v>1329</v>
      </c>
      <c r="F817" s="14" t="s">
        <v>63</v>
      </c>
      <c r="G817" s="14" t="s">
        <v>66</v>
      </c>
      <c r="H817" s="68" t="s">
        <v>1330</v>
      </c>
      <c r="I817" s="23">
        <v>2172000</v>
      </c>
      <c r="J817" s="23">
        <v>325500</v>
      </c>
      <c r="K817" s="26">
        <v>0.14986187845303867</v>
      </c>
    </row>
    <row r="818" spans="2:11" s="19" customFormat="1" x14ac:dyDescent="0.25">
      <c r="B818" s="13" t="s">
        <v>44</v>
      </c>
      <c r="C818" s="36" t="s">
        <v>1033</v>
      </c>
      <c r="D818" s="22" t="s">
        <v>1034</v>
      </c>
      <c r="E818" s="60" t="s">
        <v>1331</v>
      </c>
      <c r="F818" s="14" t="s">
        <v>62</v>
      </c>
      <c r="G818" s="14" t="s">
        <v>66</v>
      </c>
      <c r="H818" s="68" t="s">
        <v>1332</v>
      </c>
      <c r="I818" s="23">
        <v>72030</v>
      </c>
      <c r="J818" s="23">
        <v>57624</v>
      </c>
      <c r="K818" s="26">
        <v>0.8</v>
      </c>
    </row>
    <row r="819" spans="2:11" s="19" customFormat="1" x14ac:dyDescent="0.25">
      <c r="B819" s="13" t="s">
        <v>44</v>
      </c>
      <c r="C819" s="36" t="s">
        <v>1033</v>
      </c>
      <c r="D819" s="22" t="s">
        <v>1034</v>
      </c>
      <c r="E819" s="60" t="s">
        <v>1333</v>
      </c>
      <c r="F819" s="14" t="s">
        <v>62</v>
      </c>
      <c r="G819" s="14" t="s">
        <v>66</v>
      </c>
      <c r="H819" s="68" t="s">
        <v>1334</v>
      </c>
      <c r="I819" s="23">
        <v>755000</v>
      </c>
      <c r="J819" s="23">
        <v>604000</v>
      </c>
      <c r="K819" s="26">
        <v>0.8</v>
      </c>
    </row>
    <row r="820" spans="2:11" s="19" customFormat="1" x14ac:dyDescent="0.25">
      <c r="B820" s="13" t="s">
        <v>44</v>
      </c>
      <c r="C820" s="36" t="s">
        <v>1033</v>
      </c>
      <c r="D820" s="22" t="s">
        <v>1034</v>
      </c>
      <c r="E820" s="60" t="s">
        <v>1335</v>
      </c>
      <c r="F820" s="14" t="s">
        <v>64</v>
      </c>
      <c r="G820" s="14" t="s">
        <v>66</v>
      </c>
      <c r="H820" s="68" t="s">
        <v>1336</v>
      </c>
      <c r="I820" s="23">
        <v>289600</v>
      </c>
      <c r="J820" s="23">
        <v>231680</v>
      </c>
      <c r="K820" s="26">
        <v>0.8</v>
      </c>
    </row>
    <row r="821" spans="2:11" s="19" customFormat="1" x14ac:dyDescent="0.25">
      <c r="B821" s="13" t="s">
        <v>44</v>
      </c>
      <c r="C821" s="36" t="s">
        <v>1033</v>
      </c>
      <c r="D821" s="22" t="s">
        <v>1034</v>
      </c>
      <c r="E821" s="60" t="s">
        <v>1337</v>
      </c>
      <c r="F821" s="14" t="s">
        <v>63</v>
      </c>
      <c r="G821" s="14" t="s">
        <v>66</v>
      </c>
      <c r="H821" s="68" t="s">
        <v>1338</v>
      </c>
      <c r="I821" s="23">
        <v>75127</v>
      </c>
      <c r="J821" s="23">
        <v>60102</v>
      </c>
      <c r="K821" s="26">
        <v>0.80000532431748905</v>
      </c>
    </row>
    <row r="822" spans="2:11" s="19" customFormat="1" x14ac:dyDescent="0.25">
      <c r="B822" s="13" t="s">
        <v>44</v>
      </c>
      <c r="C822" s="36" t="s">
        <v>1033</v>
      </c>
      <c r="D822" s="22" t="s">
        <v>1034</v>
      </c>
      <c r="E822" s="60" t="s">
        <v>1339</v>
      </c>
      <c r="F822" s="14" t="s">
        <v>62</v>
      </c>
      <c r="G822" s="14" t="s">
        <v>66</v>
      </c>
      <c r="H822" s="68" t="s">
        <v>1340</v>
      </c>
      <c r="I822" s="23">
        <v>220000</v>
      </c>
      <c r="J822" s="23">
        <v>176000</v>
      </c>
      <c r="K822" s="26">
        <v>0.8</v>
      </c>
    </row>
    <row r="823" spans="2:11" s="19" customFormat="1" x14ac:dyDescent="0.25">
      <c r="B823" s="13" t="s">
        <v>44</v>
      </c>
      <c r="C823" s="36" t="s">
        <v>1033</v>
      </c>
      <c r="D823" s="22" t="s">
        <v>1034</v>
      </c>
      <c r="E823" s="60" t="s">
        <v>1341</v>
      </c>
      <c r="F823" s="14" t="s">
        <v>63</v>
      </c>
      <c r="G823" s="14" t="s">
        <v>67</v>
      </c>
      <c r="H823" s="68" t="s">
        <v>1342</v>
      </c>
      <c r="I823" s="23">
        <v>284694</v>
      </c>
      <c r="J823" s="23">
        <v>227755</v>
      </c>
      <c r="K823" s="26">
        <v>0.79999929749134158</v>
      </c>
    </row>
    <row r="824" spans="2:11" s="19" customFormat="1" x14ac:dyDescent="0.25">
      <c r="B824" s="13" t="s">
        <v>44</v>
      </c>
      <c r="C824" s="36" t="s">
        <v>1033</v>
      </c>
      <c r="D824" s="22" t="s">
        <v>1034</v>
      </c>
      <c r="E824" s="60" t="s">
        <v>1343</v>
      </c>
      <c r="F824" s="14" t="s">
        <v>64</v>
      </c>
      <c r="G824" s="14" t="s">
        <v>66</v>
      </c>
      <c r="H824" s="68" t="s">
        <v>1344</v>
      </c>
      <c r="I824" s="23">
        <v>276416.67</v>
      </c>
      <c r="J824" s="23">
        <v>221133</v>
      </c>
      <c r="K824" s="26">
        <v>0.79999878444378925</v>
      </c>
    </row>
    <row r="825" spans="2:11" s="19" customFormat="1" x14ac:dyDescent="0.25">
      <c r="B825" s="13" t="s">
        <v>44</v>
      </c>
      <c r="C825" s="36" t="s">
        <v>1033</v>
      </c>
      <c r="D825" s="22" t="s">
        <v>1034</v>
      </c>
      <c r="E825" s="60" t="s">
        <v>1345</v>
      </c>
      <c r="F825" s="14" t="s">
        <v>65</v>
      </c>
      <c r="G825" s="14" t="s">
        <v>66</v>
      </c>
      <c r="H825" s="68" t="s">
        <v>1346</v>
      </c>
      <c r="I825" s="23">
        <v>89200</v>
      </c>
      <c r="J825" s="23">
        <v>71360</v>
      </c>
      <c r="K825" s="26">
        <v>0.8</v>
      </c>
    </row>
    <row r="826" spans="2:11" s="19" customFormat="1" x14ac:dyDescent="0.25">
      <c r="B826" s="13" t="s">
        <v>44</v>
      </c>
      <c r="C826" s="36" t="s">
        <v>1033</v>
      </c>
      <c r="D826" s="22" t="s">
        <v>1034</v>
      </c>
      <c r="E826" s="60" t="s">
        <v>1347</v>
      </c>
      <c r="F826" s="14" t="s">
        <v>64</v>
      </c>
      <c r="G826" s="14" t="s">
        <v>66</v>
      </c>
      <c r="H826" s="68" t="s">
        <v>1348</v>
      </c>
      <c r="I826" s="23">
        <v>79961</v>
      </c>
      <c r="J826" s="23">
        <v>63969</v>
      </c>
      <c r="K826" s="26">
        <v>0.80000250121934446</v>
      </c>
    </row>
    <row r="827" spans="2:11" s="19" customFormat="1" x14ac:dyDescent="0.25">
      <c r="B827" s="13" t="s">
        <v>44</v>
      </c>
      <c r="C827" s="36" t="s">
        <v>1035</v>
      </c>
      <c r="D827" s="22" t="s">
        <v>1036</v>
      </c>
      <c r="E827" s="60" t="s">
        <v>1349</v>
      </c>
      <c r="F827" s="14" t="s">
        <v>62</v>
      </c>
      <c r="G827" s="14" t="s">
        <v>66</v>
      </c>
      <c r="H827" s="68" t="s">
        <v>1350</v>
      </c>
      <c r="I827" s="23">
        <v>162050</v>
      </c>
      <c r="J827" s="23">
        <v>14242</v>
      </c>
      <c r="K827" s="26">
        <v>8.7886454797901886E-2</v>
      </c>
    </row>
    <row r="828" spans="2:11" s="19" customFormat="1" x14ac:dyDescent="0.25">
      <c r="B828" s="13" t="s">
        <v>44</v>
      </c>
      <c r="C828" s="36" t="s">
        <v>1035</v>
      </c>
      <c r="D828" s="22" t="s">
        <v>1036</v>
      </c>
      <c r="E828" s="60" t="s">
        <v>1351</v>
      </c>
      <c r="F828" s="14" t="s">
        <v>65</v>
      </c>
      <c r="G828" s="14" t="s">
        <v>66</v>
      </c>
      <c r="H828" s="68" t="s">
        <v>1352</v>
      </c>
      <c r="I828" s="23">
        <v>871364</v>
      </c>
      <c r="J828" s="23">
        <v>304977</v>
      </c>
      <c r="K828" s="26">
        <v>0.34999954094959168</v>
      </c>
    </row>
    <row r="829" spans="2:11" s="19" customFormat="1" x14ac:dyDescent="0.25">
      <c r="B829" s="13" t="s">
        <v>44</v>
      </c>
      <c r="C829" s="36" t="s">
        <v>1871</v>
      </c>
      <c r="D829" s="36" t="s">
        <v>1872</v>
      </c>
      <c r="E829" s="60" t="s">
        <v>1353</v>
      </c>
      <c r="F829" s="14" t="s">
        <v>65</v>
      </c>
      <c r="G829" s="14" t="s">
        <v>66</v>
      </c>
      <c r="H829" s="68" t="s">
        <v>1354</v>
      </c>
      <c r="I829" s="23">
        <v>19778032</v>
      </c>
      <c r="J829" s="23">
        <v>2000000</v>
      </c>
      <c r="K829" s="26">
        <v>0.10112229568644646</v>
      </c>
    </row>
    <row r="830" spans="2:11" s="19" customFormat="1" x14ac:dyDescent="0.25">
      <c r="B830" s="13" t="s">
        <v>44</v>
      </c>
      <c r="C830" s="36" t="s">
        <v>1037</v>
      </c>
      <c r="D830" s="22" t="s">
        <v>1038</v>
      </c>
      <c r="E830" s="60" t="s">
        <v>1355</v>
      </c>
      <c r="F830" s="14" t="s">
        <v>62</v>
      </c>
      <c r="G830" s="14" t="s">
        <v>66</v>
      </c>
      <c r="H830" s="68" t="s">
        <v>1356</v>
      </c>
      <c r="I830" s="23">
        <v>148336</v>
      </c>
      <c r="J830" s="23">
        <v>59335</v>
      </c>
      <c r="K830" s="26">
        <v>0.40000404487110341</v>
      </c>
    </row>
    <row r="831" spans="2:11" s="19" customFormat="1" x14ac:dyDescent="0.25">
      <c r="B831" s="13" t="s">
        <v>44</v>
      </c>
      <c r="C831" s="36" t="s">
        <v>1037</v>
      </c>
      <c r="D831" s="22" t="s">
        <v>1038</v>
      </c>
      <c r="E831" s="60" t="s">
        <v>1357</v>
      </c>
      <c r="F831" s="14" t="s">
        <v>62</v>
      </c>
      <c r="G831" s="14" t="s">
        <v>66</v>
      </c>
      <c r="H831" s="68" t="s">
        <v>1358</v>
      </c>
      <c r="I831" s="23">
        <v>49223</v>
      </c>
      <c r="J831" s="23">
        <v>39000</v>
      </c>
      <c r="K831" s="26">
        <v>0.79231253682221725</v>
      </c>
    </row>
    <row r="832" spans="2:11" s="19" customFormat="1" x14ac:dyDescent="0.25">
      <c r="B832" s="13" t="s">
        <v>44</v>
      </c>
      <c r="C832" s="36" t="s">
        <v>1039</v>
      </c>
      <c r="D832" s="22" t="s">
        <v>1040</v>
      </c>
      <c r="E832" s="60" t="s">
        <v>1359</v>
      </c>
      <c r="F832" s="14" t="s">
        <v>62</v>
      </c>
      <c r="G832" s="14" t="s">
        <v>66</v>
      </c>
      <c r="H832" s="68" t="s">
        <v>1360</v>
      </c>
      <c r="I832" s="23">
        <v>1799223</v>
      </c>
      <c r="J832" s="23">
        <v>500000</v>
      </c>
      <c r="K832" s="26">
        <v>0.27789773696756875</v>
      </c>
    </row>
    <row r="833" spans="2:11" s="19" customFormat="1" x14ac:dyDescent="0.25">
      <c r="B833" s="13" t="s">
        <v>44</v>
      </c>
      <c r="C833" s="36" t="s">
        <v>1039</v>
      </c>
      <c r="D833" s="22" t="s">
        <v>1040</v>
      </c>
      <c r="E833" s="60" t="s">
        <v>1361</v>
      </c>
      <c r="F833" s="14" t="s">
        <v>62</v>
      </c>
      <c r="G833" s="14" t="s">
        <v>66</v>
      </c>
      <c r="H833" s="68" t="s">
        <v>1362</v>
      </c>
      <c r="I833" s="23">
        <v>2145869</v>
      </c>
      <c r="J833" s="23">
        <v>1000000</v>
      </c>
      <c r="K833" s="26">
        <v>0.46601167172833013</v>
      </c>
    </row>
    <row r="834" spans="2:11" s="19" customFormat="1" x14ac:dyDescent="0.25">
      <c r="B834" s="13" t="s">
        <v>44</v>
      </c>
      <c r="C834" s="36" t="s">
        <v>1041</v>
      </c>
      <c r="D834" s="22" t="s">
        <v>1042</v>
      </c>
      <c r="E834" s="60" t="s">
        <v>1363</v>
      </c>
      <c r="F834" s="14" t="s">
        <v>62</v>
      </c>
      <c r="G834" s="14" t="s">
        <v>66</v>
      </c>
      <c r="H834" s="68" t="s">
        <v>1364</v>
      </c>
      <c r="I834" s="23">
        <v>10161814</v>
      </c>
      <c r="J834" s="23">
        <v>800000</v>
      </c>
      <c r="K834" s="26">
        <v>7.8726101461805933E-2</v>
      </c>
    </row>
    <row r="835" spans="2:11" s="19" customFormat="1" x14ac:dyDescent="0.25">
      <c r="B835" s="13" t="s">
        <v>44</v>
      </c>
      <c r="C835" s="36" t="s">
        <v>1043</v>
      </c>
      <c r="D835" s="22" t="s">
        <v>1044</v>
      </c>
      <c r="E835" s="60" t="s">
        <v>1365</v>
      </c>
      <c r="F835" s="14" t="s">
        <v>62</v>
      </c>
      <c r="G835" s="14" t="s">
        <v>66</v>
      </c>
      <c r="H835" s="68" t="s">
        <v>1366</v>
      </c>
      <c r="I835" s="23">
        <v>22215097.800000001</v>
      </c>
      <c r="J835" s="23">
        <v>1500000</v>
      </c>
      <c r="K835" s="26">
        <v>6.7521647372626017E-2</v>
      </c>
    </row>
    <row r="836" spans="2:11" s="19" customFormat="1" x14ac:dyDescent="0.25">
      <c r="B836" s="13" t="s">
        <v>44</v>
      </c>
      <c r="C836" s="36" t="s">
        <v>1045</v>
      </c>
      <c r="D836" s="22" t="s">
        <v>1046</v>
      </c>
      <c r="E836" s="60" t="s">
        <v>1367</v>
      </c>
      <c r="F836" s="14" t="s">
        <v>62</v>
      </c>
      <c r="G836" s="14" t="s">
        <v>66</v>
      </c>
      <c r="H836" s="68" t="s">
        <v>1368</v>
      </c>
      <c r="I836" s="23">
        <v>418200</v>
      </c>
      <c r="J836" s="23">
        <v>300000</v>
      </c>
      <c r="K836" s="26">
        <v>0.71736011477761841</v>
      </c>
    </row>
    <row r="837" spans="2:11" s="19" customFormat="1" x14ac:dyDescent="0.25">
      <c r="B837" s="13" t="s">
        <v>44</v>
      </c>
      <c r="C837" s="36" t="s">
        <v>1045</v>
      </c>
      <c r="D837" s="22" t="s">
        <v>1046</v>
      </c>
      <c r="E837" s="60" t="s">
        <v>1369</v>
      </c>
      <c r="F837" s="14" t="s">
        <v>65</v>
      </c>
      <c r="G837" s="14" t="s">
        <v>66</v>
      </c>
      <c r="H837" s="68" t="s">
        <v>1370</v>
      </c>
      <c r="I837" s="23">
        <v>317000</v>
      </c>
      <c r="J837" s="23">
        <v>150000</v>
      </c>
      <c r="K837" s="26">
        <v>0.47318611987381703</v>
      </c>
    </row>
    <row r="838" spans="2:11" s="19" customFormat="1" x14ac:dyDescent="0.25">
      <c r="B838" s="13" t="s">
        <v>44</v>
      </c>
      <c r="C838" s="36" t="s">
        <v>1047</v>
      </c>
      <c r="D838" s="22" t="s">
        <v>1048</v>
      </c>
      <c r="E838" s="60" t="s">
        <v>1371</v>
      </c>
      <c r="F838" s="14" t="s">
        <v>65</v>
      </c>
      <c r="G838" s="14" t="s">
        <v>66</v>
      </c>
      <c r="H838" s="68" t="s">
        <v>1372</v>
      </c>
      <c r="I838" s="23">
        <v>433333.33</v>
      </c>
      <c r="J838" s="23">
        <v>300000</v>
      </c>
      <c r="K838" s="26">
        <v>0.69230769763313615</v>
      </c>
    </row>
    <row r="839" spans="2:11" s="19" customFormat="1" x14ac:dyDescent="0.25">
      <c r="B839" s="13" t="s">
        <v>44</v>
      </c>
      <c r="C839" s="36" t="s">
        <v>1047</v>
      </c>
      <c r="D839" s="22" t="s">
        <v>1048</v>
      </c>
      <c r="E839" s="60" t="s">
        <v>1373</v>
      </c>
      <c r="F839" s="14" t="s">
        <v>65</v>
      </c>
      <c r="G839" s="14" t="s">
        <v>66</v>
      </c>
      <c r="H839" s="68" t="s">
        <v>1374</v>
      </c>
      <c r="I839" s="23">
        <v>2421436.7999999998</v>
      </c>
      <c r="J839" s="23">
        <v>1500000</v>
      </c>
      <c r="K839" s="26">
        <v>0.61946692145754134</v>
      </c>
    </row>
    <row r="840" spans="2:11" s="19" customFormat="1" x14ac:dyDescent="0.25">
      <c r="B840" s="13" t="s">
        <v>44</v>
      </c>
      <c r="C840" s="36" t="s">
        <v>1047</v>
      </c>
      <c r="D840" s="22" t="s">
        <v>1048</v>
      </c>
      <c r="E840" s="60" t="s">
        <v>1375</v>
      </c>
      <c r="F840" s="14" t="s">
        <v>62</v>
      </c>
      <c r="G840" s="14" t="s">
        <v>66</v>
      </c>
      <c r="H840" s="68" t="s">
        <v>1376</v>
      </c>
      <c r="I840" s="23">
        <v>284940.65999999997</v>
      </c>
      <c r="J840" s="23">
        <v>200000</v>
      </c>
      <c r="K840" s="26">
        <v>0.70190052904348577</v>
      </c>
    </row>
    <row r="841" spans="2:11" s="19" customFormat="1" x14ac:dyDescent="0.25">
      <c r="B841" s="29" t="s">
        <v>44</v>
      </c>
      <c r="C841" s="35" t="s">
        <v>1047</v>
      </c>
      <c r="D841" s="22" t="s">
        <v>1048</v>
      </c>
      <c r="E841" s="60" t="s">
        <v>1377</v>
      </c>
      <c r="F841" s="14" t="s">
        <v>62</v>
      </c>
      <c r="G841" s="14" t="s">
        <v>66</v>
      </c>
      <c r="H841" s="68" t="s">
        <v>1378</v>
      </c>
      <c r="I841" s="23">
        <v>338653.88</v>
      </c>
      <c r="J841" s="23">
        <v>250000</v>
      </c>
      <c r="K841" s="26">
        <v>0.73821684842352908</v>
      </c>
    </row>
    <row r="842" spans="2:11" s="19" customFormat="1" x14ac:dyDescent="0.25">
      <c r="B842" s="29" t="s">
        <v>44</v>
      </c>
      <c r="C842" s="35" t="s">
        <v>1047</v>
      </c>
      <c r="D842" s="22" t="s">
        <v>1048</v>
      </c>
      <c r="E842" s="60" t="s">
        <v>1379</v>
      </c>
      <c r="F842" s="14" t="s">
        <v>62</v>
      </c>
      <c r="G842" s="14" t="s">
        <v>66</v>
      </c>
      <c r="H842" s="68" t="s">
        <v>1380</v>
      </c>
      <c r="I842" s="23">
        <v>348464.9</v>
      </c>
      <c r="J842" s="23">
        <v>250000</v>
      </c>
      <c r="K842" s="26">
        <v>0.71743237267225479</v>
      </c>
    </row>
    <row r="843" spans="2:11" s="19" customFormat="1" x14ac:dyDescent="0.25">
      <c r="B843" s="29" t="s">
        <v>44</v>
      </c>
      <c r="C843" s="35" t="s">
        <v>1049</v>
      </c>
      <c r="D843" s="14" t="s">
        <v>1050</v>
      </c>
      <c r="E843" s="60" t="s">
        <v>1381</v>
      </c>
      <c r="F843" s="14" t="s">
        <v>62</v>
      </c>
      <c r="G843" s="14" t="s">
        <v>66</v>
      </c>
      <c r="H843" s="68" t="s">
        <v>1382</v>
      </c>
      <c r="I843" s="23">
        <v>877266</v>
      </c>
      <c r="J843" s="23">
        <v>292488</v>
      </c>
      <c r="K843" s="26">
        <v>0.33340856707087702</v>
      </c>
    </row>
    <row r="844" spans="2:11" s="19" customFormat="1" x14ac:dyDescent="0.25">
      <c r="B844" s="29" t="s">
        <v>44</v>
      </c>
      <c r="C844" s="35" t="s">
        <v>1049</v>
      </c>
      <c r="D844" s="14" t="s">
        <v>1050</v>
      </c>
      <c r="E844" s="60" t="s">
        <v>1381</v>
      </c>
      <c r="F844" s="14" t="s">
        <v>62</v>
      </c>
      <c r="G844" s="14" t="s">
        <v>67</v>
      </c>
      <c r="H844" s="68"/>
      <c r="I844" s="23">
        <v>322464</v>
      </c>
      <c r="J844" s="23">
        <v>107512</v>
      </c>
      <c r="K844" s="26">
        <v>0.33340776024610497</v>
      </c>
    </row>
    <row r="845" spans="2:11" s="19" customFormat="1" x14ac:dyDescent="0.25">
      <c r="B845" s="29" t="s">
        <v>44</v>
      </c>
      <c r="C845" s="35" t="s">
        <v>1049</v>
      </c>
      <c r="D845" s="14" t="s">
        <v>1050</v>
      </c>
      <c r="E845" s="60" t="s">
        <v>1383</v>
      </c>
      <c r="F845" s="14" t="s">
        <v>62</v>
      </c>
      <c r="G845" s="14" t="s">
        <v>66</v>
      </c>
      <c r="H845" s="68" t="s">
        <v>1384</v>
      </c>
      <c r="I845" s="23">
        <v>13835888</v>
      </c>
      <c r="J845" s="23">
        <v>1000000</v>
      </c>
      <c r="K845" s="26">
        <v>7.2275809113227854E-2</v>
      </c>
    </row>
    <row r="846" spans="2:11" s="19" customFormat="1" x14ac:dyDescent="0.25">
      <c r="B846" s="29" t="s">
        <v>44</v>
      </c>
      <c r="C846" s="35" t="s">
        <v>1051</v>
      </c>
      <c r="D846" s="14" t="s">
        <v>1052</v>
      </c>
      <c r="E846" s="60" t="s">
        <v>1385</v>
      </c>
      <c r="F846" s="14" t="s">
        <v>65</v>
      </c>
      <c r="G846" s="14" t="s">
        <v>66</v>
      </c>
      <c r="H846" s="68" t="s">
        <v>1386</v>
      </c>
      <c r="I846" s="23">
        <v>7248504</v>
      </c>
      <c r="J846" s="23">
        <v>1000000</v>
      </c>
      <c r="K846" s="26">
        <v>0.13795950171235333</v>
      </c>
    </row>
    <row r="847" spans="2:11" s="19" customFormat="1" x14ac:dyDescent="0.25">
      <c r="B847" s="29" t="s">
        <v>44</v>
      </c>
      <c r="C847" s="35" t="s">
        <v>1053</v>
      </c>
      <c r="D847" s="14" t="s">
        <v>1054</v>
      </c>
      <c r="E847" s="60" t="s">
        <v>1387</v>
      </c>
      <c r="F847" s="14" t="s">
        <v>62</v>
      </c>
      <c r="G847" s="14" t="s">
        <v>66</v>
      </c>
      <c r="H847" s="68" t="s">
        <v>1388</v>
      </c>
      <c r="I847" s="23">
        <v>1006250</v>
      </c>
      <c r="J847" s="23">
        <v>500000</v>
      </c>
      <c r="K847" s="26">
        <v>0.49689440993788819</v>
      </c>
    </row>
    <row r="848" spans="2:11" s="19" customFormat="1" x14ac:dyDescent="0.25">
      <c r="B848" s="29" t="s">
        <v>44</v>
      </c>
      <c r="C848" s="35" t="s">
        <v>1055</v>
      </c>
      <c r="D848" s="14" t="s">
        <v>1056</v>
      </c>
      <c r="E848" s="60" t="s">
        <v>1389</v>
      </c>
      <c r="F848" s="14" t="s">
        <v>62</v>
      </c>
      <c r="G848" s="14" t="s">
        <v>66</v>
      </c>
      <c r="H848" s="68" t="s">
        <v>1390</v>
      </c>
      <c r="I848" s="23">
        <v>3048551</v>
      </c>
      <c r="J848" s="23">
        <v>2405683</v>
      </c>
      <c r="K848" s="26">
        <v>0.78912342289828841</v>
      </c>
    </row>
    <row r="849" spans="2:11" s="19" customFormat="1" x14ac:dyDescent="0.25">
      <c r="B849" s="29" t="s">
        <v>44</v>
      </c>
      <c r="C849" s="35" t="s">
        <v>1057</v>
      </c>
      <c r="D849" s="14" t="s">
        <v>1058</v>
      </c>
      <c r="E849" s="60" t="s">
        <v>1391</v>
      </c>
      <c r="F849" s="14" t="s">
        <v>62</v>
      </c>
      <c r="G849" s="14" t="s">
        <v>66</v>
      </c>
      <c r="H849" s="68" t="s">
        <v>1392</v>
      </c>
      <c r="I849" s="23">
        <v>1670809</v>
      </c>
      <c r="J849" s="23">
        <v>400000</v>
      </c>
      <c r="K849" s="26">
        <v>0.23940498285561065</v>
      </c>
    </row>
    <row r="850" spans="2:11" s="19" customFormat="1" x14ac:dyDescent="0.25">
      <c r="B850" s="29" t="s">
        <v>44</v>
      </c>
      <c r="C850" s="35" t="s">
        <v>1057</v>
      </c>
      <c r="D850" s="14" t="s">
        <v>1058</v>
      </c>
      <c r="E850" s="60" t="s">
        <v>1393</v>
      </c>
      <c r="F850" s="14" t="s">
        <v>65</v>
      </c>
      <c r="G850" s="14" t="s">
        <v>66</v>
      </c>
      <c r="H850" s="68" t="s">
        <v>1394</v>
      </c>
      <c r="I850" s="23">
        <v>1937500</v>
      </c>
      <c r="J850" s="23">
        <v>700000</v>
      </c>
      <c r="K850" s="26">
        <v>0.36129032258064514</v>
      </c>
    </row>
    <row r="851" spans="2:11" s="19" customFormat="1" x14ac:dyDescent="0.25">
      <c r="B851" s="29" t="s">
        <v>44</v>
      </c>
      <c r="C851" s="35" t="s">
        <v>1057</v>
      </c>
      <c r="D851" s="14" t="s">
        <v>1058</v>
      </c>
      <c r="E851" s="60" t="s">
        <v>1395</v>
      </c>
      <c r="F851" s="14" t="s">
        <v>65</v>
      </c>
      <c r="G851" s="14" t="s">
        <v>66</v>
      </c>
      <c r="H851" s="68" t="s">
        <v>1396</v>
      </c>
      <c r="I851" s="23">
        <v>5100833</v>
      </c>
      <c r="J851" s="23">
        <v>1000000</v>
      </c>
      <c r="K851" s="26">
        <v>0.19604641045884075</v>
      </c>
    </row>
    <row r="852" spans="2:11" s="19" customFormat="1" x14ac:dyDescent="0.25">
      <c r="B852" s="29" t="s">
        <v>44</v>
      </c>
      <c r="C852" s="35" t="s">
        <v>1057</v>
      </c>
      <c r="D852" s="14" t="s">
        <v>1058</v>
      </c>
      <c r="E852" s="66" t="s">
        <v>1397</v>
      </c>
      <c r="F852" s="14" t="s">
        <v>65</v>
      </c>
      <c r="G852" s="14" t="s">
        <v>67</v>
      </c>
      <c r="H852" s="68" t="s">
        <v>1398</v>
      </c>
      <c r="I852" s="23">
        <v>83952</v>
      </c>
      <c r="J852" s="23">
        <v>67161</v>
      </c>
      <c r="K852" s="26">
        <v>0.79999285305889078</v>
      </c>
    </row>
    <row r="853" spans="2:11" s="19" customFormat="1" x14ac:dyDescent="0.25">
      <c r="B853" s="29" t="s">
        <v>44</v>
      </c>
      <c r="C853" s="35" t="s">
        <v>1059</v>
      </c>
      <c r="D853" s="14" t="s">
        <v>1060</v>
      </c>
      <c r="E853" s="60" t="s">
        <v>1399</v>
      </c>
      <c r="F853" s="14" t="s">
        <v>62</v>
      </c>
      <c r="G853" s="14" t="s">
        <v>66</v>
      </c>
      <c r="H853" s="68" t="s">
        <v>1400</v>
      </c>
      <c r="I853" s="23">
        <v>600369</v>
      </c>
      <c r="J853" s="23">
        <v>200000</v>
      </c>
      <c r="K853" s="26">
        <v>0.33312845933084484</v>
      </c>
    </row>
    <row r="854" spans="2:11" s="19" customFormat="1" x14ac:dyDescent="0.25">
      <c r="B854" s="29" t="s">
        <v>44</v>
      </c>
      <c r="C854" s="35" t="s">
        <v>1059</v>
      </c>
      <c r="D854" s="14" t="s">
        <v>1060</v>
      </c>
      <c r="E854" s="60" t="s">
        <v>1401</v>
      </c>
      <c r="F854" s="14" t="s">
        <v>62</v>
      </c>
      <c r="G854" s="14" t="s">
        <v>66</v>
      </c>
      <c r="H854" s="68" t="s">
        <v>1402</v>
      </c>
      <c r="I854" s="23">
        <v>650259</v>
      </c>
      <c r="J854" s="23">
        <v>200000</v>
      </c>
      <c r="K854" s="26">
        <v>0.30756975297535288</v>
      </c>
    </row>
    <row r="855" spans="2:11" s="19" customFormat="1" x14ac:dyDescent="0.25">
      <c r="B855" s="29" t="s">
        <v>44</v>
      </c>
      <c r="C855" s="35" t="s">
        <v>1059</v>
      </c>
      <c r="D855" s="14" t="s">
        <v>1060</v>
      </c>
      <c r="E855" s="60" t="s">
        <v>1403</v>
      </c>
      <c r="F855" s="14" t="s">
        <v>62</v>
      </c>
      <c r="G855" s="14" t="s">
        <v>66</v>
      </c>
      <c r="H855" s="68" t="s">
        <v>1400</v>
      </c>
      <c r="I855" s="23">
        <v>540082</v>
      </c>
      <c r="J855" s="23">
        <v>200000</v>
      </c>
      <c r="K855" s="26">
        <v>0.37031413748282666</v>
      </c>
    </row>
    <row r="856" spans="2:11" s="19" customFormat="1" x14ac:dyDescent="0.25">
      <c r="B856" s="29" t="s">
        <v>44</v>
      </c>
      <c r="C856" s="35" t="s">
        <v>1059</v>
      </c>
      <c r="D856" s="14" t="s">
        <v>1060</v>
      </c>
      <c r="E856" s="60" t="s">
        <v>1404</v>
      </c>
      <c r="F856" s="14" t="s">
        <v>62</v>
      </c>
      <c r="G856" s="14" t="s">
        <v>66</v>
      </c>
      <c r="H856" s="68" t="s">
        <v>1405</v>
      </c>
      <c r="I856" s="23">
        <v>203560</v>
      </c>
      <c r="J856" s="23">
        <v>100000</v>
      </c>
      <c r="K856" s="26">
        <v>0.49125564943996858</v>
      </c>
    </row>
    <row r="857" spans="2:11" s="19" customFormat="1" x14ac:dyDescent="0.25">
      <c r="B857" s="29" t="s">
        <v>44</v>
      </c>
      <c r="C857" s="35" t="s">
        <v>1059</v>
      </c>
      <c r="D857" s="14" t="s">
        <v>1060</v>
      </c>
      <c r="E857" s="60" t="s">
        <v>1406</v>
      </c>
      <c r="F857" s="14" t="s">
        <v>65</v>
      </c>
      <c r="G857" s="14" t="s">
        <v>66</v>
      </c>
      <c r="H857" s="68" t="s">
        <v>1407</v>
      </c>
      <c r="I857" s="23">
        <v>508891</v>
      </c>
      <c r="J857" s="23">
        <v>200000</v>
      </c>
      <c r="K857" s="26">
        <v>0.39301147003975312</v>
      </c>
    </row>
    <row r="858" spans="2:11" s="19" customFormat="1" x14ac:dyDescent="0.25">
      <c r="B858" s="29" t="s">
        <v>44</v>
      </c>
      <c r="C858" s="35" t="s">
        <v>1061</v>
      </c>
      <c r="D858" s="14" t="s">
        <v>1062</v>
      </c>
      <c r="E858" s="60" t="s">
        <v>1408</v>
      </c>
      <c r="F858" s="14" t="s">
        <v>65</v>
      </c>
      <c r="G858" s="14" t="s">
        <v>66</v>
      </c>
      <c r="H858" s="68" t="s">
        <v>1409</v>
      </c>
      <c r="I858" s="23">
        <v>110395</v>
      </c>
      <c r="J858" s="23">
        <v>80000</v>
      </c>
      <c r="K858" s="26">
        <v>0.7246705013814031</v>
      </c>
    </row>
    <row r="859" spans="2:11" s="19" customFormat="1" x14ac:dyDescent="0.25">
      <c r="B859" s="29" t="s">
        <v>44</v>
      </c>
      <c r="C859" s="35" t="s">
        <v>1061</v>
      </c>
      <c r="D859" s="14" t="s">
        <v>1062</v>
      </c>
      <c r="E859" s="60" t="s">
        <v>1410</v>
      </c>
      <c r="F859" s="14" t="s">
        <v>62</v>
      </c>
      <c r="G859" s="14" t="s">
        <v>66</v>
      </c>
      <c r="H859" s="68" t="s">
        <v>1411</v>
      </c>
      <c r="I859" s="23">
        <v>546680</v>
      </c>
      <c r="J859" s="23">
        <v>200000</v>
      </c>
      <c r="K859" s="26">
        <v>0.36584473549425622</v>
      </c>
    </row>
    <row r="860" spans="2:11" s="19" customFormat="1" x14ac:dyDescent="0.25">
      <c r="B860" s="29" t="s">
        <v>44</v>
      </c>
      <c r="C860" s="35" t="s">
        <v>1061</v>
      </c>
      <c r="D860" s="14" t="s">
        <v>1062</v>
      </c>
      <c r="E860" s="60" t="s">
        <v>1412</v>
      </c>
      <c r="F860" s="14" t="s">
        <v>65</v>
      </c>
      <c r="G860" s="14" t="s">
        <v>66</v>
      </c>
      <c r="H860" s="68" t="s">
        <v>1413</v>
      </c>
      <c r="I860" s="23">
        <v>97289</v>
      </c>
      <c r="J860" s="23">
        <v>70000</v>
      </c>
      <c r="K860" s="26">
        <v>0.71950580230036287</v>
      </c>
    </row>
    <row r="861" spans="2:11" s="19" customFormat="1" x14ac:dyDescent="0.25">
      <c r="B861" s="29" t="s">
        <v>45</v>
      </c>
      <c r="C861" s="14" t="s">
        <v>1063</v>
      </c>
      <c r="D861" s="14" t="s">
        <v>1064</v>
      </c>
      <c r="E861" s="60" t="s">
        <v>1977</v>
      </c>
      <c r="F861" s="14" t="s">
        <v>62</v>
      </c>
      <c r="G861" s="14" t="s">
        <v>66</v>
      </c>
      <c r="H861" s="68" t="s">
        <v>1978</v>
      </c>
      <c r="I861" s="23">
        <v>8510632</v>
      </c>
      <c r="J861" s="23">
        <v>1702127</v>
      </c>
      <c r="K861" s="26">
        <v>0.2</v>
      </c>
    </row>
    <row r="862" spans="2:11" s="19" customFormat="1" x14ac:dyDescent="0.25">
      <c r="B862" s="29" t="s">
        <v>45</v>
      </c>
      <c r="C862" s="57" t="s">
        <v>1067</v>
      </c>
      <c r="D862" s="39" t="s">
        <v>1068</v>
      </c>
      <c r="E862" s="60" t="s">
        <v>1979</v>
      </c>
      <c r="F862" s="14" t="s">
        <v>62</v>
      </c>
      <c r="G862" s="14" t="s">
        <v>66</v>
      </c>
      <c r="H862" s="68" t="s">
        <v>1980</v>
      </c>
      <c r="I862" s="23">
        <v>426792</v>
      </c>
      <c r="J862" s="23">
        <v>331430</v>
      </c>
      <c r="K862" s="26">
        <v>0.78</v>
      </c>
    </row>
    <row r="863" spans="2:11" s="19" customFormat="1" x14ac:dyDescent="0.25">
      <c r="B863" s="29" t="s">
        <v>45</v>
      </c>
      <c r="C863" s="57" t="s">
        <v>1067</v>
      </c>
      <c r="D863" s="39" t="s">
        <v>1068</v>
      </c>
      <c r="E863" s="60" t="s">
        <v>1981</v>
      </c>
      <c r="F863" s="14" t="s">
        <v>65</v>
      </c>
      <c r="G863" s="14" t="s">
        <v>66</v>
      </c>
      <c r="H863" s="68" t="s">
        <v>1982</v>
      </c>
      <c r="I863" s="23">
        <v>560000</v>
      </c>
      <c r="J863" s="23">
        <v>160250</v>
      </c>
      <c r="K863" s="26">
        <v>0.28999999999999998</v>
      </c>
    </row>
    <row r="864" spans="2:11" s="19" customFormat="1" x14ac:dyDescent="0.25">
      <c r="B864" s="29" t="s">
        <v>45</v>
      </c>
      <c r="C864" s="57" t="s">
        <v>1067</v>
      </c>
      <c r="D864" s="39" t="s">
        <v>1068</v>
      </c>
      <c r="E864" s="60" t="s">
        <v>1983</v>
      </c>
      <c r="F864" s="14" t="s">
        <v>63</v>
      </c>
      <c r="G864" s="14" t="s">
        <v>66</v>
      </c>
      <c r="H864" s="68" t="s">
        <v>1984</v>
      </c>
      <c r="I864" s="23">
        <v>76950</v>
      </c>
      <c r="J864" s="23">
        <v>40000</v>
      </c>
      <c r="K864" s="26">
        <v>0.52</v>
      </c>
    </row>
    <row r="865" spans="2:11" s="19" customFormat="1" x14ac:dyDescent="0.25">
      <c r="B865" s="29" t="s">
        <v>45</v>
      </c>
      <c r="C865" s="57" t="s">
        <v>1067</v>
      </c>
      <c r="D865" s="39" t="s">
        <v>1068</v>
      </c>
      <c r="E865" s="60" t="s">
        <v>1985</v>
      </c>
      <c r="F865" s="14" t="s">
        <v>63</v>
      </c>
      <c r="G865" s="14" t="s">
        <v>66</v>
      </c>
      <c r="H865" s="68" t="s">
        <v>1986</v>
      </c>
      <c r="I865" s="23">
        <v>232500</v>
      </c>
      <c r="J865" s="23">
        <v>171000</v>
      </c>
      <c r="K865" s="26">
        <v>0.74</v>
      </c>
    </row>
    <row r="866" spans="2:11" s="19" customFormat="1" x14ac:dyDescent="0.25">
      <c r="B866" s="29" t="s">
        <v>45</v>
      </c>
      <c r="C866" s="57" t="s">
        <v>1065</v>
      </c>
      <c r="D866" s="39" t="s">
        <v>1066</v>
      </c>
      <c r="E866" s="60" t="s">
        <v>1987</v>
      </c>
      <c r="F866" s="32" t="s">
        <v>62</v>
      </c>
      <c r="G866" s="14" t="s">
        <v>66</v>
      </c>
      <c r="H866" s="68" t="s">
        <v>1988</v>
      </c>
      <c r="I866" s="23">
        <v>428922</v>
      </c>
      <c r="J866" s="23">
        <v>343000</v>
      </c>
      <c r="K866" s="26">
        <v>0.8</v>
      </c>
    </row>
    <row r="867" spans="2:11" s="19" customFormat="1" x14ac:dyDescent="0.25">
      <c r="B867" s="29" t="s">
        <v>45</v>
      </c>
      <c r="C867" s="57" t="s">
        <v>1065</v>
      </c>
      <c r="D867" s="39" t="s">
        <v>1066</v>
      </c>
      <c r="E867" s="60" t="s">
        <v>1989</v>
      </c>
      <c r="F867" s="14" t="s">
        <v>65</v>
      </c>
      <c r="G867" s="14" t="s">
        <v>66</v>
      </c>
      <c r="H867" s="68" t="s">
        <v>1990</v>
      </c>
      <c r="I867" s="23">
        <v>1197317</v>
      </c>
      <c r="J867" s="23">
        <v>517808</v>
      </c>
      <c r="K867" s="26">
        <v>0.43</v>
      </c>
    </row>
    <row r="868" spans="2:11" s="19" customFormat="1" x14ac:dyDescent="0.25">
      <c r="B868" s="29" t="s">
        <v>45</v>
      </c>
      <c r="C868" s="14" t="s">
        <v>2000</v>
      </c>
      <c r="D868" s="14" t="s">
        <v>2001</v>
      </c>
      <c r="E868" s="60" t="s">
        <v>1991</v>
      </c>
      <c r="F868" s="14" t="s">
        <v>65</v>
      </c>
      <c r="G868" s="14" t="s">
        <v>66</v>
      </c>
      <c r="H868" s="68" t="s">
        <v>1992</v>
      </c>
      <c r="I868" s="23">
        <v>627000</v>
      </c>
      <c r="J868" s="23">
        <v>125500</v>
      </c>
      <c r="K868" s="26">
        <v>0.2</v>
      </c>
    </row>
    <row r="869" spans="2:11" s="19" customFormat="1" x14ac:dyDescent="0.25">
      <c r="B869" s="29" t="s">
        <v>45</v>
      </c>
      <c r="C869" s="14" t="s">
        <v>2000</v>
      </c>
      <c r="D869" s="14" t="s">
        <v>2001</v>
      </c>
      <c r="E869" s="60" t="s">
        <v>1993</v>
      </c>
      <c r="F869" s="14" t="s">
        <v>65</v>
      </c>
      <c r="G869" s="14" t="s">
        <v>66</v>
      </c>
      <c r="H869" s="68" t="s">
        <v>1994</v>
      </c>
      <c r="I869" s="23">
        <v>681550</v>
      </c>
      <c r="J869" s="23">
        <v>302114</v>
      </c>
      <c r="K869" s="26">
        <v>0.44</v>
      </c>
    </row>
    <row r="870" spans="2:11" s="19" customFormat="1" x14ac:dyDescent="0.25">
      <c r="B870" s="29" t="s">
        <v>45</v>
      </c>
      <c r="C870" s="14" t="s">
        <v>2000</v>
      </c>
      <c r="D870" s="14" t="s">
        <v>2001</v>
      </c>
      <c r="E870" s="60" t="s">
        <v>1995</v>
      </c>
      <c r="F870" s="25" t="s">
        <v>62</v>
      </c>
      <c r="G870" s="14" t="s">
        <v>66</v>
      </c>
      <c r="H870" s="68" t="s">
        <v>1996</v>
      </c>
      <c r="I870" s="23">
        <v>317535</v>
      </c>
      <c r="J870" s="23">
        <v>206397</v>
      </c>
      <c r="K870" s="26">
        <v>0.65</v>
      </c>
    </row>
    <row r="871" spans="2:11" s="19" customFormat="1" x14ac:dyDescent="0.25">
      <c r="B871" s="29" t="s">
        <v>45</v>
      </c>
      <c r="C871" s="14" t="s">
        <v>2000</v>
      </c>
      <c r="D871" s="14" t="s">
        <v>2001</v>
      </c>
      <c r="E871" s="60" t="s">
        <v>1997</v>
      </c>
      <c r="F871" s="25" t="s">
        <v>62</v>
      </c>
      <c r="G871" s="14" t="s">
        <v>66</v>
      </c>
      <c r="H871" s="68" t="s">
        <v>1998</v>
      </c>
      <c r="I871" s="23">
        <v>228005</v>
      </c>
      <c r="J871" s="23">
        <v>68401</v>
      </c>
      <c r="K871" s="26">
        <v>0.3</v>
      </c>
    </row>
    <row r="872" spans="2:11" s="19" customFormat="1" x14ac:dyDescent="0.25">
      <c r="B872" s="29" t="s">
        <v>45</v>
      </c>
      <c r="C872" s="14" t="s">
        <v>2000</v>
      </c>
      <c r="D872" s="14" t="s">
        <v>2001</v>
      </c>
      <c r="E872" s="60" t="s">
        <v>1999</v>
      </c>
      <c r="F872" s="25" t="s">
        <v>62</v>
      </c>
      <c r="G872" s="14" t="s">
        <v>66</v>
      </c>
      <c r="H872" s="68" t="s">
        <v>1998</v>
      </c>
      <c r="I872" s="23">
        <v>255673</v>
      </c>
      <c r="J872" s="23">
        <v>153404</v>
      </c>
      <c r="K872" s="26">
        <v>0.6</v>
      </c>
    </row>
    <row r="873" spans="2:11" s="19" customFormat="1" x14ac:dyDescent="0.25">
      <c r="B873" s="29" t="s">
        <v>46</v>
      </c>
      <c r="C873" s="35" t="s">
        <v>1069</v>
      </c>
      <c r="D873" s="14" t="s">
        <v>554</v>
      </c>
      <c r="E873" s="60" t="s">
        <v>555</v>
      </c>
      <c r="F873" s="14" t="s">
        <v>62</v>
      </c>
      <c r="G873" s="14" t="s">
        <v>66</v>
      </c>
      <c r="H873" s="68" t="s">
        <v>556</v>
      </c>
      <c r="I873" s="23">
        <v>5967243</v>
      </c>
      <c r="J873" s="23">
        <v>900000</v>
      </c>
      <c r="K873" s="26">
        <v>0.15079999999999999</v>
      </c>
    </row>
    <row r="874" spans="2:11" s="19" customFormat="1" x14ac:dyDescent="0.25">
      <c r="B874" s="29" t="s">
        <v>46</v>
      </c>
      <c r="C874" s="35" t="s">
        <v>1069</v>
      </c>
      <c r="D874" s="14" t="s">
        <v>554</v>
      </c>
      <c r="E874" s="60" t="s">
        <v>557</v>
      </c>
      <c r="F874" s="14" t="s">
        <v>65</v>
      </c>
      <c r="G874" s="14" t="s">
        <v>66</v>
      </c>
      <c r="H874" s="68" t="s">
        <v>558</v>
      </c>
      <c r="I874" s="23">
        <v>423465</v>
      </c>
      <c r="J874" s="23">
        <v>338772</v>
      </c>
      <c r="K874" s="26">
        <v>0.8</v>
      </c>
    </row>
    <row r="875" spans="2:11" s="19" customFormat="1" x14ac:dyDescent="0.25">
      <c r="B875" s="29" t="s">
        <v>46</v>
      </c>
      <c r="C875" s="35" t="s">
        <v>1069</v>
      </c>
      <c r="D875" s="14" t="s">
        <v>554</v>
      </c>
      <c r="E875" s="60" t="s">
        <v>559</v>
      </c>
      <c r="F875" s="14" t="s">
        <v>62</v>
      </c>
      <c r="G875" s="14" t="s">
        <v>66</v>
      </c>
      <c r="H875" s="68" t="s">
        <v>560</v>
      </c>
      <c r="I875" s="23">
        <v>195872</v>
      </c>
      <c r="J875" s="23">
        <v>156698</v>
      </c>
      <c r="K875" s="26">
        <v>0.8</v>
      </c>
    </row>
    <row r="876" spans="2:11" s="19" customFormat="1" x14ac:dyDescent="0.25">
      <c r="B876" s="29" t="s">
        <v>46</v>
      </c>
      <c r="C876" s="35" t="s">
        <v>1069</v>
      </c>
      <c r="D876" s="14" t="s">
        <v>554</v>
      </c>
      <c r="E876" s="60" t="s">
        <v>561</v>
      </c>
      <c r="F876" s="14" t="s">
        <v>60</v>
      </c>
      <c r="G876" s="14" t="s">
        <v>66</v>
      </c>
      <c r="H876" s="68" t="s">
        <v>562</v>
      </c>
      <c r="I876" s="23">
        <v>186494</v>
      </c>
      <c r="J876" s="23">
        <v>111896</v>
      </c>
      <c r="K876" s="26">
        <v>0.6</v>
      </c>
    </row>
    <row r="877" spans="2:11" s="19" customFormat="1" x14ac:dyDescent="0.25">
      <c r="B877" s="29" t="s">
        <v>46</v>
      </c>
      <c r="C877" s="35" t="s">
        <v>1069</v>
      </c>
      <c r="D877" s="14" t="s">
        <v>554</v>
      </c>
      <c r="E877" s="60" t="s">
        <v>563</v>
      </c>
      <c r="F877" s="14" t="s">
        <v>62</v>
      </c>
      <c r="G877" s="14" t="s">
        <v>66</v>
      </c>
      <c r="H877" s="68" t="s">
        <v>564</v>
      </c>
      <c r="I877" s="23">
        <v>129671</v>
      </c>
      <c r="J877" s="23">
        <v>103737</v>
      </c>
      <c r="K877" s="26">
        <v>0.8</v>
      </c>
    </row>
    <row r="878" spans="2:11" s="19" customFormat="1" x14ac:dyDescent="0.25">
      <c r="B878" s="29" t="s">
        <v>46</v>
      </c>
      <c r="C878" s="35" t="s">
        <v>1069</v>
      </c>
      <c r="D878" s="14" t="s">
        <v>554</v>
      </c>
      <c r="E878" s="60" t="s">
        <v>565</v>
      </c>
      <c r="F878" s="14" t="s">
        <v>62</v>
      </c>
      <c r="G878" s="14" t="s">
        <v>66</v>
      </c>
      <c r="H878" s="68" t="s">
        <v>566</v>
      </c>
      <c r="I878" s="23">
        <v>111123</v>
      </c>
      <c r="J878" s="23">
        <v>88898</v>
      </c>
      <c r="K878" s="26">
        <v>0.8</v>
      </c>
    </row>
    <row r="879" spans="2:11" s="19" customFormat="1" x14ac:dyDescent="0.25">
      <c r="B879" s="29" t="s">
        <v>46</v>
      </c>
      <c r="C879" s="35" t="s">
        <v>1069</v>
      </c>
      <c r="D879" s="14" t="s">
        <v>554</v>
      </c>
      <c r="E879" s="60" t="s">
        <v>567</v>
      </c>
      <c r="F879" s="14" t="s">
        <v>62</v>
      </c>
      <c r="G879" s="14" t="s">
        <v>66</v>
      </c>
      <c r="H879" s="68"/>
      <c r="I879" s="23">
        <v>511550</v>
      </c>
      <c r="J879" s="23">
        <v>72155</v>
      </c>
      <c r="K879" s="26">
        <v>0.1411</v>
      </c>
    </row>
    <row r="880" spans="2:11" s="19" customFormat="1" x14ac:dyDescent="0.25">
      <c r="B880" s="29" t="s">
        <v>46</v>
      </c>
      <c r="C880" s="35" t="s">
        <v>1069</v>
      </c>
      <c r="D880" s="14" t="s">
        <v>554</v>
      </c>
      <c r="E880" s="60" t="s">
        <v>568</v>
      </c>
      <c r="F880" s="14" t="s">
        <v>62</v>
      </c>
      <c r="G880" s="14" t="s">
        <v>66</v>
      </c>
      <c r="H880" s="68"/>
      <c r="I880" s="23">
        <v>114503</v>
      </c>
      <c r="J880" s="23">
        <v>57251</v>
      </c>
      <c r="K880" s="26">
        <v>0.5</v>
      </c>
    </row>
    <row r="881" spans="2:11" s="19" customFormat="1" x14ac:dyDescent="0.25">
      <c r="B881" s="29" t="s">
        <v>46</v>
      </c>
      <c r="C881" s="35" t="s">
        <v>1069</v>
      </c>
      <c r="D881" s="14" t="s">
        <v>554</v>
      </c>
      <c r="E881" s="60" t="s">
        <v>569</v>
      </c>
      <c r="F881" s="14" t="s">
        <v>62</v>
      </c>
      <c r="G881" s="14" t="s">
        <v>66</v>
      </c>
      <c r="H881" s="68"/>
      <c r="I881" s="23">
        <v>19689</v>
      </c>
      <c r="J881" s="23">
        <v>15751</v>
      </c>
      <c r="K881" s="26">
        <v>0.8</v>
      </c>
    </row>
    <row r="882" spans="2:11" s="19" customFormat="1" x14ac:dyDescent="0.25">
      <c r="B882" s="29" t="s">
        <v>46</v>
      </c>
      <c r="C882" s="35" t="s">
        <v>1070</v>
      </c>
      <c r="D882" s="14" t="s">
        <v>570</v>
      </c>
      <c r="E882" s="60" t="s">
        <v>571</v>
      </c>
      <c r="F882" s="14" t="s">
        <v>60</v>
      </c>
      <c r="G882" s="14" t="s">
        <v>66</v>
      </c>
      <c r="H882" s="68" t="s">
        <v>572</v>
      </c>
      <c r="I882" s="23">
        <v>3195996</v>
      </c>
      <c r="J882" s="23">
        <v>1118598.6000000001</v>
      </c>
      <c r="K882" s="26">
        <v>0.35</v>
      </c>
    </row>
    <row r="883" spans="2:11" s="19" customFormat="1" x14ac:dyDescent="0.25">
      <c r="B883" s="29" t="s">
        <v>46</v>
      </c>
      <c r="C883" s="35" t="s">
        <v>1070</v>
      </c>
      <c r="D883" s="14" t="s">
        <v>570</v>
      </c>
      <c r="E883" s="60" t="s">
        <v>573</v>
      </c>
      <c r="F883" s="32" t="s">
        <v>62</v>
      </c>
      <c r="G883" s="14" t="s">
        <v>66</v>
      </c>
      <c r="H883" s="68" t="s">
        <v>597</v>
      </c>
      <c r="I883" s="23">
        <v>312500</v>
      </c>
      <c r="J883" s="23">
        <v>93750</v>
      </c>
      <c r="K883" s="26">
        <v>0.3</v>
      </c>
    </row>
    <row r="884" spans="2:11" s="19" customFormat="1" x14ac:dyDescent="0.25">
      <c r="B884" s="29" t="s">
        <v>46</v>
      </c>
      <c r="C884" s="35" t="s">
        <v>1070</v>
      </c>
      <c r="D884" s="14" t="s">
        <v>570</v>
      </c>
      <c r="E884" s="60" t="s">
        <v>574</v>
      </c>
      <c r="F884" s="14" t="s">
        <v>62</v>
      </c>
      <c r="G884" s="14" t="s">
        <v>66</v>
      </c>
      <c r="H884" s="68"/>
      <c r="I884" s="23">
        <v>468561</v>
      </c>
      <c r="J884" s="23">
        <v>374848</v>
      </c>
      <c r="K884" s="26">
        <v>0.8</v>
      </c>
    </row>
    <row r="885" spans="2:11" s="19" customFormat="1" x14ac:dyDescent="0.25">
      <c r="B885" s="29" t="s">
        <v>46</v>
      </c>
      <c r="C885" s="35" t="s">
        <v>1071</v>
      </c>
      <c r="D885" s="14" t="s">
        <v>575</v>
      </c>
      <c r="E885" s="60" t="s">
        <v>576</v>
      </c>
      <c r="F885" s="14" t="s">
        <v>60</v>
      </c>
      <c r="G885" s="14" t="s">
        <v>66</v>
      </c>
      <c r="H885" s="68" t="s">
        <v>577</v>
      </c>
      <c r="I885" s="23">
        <v>2234885</v>
      </c>
      <c r="J885" s="23">
        <v>500000</v>
      </c>
      <c r="K885" s="26">
        <v>0.21410000000000001</v>
      </c>
    </row>
    <row r="886" spans="2:11" s="19" customFormat="1" x14ac:dyDescent="0.25">
      <c r="B886" s="29" t="s">
        <v>46</v>
      </c>
      <c r="C886" s="35" t="s">
        <v>1072</v>
      </c>
      <c r="D886" s="14" t="s">
        <v>578</v>
      </c>
      <c r="E886" s="60" t="s">
        <v>579</v>
      </c>
      <c r="F886" s="14" t="s">
        <v>60</v>
      </c>
      <c r="G886" s="14" t="s">
        <v>66</v>
      </c>
      <c r="H886" s="68" t="s">
        <v>580</v>
      </c>
      <c r="I886" s="23">
        <v>1126326.67</v>
      </c>
      <c r="J886" s="23">
        <v>469847.6</v>
      </c>
      <c r="K886" s="26">
        <v>0.41720000000000002</v>
      </c>
    </row>
    <row r="887" spans="2:11" s="19" customFormat="1" x14ac:dyDescent="0.25">
      <c r="B887" s="29" t="s">
        <v>46</v>
      </c>
      <c r="C887" s="35" t="s">
        <v>1073</v>
      </c>
      <c r="D887" s="14" t="s">
        <v>581</v>
      </c>
      <c r="E887" s="60" t="s">
        <v>582</v>
      </c>
      <c r="F887" s="14" t="s">
        <v>62</v>
      </c>
      <c r="G887" s="14" t="s">
        <v>66</v>
      </c>
      <c r="H887" s="68"/>
      <c r="I887" s="23">
        <v>1837167</v>
      </c>
      <c r="J887" s="23">
        <v>1469733</v>
      </c>
      <c r="K887" s="26">
        <v>0.8</v>
      </c>
    </row>
    <row r="888" spans="2:11" s="19" customFormat="1" x14ac:dyDescent="0.25">
      <c r="B888" s="29" t="s">
        <v>46</v>
      </c>
      <c r="C888" s="35" t="s">
        <v>1073</v>
      </c>
      <c r="D888" s="14" t="s">
        <v>581</v>
      </c>
      <c r="E888" s="60" t="s">
        <v>583</v>
      </c>
      <c r="F888" s="14" t="s">
        <v>62</v>
      </c>
      <c r="G888" s="14" t="s">
        <v>66</v>
      </c>
      <c r="H888" s="68" t="s">
        <v>584</v>
      </c>
      <c r="I888" s="23">
        <v>465496</v>
      </c>
      <c r="J888" s="23">
        <v>372397</v>
      </c>
      <c r="K888" s="26">
        <v>0.8</v>
      </c>
    </row>
    <row r="889" spans="2:11" s="19" customFormat="1" x14ac:dyDescent="0.25">
      <c r="B889" s="29" t="s">
        <v>46</v>
      </c>
      <c r="C889" s="35" t="s">
        <v>1073</v>
      </c>
      <c r="D889" s="14" t="s">
        <v>581</v>
      </c>
      <c r="E889" s="60" t="s">
        <v>585</v>
      </c>
      <c r="F889" s="14" t="s">
        <v>60</v>
      </c>
      <c r="G889" s="14" t="s">
        <v>66</v>
      </c>
      <c r="H889" s="68" t="s">
        <v>586</v>
      </c>
      <c r="I889" s="23">
        <v>133018</v>
      </c>
      <c r="J889" s="23">
        <v>106412</v>
      </c>
      <c r="K889" s="26">
        <v>0.8</v>
      </c>
    </row>
    <row r="890" spans="2:11" s="19" customFormat="1" x14ac:dyDescent="0.25">
      <c r="B890" s="29" t="s">
        <v>46</v>
      </c>
      <c r="C890" s="35" t="s">
        <v>1073</v>
      </c>
      <c r="D890" s="14" t="s">
        <v>581</v>
      </c>
      <c r="E890" s="60" t="s">
        <v>587</v>
      </c>
      <c r="F890" s="14" t="s">
        <v>60</v>
      </c>
      <c r="G890" s="14" t="s">
        <v>66</v>
      </c>
      <c r="H890" s="68" t="s">
        <v>588</v>
      </c>
      <c r="I890" s="23">
        <v>227003</v>
      </c>
      <c r="J890" s="23">
        <v>181603</v>
      </c>
      <c r="K890" s="26">
        <v>0.8</v>
      </c>
    </row>
    <row r="891" spans="2:11" s="19" customFormat="1" x14ac:dyDescent="0.25">
      <c r="B891" s="29" t="s">
        <v>46</v>
      </c>
      <c r="C891" s="35" t="s">
        <v>1074</v>
      </c>
      <c r="D891" s="14" t="s">
        <v>589</v>
      </c>
      <c r="E891" s="60" t="s">
        <v>590</v>
      </c>
      <c r="F891" s="14" t="s">
        <v>60</v>
      </c>
      <c r="G891" s="14" t="s">
        <v>66</v>
      </c>
      <c r="H891" s="68"/>
      <c r="I891" s="23">
        <v>121780</v>
      </c>
      <c r="J891" s="23">
        <v>97424</v>
      </c>
      <c r="K891" s="26">
        <v>0.8</v>
      </c>
    </row>
    <row r="892" spans="2:11" s="19" customFormat="1" x14ac:dyDescent="0.25">
      <c r="B892" s="29" t="s">
        <v>46</v>
      </c>
      <c r="C892" s="35" t="s">
        <v>1074</v>
      </c>
      <c r="D892" s="14" t="s">
        <v>589</v>
      </c>
      <c r="E892" s="60" t="s">
        <v>591</v>
      </c>
      <c r="F892" s="14" t="s">
        <v>60</v>
      </c>
      <c r="G892" s="14" t="s">
        <v>66</v>
      </c>
      <c r="H892" s="68"/>
      <c r="I892" s="23">
        <v>150940</v>
      </c>
      <c r="J892" s="23">
        <v>90564</v>
      </c>
      <c r="K892" s="26">
        <v>0.6</v>
      </c>
    </row>
    <row r="893" spans="2:11" s="19" customFormat="1" x14ac:dyDescent="0.25">
      <c r="B893" s="29" t="s">
        <v>46</v>
      </c>
      <c r="C893" s="35" t="s">
        <v>1074</v>
      </c>
      <c r="D893" s="14" t="s">
        <v>589</v>
      </c>
      <c r="E893" s="60" t="s">
        <v>592</v>
      </c>
      <c r="F893" s="14" t="s">
        <v>60</v>
      </c>
      <c r="G893" s="14" t="s">
        <v>66</v>
      </c>
      <c r="H893" s="68"/>
      <c r="I893" s="23">
        <v>96211.3</v>
      </c>
      <c r="J893" s="23">
        <v>76969.039999999994</v>
      </c>
      <c r="K893" s="26">
        <v>0.8</v>
      </c>
    </row>
    <row r="894" spans="2:11" s="19" customFormat="1" x14ac:dyDescent="0.25">
      <c r="B894" s="29" t="s">
        <v>46</v>
      </c>
      <c r="C894" s="35" t="s">
        <v>1074</v>
      </c>
      <c r="D894" s="14" t="s">
        <v>589</v>
      </c>
      <c r="E894" s="60" t="s">
        <v>593</v>
      </c>
      <c r="F894" s="14" t="s">
        <v>60</v>
      </c>
      <c r="G894" s="14" t="s">
        <v>66</v>
      </c>
      <c r="H894" s="68"/>
      <c r="I894" s="23">
        <v>741566.03</v>
      </c>
      <c r="J894" s="23">
        <v>266963.77</v>
      </c>
      <c r="K894" s="26">
        <v>0.36</v>
      </c>
    </row>
    <row r="895" spans="2:11" s="19" customFormat="1" x14ac:dyDescent="0.25">
      <c r="B895" s="29" t="s">
        <v>46</v>
      </c>
      <c r="C895" s="35" t="s">
        <v>1074</v>
      </c>
      <c r="D895" s="14" t="s">
        <v>589</v>
      </c>
      <c r="E895" s="60" t="s">
        <v>594</v>
      </c>
      <c r="F895" s="14" t="s">
        <v>60</v>
      </c>
      <c r="G895" s="14" t="s">
        <v>66</v>
      </c>
      <c r="H895" s="68"/>
      <c r="I895" s="23">
        <v>180387.22</v>
      </c>
      <c r="J895" s="23">
        <v>81174.25</v>
      </c>
      <c r="K895" s="26">
        <v>0.45</v>
      </c>
    </row>
    <row r="896" spans="2:11" s="19" customFormat="1" x14ac:dyDescent="0.25">
      <c r="B896" s="29" t="s">
        <v>46</v>
      </c>
      <c r="C896" s="35" t="s">
        <v>1074</v>
      </c>
      <c r="D896" s="14" t="s">
        <v>589</v>
      </c>
      <c r="E896" s="60" t="s">
        <v>595</v>
      </c>
      <c r="F896" s="14" t="s">
        <v>62</v>
      </c>
      <c r="G896" s="14" t="s">
        <v>66</v>
      </c>
      <c r="H896" s="68"/>
      <c r="I896" s="23">
        <v>184998.23</v>
      </c>
      <c r="J896" s="23">
        <v>147998.57999999999</v>
      </c>
      <c r="K896" s="26">
        <v>0.8</v>
      </c>
    </row>
    <row r="897" spans="2:11" s="19" customFormat="1" x14ac:dyDescent="0.25">
      <c r="B897" s="29" t="s">
        <v>46</v>
      </c>
      <c r="C897" s="35" t="s">
        <v>1074</v>
      </c>
      <c r="D897" s="14" t="s">
        <v>589</v>
      </c>
      <c r="E897" s="60" t="s">
        <v>596</v>
      </c>
      <c r="F897" s="14" t="s">
        <v>60</v>
      </c>
      <c r="G897" s="14" t="s">
        <v>66</v>
      </c>
      <c r="H897" s="68"/>
      <c r="I897" s="23">
        <v>542641.93000000005</v>
      </c>
      <c r="J897" s="23">
        <v>325585.15999999997</v>
      </c>
      <c r="K897" s="26">
        <v>0.6</v>
      </c>
    </row>
    <row r="898" spans="2:11" s="19" customFormat="1" x14ac:dyDescent="0.25">
      <c r="B898" s="29" t="s">
        <v>47</v>
      </c>
      <c r="C898" s="21" t="s">
        <v>1075</v>
      </c>
      <c r="D898" s="14" t="s">
        <v>1076</v>
      </c>
      <c r="E898" s="60" t="s">
        <v>1602</v>
      </c>
      <c r="F898" s="14" t="s">
        <v>59</v>
      </c>
      <c r="G898" s="14" t="s">
        <v>66</v>
      </c>
      <c r="H898" s="68" t="s">
        <v>837</v>
      </c>
      <c r="I898" s="23">
        <v>30000</v>
      </c>
      <c r="J898" s="23">
        <v>24000</v>
      </c>
      <c r="K898" s="26">
        <v>0.8</v>
      </c>
    </row>
    <row r="899" spans="2:11" s="19" customFormat="1" x14ac:dyDescent="0.25">
      <c r="B899" s="29" t="s">
        <v>47</v>
      </c>
      <c r="C899" s="21" t="s">
        <v>1075</v>
      </c>
      <c r="D899" s="14" t="s">
        <v>1076</v>
      </c>
      <c r="E899" s="60" t="s">
        <v>1603</v>
      </c>
      <c r="F899" s="14" t="s">
        <v>59</v>
      </c>
      <c r="G899" s="14" t="s">
        <v>66</v>
      </c>
      <c r="H899" s="68" t="s">
        <v>1604</v>
      </c>
      <c r="I899" s="23">
        <v>200000</v>
      </c>
      <c r="J899" s="23">
        <v>160000</v>
      </c>
      <c r="K899" s="26">
        <v>0.8</v>
      </c>
    </row>
    <row r="900" spans="2:11" s="19" customFormat="1" x14ac:dyDescent="0.25">
      <c r="B900" s="29" t="s">
        <v>47</v>
      </c>
      <c r="C900" s="21" t="s">
        <v>1075</v>
      </c>
      <c r="D900" s="14" t="s">
        <v>1076</v>
      </c>
      <c r="E900" s="60" t="s">
        <v>1605</v>
      </c>
      <c r="F900" s="14" t="s">
        <v>59</v>
      </c>
      <c r="G900" s="14" t="s">
        <v>66</v>
      </c>
      <c r="H900" s="68" t="s">
        <v>837</v>
      </c>
      <c r="I900" s="23">
        <v>60000</v>
      </c>
      <c r="J900" s="23">
        <v>48000</v>
      </c>
      <c r="K900" s="26">
        <v>0.8</v>
      </c>
    </row>
    <row r="901" spans="2:11" s="19" customFormat="1" x14ac:dyDescent="0.25">
      <c r="B901" s="29" t="s">
        <v>47</v>
      </c>
      <c r="C901" s="21" t="s">
        <v>1075</v>
      </c>
      <c r="D901" s="14" t="s">
        <v>1076</v>
      </c>
      <c r="E901" s="60" t="s">
        <v>1606</v>
      </c>
      <c r="F901" s="14" t="s">
        <v>59</v>
      </c>
      <c r="G901" s="14" t="s">
        <v>66</v>
      </c>
      <c r="H901" s="68" t="s">
        <v>1607</v>
      </c>
      <c r="I901" s="23">
        <v>30882</v>
      </c>
      <c r="J901" s="23">
        <v>24706</v>
      </c>
      <c r="K901" s="26">
        <v>0.8000129525289813</v>
      </c>
    </row>
    <row r="902" spans="2:11" s="19" customFormat="1" x14ac:dyDescent="0.25">
      <c r="B902" s="29" t="s">
        <v>47</v>
      </c>
      <c r="C902" s="21" t="s">
        <v>1075</v>
      </c>
      <c r="D902" s="14" t="s">
        <v>1076</v>
      </c>
      <c r="E902" s="60" t="s">
        <v>1608</v>
      </c>
      <c r="F902" s="14" t="s">
        <v>59</v>
      </c>
      <c r="G902" s="14" t="s">
        <v>67</v>
      </c>
      <c r="H902" s="68" t="s">
        <v>1609</v>
      </c>
      <c r="I902" s="23">
        <v>25000</v>
      </c>
      <c r="J902" s="23">
        <v>25000</v>
      </c>
      <c r="K902" s="26">
        <v>1</v>
      </c>
    </row>
    <row r="903" spans="2:11" s="19" customFormat="1" x14ac:dyDescent="0.25">
      <c r="B903" s="29" t="s">
        <v>47</v>
      </c>
      <c r="C903" s="21" t="s">
        <v>1075</v>
      </c>
      <c r="D903" s="14" t="s">
        <v>1076</v>
      </c>
      <c r="E903" s="60" t="s">
        <v>1610</v>
      </c>
      <c r="F903" s="14" t="s">
        <v>59</v>
      </c>
      <c r="G903" s="14" t="s">
        <v>67</v>
      </c>
      <c r="H903" s="68" t="s">
        <v>1611</v>
      </c>
      <c r="I903" s="23">
        <v>108560</v>
      </c>
      <c r="J903" s="23">
        <v>70746</v>
      </c>
      <c r="K903" s="26">
        <v>0.65167649226234337</v>
      </c>
    </row>
    <row r="904" spans="2:11" s="19" customFormat="1" x14ac:dyDescent="0.25">
      <c r="B904" s="29" t="s">
        <v>47</v>
      </c>
      <c r="C904" s="21" t="s">
        <v>1075</v>
      </c>
      <c r="D904" s="14" t="s">
        <v>1076</v>
      </c>
      <c r="E904" s="60" t="s">
        <v>1612</v>
      </c>
      <c r="F904" s="14" t="s">
        <v>59</v>
      </c>
      <c r="G904" s="14" t="s">
        <v>66</v>
      </c>
      <c r="H904" s="68" t="s">
        <v>1613</v>
      </c>
      <c r="I904" s="23">
        <v>88000</v>
      </c>
      <c r="J904" s="23">
        <v>70400</v>
      </c>
      <c r="K904" s="26">
        <v>0.8</v>
      </c>
    </row>
    <row r="905" spans="2:11" s="19" customFormat="1" x14ac:dyDescent="0.25">
      <c r="B905" s="29" t="s">
        <v>47</v>
      </c>
      <c r="C905" s="21" t="s">
        <v>1075</v>
      </c>
      <c r="D905" s="14" t="s">
        <v>1076</v>
      </c>
      <c r="E905" s="60" t="s">
        <v>1614</v>
      </c>
      <c r="F905" s="14" t="s">
        <v>59</v>
      </c>
      <c r="G905" s="14" t="s">
        <v>66</v>
      </c>
      <c r="H905" s="68" t="s">
        <v>837</v>
      </c>
      <c r="I905" s="23">
        <v>50000</v>
      </c>
      <c r="J905" s="23">
        <v>50000</v>
      </c>
      <c r="K905" s="26">
        <v>1</v>
      </c>
    </row>
    <row r="906" spans="2:11" s="19" customFormat="1" x14ac:dyDescent="0.25">
      <c r="B906" s="29" t="s">
        <v>47</v>
      </c>
      <c r="C906" s="21" t="s">
        <v>1075</v>
      </c>
      <c r="D906" s="14" t="s">
        <v>1076</v>
      </c>
      <c r="E906" s="60" t="s">
        <v>1615</v>
      </c>
      <c r="F906" s="14" t="s">
        <v>59</v>
      </c>
      <c r="G906" s="14" t="s">
        <v>67</v>
      </c>
      <c r="H906" s="68" t="s">
        <v>1609</v>
      </c>
      <c r="I906" s="23">
        <v>238000</v>
      </c>
      <c r="J906" s="23">
        <v>30000</v>
      </c>
      <c r="K906" s="26">
        <v>0.12605042016806722</v>
      </c>
    </row>
    <row r="907" spans="2:11" s="19" customFormat="1" x14ac:dyDescent="0.25">
      <c r="B907" s="29" t="s">
        <v>47</v>
      </c>
      <c r="C907" s="21" t="s">
        <v>1075</v>
      </c>
      <c r="D907" s="14" t="s">
        <v>1076</v>
      </c>
      <c r="E907" s="60" t="s">
        <v>1616</v>
      </c>
      <c r="F907" s="14" t="s">
        <v>59</v>
      </c>
      <c r="G907" s="14" t="s">
        <v>66</v>
      </c>
      <c r="H907" s="68" t="s">
        <v>1617</v>
      </c>
      <c r="I907" s="23">
        <v>100000</v>
      </c>
      <c r="J907" s="23">
        <v>30000</v>
      </c>
      <c r="K907" s="26">
        <v>0.3</v>
      </c>
    </row>
    <row r="908" spans="2:11" s="19" customFormat="1" x14ac:dyDescent="0.25">
      <c r="B908" s="29" t="s">
        <v>48</v>
      </c>
      <c r="C908" s="35" t="s">
        <v>1077</v>
      </c>
      <c r="D908" s="14" t="s">
        <v>1078</v>
      </c>
      <c r="E908" s="60" t="s">
        <v>1079</v>
      </c>
      <c r="F908" s="14" t="s">
        <v>59</v>
      </c>
      <c r="G908" s="14" t="s">
        <v>67</v>
      </c>
      <c r="H908" s="68" t="s">
        <v>1875</v>
      </c>
      <c r="I908" s="23">
        <v>880586.68</v>
      </c>
      <c r="J908" s="23">
        <v>110000</v>
      </c>
      <c r="K908" s="26">
        <v>0.1249</v>
      </c>
    </row>
    <row r="909" spans="2:11" s="19" customFormat="1" x14ac:dyDescent="0.25">
      <c r="B909" s="29" t="s">
        <v>48</v>
      </c>
      <c r="C909" s="35" t="s">
        <v>1077</v>
      </c>
      <c r="D909" s="14" t="s">
        <v>1078</v>
      </c>
      <c r="E909" s="60" t="s">
        <v>1876</v>
      </c>
      <c r="F909" s="14" t="s">
        <v>59</v>
      </c>
      <c r="G909" s="14" t="s">
        <v>67</v>
      </c>
      <c r="H909" s="68" t="s">
        <v>1877</v>
      </c>
      <c r="I909" s="23">
        <v>400367</v>
      </c>
      <c r="J909" s="23">
        <v>80000</v>
      </c>
      <c r="K909" s="26">
        <v>0.19980000000000001</v>
      </c>
    </row>
    <row r="910" spans="2:11" s="19" customFormat="1" x14ac:dyDescent="0.25">
      <c r="B910" s="29" t="s">
        <v>48</v>
      </c>
      <c r="C910" s="35" t="s">
        <v>1077</v>
      </c>
      <c r="D910" s="14" t="s">
        <v>1078</v>
      </c>
      <c r="E910" s="60" t="s">
        <v>1080</v>
      </c>
      <c r="F910" s="14" t="s">
        <v>59</v>
      </c>
      <c r="G910" s="14" t="s">
        <v>67</v>
      </c>
      <c r="H910" s="68" t="s">
        <v>1878</v>
      </c>
      <c r="I910" s="23">
        <v>258283.43</v>
      </c>
      <c r="J910" s="23">
        <v>80000</v>
      </c>
      <c r="K910" s="26">
        <v>0.30969999999999998</v>
      </c>
    </row>
    <row r="911" spans="2:11" s="19" customFormat="1" x14ac:dyDescent="0.25">
      <c r="B911" s="29" t="s">
        <v>48</v>
      </c>
      <c r="C911" s="35" t="s">
        <v>1077</v>
      </c>
      <c r="D911" s="14" t="s">
        <v>1078</v>
      </c>
      <c r="E911" s="60" t="s">
        <v>1081</v>
      </c>
      <c r="F911" s="14" t="s">
        <v>59</v>
      </c>
      <c r="G911" s="14" t="s">
        <v>67</v>
      </c>
      <c r="H911" s="68" t="s">
        <v>1879</v>
      </c>
      <c r="I911" s="23">
        <v>931012.06</v>
      </c>
      <c r="J911" s="23">
        <v>70000</v>
      </c>
      <c r="K911" s="26">
        <v>7.5200000000000003E-2</v>
      </c>
    </row>
    <row r="912" spans="2:11" s="19" customFormat="1" x14ac:dyDescent="0.25">
      <c r="B912" s="29" t="s">
        <v>48</v>
      </c>
      <c r="C912" s="35" t="s">
        <v>1077</v>
      </c>
      <c r="D912" s="14" t="s">
        <v>1078</v>
      </c>
      <c r="E912" s="60" t="s">
        <v>1880</v>
      </c>
      <c r="F912" s="14" t="s">
        <v>59</v>
      </c>
      <c r="G912" s="14" t="s">
        <v>67</v>
      </c>
      <c r="H912" s="68" t="s">
        <v>1881</v>
      </c>
      <c r="I912" s="23">
        <v>422384.5</v>
      </c>
      <c r="J912" s="23">
        <v>40000</v>
      </c>
      <c r="K912" s="26">
        <v>9.4700000000000006E-2</v>
      </c>
    </row>
    <row r="913" spans="1:11" s="19" customFormat="1" x14ac:dyDescent="0.25">
      <c r="B913" s="29" t="s">
        <v>48</v>
      </c>
      <c r="C913" s="35" t="s">
        <v>1077</v>
      </c>
      <c r="D913" s="14" t="s">
        <v>1078</v>
      </c>
      <c r="E913" s="60" t="s">
        <v>1882</v>
      </c>
      <c r="F913" s="14" t="s">
        <v>59</v>
      </c>
      <c r="G913" s="14" t="s">
        <v>67</v>
      </c>
      <c r="H913" s="68" t="s">
        <v>1883</v>
      </c>
      <c r="I913" s="23">
        <v>712951.54</v>
      </c>
      <c r="J913" s="23">
        <v>50000</v>
      </c>
      <c r="K913" s="26">
        <v>7.0099999999999996E-2</v>
      </c>
    </row>
    <row r="914" spans="1:11" s="19" customFormat="1" x14ac:dyDescent="0.25">
      <c r="B914" s="29" t="s">
        <v>48</v>
      </c>
      <c r="C914" s="35" t="s">
        <v>1077</v>
      </c>
      <c r="D914" s="14" t="s">
        <v>1078</v>
      </c>
      <c r="E914" s="60" t="s">
        <v>1884</v>
      </c>
      <c r="F914" s="14" t="s">
        <v>59</v>
      </c>
      <c r="G914" s="14" t="s">
        <v>67</v>
      </c>
      <c r="H914" s="68" t="s">
        <v>1885</v>
      </c>
      <c r="I914" s="23">
        <v>690000</v>
      </c>
      <c r="J914" s="23">
        <v>71018</v>
      </c>
      <c r="K914" s="26">
        <v>0.10290000000000001</v>
      </c>
    </row>
    <row r="915" spans="1:11" s="19" customFormat="1" x14ac:dyDescent="0.25">
      <c r="B915" s="29" t="s">
        <v>48</v>
      </c>
      <c r="C915" s="35" t="s">
        <v>1077</v>
      </c>
      <c r="D915" s="14" t="s">
        <v>1078</v>
      </c>
      <c r="E915" s="60" t="s">
        <v>1886</v>
      </c>
      <c r="F915" s="14" t="s">
        <v>59</v>
      </c>
      <c r="G915" s="14" t="s">
        <v>67</v>
      </c>
      <c r="H915" s="68" t="s">
        <v>1887</v>
      </c>
      <c r="I915" s="23">
        <v>140654.96</v>
      </c>
      <c r="J915" s="23">
        <v>40000</v>
      </c>
      <c r="K915" s="26">
        <v>0.28439999999999999</v>
      </c>
    </row>
    <row r="916" spans="1:11" s="19" customFormat="1" x14ac:dyDescent="0.25">
      <c r="B916" s="29" t="s">
        <v>48</v>
      </c>
      <c r="C916" s="35" t="s">
        <v>1077</v>
      </c>
      <c r="D916" s="14" t="s">
        <v>1078</v>
      </c>
      <c r="E916" s="66" t="s">
        <v>1888</v>
      </c>
      <c r="F916" s="14" t="s">
        <v>59</v>
      </c>
      <c r="G916" s="14" t="s">
        <v>67</v>
      </c>
      <c r="H916" s="68" t="s">
        <v>1889</v>
      </c>
      <c r="I916" s="23">
        <v>435000</v>
      </c>
      <c r="J916" s="23">
        <v>65628</v>
      </c>
      <c r="K916" s="26">
        <v>0.15040000000000001</v>
      </c>
    </row>
    <row r="917" spans="1:11" s="19" customFormat="1" x14ac:dyDescent="0.25">
      <c r="B917" s="29" t="s">
        <v>49</v>
      </c>
      <c r="C917" s="35" t="s">
        <v>1082</v>
      </c>
      <c r="D917" s="14" t="s">
        <v>420</v>
      </c>
      <c r="E917" s="60" t="s">
        <v>402</v>
      </c>
      <c r="F917" s="14" t="s">
        <v>62</v>
      </c>
      <c r="G917" s="14" t="s">
        <v>66</v>
      </c>
      <c r="H917" s="68" t="s">
        <v>403</v>
      </c>
      <c r="I917" s="23">
        <v>170000</v>
      </c>
      <c r="J917" s="23">
        <v>136000</v>
      </c>
      <c r="K917" s="26">
        <v>0.8</v>
      </c>
    </row>
    <row r="918" spans="1:11" s="19" customFormat="1" x14ac:dyDescent="0.25">
      <c r="B918" s="29" t="s">
        <v>49</v>
      </c>
      <c r="C918" s="35" t="s">
        <v>1082</v>
      </c>
      <c r="D918" s="14" t="s">
        <v>420</v>
      </c>
      <c r="E918" s="60" t="s">
        <v>404</v>
      </c>
      <c r="F918" s="14" t="s">
        <v>63</v>
      </c>
      <c r="G918" s="14" t="s">
        <v>66</v>
      </c>
      <c r="H918" s="68" t="s">
        <v>419</v>
      </c>
      <c r="I918" s="23">
        <v>108000</v>
      </c>
      <c r="J918" s="23">
        <v>86400</v>
      </c>
      <c r="K918" s="26">
        <v>0.8</v>
      </c>
    </row>
    <row r="919" spans="1:11" s="19" customFormat="1" x14ac:dyDescent="0.25">
      <c r="B919" s="29" t="s">
        <v>49</v>
      </c>
      <c r="C919" s="35" t="s">
        <v>1082</v>
      </c>
      <c r="D919" s="14" t="s">
        <v>420</v>
      </c>
      <c r="E919" s="60" t="s">
        <v>405</v>
      </c>
      <c r="F919" s="14" t="s">
        <v>61</v>
      </c>
      <c r="G919" s="14" t="s">
        <v>66</v>
      </c>
      <c r="H919" s="68" t="s">
        <v>406</v>
      </c>
      <c r="I919" s="23">
        <v>135700</v>
      </c>
      <c r="J919" s="23">
        <v>40710</v>
      </c>
      <c r="K919" s="26">
        <v>0.3</v>
      </c>
    </row>
    <row r="920" spans="1:11" s="19" customFormat="1" x14ac:dyDescent="0.25">
      <c r="B920" s="29" t="s">
        <v>49</v>
      </c>
      <c r="C920" s="35" t="s">
        <v>1083</v>
      </c>
      <c r="D920" s="14" t="s">
        <v>421</v>
      </c>
      <c r="E920" s="60" t="s">
        <v>407</v>
      </c>
      <c r="F920" s="14" t="s">
        <v>62</v>
      </c>
      <c r="G920" s="14" t="s">
        <v>66</v>
      </c>
      <c r="H920" s="68" t="s">
        <v>408</v>
      </c>
      <c r="I920" s="23">
        <v>638529</v>
      </c>
      <c r="J920" s="23">
        <v>204000</v>
      </c>
      <c r="K920" s="26">
        <v>0.31950000000000001</v>
      </c>
    </row>
    <row r="921" spans="1:11" s="19" customFormat="1" x14ac:dyDescent="0.25">
      <c r="B921" s="29" t="s">
        <v>49</v>
      </c>
      <c r="C921" s="35" t="s">
        <v>1083</v>
      </c>
      <c r="D921" s="14" t="s">
        <v>421</v>
      </c>
      <c r="E921" s="60" t="s">
        <v>409</v>
      </c>
      <c r="F921" s="14" t="s">
        <v>65</v>
      </c>
      <c r="G921" s="14" t="s">
        <v>66</v>
      </c>
      <c r="H921" s="68" t="s">
        <v>410</v>
      </c>
      <c r="I921" s="23">
        <v>568000</v>
      </c>
      <c r="J921" s="23">
        <v>255600</v>
      </c>
      <c r="K921" s="26">
        <v>0.45</v>
      </c>
    </row>
    <row r="922" spans="1:11" s="19" customFormat="1" x14ac:dyDescent="0.25">
      <c r="B922" s="29" t="s">
        <v>49</v>
      </c>
      <c r="C922" s="35" t="s">
        <v>1085</v>
      </c>
      <c r="D922" s="14" t="s">
        <v>422</v>
      </c>
      <c r="E922" s="60" t="s">
        <v>411</v>
      </c>
      <c r="F922" s="14" t="s">
        <v>62</v>
      </c>
      <c r="G922" s="14" t="s">
        <v>66</v>
      </c>
      <c r="H922" s="68" t="s">
        <v>412</v>
      </c>
      <c r="I922" s="23">
        <v>220450</v>
      </c>
      <c r="J922" s="23">
        <v>176360</v>
      </c>
      <c r="K922" s="26">
        <v>0.8</v>
      </c>
    </row>
    <row r="923" spans="1:11" s="19" customFormat="1" x14ac:dyDescent="0.25">
      <c r="B923" s="29" t="s">
        <v>49</v>
      </c>
      <c r="C923" s="35" t="s">
        <v>1085</v>
      </c>
      <c r="D923" s="14" t="s">
        <v>422</v>
      </c>
      <c r="E923" s="60" t="s">
        <v>413</v>
      </c>
      <c r="F923" s="14" t="s">
        <v>62</v>
      </c>
      <c r="G923" s="14" t="s">
        <v>66</v>
      </c>
      <c r="H923" s="68" t="s">
        <v>414</v>
      </c>
      <c r="I923" s="23">
        <v>126225</v>
      </c>
      <c r="J923" s="23">
        <v>100980</v>
      </c>
      <c r="K923" s="26">
        <v>0.8</v>
      </c>
    </row>
    <row r="924" spans="1:11" s="19" customFormat="1" x14ac:dyDescent="0.25">
      <c r="B924" s="29" t="s">
        <v>49</v>
      </c>
      <c r="C924" s="35" t="s">
        <v>1085</v>
      </c>
      <c r="D924" s="14" t="s">
        <v>422</v>
      </c>
      <c r="E924" s="60" t="s">
        <v>415</v>
      </c>
      <c r="F924" s="14" t="s">
        <v>62</v>
      </c>
      <c r="G924" s="14" t="s">
        <v>66</v>
      </c>
      <c r="H924" s="68" t="s">
        <v>416</v>
      </c>
      <c r="I924" s="23">
        <v>117829</v>
      </c>
      <c r="J924" s="23">
        <v>82000</v>
      </c>
      <c r="K924" s="26">
        <v>0.69589999999999996</v>
      </c>
    </row>
    <row r="925" spans="1:11" x14ac:dyDescent="0.25">
      <c r="A925" s="19"/>
      <c r="B925" s="29" t="s">
        <v>49</v>
      </c>
      <c r="C925" s="35" t="s">
        <v>1084</v>
      </c>
      <c r="D925" s="14" t="s">
        <v>423</v>
      </c>
      <c r="E925" s="60" t="s">
        <v>417</v>
      </c>
      <c r="F925" s="14" t="s">
        <v>62</v>
      </c>
      <c r="G925" s="14" t="s">
        <v>66</v>
      </c>
      <c r="H925" s="68" t="s">
        <v>418</v>
      </c>
      <c r="I925" s="23">
        <v>266309</v>
      </c>
      <c r="J925" s="23">
        <v>133000</v>
      </c>
      <c r="K925" s="26">
        <v>0.49940000000000001</v>
      </c>
    </row>
    <row r="926" spans="1:11" x14ac:dyDescent="0.25">
      <c r="B926" s="29" t="s">
        <v>50</v>
      </c>
      <c r="C926" s="35" t="s">
        <v>1086</v>
      </c>
      <c r="D926" s="14" t="s">
        <v>341</v>
      </c>
      <c r="E926" s="60" t="s">
        <v>342</v>
      </c>
      <c r="F926" s="14" t="s">
        <v>65</v>
      </c>
      <c r="G926" s="14" t="s">
        <v>66</v>
      </c>
      <c r="H926" s="68"/>
      <c r="I926" s="23">
        <v>375000</v>
      </c>
      <c r="J926" s="23">
        <v>300000</v>
      </c>
      <c r="K926" s="26">
        <v>0.8</v>
      </c>
    </row>
    <row r="927" spans="1:11" x14ac:dyDescent="0.25">
      <c r="B927" s="29" t="s">
        <v>50</v>
      </c>
      <c r="C927" s="35" t="s">
        <v>1086</v>
      </c>
      <c r="D927" s="14" t="s">
        <v>341</v>
      </c>
      <c r="E927" s="60" t="s">
        <v>343</v>
      </c>
      <c r="F927" s="14" t="s">
        <v>62</v>
      </c>
      <c r="G927" s="14" t="s">
        <v>66</v>
      </c>
      <c r="H927" s="68"/>
      <c r="I927" s="23">
        <v>133095</v>
      </c>
      <c r="J927" s="23">
        <v>106476</v>
      </c>
      <c r="K927" s="26">
        <v>0.8</v>
      </c>
    </row>
    <row r="928" spans="1:11" x14ac:dyDescent="0.25">
      <c r="B928" s="29" t="s">
        <v>50</v>
      </c>
      <c r="C928" s="35" t="s">
        <v>1086</v>
      </c>
      <c r="D928" s="14" t="s">
        <v>341</v>
      </c>
      <c r="E928" s="60" t="s">
        <v>344</v>
      </c>
      <c r="F928" s="14" t="s">
        <v>62</v>
      </c>
      <c r="G928" s="14" t="s">
        <v>66</v>
      </c>
      <c r="H928" s="68"/>
      <c r="I928" s="23">
        <v>236770</v>
      </c>
      <c r="J928" s="23">
        <v>189416</v>
      </c>
      <c r="K928" s="26">
        <v>0.8</v>
      </c>
    </row>
    <row r="929" spans="2:11" x14ac:dyDescent="0.25">
      <c r="B929" s="29" t="s">
        <v>50</v>
      </c>
      <c r="C929" s="35" t="s">
        <v>1086</v>
      </c>
      <c r="D929" s="14" t="s">
        <v>341</v>
      </c>
      <c r="E929" s="60" t="s">
        <v>345</v>
      </c>
      <c r="F929" s="14" t="s">
        <v>63</v>
      </c>
      <c r="G929" s="14" t="s">
        <v>66</v>
      </c>
      <c r="H929" s="68"/>
      <c r="I929" s="23">
        <v>370000</v>
      </c>
      <c r="J929" s="23">
        <v>63994</v>
      </c>
      <c r="K929" s="26">
        <v>0.17299999999999999</v>
      </c>
    </row>
    <row r="930" spans="2:11" x14ac:dyDescent="0.25">
      <c r="B930" s="29" t="s">
        <v>50</v>
      </c>
      <c r="C930" s="35" t="s">
        <v>1087</v>
      </c>
      <c r="D930" s="14" t="s">
        <v>346</v>
      </c>
      <c r="E930" s="60" t="s">
        <v>347</v>
      </c>
      <c r="F930" s="14" t="s">
        <v>62</v>
      </c>
      <c r="G930" s="14" t="s">
        <v>66</v>
      </c>
      <c r="H930" s="68"/>
      <c r="I930" s="23">
        <v>2783000</v>
      </c>
      <c r="J930" s="23">
        <v>329766</v>
      </c>
      <c r="K930" s="26">
        <v>0.11849999999999999</v>
      </c>
    </row>
    <row r="931" spans="2:11" x14ac:dyDescent="0.25">
      <c r="B931" s="29" t="s">
        <v>50</v>
      </c>
      <c r="C931" s="35" t="s">
        <v>1088</v>
      </c>
      <c r="D931" s="14" t="s">
        <v>348</v>
      </c>
      <c r="E931" s="60" t="s">
        <v>349</v>
      </c>
      <c r="F931" s="14" t="s">
        <v>65</v>
      </c>
      <c r="G931" s="14" t="s">
        <v>66</v>
      </c>
      <c r="H931" s="68"/>
      <c r="I931" s="23">
        <v>112000</v>
      </c>
      <c r="J931" s="23">
        <v>54607</v>
      </c>
      <c r="K931" s="26">
        <v>0.48759999999999998</v>
      </c>
    </row>
    <row r="932" spans="2:11" x14ac:dyDescent="0.25">
      <c r="B932" s="29" t="s">
        <v>50</v>
      </c>
      <c r="C932" s="35" t="s">
        <v>1088</v>
      </c>
      <c r="D932" s="14" t="s">
        <v>348</v>
      </c>
      <c r="E932" s="60" t="s">
        <v>350</v>
      </c>
      <c r="F932" s="14" t="s">
        <v>63</v>
      </c>
      <c r="G932" s="14" t="s">
        <v>66</v>
      </c>
      <c r="H932" s="68"/>
      <c r="I932" s="23">
        <v>31000</v>
      </c>
      <c r="J932" s="23">
        <v>25000</v>
      </c>
      <c r="K932" s="26">
        <v>0.80649999999999999</v>
      </c>
    </row>
    <row r="933" spans="2:11" x14ac:dyDescent="0.25">
      <c r="B933" s="29" t="s">
        <v>50</v>
      </c>
      <c r="C933" s="35" t="s">
        <v>1088</v>
      </c>
      <c r="D933" s="14" t="s">
        <v>348</v>
      </c>
      <c r="E933" s="60" t="s">
        <v>351</v>
      </c>
      <c r="F933" s="14" t="s">
        <v>62</v>
      </c>
      <c r="G933" s="14" t="s">
        <v>66</v>
      </c>
      <c r="H933" s="68"/>
      <c r="I933" s="23">
        <v>12400</v>
      </c>
      <c r="J933" s="23">
        <v>9900</v>
      </c>
      <c r="K933" s="26">
        <v>0.7984</v>
      </c>
    </row>
    <row r="934" spans="2:11" x14ac:dyDescent="0.25">
      <c r="B934" s="29" t="s">
        <v>50</v>
      </c>
      <c r="C934" s="35" t="s">
        <v>1088</v>
      </c>
      <c r="D934" s="14" t="s">
        <v>348</v>
      </c>
      <c r="E934" s="60" t="s">
        <v>352</v>
      </c>
      <c r="F934" s="14" t="s">
        <v>62</v>
      </c>
      <c r="G934" s="14" t="s">
        <v>66</v>
      </c>
      <c r="H934" s="68"/>
      <c r="I934" s="23">
        <v>28000</v>
      </c>
      <c r="J934" s="23">
        <v>25000</v>
      </c>
      <c r="K934" s="26">
        <v>0.89290000000000003</v>
      </c>
    </row>
    <row r="935" spans="2:11" x14ac:dyDescent="0.25">
      <c r="B935" s="29" t="s">
        <v>50</v>
      </c>
      <c r="C935" s="35" t="s">
        <v>1088</v>
      </c>
      <c r="D935" s="14" t="s">
        <v>348</v>
      </c>
      <c r="E935" s="60" t="s">
        <v>353</v>
      </c>
      <c r="F935" s="14" t="s">
        <v>63</v>
      </c>
      <c r="G935" s="14" t="s">
        <v>66</v>
      </c>
      <c r="H935" s="68"/>
      <c r="I935" s="23">
        <v>138450</v>
      </c>
      <c r="J935" s="23">
        <v>63450</v>
      </c>
      <c r="K935" s="26">
        <v>0.45829999999999999</v>
      </c>
    </row>
    <row r="936" spans="2:11" x14ac:dyDescent="0.25">
      <c r="B936" s="29" t="s">
        <v>50</v>
      </c>
      <c r="C936" s="35" t="s">
        <v>1088</v>
      </c>
      <c r="D936" s="14" t="s">
        <v>348</v>
      </c>
      <c r="E936" s="60" t="s">
        <v>354</v>
      </c>
      <c r="F936" s="14" t="s">
        <v>62</v>
      </c>
      <c r="G936" s="14" t="s">
        <v>66</v>
      </c>
      <c r="H936" s="68"/>
      <c r="I936" s="23">
        <v>50190</v>
      </c>
      <c r="J936" s="23">
        <v>47800</v>
      </c>
      <c r="K936" s="26">
        <v>0.95240000000000002</v>
      </c>
    </row>
    <row r="937" spans="2:11" x14ac:dyDescent="0.25">
      <c r="B937" s="29" t="s">
        <v>50</v>
      </c>
      <c r="C937" s="35" t="s">
        <v>1088</v>
      </c>
      <c r="D937" s="14" t="s">
        <v>348</v>
      </c>
      <c r="E937" s="60" t="s">
        <v>355</v>
      </c>
      <c r="F937" s="14" t="s">
        <v>63</v>
      </c>
      <c r="G937" s="14" t="s">
        <v>66</v>
      </c>
      <c r="H937" s="68"/>
      <c r="I937" s="23">
        <v>93540</v>
      </c>
      <c r="J937" s="23">
        <v>45540</v>
      </c>
      <c r="K937" s="26">
        <v>0.48730000000000001</v>
      </c>
    </row>
    <row r="938" spans="2:11" x14ac:dyDescent="0.25">
      <c r="B938" s="29" t="s">
        <v>50</v>
      </c>
      <c r="C938" s="35" t="s">
        <v>1088</v>
      </c>
      <c r="D938" s="14" t="s">
        <v>348</v>
      </c>
      <c r="E938" s="60" t="s">
        <v>356</v>
      </c>
      <c r="F938" s="14" t="s">
        <v>60</v>
      </c>
      <c r="G938" s="14" t="s">
        <v>66</v>
      </c>
      <c r="H938" s="68"/>
      <c r="I938" s="23">
        <v>43000</v>
      </c>
      <c r="J938" s="23">
        <v>23900</v>
      </c>
      <c r="K938" s="26">
        <v>0.55579999999999996</v>
      </c>
    </row>
    <row r="939" spans="2:11" x14ac:dyDescent="0.25">
      <c r="B939" s="29" t="s">
        <v>50</v>
      </c>
      <c r="C939" s="35" t="s">
        <v>1088</v>
      </c>
      <c r="D939" s="14" t="s">
        <v>348</v>
      </c>
      <c r="E939" s="60" t="s">
        <v>357</v>
      </c>
      <c r="F939" s="14" t="s">
        <v>63</v>
      </c>
      <c r="G939" s="14" t="s">
        <v>66</v>
      </c>
      <c r="H939" s="68"/>
      <c r="I939" s="23">
        <v>14300</v>
      </c>
      <c r="J939" s="23">
        <v>7500</v>
      </c>
      <c r="K939" s="26">
        <v>0.52449999999999997</v>
      </c>
    </row>
    <row r="940" spans="2:11" x14ac:dyDescent="0.25">
      <c r="B940" s="29" t="s">
        <v>50</v>
      </c>
      <c r="C940" s="35" t="s">
        <v>1089</v>
      </c>
      <c r="D940" s="14" t="s">
        <v>358</v>
      </c>
      <c r="E940" s="60" t="s">
        <v>359</v>
      </c>
      <c r="F940" s="14" t="s">
        <v>65</v>
      </c>
      <c r="G940" s="14" t="s">
        <v>66</v>
      </c>
      <c r="H940" s="68"/>
      <c r="I940" s="23">
        <v>580000</v>
      </c>
      <c r="J940" s="23">
        <v>240948</v>
      </c>
      <c r="K940" s="26">
        <v>0.41539999999999999</v>
      </c>
    </row>
    <row r="941" spans="2:11" x14ac:dyDescent="0.25">
      <c r="B941" s="29" t="s">
        <v>50</v>
      </c>
      <c r="C941" s="35" t="s">
        <v>1089</v>
      </c>
      <c r="D941" s="14" t="s">
        <v>358</v>
      </c>
      <c r="E941" s="60" t="s">
        <v>360</v>
      </c>
      <c r="F941" s="14" t="s">
        <v>62</v>
      </c>
      <c r="G941" s="14" t="s">
        <v>66</v>
      </c>
      <c r="H941" s="68"/>
      <c r="I941" s="23">
        <v>300000</v>
      </c>
      <c r="J941" s="23">
        <v>240000</v>
      </c>
      <c r="K941" s="26">
        <v>0.8</v>
      </c>
    </row>
    <row r="942" spans="2:11" x14ac:dyDescent="0.25">
      <c r="B942" s="29" t="s">
        <v>50</v>
      </c>
      <c r="C942" s="35" t="s">
        <v>1089</v>
      </c>
      <c r="D942" s="14" t="s">
        <v>358</v>
      </c>
      <c r="E942" s="60" t="s">
        <v>361</v>
      </c>
      <c r="F942" s="14" t="s">
        <v>62</v>
      </c>
      <c r="G942" s="14" t="s">
        <v>66</v>
      </c>
      <c r="H942" s="68"/>
      <c r="I942" s="23">
        <v>400000</v>
      </c>
      <c r="J942" s="23">
        <v>320000</v>
      </c>
      <c r="K942" s="26">
        <v>0.8</v>
      </c>
    </row>
    <row r="943" spans="2:11" x14ac:dyDescent="0.25">
      <c r="B943" s="29" t="s">
        <v>50</v>
      </c>
      <c r="C943" s="35" t="s">
        <v>1090</v>
      </c>
      <c r="D943" s="14" t="s">
        <v>362</v>
      </c>
      <c r="E943" s="60" t="s">
        <v>363</v>
      </c>
      <c r="F943" s="14" t="s">
        <v>62</v>
      </c>
      <c r="G943" s="14" t="s">
        <v>66</v>
      </c>
      <c r="H943" s="68"/>
      <c r="I943" s="23">
        <v>165000</v>
      </c>
      <c r="J943" s="23">
        <v>99000</v>
      </c>
      <c r="K943" s="26">
        <v>0.6</v>
      </c>
    </row>
    <row r="944" spans="2:11" x14ac:dyDescent="0.25">
      <c r="B944" s="29" t="s">
        <v>50</v>
      </c>
      <c r="C944" s="35" t="s">
        <v>1090</v>
      </c>
      <c r="D944" s="14" t="s">
        <v>362</v>
      </c>
      <c r="E944" s="60" t="s">
        <v>364</v>
      </c>
      <c r="F944" s="14" t="s">
        <v>63</v>
      </c>
      <c r="G944" s="14" t="s">
        <v>66</v>
      </c>
      <c r="H944" s="68"/>
      <c r="I944" s="23">
        <v>308247</v>
      </c>
      <c r="J944" s="23">
        <v>88511.2</v>
      </c>
      <c r="K944" s="26">
        <v>0.28710000000000002</v>
      </c>
    </row>
    <row r="945" spans="2:11" x14ac:dyDescent="0.25">
      <c r="B945" s="29" t="s">
        <v>50</v>
      </c>
      <c r="C945" s="35" t="s">
        <v>1090</v>
      </c>
      <c r="D945" s="14" t="s">
        <v>362</v>
      </c>
      <c r="E945" s="60" t="s">
        <v>365</v>
      </c>
      <c r="F945" s="14" t="s">
        <v>62</v>
      </c>
      <c r="G945" s="14" t="s">
        <v>66</v>
      </c>
      <c r="H945" s="68"/>
      <c r="I945" s="23">
        <v>406253</v>
      </c>
      <c r="J945" s="23">
        <v>243751.8</v>
      </c>
      <c r="K945" s="26">
        <v>0.6</v>
      </c>
    </row>
    <row r="946" spans="2:11" x14ac:dyDescent="0.25">
      <c r="B946" s="29" t="s">
        <v>50</v>
      </c>
      <c r="C946" s="35" t="s">
        <v>2113</v>
      </c>
      <c r="D946" s="14" t="s">
        <v>366</v>
      </c>
      <c r="E946" s="60" t="s">
        <v>367</v>
      </c>
      <c r="F946" s="14" t="s">
        <v>62</v>
      </c>
      <c r="G946" s="14" t="s">
        <v>66</v>
      </c>
      <c r="H946" s="68"/>
      <c r="I946" s="23">
        <v>295614.31</v>
      </c>
      <c r="J946" s="23">
        <v>266052.88</v>
      </c>
      <c r="K946" s="26">
        <v>0.9</v>
      </c>
    </row>
    <row r="947" spans="2:11" x14ac:dyDescent="0.25">
      <c r="B947" s="29" t="s">
        <v>50</v>
      </c>
      <c r="C947" s="35" t="s">
        <v>2113</v>
      </c>
      <c r="D947" s="14" t="s">
        <v>366</v>
      </c>
      <c r="E947" s="60" t="s">
        <v>368</v>
      </c>
      <c r="F947" s="14" t="s">
        <v>65</v>
      </c>
      <c r="G947" s="14" t="s">
        <v>66</v>
      </c>
      <c r="H947" s="68"/>
      <c r="I947" s="23">
        <v>195490</v>
      </c>
      <c r="J947" s="23">
        <v>178745.82</v>
      </c>
      <c r="K947" s="26">
        <v>0.9143</v>
      </c>
    </row>
    <row r="948" spans="2:11" x14ac:dyDescent="0.25">
      <c r="B948" s="29" t="s">
        <v>50</v>
      </c>
      <c r="C948" s="35" t="s">
        <v>2113</v>
      </c>
      <c r="D948" s="14" t="s">
        <v>366</v>
      </c>
      <c r="E948" s="60" t="s">
        <v>369</v>
      </c>
      <c r="F948" s="14" t="s">
        <v>63</v>
      </c>
      <c r="G948" s="14" t="s">
        <v>66</v>
      </c>
      <c r="H948" s="68"/>
      <c r="I948" s="23">
        <v>34773.67</v>
      </c>
      <c r="J948" s="23">
        <v>31296.3</v>
      </c>
      <c r="K948" s="26">
        <v>0.9</v>
      </c>
    </row>
    <row r="949" spans="2:11" x14ac:dyDescent="0.25">
      <c r="B949" s="29" t="s">
        <v>51</v>
      </c>
      <c r="C949" s="22" t="s">
        <v>1095</v>
      </c>
      <c r="D949" s="14" t="s">
        <v>1096</v>
      </c>
      <c r="E949" s="60" t="s">
        <v>1514</v>
      </c>
      <c r="F949" s="14" t="s">
        <v>62</v>
      </c>
      <c r="G949" s="14" t="s">
        <v>67</v>
      </c>
      <c r="H949" s="68" t="s">
        <v>1515</v>
      </c>
      <c r="I949" s="23">
        <v>90000</v>
      </c>
      <c r="J949" s="23">
        <v>15000</v>
      </c>
      <c r="K949" s="26">
        <v>0.16669999999999999</v>
      </c>
    </row>
    <row r="950" spans="2:11" x14ac:dyDescent="0.25">
      <c r="B950" s="29" t="s">
        <v>51</v>
      </c>
      <c r="C950" s="22" t="s">
        <v>1095</v>
      </c>
      <c r="D950" s="14" t="s">
        <v>1096</v>
      </c>
      <c r="E950" s="60" t="s">
        <v>1516</v>
      </c>
      <c r="F950" s="14" t="s">
        <v>62</v>
      </c>
      <c r="G950" s="14" t="s">
        <v>67</v>
      </c>
      <c r="H950" s="68" t="s">
        <v>1515</v>
      </c>
      <c r="I950" s="23">
        <v>166400</v>
      </c>
      <c r="J950" s="23">
        <v>15000</v>
      </c>
      <c r="K950" s="26">
        <v>9.01E-2</v>
      </c>
    </row>
    <row r="951" spans="2:11" x14ac:dyDescent="0.25">
      <c r="B951" s="29" t="s">
        <v>51</v>
      </c>
      <c r="C951" s="22" t="s">
        <v>1095</v>
      </c>
      <c r="D951" s="14" t="s">
        <v>1096</v>
      </c>
      <c r="E951" s="60" t="s">
        <v>1517</v>
      </c>
      <c r="F951" s="14" t="s">
        <v>62</v>
      </c>
      <c r="G951" s="14" t="s">
        <v>67</v>
      </c>
      <c r="H951" s="68" t="s">
        <v>1518</v>
      </c>
      <c r="I951" s="23">
        <v>148100</v>
      </c>
      <c r="J951" s="23">
        <v>70000</v>
      </c>
      <c r="K951" s="26">
        <v>0.47270000000000001</v>
      </c>
    </row>
    <row r="952" spans="2:11" x14ac:dyDescent="0.25">
      <c r="B952" s="29" t="s">
        <v>51</v>
      </c>
      <c r="C952" s="22" t="s">
        <v>1095</v>
      </c>
      <c r="D952" s="14" t="s">
        <v>1096</v>
      </c>
      <c r="E952" s="60" t="s">
        <v>1519</v>
      </c>
      <c r="F952" s="14" t="s">
        <v>62</v>
      </c>
      <c r="G952" s="14" t="s">
        <v>67</v>
      </c>
      <c r="H952" s="68" t="s">
        <v>1515</v>
      </c>
      <c r="I952" s="23">
        <v>75000</v>
      </c>
      <c r="J952" s="23">
        <v>30000</v>
      </c>
      <c r="K952" s="26">
        <v>0.4</v>
      </c>
    </row>
    <row r="953" spans="2:11" x14ac:dyDescent="0.25">
      <c r="B953" s="29" t="s">
        <v>51</v>
      </c>
      <c r="C953" s="22" t="s">
        <v>1095</v>
      </c>
      <c r="D953" s="14" t="s">
        <v>1096</v>
      </c>
      <c r="E953" s="60" t="s">
        <v>1520</v>
      </c>
      <c r="F953" s="14" t="s">
        <v>65</v>
      </c>
      <c r="G953" s="14" t="s">
        <v>66</v>
      </c>
      <c r="H953" s="68" t="s">
        <v>1521</v>
      </c>
      <c r="I953" s="23">
        <v>320000</v>
      </c>
      <c r="J953" s="23">
        <v>137000</v>
      </c>
      <c r="K953" s="26">
        <v>0.42809999999999998</v>
      </c>
    </row>
    <row r="954" spans="2:11" x14ac:dyDescent="0.25">
      <c r="B954" s="29" t="s">
        <v>51</v>
      </c>
      <c r="C954" s="22" t="s">
        <v>1095</v>
      </c>
      <c r="D954" s="14" t="s">
        <v>1096</v>
      </c>
      <c r="E954" s="60" t="s">
        <v>1522</v>
      </c>
      <c r="F954" s="14" t="s">
        <v>65</v>
      </c>
      <c r="G954" s="14" t="s">
        <v>66</v>
      </c>
      <c r="H954" s="68" t="s">
        <v>1521</v>
      </c>
      <c r="I954" s="23">
        <v>37076</v>
      </c>
      <c r="J954" s="23">
        <v>20796</v>
      </c>
      <c r="K954" s="26">
        <v>0.56089999999999995</v>
      </c>
    </row>
    <row r="955" spans="2:11" x14ac:dyDescent="0.25">
      <c r="B955" s="29" t="s">
        <v>51</v>
      </c>
      <c r="C955" s="22" t="s">
        <v>1095</v>
      </c>
      <c r="D955" s="14" t="s">
        <v>1096</v>
      </c>
      <c r="E955" s="60" t="s">
        <v>1523</v>
      </c>
      <c r="F955" s="14" t="s">
        <v>65</v>
      </c>
      <c r="G955" s="14" t="s">
        <v>66</v>
      </c>
      <c r="H955" s="68" t="s">
        <v>1521</v>
      </c>
      <c r="I955" s="23">
        <v>335000</v>
      </c>
      <c r="J955" s="23">
        <v>225000</v>
      </c>
      <c r="K955" s="26">
        <v>0.67159999999999997</v>
      </c>
    </row>
    <row r="956" spans="2:11" x14ac:dyDescent="0.25">
      <c r="B956" s="29" t="s">
        <v>51</v>
      </c>
      <c r="C956" s="22" t="s">
        <v>1095</v>
      </c>
      <c r="D956" s="14" t="s">
        <v>1096</v>
      </c>
      <c r="E956" s="60" t="s">
        <v>1524</v>
      </c>
      <c r="F956" s="14" t="s">
        <v>65</v>
      </c>
      <c r="G956" s="14" t="s">
        <v>66</v>
      </c>
      <c r="H956" s="68" t="s">
        <v>1521</v>
      </c>
      <c r="I956" s="23">
        <v>50000</v>
      </c>
      <c r="J956" s="23">
        <v>30000</v>
      </c>
      <c r="K956" s="26">
        <v>0.6</v>
      </c>
    </row>
    <row r="957" spans="2:11" x14ac:dyDescent="0.25">
      <c r="B957" s="29" t="s">
        <v>51</v>
      </c>
      <c r="C957" s="36" t="s">
        <v>1093</v>
      </c>
      <c r="D957" s="14" t="s">
        <v>1094</v>
      </c>
      <c r="E957" s="60" t="s">
        <v>1525</v>
      </c>
      <c r="F957" s="14" t="s">
        <v>65</v>
      </c>
      <c r="G957" s="14" t="s">
        <v>66</v>
      </c>
      <c r="H957" s="68" t="s">
        <v>1526</v>
      </c>
      <c r="I957" s="23">
        <v>100000</v>
      </c>
      <c r="J957" s="23">
        <v>80000</v>
      </c>
      <c r="K957" s="26">
        <v>0.8</v>
      </c>
    </row>
    <row r="958" spans="2:11" x14ac:dyDescent="0.25">
      <c r="B958" s="29" t="s">
        <v>51</v>
      </c>
      <c r="C958" s="36" t="s">
        <v>1093</v>
      </c>
      <c r="D958" s="14" t="s">
        <v>1094</v>
      </c>
      <c r="E958" s="60" t="s">
        <v>1527</v>
      </c>
      <c r="F958" s="14" t="s">
        <v>65</v>
      </c>
      <c r="G958" s="14" t="s">
        <v>66</v>
      </c>
      <c r="H958" s="68" t="s">
        <v>1521</v>
      </c>
      <c r="I958" s="23">
        <v>104329</v>
      </c>
      <c r="J958" s="23">
        <v>83463</v>
      </c>
      <c r="K958" s="26">
        <v>0.8</v>
      </c>
    </row>
    <row r="959" spans="2:11" x14ac:dyDescent="0.25">
      <c r="B959" s="29" t="s">
        <v>51</v>
      </c>
      <c r="C959" s="36" t="s">
        <v>1093</v>
      </c>
      <c r="D959" s="14" t="s">
        <v>1094</v>
      </c>
      <c r="E959" s="60" t="s">
        <v>1528</v>
      </c>
      <c r="F959" s="14" t="s">
        <v>62</v>
      </c>
      <c r="G959" s="14" t="s">
        <v>67</v>
      </c>
      <c r="H959" s="68" t="s">
        <v>1515</v>
      </c>
      <c r="I959" s="23">
        <v>118703</v>
      </c>
      <c r="J959" s="23">
        <v>55866</v>
      </c>
      <c r="K959" s="26">
        <v>0.47060000000000002</v>
      </c>
    </row>
    <row r="960" spans="2:11" x14ac:dyDescent="0.25">
      <c r="B960" s="29" t="s">
        <v>51</v>
      </c>
      <c r="C960" s="36" t="s">
        <v>1093</v>
      </c>
      <c r="D960" s="14" t="s">
        <v>1094</v>
      </c>
      <c r="E960" s="60" t="s">
        <v>1529</v>
      </c>
      <c r="F960" s="14" t="s">
        <v>62</v>
      </c>
      <c r="G960" s="14" t="s">
        <v>67</v>
      </c>
      <c r="H960" s="68" t="s">
        <v>1515</v>
      </c>
      <c r="I960" s="23">
        <v>30000</v>
      </c>
      <c r="J960" s="23">
        <v>25000</v>
      </c>
      <c r="K960" s="26">
        <v>0.83330000000000004</v>
      </c>
    </row>
    <row r="961" spans="2:11" x14ac:dyDescent="0.25">
      <c r="B961" s="13" t="s">
        <v>51</v>
      </c>
      <c r="C961" s="36" t="s">
        <v>1091</v>
      </c>
      <c r="D961" s="14" t="s">
        <v>1092</v>
      </c>
      <c r="E961" s="60" t="s">
        <v>1530</v>
      </c>
      <c r="F961" s="14" t="s">
        <v>62</v>
      </c>
      <c r="G961" s="14" t="s">
        <v>66</v>
      </c>
      <c r="H961" s="68" t="s">
        <v>1531</v>
      </c>
      <c r="I961" s="23">
        <v>42134</v>
      </c>
      <c r="J961" s="23">
        <v>33707</v>
      </c>
      <c r="K961" s="26">
        <v>0.8</v>
      </c>
    </row>
    <row r="962" spans="2:11" x14ac:dyDescent="0.25">
      <c r="B962" s="13" t="s">
        <v>51</v>
      </c>
      <c r="C962" s="36" t="s">
        <v>1091</v>
      </c>
      <c r="D962" s="14" t="s">
        <v>1092</v>
      </c>
      <c r="E962" s="60" t="s">
        <v>1532</v>
      </c>
      <c r="F962" s="25" t="s">
        <v>63</v>
      </c>
      <c r="G962" s="14" t="s">
        <v>66</v>
      </c>
      <c r="H962" s="68" t="s">
        <v>1521</v>
      </c>
      <c r="I962" s="23">
        <v>5000</v>
      </c>
      <c r="J962" s="23">
        <v>4330.3999999999996</v>
      </c>
      <c r="K962" s="26">
        <v>0.86609999999999998</v>
      </c>
    </row>
    <row r="963" spans="2:11" x14ac:dyDescent="0.25">
      <c r="B963" s="13" t="s">
        <v>51</v>
      </c>
      <c r="C963" s="36" t="s">
        <v>1091</v>
      </c>
      <c r="D963" s="14" t="s">
        <v>1092</v>
      </c>
      <c r="E963" s="60" t="s">
        <v>1533</v>
      </c>
      <c r="F963" s="14" t="s">
        <v>61</v>
      </c>
      <c r="G963" s="14" t="s">
        <v>66</v>
      </c>
      <c r="H963" s="68" t="s">
        <v>1521</v>
      </c>
      <c r="I963" s="23">
        <v>11096.04</v>
      </c>
      <c r="J963" s="23">
        <v>7396.04</v>
      </c>
      <c r="K963" s="26">
        <v>0.66649999999999998</v>
      </c>
    </row>
    <row r="964" spans="2:11" x14ac:dyDescent="0.25">
      <c r="B964" s="13" t="s">
        <v>51</v>
      </c>
      <c r="C964" s="36" t="s">
        <v>1091</v>
      </c>
      <c r="D964" s="14" t="s">
        <v>1092</v>
      </c>
      <c r="E964" s="60" t="s">
        <v>1534</v>
      </c>
      <c r="F964" s="14" t="s">
        <v>65</v>
      </c>
      <c r="G964" s="14" t="s">
        <v>66</v>
      </c>
      <c r="H964" s="68" t="s">
        <v>1521</v>
      </c>
      <c r="I964" s="23">
        <v>30286.04</v>
      </c>
      <c r="J964" s="23">
        <v>29646.240000000002</v>
      </c>
      <c r="K964" s="26">
        <v>0.97889999999999999</v>
      </c>
    </row>
    <row r="965" spans="2:11" x14ac:dyDescent="0.25">
      <c r="B965" s="13" t="s">
        <v>51</v>
      </c>
      <c r="C965" s="36" t="s">
        <v>1091</v>
      </c>
      <c r="D965" s="14" t="s">
        <v>1092</v>
      </c>
      <c r="E965" s="60" t="s">
        <v>1535</v>
      </c>
      <c r="F965" s="14" t="s">
        <v>61</v>
      </c>
      <c r="G965" s="14" t="s">
        <v>66</v>
      </c>
      <c r="H965" s="68" t="s">
        <v>1521</v>
      </c>
      <c r="I965" s="23">
        <v>82389.8</v>
      </c>
      <c r="J965" s="23">
        <v>36750</v>
      </c>
      <c r="K965" s="26">
        <v>0.4461</v>
      </c>
    </row>
    <row r="966" spans="2:11" x14ac:dyDescent="0.25">
      <c r="B966" s="13" t="s">
        <v>51</v>
      </c>
      <c r="C966" s="36" t="s">
        <v>1091</v>
      </c>
      <c r="D966" s="14" t="s">
        <v>1092</v>
      </c>
      <c r="E966" s="60" t="s">
        <v>1536</v>
      </c>
      <c r="F966" s="14" t="s">
        <v>65</v>
      </c>
      <c r="G966" s="14" t="s">
        <v>66</v>
      </c>
      <c r="H966" s="68" t="s">
        <v>1521</v>
      </c>
      <c r="I966" s="23">
        <v>96456.4</v>
      </c>
      <c r="J966" s="23">
        <v>25348.799999999999</v>
      </c>
      <c r="K966" s="26">
        <v>0.26279999999999998</v>
      </c>
    </row>
    <row r="967" spans="2:11" x14ac:dyDescent="0.25">
      <c r="B967" s="13" t="s">
        <v>51</v>
      </c>
      <c r="C967" s="36" t="s">
        <v>1091</v>
      </c>
      <c r="D967" s="14" t="s">
        <v>1092</v>
      </c>
      <c r="E967" s="60" t="s">
        <v>1537</v>
      </c>
      <c r="F967" s="14" t="s">
        <v>63</v>
      </c>
      <c r="G967" s="14" t="s">
        <v>67</v>
      </c>
      <c r="H967" s="68" t="s">
        <v>1515</v>
      </c>
      <c r="I967" s="23">
        <v>134855.6</v>
      </c>
      <c r="J967" s="23">
        <v>13244.52</v>
      </c>
      <c r="K967" s="26">
        <v>9.8199999999999996E-2</v>
      </c>
    </row>
    <row r="968" spans="2:11" x14ac:dyDescent="0.25">
      <c r="B968" s="13" t="s">
        <v>51</v>
      </c>
      <c r="C968" s="36" t="s">
        <v>1091</v>
      </c>
      <c r="D968" s="14" t="s">
        <v>1092</v>
      </c>
      <c r="E968" s="60" t="s">
        <v>1538</v>
      </c>
      <c r="F968" s="14" t="s">
        <v>62</v>
      </c>
      <c r="G968" s="14" t="s">
        <v>67</v>
      </c>
      <c r="H968" s="68" t="s">
        <v>1515</v>
      </c>
      <c r="I968" s="23">
        <v>371190.25</v>
      </c>
      <c r="J968" s="23">
        <v>72000</v>
      </c>
      <c r="K968" s="26">
        <v>0.19400000000000001</v>
      </c>
    </row>
    <row r="969" spans="2:11" x14ac:dyDescent="0.25">
      <c r="B969" s="58"/>
      <c r="C969" s="58"/>
      <c r="D969" s="58"/>
      <c r="E969" s="58"/>
      <c r="F969" s="58"/>
      <c r="G969" s="58"/>
      <c r="H969" s="58"/>
      <c r="I969" s="58"/>
      <c r="J969" s="58"/>
      <c r="K969" s="58"/>
    </row>
    <row r="970" spans="2:11" x14ac:dyDescent="0.25">
      <c r="B970" s="58"/>
      <c r="C970" s="58"/>
      <c r="D970" s="58"/>
      <c r="E970" s="58"/>
      <c r="F970" s="58"/>
      <c r="G970" s="58"/>
      <c r="H970" s="58"/>
      <c r="I970" s="58"/>
      <c r="J970" s="58"/>
      <c r="K970" s="58"/>
    </row>
    <row r="971" spans="2:11" x14ac:dyDescent="0.25">
      <c r="B971" s="58"/>
      <c r="C971" s="58"/>
      <c r="D971" s="58"/>
      <c r="E971" s="58"/>
      <c r="F971" s="58"/>
      <c r="G971" s="58"/>
      <c r="H971" s="58"/>
      <c r="I971" s="58"/>
      <c r="J971" s="58"/>
      <c r="K971" s="58"/>
    </row>
    <row r="972" spans="2:11" x14ac:dyDescent="0.25">
      <c r="B972" s="58"/>
      <c r="C972" s="58"/>
      <c r="D972" s="58"/>
      <c r="E972" s="58"/>
      <c r="F972" s="58"/>
      <c r="G972" s="58"/>
      <c r="H972" s="58"/>
      <c r="I972" s="58"/>
      <c r="J972" s="58"/>
      <c r="K972" s="58"/>
    </row>
    <row r="973" spans="2:11" x14ac:dyDescent="0.25">
      <c r="B973" s="58"/>
      <c r="C973" s="58"/>
      <c r="D973" s="58"/>
      <c r="E973" s="58"/>
      <c r="F973" s="58"/>
      <c r="G973" s="58"/>
      <c r="H973" s="58"/>
      <c r="I973" s="58"/>
      <c r="J973" s="58"/>
      <c r="K973" s="58"/>
    </row>
    <row r="974" spans="2:11" x14ac:dyDescent="0.25">
      <c r="B974" s="58"/>
      <c r="C974" s="58"/>
      <c r="D974" s="58"/>
      <c r="E974" s="58"/>
      <c r="F974" s="58"/>
      <c r="G974" s="58"/>
      <c r="H974" s="58"/>
      <c r="I974" s="58"/>
      <c r="J974" s="58"/>
      <c r="K974" s="58"/>
    </row>
    <row r="975" spans="2:11" x14ac:dyDescent="0.25">
      <c r="B975" s="58"/>
      <c r="C975" s="58"/>
      <c r="D975" s="58"/>
      <c r="E975" s="58"/>
      <c r="F975" s="58"/>
      <c r="G975" s="58"/>
      <c r="H975" s="58"/>
      <c r="I975" s="58"/>
      <c r="J975" s="58"/>
      <c r="K975" s="58"/>
    </row>
    <row r="976" spans="2:11" x14ac:dyDescent="0.25">
      <c r="B976" s="58"/>
      <c r="C976" s="58"/>
      <c r="D976" s="58"/>
      <c r="E976" s="58"/>
      <c r="F976" s="58"/>
      <c r="G976" s="58"/>
      <c r="H976" s="58"/>
      <c r="I976" s="58"/>
      <c r="J976" s="58"/>
      <c r="K976" s="58"/>
    </row>
    <row r="977" spans="2:11" x14ac:dyDescent="0.25">
      <c r="B977" s="58"/>
      <c r="C977" s="58"/>
      <c r="D977" s="58"/>
      <c r="E977" s="58"/>
      <c r="F977" s="58"/>
      <c r="G977" s="58"/>
      <c r="H977" s="58"/>
      <c r="I977" s="58"/>
      <c r="J977" s="58"/>
      <c r="K977" s="58"/>
    </row>
    <row r="978" spans="2:11" x14ac:dyDescent="0.25">
      <c r="B978" s="58"/>
      <c r="C978" s="58"/>
      <c r="D978" s="58"/>
      <c r="E978" s="58"/>
      <c r="F978" s="58"/>
      <c r="G978" s="58"/>
      <c r="H978" s="58"/>
      <c r="I978" s="58"/>
      <c r="J978" s="58"/>
      <c r="K978" s="58"/>
    </row>
    <row r="979" spans="2:11" x14ac:dyDescent="0.25">
      <c r="B979" s="58"/>
      <c r="C979" s="58"/>
      <c r="D979" s="58"/>
      <c r="E979" s="58"/>
      <c r="F979" s="58"/>
      <c r="G979" s="58"/>
      <c r="H979" s="58"/>
      <c r="I979" s="58"/>
      <c r="J979" s="58"/>
      <c r="K979" s="58"/>
    </row>
    <row r="980" spans="2:11" x14ac:dyDescent="0.25">
      <c r="B980" s="58"/>
      <c r="C980" s="58"/>
      <c r="D980" s="58"/>
      <c r="E980" s="58"/>
      <c r="F980" s="58"/>
      <c r="G980" s="58"/>
      <c r="H980" s="58"/>
      <c r="I980" s="58"/>
      <c r="J980" s="58"/>
      <c r="K980" s="58"/>
    </row>
    <row r="981" spans="2:11" x14ac:dyDescent="0.25">
      <c r="B981" s="58"/>
      <c r="C981" s="58"/>
      <c r="D981" s="58"/>
      <c r="E981" s="58"/>
      <c r="F981" s="58"/>
      <c r="G981" s="58"/>
      <c r="H981" s="58"/>
      <c r="I981" s="58"/>
      <c r="J981" s="58"/>
      <c r="K981" s="58"/>
    </row>
    <row r="982" spans="2:11" x14ac:dyDescent="0.25">
      <c r="B982" s="58"/>
      <c r="C982" s="58"/>
      <c r="D982" s="58"/>
      <c r="E982" s="58"/>
      <c r="F982" s="58"/>
      <c r="G982" s="58"/>
      <c r="H982" s="58"/>
      <c r="I982" s="58"/>
      <c r="J982" s="58"/>
      <c r="K982" s="58"/>
    </row>
    <row r="983" spans="2:11" x14ac:dyDescent="0.25">
      <c r="B983" s="58"/>
      <c r="C983" s="58"/>
      <c r="D983" s="58"/>
      <c r="E983" s="58"/>
      <c r="F983" s="58"/>
      <c r="G983" s="58"/>
      <c r="H983" s="58"/>
      <c r="I983" s="58"/>
      <c r="J983" s="58"/>
      <c r="K983" s="58"/>
    </row>
    <row r="984" spans="2:11" x14ac:dyDescent="0.25">
      <c r="B984" s="58"/>
      <c r="C984" s="58"/>
      <c r="D984" s="58"/>
      <c r="E984" s="58"/>
      <c r="F984" s="58"/>
      <c r="G984" s="58"/>
      <c r="H984" s="58"/>
      <c r="I984" s="58"/>
      <c r="J984" s="58"/>
      <c r="K984" s="58"/>
    </row>
    <row r="985" spans="2:11" x14ac:dyDescent="0.25">
      <c r="B985" s="58"/>
      <c r="C985" s="58"/>
      <c r="D985" s="58"/>
      <c r="E985" s="58"/>
      <c r="F985" s="58"/>
      <c r="G985" s="58"/>
      <c r="H985" s="58"/>
      <c r="I985" s="58"/>
      <c r="J985" s="58"/>
      <c r="K985" s="58"/>
    </row>
    <row r="986" spans="2:11" x14ac:dyDescent="0.25">
      <c r="B986" s="58"/>
      <c r="C986" s="58"/>
      <c r="D986" s="58"/>
      <c r="E986" s="58"/>
      <c r="F986" s="58"/>
      <c r="G986" s="58"/>
      <c r="H986" s="58"/>
      <c r="I986" s="58"/>
      <c r="J986" s="58"/>
      <c r="K986" s="58"/>
    </row>
    <row r="987" spans="2:11" x14ac:dyDescent="0.25">
      <c r="B987" s="58"/>
      <c r="C987" s="58"/>
      <c r="D987" s="58"/>
      <c r="E987" s="58"/>
      <c r="F987" s="58"/>
      <c r="G987" s="58"/>
      <c r="H987" s="58"/>
      <c r="I987" s="58"/>
      <c r="J987" s="58"/>
      <c r="K987" s="58"/>
    </row>
    <row r="988" spans="2:11" x14ac:dyDescent="0.25">
      <c r="B988" s="58"/>
      <c r="C988" s="58"/>
      <c r="D988" s="58"/>
      <c r="E988" s="58"/>
      <c r="F988" s="58"/>
      <c r="G988" s="58"/>
      <c r="H988" s="58"/>
      <c r="I988" s="58"/>
      <c r="J988" s="58"/>
      <c r="K988" s="58"/>
    </row>
    <row r="989" spans="2:11" x14ac:dyDescent="0.25">
      <c r="B989" s="58"/>
      <c r="C989" s="58"/>
      <c r="D989" s="58"/>
      <c r="E989" s="58"/>
      <c r="F989" s="58"/>
      <c r="G989" s="58"/>
      <c r="H989" s="58"/>
      <c r="I989" s="58"/>
      <c r="J989" s="58"/>
      <c r="K989" s="58"/>
    </row>
    <row r="990" spans="2:11" x14ac:dyDescent="0.25">
      <c r="B990" s="58"/>
      <c r="C990" s="58"/>
      <c r="D990" s="58"/>
      <c r="E990" s="58"/>
      <c r="F990" s="58"/>
      <c r="G990" s="58"/>
      <c r="H990" s="58"/>
      <c r="I990" s="58"/>
      <c r="J990" s="58"/>
      <c r="K990" s="58"/>
    </row>
    <row r="991" spans="2:11" x14ac:dyDescent="0.25">
      <c r="B991" s="58"/>
      <c r="C991" s="58"/>
      <c r="D991" s="58"/>
      <c r="E991" s="58"/>
      <c r="F991" s="58"/>
      <c r="G991" s="58"/>
      <c r="H991" s="58"/>
      <c r="I991" s="58"/>
      <c r="J991" s="58"/>
      <c r="K991" s="58"/>
    </row>
    <row r="992" spans="2:11" x14ac:dyDescent="0.25">
      <c r="B992" s="58"/>
      <c r="C992" s="58"/>
      <c r="D992" s="58"/>
      <c r="E992" s="58"/>
      <c r="F992" s="58"/>
      <c r="G992" s="58"/>
      <c r="H992" s="58"/>
      <c r="I992" s="58"/>
      <c r="J992" s="58"/>
      <c r="K992" s="58"/>
    </row>
    <row r="993" spans="2:11" x14ac:dyDescent="0.25">
      <c r="B993" s="58"/>
      <c r="C993" s="58"/>
      <c r="D993" s="58"/>
      <c r="E993" s="58"/>
      <c r="F993" s="58"/>
      <c r="G993" s="58"/>
      <c r="H993" s="58"/>
      <c r="I993" s="58"/>
      <c r="J993" s="58"/>
      <c r="K993" s="58"/>
    </row>
    <row r="994" spans="2:11" x14ac:dyDescent="0.25">
      <c r="B994" s="58"/>
      <c r="C994" s="58"/>
      <c r="D994" s="58"/>
      <c r="E994" s="58"/>
      <c r="F994" s="58"/>
      <c r="G994" s="58"/>
      <c r="H994" s="58"/>
      <c r="I994" s="58"/>
      <c r="J994" s="58"/>
      <c r="K994" s="58"/>
    </row>
    <row r="995" spans="2:11" x14ac:dyDescent="0.25">
      <c r="B995" s="58"/>
      <c r="C995" s="58"/>
      <c r="D995" s="58"/>
      <c r="E995" s="58"/>
      <c r="F995" s="58"/>
      <c r="G995" s="58"/>
      <c r="H995" s="58"/>
      <c r="I995" s="58"/>
      <c r="J995" s="58"/>
      <c r="K995" s="58"/>
    </row>
    <row r="996" spans="2:11" x14ac:dyDescent="0.25">
      <c r="B996" s="58"/>
      <c r="C996" s="58"/>
      <c r="D996" s="58"/>
      <c r="E996" s="58"/>
      <c r="F996" s="58"/>
      <c r="G996" s="58"/>
      <c r="H996" s="58"/>
      <c r="I996" s="58"/>
      <c r="J996" s="58"/>
      <c r="K996" s="58"/>
    </row>
    <row r="997" spans="2:11" x14ac:dyDescent="0.25">
      <c r="B997" s="58"/>
      <c r="C997" s="58"/>
      <c r="D997" s="58"/>
      <c r="E997" s="58"/>
      <c r="F997" s="58"/>
      <c r="G997" s="58"/>
      <c r="H997" s="58"/>
      <c r="I997" s="58"/>
      <c r="J997" s="58"/>
      <c r="K997" s="58"/>
    </row>
    <row r="998" spans="2:11" x14ac:dyDescent="0.25">
      <c r="B998" s="58"/>
      <c r="C998" s="58"/>
      <c r="D998" s="58"/>
      <c r="E998" s="58"/>
      <c r="F998" s="58"/>
      <c r="G998" s="58"/>
      <c r="H998" s="58"/>
      <c r="I998" s="58"/>
      <c r="J998" s="58"/>
      <c r="K998" s="58"/>
    </row>
    <row r="999" spans="2:11" x14ac:dyDescent="0.25">
      <c r="B999" s="58"/>
      <c r="C999" s="58"/>
      <c r="D999" s="58"/>
      <c r="E999" s="58"/>
      <c r="F999" s="58"/>
      <c r="G999" s="58"/>
      <c r="H999" s="58"/>
      <c r="I999" s="58"/>
      <c r="J999" s="58"/>
      <c r="K999" s="58"/>
    </row>
    <row r="1000" spans="2:11" x14ac:dyDescent="0.25">
      <c r="B1000" s="58"/>
      <c r="C1000" s="58"/>
      <c r="D1000" s="58"/>
      <c r="E1000" s="58"/>
      <c r="F1000" s="58"/>
      <c r="G1000" s="58"/>
      <c r="H1000" s="58"/>
      <c r="I1000" s="58"/>
      <c r="J1000" s="58"/>
      <c r="K1000" s="58"/>
    </row>
    <row r="1001" spans="2:11" x14ac:dyDescent="0.25">
      <c r="B1001" s="58"/>
      <c r="C1001" s="58"/>
      <c r="D1001" s="58"/>
      <c r="E1001" s="58"/>
      <c r="F1001" s="58"/>
      <c r="G1001" s="58"/>
      <c r="H1001" s="58"/>
      <c r="I1001" s="58"/>
      <c r="J1001" s="58"/>
      <c r="K1001" s="58"/>
    </row>
    <row r="1002" spans="2:11" x14ac:dyDescent="0.25">
      <c r="B1002" s="58"/>
      <c r="C1002" s="58"/>
      <c r="D1002" s="58"/>
      <c r="E1002" s="58"/>
      <c r="F1002" s="58"/>
      <c r="G1002" s="58"/>
      <c r="H1002" s="58"/>
      <c r="I1002" s="58"/>
      <c r="J1002" s="58"/>
      <c r="K1002" s="58"/>
    </row>
    <row r="1003" spans="2:11" x14ac:dyDescent="0.25">
      <c r="B1003" s="58"/>
      <c r="C1003" s="58"/>
      <c r="D1003" s="58"/>
      <c r="E1003" s="58"/>
      <c r="F1003" s="58"/>
      <c r="G1003" s="58"/>
      <c r="H1003" s="58"/>
      <c r="I1003" s="58"/>
      <c r="J1003" s="58"/>
      <c r="K1003" s="58"/>
    </row>
    <row r="1004" spans="2:11" x14ac:dyDescent="0.25">
      <c r="B1004" s="58"/>
      <c r="C1004" s="58"/>
      <c r="D1004" s="58"/>
      <c r="E1004" s="58"/>
      <c r="F1004" s="58"/>
      <c r="G1004" s="58"/>
      <c r="H1004" s="58"/>
      <c r="I1004" s="58"/>
      <c r="J1004" s="58"/>
      <c r="K1004" s="58"/>
    </row>
    <row r="1005" spans="2:11" x14ac:dyDescent="0.25">
      <c r="B1005" s="58"/>
      <c r="C1005" s="58"/>
      <c r="D1005" s="58"/>
      <c r="E1005" s="58"/>
      <c r="F1005" s="58"/>
      <c r="G1005" s="58"/>
      <c r="H1005" s="58"/>
      <c r="I1005" s="58"/>
      <c r="J1005" s="58"/>
      <c r="K1005" s="58"/>
    </row>
    <row r="1006" spans="2:11" x14ac:dyDescent="0.25">
      <c r="B1006" s="58"/>
      <c r="C1006" s="58"/>
      <c r="D1006" s="58"/>
      <c r="E1006" s="58"/>
      <c r="F1006" s="58"/>
      <c r="G1006" s="58"/>
      <c r="H1006" s="58"/>
      <c r="I1006" s="58"/>
      <c r="J1006" s="58"/>
      <c r="K1006" s="58"/>
    </row>
    <row r="1007" spans="2:11" x14ac:dyDescent="0.25">
      <c r="B1007" s="58"/>
      <c r="C1007" s="58"/>
      <c r="D1007" s="58"/>
      <c r="E1007" s="58"/>
      <c r="F1007" s="58"/>
      <c r="G1007" s="58"/>
      <c r="H1007" s="58"/>
      <c r="I1007" s="58"/>
      <c r="J1007" s="58"/>
      <c r="K1007" s="58"/>
    </row>
    <row r="1008" spans="2:11" x14ac:dyDescent="0.25">
      <c r="B1008" s="58"/>
      <c r="C1008" s="58"/>
      <c r="D1008" s="58"/>
      <c r="E1008" s="58"/>
      <c r="F1008" s="58"/>
      <c r="G1008" s="58"/>
      <c r="H1008" s="58"/>
      <c r="I1008" s="58"/>
      <c r="J1008" s="58"/>
      <c r="K1008" s="58"/>
    </row>
    <row r="1009" spans="2:11" x14ac:dyDescent="0.25">
      <c r="B1009" s="58"/>
      <c r="C1009" s="58"/>
      <c r="D1009" s="58"/>
      <c r="E1009" s="58"/>
      <c r="F1009" s="58"/>
      <c r="G1009" s="58"/>
      <c r="H1009" s="58"/>
      <c r="I1009" s="58"/>
      <c r="J1009" s="58"/>
      <c r="K1009" s="58"/>
    </row>
    <row r="1010" spans="2:11" x14ac:dyDescent="0.25">
      <c r="B1010" s="58"/>
      <c r="C1010" s="58"/>
      <c r="D1010" s="58"/>
      <c r="E1010" s="58"/>
      <c r="F1010" s="58"/>
      <c r="G1010" s="58"/>
      <c r="H1010" s="58"/>
      <c r="I1010" s="58"/>
      <c r="J1010" s="58"/>
      <c r="K1010" s="58"/>
    </row>
    <row r="1011" spans="2:11" x14ac:dyDescent="0.25">
      <c r="B1011" s="58"/>
      <c r="C1011" s="58"/>
      <c r="D1011" s="58"/>
      <c r="E1011" s="58"/>
      <c r="F1011" s="58"/>
      <c r="G1011" s="58"/>
      <c r="H1011" s="58"/>
      <c r="I1011" s="58"/>
      <c r="J1011" s="58"/>
      <c r="K1011" s="58"/>
    </row>
    <row r="1012" spans="2:11" x14ac:dyDescent="0.25">
      <c r="B1012" s="58"/>
      <c r="C1012" s="58"/>
      <c r="D1012" s="58"/>
      <c r="E1012" s="58"/>
      <c r="F1012" s="58"/>
      <c r="G1012" s="58"/>
      <c r="H1012" s="58"/>
      <c r="I1012" s="58"/>
      <c r="J1012" s="58"/>
      <c r="K1012" s="58"/>
    </row>
    <row r="1013" spans="2:11" x14ac:dyDescent="0.25">
      <c r="B1013" s="58"/>
      <c r="C1013" s="58"/>
      <c r="D1013" s="58"/>
      <c r="E1013" s="58"/>
      <c r="F1013" s="58"/>
      <c r="G1013" s="58"/>
      <c r="H1013" s="58"/>
      <c r="I1013" s="58"/>
      <c r="J1013" s="58"/>
      <c r="K1013" s="58"/>
    </row>
    <row r="1014" spans="2:11" x14ac:dyDescent="0.25">
      <c r="B1014" s="58"/>
      <c r="C1014" s="58"/>
      <c r="D1014" s="58"/>
      <c r="E1014" s="58"/>
      <c r="F1014" s="58"/>
      <c r="G1014" s="58"/>
      <c r="H1014" s="58"/>
      <c r="I1014" s="58"/>
      <c r="J1014" s="58"/>
      <c r="K1014" s="58"/>
    </row>
    <row r="1015" spans="2:11" x14ac:dyDescent="0.25">
      <c r="B1015" s="58"/>
      <c r="C1015" s="58"/>
      <c r="D1015" s="58"/>
      <c r="E1015" s="58"/>
      <c r="F1015" s="58"/>
      <c r="G1015" s="58"/>
      <c r="H1015" s="58"/>
      <c r="I1015" s="58"/>
      <c r="J1015" s="58"/>
      <c r="K1015" s="58"/>
    </row>
    <row r="1016" spans="2:11" x14ac:dyDescent="0.25">
      <c r="B1016" s="58"/>
      <c r="C1016" s="58"/>
      <c r="D1016" s="58"/>
      <c r="E1016" s="58"/>
      <c r="F1016" s="58"/>
      <c r="G1016" s="58"/>
      <c r="H1016" s="58"/>
      <c r="I1016" s="58"/>
      <c r="J1016" s="58"/>
      <c r="K1016" s="58"/>
    </row>
    <row r="1017" spans="2:11" x14ac:dyDescent="0.25">
      <c r="B1017" s="58"/>
      <c r="C1017" s="58"/>
      <c r="D1017" s="58"/>
      <c r="E1017" s="58"/>
      <c r="F1017" s="58"/>
      <c r="G1017" s="58"/>
      <c r="H1017" s="58"/>
      <c r="I1017" s="58"/>
      <c r="J1017" s="58"/>
      <c r="K1017" s="58"/>
    </row>
    <row r="1018" spans="2:11" x14ac:dyDescent="0.25">
      <c r="B1018" s="58"/>
      <c r="C1018" s="58"/>
      <c r="D1018" s="58"/>
      <c r="E1018" s="58"/>
      <c r="F1018" s="58"/>
      <c r="G1018" s="58"/>
      <c r="H1018" s="58"/>
      <c r="I1018" s="58"/>
      <c r="J1018" s="58"/>
      <c r="K1018" s="58"/>
    </row>
    <row r="1019" spans="2:11" x14ac:dyDescent="0.25">
      <c r="B1019" s="58"/>
      <c r="C1019" s="58"/>
      <c r="D1019" s="58"/>
      <c r="E1019" s="58"/>
      <c r="F1019" s="58"/>
      <c r="G1019" s="58"/>
      <c r="H1019" s="58"/>
      <c r="I1019" s="58"/>
      <c r="J1019" s="58"/>
      <c r="K1019" s="58"/>
    </row>
    <row r="1020" spans="2:11" x14ac:dyDescent="0.25">
      <c r="B1020" s="58"/>
      <c r="C1020" s="58"/>
      <c r="D1020" s="58"/>
      <c r="E1020" s="58"/>
      <c r="F1020" s="58"/>
      <c r="G1020" s="58"/>
      <c r="H1020" s="58"/>
      <c r="I1020" s="58"/>
      <c r="J1020" s="58"/>
      <c r="K1020" s="58"/>
    </row>
    <row r="1021" spans="2:11" x14ac:dyDescent="0.25">
      <c r="B1021" s="58"/>
      <c r="C1021" s="58"/>
      <c r="D1021" s="58"/>
      <c r="E1021" s="58"/>
      <c r="F1021" s="58"/>
      <c r="G1021" s="58"/>
      <c r="H1021" s="58"/>
      <c r="I1021" s="58"/>
      <c r="J1021" s="58"/>
      <c r="K1021" s="58"/>
    </row>
    <row r="1022" spans="2:11" x14ac:dyDescent="0.25">
      <c r="B1022" s="58"/>
      <c r="C1022" s="58"/>
      <c r="D1022" s="58"/>
      <c r="E1022" s="58"/>
      <c r="F1022" s="58"/>
      <c r="G1022" s="58"/>
      <c r="H1022" s="58"/>
      <c r="I1022" s="58"/>
      <c r="J1022" s="58"/>
      <c r="K1022" s="58"/>
    </row>
    <row r="1023" spans="2:11" x14ac:dyDescent="0.25">
      <c r="B1023" s="58"/>
      <c r="C1023" s="58"/>
      <c r="D1023" s="58"/>
      <c r="E1023" s="58"/>
      <c r="F1023" s="58"/>
      <c r="G1023" s="58"/>
      <c r="H1023" s="58"/>
      <c r="I1023" s="58"/>
      <c r="J1023" s="58"/>
      <c r="K1023" s="58"/>
    </row>
    <row r="1024" spans="2:11" x14ac:dyDescent="0.25">
      <c r="B1024" s="58"/>
      <c r="C1024" s="58"/>
      <c r="D1024" s="58"/>
      <c r="E1024" s="58"/>
      <c r="F1024" s="58"/>
      <c r="G1024" s="58"/>
      <c r="H1024" s="58"/>
      <c r="I1024" s="58"/>
      <c r="J1024" s="58"/>
      <c r="K1024" s="58"/>
    </row>
    <row r="1025" spans="2:11" x14ac:dyDescent="0.25">
      <c r="B1025" s="58"/>
      <c r="C1025" s="58"/>
      <c r="D1025" s="58"/>
      <c r="E1025" s="58"/>
      <c r="F1025" s="58"/>
      <c r="G1025" s="58"/>
      <c r="H1025" s="58"/>
      <c r="I1025" s="58"/>
      <c r="J1025" s="58"/>
      <c r="K1025" s="58"/>
    </row>
    <row r="1026" spans="2:11" x14ac:dyDescent="0.25">
      <c r="B1026" s="58"/>
      <c r="C1026" s="58"/>
      <c r="D1026" s="58"/>
      <c r="E1026" s="58"/>
      <c r="F1026" s="58"/>
      <c r="G1026" s="58"/>
      <c r="H1026" s="58"/>
      <c r="I1026" s="58"/>
      <c r="J1026" s="58"/>
      <c r="K1026" s="58"/>
    </row>
    <row r="1027" spans="2:11" x14ac:dyDescent="0.25">
      <c r="B1027" s="58"/>
      <c r="C1027" s="58"/>
      <c r="D1027" s="58"/>
      <c r="E1027" s="58"/>
      <c r="F1027" s="58"/>
      <c r="G1027" s="58"/>
      <c r="H1027" s="58"/>
      <c r="I1027" s="58"/>
      <c r="J1027" s="58"/>
      <c r="K1027" s="58"/>
    </row>
    <row r="1028" spans="2:11" x14ac:dyDescent="0.25">
      <c r="B1028" s="58"/>
      <c r="C1028" s="58"/>
      <c r="D1028" s="58"/>
      <c r="E1028" s="58"/>
      <c r="F1028" s="58"/>
      <c r="G1028" s="58"/>
      <c r="H1028" s="58"/>
      <c r="I1028" s="58"/>
      <c r="J1028" s="58"/>
      <c r="K1028" s="58"/>
    </row>
    <row r="1029" spans="2:11" x14ac:dyDescent="0.25">
      <c r="B1029" s="58"/>
      <c r="C1029" s="58"/>
      <c r="D1029" s="58"/>
      <c r="E1029" s="58"/>
      <c r="F1029" s="58"/>
      <c r="G1029" s="58"/>
      <c r="H1029" s="58"/>
      <c r="I1029" s="58"/>
      <c r="J1029" s="58"/>
      <c r="K1029" s="58"/>
    </row>
    <row r="1030" spans="2:11" x14ac:dyDescent="0.25">
      <c r="B1030" s="58"/>
      <c r="C1030" s="58"/>
      <c r="D1030" s="58"/>
      <c r="E1030" s="58"/>
      <c r="F1030" s="58"/>
      <c r="G1030" s="58"/>
      <c r="H1030" s="58"/>
      <c r="I1030" s="58"/>
      <c r="J1030" s="58"/>
      <c r="K1030" s="58"/>
    </row>
    <row r="1031" spans="2:11" x14ac:dyDescent="0.25">
      <c r="B1031" s="58"/>
      <c r="C1031" s="58"/>
      <c r="D1031" s="58"/>
      <c r="E1031" s="58"/>
      <c r="F1031" s="58"/>
      <c r="G1031" s="58"/>
      <c r="H1031" s="58"/>
      <c r="I1031" s="58"/>
      <c r="J1031" s="58"/>
      <c r="K1031" s="58"/>
    </row>
    <row r="1032" spans="2:11" x14ac:dyDescent="0.25">
      <c r="B1032" s="58"/>
      <c r="C1032" s="58"/>
      <c r="D1032" s="58"/>
      <c r="E1032" s="58"/>
      <c r="F1032" s="58"/>
      <c r="G1032" s="58"/>
      <c r="H1032" s="58"/>
      <c r="I1032" s="58"/>
      <c r="J1032" s="58"/>
      <c r="K1032" s="58"/>
    </row>
    <row r="1033" spans="2:11" x14ac:dyDescent="0.25">
      <c r="B1033" s="58"/>
      <c r="C1033" s="58"/>
      <c r="D1033" s="58"/>
      <c r="E1033" s="58"/>
      <c r="F1033" s="58"/>
      <c r="G1033" s="58"/>
      <c r="H1033" s="58"/>
      <c r="I1033" s="58"/>
      <c r="J1033" s="58"/>
      <c r="K1033" s="58"/>
    </row>
    <row r="1034" spans="2:11" x14ac:dyDescent="0.25">
      <c r="B1034" s="58"/>
      <c r="C1034" s="58"/>
      <c r="D1034" s="58"/>
      <c r="E1034" s="58"/>
      <c r="F1034" s="58"/>
      <c r="G1034" s="58"/>
      <c r="H1034" s="58"/>
      <c r="I1034" s="58"/>
      <c r="J1034" s="58"/>
      <c r="K1034" s="58"/>
    </row>
    <row r="1035" spans="2:11" x14ac:dyDescent="0.25">
      <c r="B1035" s="58"/>
      <c r="C1035" s="58"/>
      <c r="D1035" s="58"/>
      <c r="E1035" s="58"/>
      <c r="F1035" s="58"/>
      <c r="G1035" s="58"/>
      <c r="H1035" s="58"/>
      <c r="I1035" s="58"/>
      <c r="J1035" s="58"/>
      <c r="K1035" s="58"/>
    </row>
    <row r="1036" spans="2:11" x14ac:dyDescent="0.25">
      <c r="B1036" s="58"/>
      <c r="C1036" s="58"/>
      <c r="D1036" s="58"/>
      <c r="E1036" s="58"/>
      <c r="F1036" s="58"/>
      <c r="G1036" s="58"/>
      <c r="H1036" s="58"/>
      <c r="I1036" s="58"/>
      <c r="J1036" s="58"/>
      <c r="K1036" s="58"/>
    </row>
    <row r="1037" spans="2:11" x14ac:dyDescent="0.25">
      <c r="B1037" s="58"/>
      <c r="C1037" s="58"/>
      <c r="D1037" s="58"/>
      <c r="E1037" s="58"/>
      <c r="F1037" s="58"/>
      <c r="G1037" s="58"/>
      <c r="H1037" s="58"/>
      <c r="I1037" s="58"/>
      <c r="J1037" s="58"/>
      <c r="K1037" s="58"/>
    </row>
    <row r="1038" spans="2:11" x14ac:dyDescent="0.25">
      <c r="B1038" s="58"/>
      <c r="C1038" s="58"/>
      <c r="D1038" s="58"/>
      <c r="E1038" s="58"/>
      <c r="F1038" s="58"/>
      <c r="G1038" s="58"/>
      <c r="H1038" s="58"/>
      <c r="I1038" s="58"/>
      <c r="J1038" s="58"/>
      <c r="K1038" s="58"/>
    </row>
    <row r="1039" spans="2:11" x14ac:dyDescent="0.25">
      <c r="B1039" s="58"/>
      <c r="C1039" s="58"/>
      <c r="D1039" s="58"/>
      <c r="E1039" s="58"/>
      <c r="F1039" s="58"/>
      <c r="G1039" s="58"/>
      <c r="H1039" s="58"/>
      <c r="I1039" s="58"/>
      <c r="J1039" s="58"/>
      <c r="K1039" s="58"/>
    </row>
    <row r="1040" spans="2:11" x14ac:dyDescent="0.25">
      <c r="B1040" s="58"/>
      <c r="C1040" s="58"/>
      <c r="D1040" s="58"/>
      <c r="E1040" s="58"/>
      <c r="F1040" s="58"/>
      <c r="G1040" s="58"/>
      <c r="H1040" s="58"/>
      <c r="I1040" s="58"/>
      <c r="J1040" s="58"/>
      <c r="K1040" s="58"/>
    </row>
    <row r="1041" spans="2:11" x14ac:dyDescent="0.25">
      <c r="B1041" s="58"/>
      <c r="C1041" s="58"/>
      <c r="D1041" s="58"/>
      <c r="E1041" s="58"/>
      <c r="F1041" s="58"/>
      <c r="G1041" s="58"/>
      <c r="H1041" s="58"/>
      <c r="I1041" s="58"/>
      <c r="J1041" s="58"/>
      <c r="K1041" s="58"/>
    </row>
    <row r="1042" spans="2:11" x14ac:dyDescent="0.25">
      <c r="B1042" s="58"/>
      <c r="C1042" s="58"/>
      <c r="D1042" s="58"/>
      <c r="E1042" s="58"/>
      <c r="F1042" s="58"/>
      <c r="G1042" s="58"/>
      <c r="H1042" s="58"/>
      <c r="I1042" s="58"/>
      <c r="J1042" s="58"/>
      <c r="K1042" s="58"/>
    </row>
    <row r="1043" spans="2:11" x14ac:dyDescent="0.25">
      <c r="B1043" s="58"/>
      <c r="C1043" s="58"/>
      <c r="D1043" s="58"/>
      <c r="E1043" s="58"/>
      <c r="F1043" s="58"/>
      <c r="G1043" s="58"/>
      <c r="H1043" s="58"/>
      <c r="I1043" s="58"/>
      <c r="J1043" s="58"/>
      <c r="K1043" s="58"/>
    </row>
    <row r="1044" spans="2:11" x14ac:dyDescent="0.25">
      <c r="B1044" s="58"/>
      <c r="C1044" s="58"/>
      <c r="D1044" s="58"/>
      <c r="E1044" s="58"/>
      <c r="F1044" s="58"/>
      <c r="G1044" s="58"/>
      <c r="H1044" s="58"/>
      <c r="I1044" s="58"/>
      <c r="J1044" s="58"/>
      <c r="K1044" s="58"/>
    </row>
    <row r="1045" spans="2:11" x14ac:dyDescent="0.25">
      <c r="B1045" s="58"/>
      <c r="C1045" s="58"/>
      <c r="D1045" s="58"/>
      <c r="E1045" s="58"/>
      <c r="F1045" s="58"/>
      <c r="G1045" s="58"/>
      <c r="H1045" s="58"/>
      <c r="I1045" s="58"/>
      <c r="J1045" s="58"/>
      <c r="K1045" s="58"/>
    </row>
    <row r="1046" spans="2:11" x14ac:dyDescent="0.25">
      <c r="B1046" s="58"/>
      <c r="C1046" s="58"/>
      <c r="D1046" s="58"/>
      <c r="E1046" s="58"/>
      <c r="F1046" s="58"/>
      <c r="G1046" s="58"/>
      <c r="H1046" s="58"/>
      <c r="I1046" s="58"/>
      <c r="J1046" s="58"/>
      <c r="K1046" s="58"/>
    </row>
    <row r="1047" spans="2:11" x14ac:dyDescent="0.25">
      <c r="B1047" s="58"/>
      <c r="C1047" s="58"/>
      <c r="D1047" s="58"/>
      <c r="E1047" s="58"/>
      <c r="F1047" s="58"/>
      <c r="G1047" s="58"/>
      <c r="H1047" s="58"/>
      <c r="I1047" s="58"/>
      <c r="J1047" s="58"/>
      <c r="K1047" s="58"/>
    </row>
    <row r="1048" spans="2:11" x14ac:dyDescent="0.25">
      <c r="B1048" s="58"/>
      <c r="C1048" s="58"/>
      <c r="D1048" s="58"/>
      <c r="E1048" s="58"/>
      <c r="F1048" s="58"/>
      <c r="G1048" s="58"/>
      <c r="H1048" s="58"/>
      <c r="I1048" s="58"/>
      <c r="J1048" s="58"/>
      <c r="K1048" s="58"/>
    </row>
    <row r="1049" spans="2:11" x14ac:dyDescent="0.25">
      <c r="B1049" s="58"/>
      <c r="C1049" s="58"/>
      <c r="D1049" s="58"/>
      <c r="E1049" s="58"/>
      <c r="F1049" s="58"/>
      <c r="G1049" s="58"/>
      <c r="H1049" s="58"/>
      <c r="I1049" s="58"/>
      <c r="J1049" s="58"/>
      <c r="K1049" s="58"/>
    </row>
    <row r="1050" spans="2:11" x14ac:dyDescent="0.25">
      <c r="B1050" s="58"/>
      <c r="C1050" s="58"/>
      <c r="D1050" s="58"/>
      <c r="E1050" s="58"/>
      <c r="F1050" s="58"/>
      <c r="G1050" s="58"/>
      <c r="H1050" s="58"/>
      <c r="I1050" s="58"/>
      <c r="J1050" s="58"/>
      <c r="K1050" s="58"/>
    </row>
    <row r="1051" spans="2:11" x14ac:dyDescent="0.25">
      <c r="B1051" s="58"/>
      <c r="C1051" s="58"/>
      <c r="D1051" s="58"/>
      <c r="E1051" s="58"/>
      <c r="F1051" s="58"/>
      <c r="G1051" s="58"/>
      <c r="H1051" s="58"/>
      <c r="I1051" s="58"/>
      <c r="J1051" s="58"/>
      <c r="K1051" s="58"/>
    </row>
    <row r="1052" spans="2:11" x14ac:dyDescent="0.25">
      <c r="B1052" s="58"/>
      <c r="C1052" s="58"/>
      <c r="D1052" s="58"/>
      <c r="E1052" s="58"/>
      <c r="F1052" s="58"/>
      <c r="G1052" s="58"/>
      <c r="H1052" s="58"/>
      <c r="I1052" s="58"/>
      <c r="J1052" s="58"/>
      <c r="K1052" s="58"/>
    </row>
    <row r="1053" spans="2:11" x14ac:dyDescent="0.25">
      <c r="B1053" s="58"/>
      <c r="C1053" s="58"/>
      <c r="D1053" s="58"/>
      <c r="E1053" s="58"/>
      <c r="F1053" s="58"/>
      <c r="G1053" s="58"/>
      <c r="H1053" s="58"/>
      <c r="I1053" s="58"/>
      <c r="J1053" s="58"/>
      <c r="K1053" s="58"/>
    </row>
    <row r="1054" spans="2:11" x14ac:dyDescent="0.25">
      <c r="B1054" s="58"/>
      <c r="C1054" s="58"/>
      <c r="D1054" s="58"/>
      <c r="E1054" s="58"/>
      <c r="F1054" s="58"/>
      <c r="G1054" s="58"/>
      <c r="H1054" s="58"/>
      <c r="I1054" s="58"/>
      <c r="J1054" s="58"/>
      <c r="K1054" s="58"/>
    </row>
    <row r="1055" spans="2:11" x14ac:dyDescent="0.25">
      <c r="B1055" s="58"/>
      <c r="C1055" s="58"/>
      <c r="D1055" s="58"/>
      <c r="E1055" s="58"/>
      <c r="F1055" s="58"/>
      <c r="G1055" s="58"/>
      <c r="H1055" s="58"/>
      <c r="I1055" s="58"/>
      <c r="J1055" s="58"/>
      <c r="K1055" s="58"/>
    </row>
    <row r="1056" spans="2:11" x14ac:dyDescent="0.25">
      <c r="B1056" s="58"/>
      <c r="C1056" s="58"/>
      <c r="D1056" s="58"/>
      <c r="E1056" s="58"/>
      <c r="F1056" s="58"/>
      <c r="G1056" s="58"/>
      <c r="H1056" s="58"/>
      <c r="I1056" s="58"/>
      <c r="J1056" s="58"/>
      <c r="K1056" s="58"/>
    </row>
    <row r="1057" spans="2:11" x14ac:dyDescent="0.25">
      <c r="B1057" s="58"/>
      <c r="C1057" s="58"/>
      <c r="D1057" s="58"/>
      <c r="E1057" s="58"/>
      <c r="F1057" s="58"/>
      <c r="G1057" s="58"/>
      <c r="H1057" s="58"/>
      <c r="I1057" s="58"/>
      <c r="J1057" s="58"/>
      <c r="K1057" s="58"/>
    </row>
    <row r="1058" spans="2:11" x14ac:dyDescent="0.25">
      <c r="B1058" s="58"/>
      <c r="C1058" s="58"/>
      <c r="D1058" s="58"/>
      <c r="E1058" s="58"/>
      <c r="F1058" s="58"/>
      <c r="G1058" s="58"/>
      <c r="H1058" s="58"/>
      <c r="I1058" s="58"/>
      <c r="J1058" s="58"/>
      <c r="K1058" s="58"/>
    </row>
    <row r="1059" spans="2:11" x14ac:dyDescent="0.25">
      <c r="B1059" s="58"/>
      <c r="C1059" s="58"/>
      <c r="D1059" s="58"/>
      <c r="E1059" s="58"/>
      <c r="F1059" s="58"/>
      <c r="G1059" s="58"/>
      <c r="H1059" s="58"/>
      <c r="I1059" s="58"/>
      <c r="J1059" s="58"/>
      <c r="K1059" s="58"/>
    </row>
    <row r="1060" spans="2:11" x14ac:dyDescent="0.25">
      <c r="B1060" s="58"/>
      <c r="C1060" s="58"/>
      <c r="D1060" s="58"/>
      <c r="E1060" s="58"/>
      <c r="F1060" s="58"/>
      <c r="G1060" s="58"/>
      <c r="H1060" s="58"/>
      <c r="I1060" s="58"/>
      <c r="J1060" s="58"/>
      <c r="K1060" s="58"/>
    </row>
    <row r="1061" spans="2:11" x14ac:dyDescent="0.25">
      <c r="B1061" s="58"/>
      <c r="C1061" s="58"/>
      <c r="D1061" s="58"/>
      <c r="E1061" s="58"/>
      <c r="F1061" s="58"/>
      <c r="G1061" s="58"/>
      <c r="H1061" s="58"/>
      <c r="I1061" s="58"/>
      <c r="J1061" s="58"/>
      <c r="K1061" s="58"/>
    </row>
    <row r="1062" spans="2:11" x14ac:dyDescent="0.25">
      <c r="B1062" s="58"/>
      <c r="C1062" s="58"/>
      <c r="D1062" s="58"/>
      <c r="E1062" s="58"/>
      <c r="F1062" s="58"/>
      <c r="G1062" s="58"/>
      <c r="H1062" s="58"/>
      <c r="I1062" s="58"/>
      <c r="J1062" s="58"/>
      <c r="K1062" s="58"/>
    </row>
    <row r="1063" spans="2:11" x14ac:dyDescent="0.25">
      <c r="B1063" s="58"/>
      <c r="C1063" s="58"/>
      <c r="D1063" s="58"/>
      <c r="E1063" s="58"/>
      <c r="F1063" s="58"/>
      <c r="G1063" s="58"/>
      <c r="H1063" s="58"/>
      <c r="I1063" s="58"/>
      <c r="J1063" s="58"/>
      <c r="K1063" s="58"/>
    </row>
    <row r="1064" spans="2:11" x14ac:dyDescent="0.25">
      <c r="B1064" s="58"/>
      <c r="C1064" s="58"/>
      <c r="D1064" s="58"/>
      <c r="E1064" s="58"/>
      <c r="F1064" s="58"/>
      <c r="G1064" s="58"/>
      <c r="H1064" s="58"/>
      <c r="I1064" s="58"/>
      <c r="J1064" s="58"/>
      <c r="K1064" s="58"/>
    </row>
    <row r="1065" spans="2:11" x14ac:dyDescent="0.25">
      <c r="B1065" s="58"/>
      <c r="C1065" s="58"/>
      <c r="D1065" s="58"/>
      <c r="E1065" s="58"/>
      <c r="F1065" s="58"/>
      <c r="G1065" s="58"/>
      <c r="H1065" s="58"/>
      <c r="I1065" s="58"/>
      <c r="J1065" s="58"/>
      <c r="K1065" s="58"/>
    </row>
    <row r="1066" spans="2:11" x14ac:dyDescent="0.25">
      <c r="B1066" s="58"/>
      <c r="C1066" s="58"/>
      <c r="D1066" s="58"/>
      <c r="E1066" s="58"/>
      <c r="F1066" s="58"/>
      <c r="G1066" s="58"/>
      <c r="H1066" s="58"/>
      <c r="I1066" s="58"/>
      <c r="J1066" s="58"/>
      <c r="K1066" s="58"/>
    </row>
    <row r="1067" spans="2:11" x14ac:dyDescent="0.25">
      <c r="B1067" s="58"/>
      <c r="C1067" s="58"/>
      <c r="D1067" s="58"/>
      <c r="E1067" s="58"/>
      <c r="F1067" s="58"/>
      <c r="G1067" s="58"/>
      <c r="H1067" s="58"/>
      <c r="I1067" s="58"/>
      <c r="J1067" s="58"/>
      <c r="K1067" s="58"/>
    </row>
    <row r="1068" spans="2:11" x14ac:dyDescent="0.25">
      <c r="B1068" s="58"/>
      <c r="C1068" s="58"/>
      <c r="D1068" s="58"/>
      <c r="E1068" s="58"/>
      <c r="F1068" s="58"/>
      <c r="G1068" s="58"/>
      <c r="H1068" s="58"/>
      <c r="I1068" s="58"/>
      <c r="J1068" s="58"/>
      <c r="K1068" s="58"/>
    </row>
    <row r="1069" spans="2:11" x14ac:dyDescent="0.25">
      <c r="B1069" s="58"/>
      <c r="C1069" s="58"/>
      <c r="D1069" s="58"/>
      <c r="E1069" s="58"/>
      <c r="F1069" s="58"/>
      <c r="G1069" s="58"/>
      <c r="H1069" s="58"/>
      <c r="I1069" s="58"/>
      <c r="J1069" s="58"/>
      <c r="K1069" s="58"/>
    </row>
    <row r="1070" spans="2:11" x14ac:dyDescent="0.25">
      <c r="B1070" s="58"/>
      <c r="C1070" s="58"/>
      <c r="D1070" s="58"/>
      <c r="E1070" s="58"/>
      <c r="F1070" s="58"/>
      <c r="G1070" s="58"/>
      <c r="H1070" s="58"/>
      <c r="I1070" s="58"/>
      <c r="J1070" s="58"/>
      <c r="K1070" s="58"/>
    </row>
    <row r="1071" spans="2:11" x14ac:dyDescent="0.25">
      <c r="B1071" s="58"/>
      <c r="C1071" s="58"/>
      <c r="D1071" s="58"/>
      <c r="E1071" s="58"/>
      <c r="F1071" s="58"/>
      <c r="G1071" s="58"/>
      <c r="H1071" s="58"/>
      <c r="I1071" s="58"/>
      <c r="J1071" s="58"/>
      <c r="K1071" s="58"/>
    </row>
    <row r="1072" spans="2:11" x14ac:dyDescent="0.25">
      <c r="B1072" s="58"/>
      <c r="C1072" s="58"/>
      <c r="D1072" s="58"/>
      <c r="E1072" s="58"/>
      <c r="F1072" s="58"/>
      <c r="G1072" s="58"/>
      <c r="H1072" s="58"/>
      <c r="I1072" s="58"/>
      <c r="J1072" s="58"/>
      <c r="K1072" s="58"/>
    </row>
    <row r="1073" spans="2:11" x14ac:dyDescent="0.25">
      <c r="B1073" s="58"/>
      <c r="C1073" s="58"/>
      <c r="D1073" s="58"/>
      <c r="E1073" s="58"/>
      <c r="F1073" s="58"/>
      <c r="G1073" s="58"/>
      <c r="H1073" s="58"/>
      <c r="I1073" s="58"/>
      <c r="J1073" s="58"/>
      <c r="K1073" s="58"/>
    </row>
    <row r="1074" spans="2:11" x14ac:dyDescent="0.25">
      <c r="B1074" s="58"/>
      <c r="C1074" s="58"/>
      <c r="D1074" s="58"/>
      <c r="E1074" s="58"/>
      <c r="F1074" s="58"/>
      <c r="G1074" s="58"/>
      <c r="H1074" s="58"/>
      <c r="I1074" s="58"/>
      <c r="J1074" s="58"/>
      <c r="K1074" s="58"/>
    </row>
    <row r="1075" spans="2:11" x14ac:dyDescent="0.25">
      <c r="B1075" s="58"/>
      <c r="C1075" s="58"/>
      <c r="D1075" s="58"/>
      <c r="E1075" s="58"/>
      <c r="F1075" s="58"/>
      <c r="G1075" s="58"/>
      <c r="H1075" s="58"/>
      <c r="I1075" s="58"/>
      <c r="J1075" s="58"/>
      <c r="K1075" s="58"/>
    </row>
    <row r="1076" spans="2:11" x14ac:dyDescent="0.25">
      <c r="B1076" s="58"/>
      <c r="C1076" s="58"/>
      <c r="D1076" s="58"/>
      <c r="E1076" s="58"/>
      <c r="F1076" s="58"/>
      <c r="G1076" s="58"/>
      <c r="H1076" s="58"/>
      <c r="I1076" s="58"/>
      <c r="J1076" s="58"/>
      <c r="K1076" s="58"/>
    </row>
    <row r="1077" spans="2:11" x14ac:dyDescent="0.25">
      <c r="B1077" s="58"/>
      <c r="C1077" s="58"/>
      <c r="D1077" s="58"/>
      <c r="E1077" s="58"/>
      <c r="F1077" s="58"/>
      <c r="G1077" s="58"/>
      <c r="H1077" s="58"/>
      <c r="I1077" s="58"/>
      <c r="J1077" s="58"/>
      <c r="K1077" s="58"/>
    </row>
    <row r="1078" spans="2:11" x14ac:dyDescent="0.25">
      <c r="B1078" s="58"/>
      <c r="C1078" s="58"/>
      <c r="D1078" s="58"/>
      <c r="E1078" s="58"/>
      <c r="F1078" s="58"/>
      <c r="G1078" s="58"/>
      <c r="H1078" s="58"/>
      <c r="I1078" s="58"/>
      <c r="J1078" s="58"/>
      <c r="K1078" s="58"/>
    </row>
    <row r="1079" spans="2:11" x14ac:dyDescent="0.25">
      <c r="B1079" s="58"/>
      <c r="C1079" s="58"/>
      <c r="D1079" s="58"/>
      <c r="E1079" s="58"/>
      <c r="F1079" s="58"/>
      <c r="G1079" s="58"/>
      <c r="H1079" s="58"/>
      <c r="I1079" s="58"/>
      <c r="J1079" s="58"/>
      <c r="K1079" s="58"/>
    </row>
    <row r="1080" spans="2:11" x14ac:dyDescent="0.25">
      <c r="B1080" s="58"/>
      <c r="C1080" s="58"/>
      <c r="D1080" s="58"/>
      <c r="E1080" s="58"/>
      <c r="F1080" s="58"/>
      <c r="G1080" s="58"/>
      <c r="H1080" s="58"/>
      <c r="I1080" s="58"/>
      <c r="J1080" s="58"/>
      <c r="K1080" s="58"/>
    </row>
    <row r="1081" spans="2:11" x14ac:dyDescent="0.25">
      <c r="B1081" s="58"/>
      <c r="C1081" s="58"/>
      <c r="D1081" s="58"/>
      <c r="E1081" s="58"/>
      <c r="F1081" s="58"/>
      <c r="G1081" s="58"/>
      <c r="H1081" s="58"/>
      <c r="I1081" s="58"/>
      <c r="J1081" s="58"/>
      <c r="K1081" s="58"/>
    </row>
    <row r="1082" spans="2:11" x14ac:dyDescent="0.25">
      <c r="B1082" s="58"/>
      <c r="C1082" s="58"/>
      <c r="D1082" s="58"/>
      <c r="E1082" s="58"/>
      <c r="F1082" s="58"/>
      <c r="G1082" s="58"/>
      <c r="H1082" s="58"/>
      <c r="I1082" s="58"/>
      <c r="J1082" s="58"/>
      <c r="K1082" s="58"/>
    </row>
    <row r="1083" spans="2:11" x14ac:dyDescent="0.25">
      <c r="B1083" s="58"/>
      <c r="C1083" s="58"/>
      <c r="D1083" s="58"/>
      <c r="E1083" s="58"/>
      <c r="F1083" s="58"/>
      <c r="G1083" s="58"/>
      <c r="H1083" s="58"/>
      <c r="I1083" s="58"/>
      <c r="J1083" s="58"/>
      <c r="K1083" s="58"/>
    </row>
    <row r="1084" spans="2:11" x14ac:dyDescent="0.25">
      <c r="B1084" s="58"/>
      <c r="C1084" s="58"/>
      <c r="D1084" s="58"/>
      <c r="E1084" s="58"/>
      <c r="F1084" s="58"/>
      <c r="G1084" s="58"/>
      <c r="H1084" s="58"/>
      <c r="I1084" s="58"/>
      <c r="J1084" s="58"/>
      <c r="K1084" s="58"/>
    </row>
    <row r="1085" spans="2:11" x14ac:dyDescent="0.25">
      <c r="B1085" s="58"/>
      <c r="C1085" s="58"/>
      <c r="D1085" s="58"/>
      <c r="E1085" s="58"/>
      <c r="F1085" s="58"/>
      <c r="G1085" s="58"/>
      <c r="H1085" s="58"/>
      <c r="I1085" s="58"/>
      <c r="J1085" s="58"/>
      <c r="K1085" s="58"/>
    </row>
    <row r="1086" spans="2:11" x14ac:dyDescent="0.25">
      <c r="B1086" s="58"/>
      <c r="C1086" s="58"/>
      <c r="D1086" s="58"/>
      <c r="E1086" s="58"/>
      <c r="F1086" s="58"/>
      <c r="G1086" s="58"/>
      <c r="H1086" s="58"/>
      <c r="I1086" s="58"/>
      <c r="J1086" s="58"/>
      <c r="K1086" s="58"/>
    </row>
    <row r="1087" spans="2:11" x14ac:dyDescent="0.25">
      <c r="B1087" s="58"/>
      <c r="C1087" s="58"/>
      <c r="D1087" s="58"/>
      <c r="E1087" s="58"/>
      <c r="F1087" s="58"/>
      <c r="G1087" s="58"/>
      <c r="H1087" s="58"/>
      <c r="I1087" s="58"/>
      <c r="J1087" s="58"/>
      <c r="K1087" s="58"/>
    </row>
    <row r="1088" spans="2:11" x14ac:dyDescent="0.25">
      <c r="B1088" s="58"/>
      <c r="C1088" s="58"/>
      <c r="D1088" s="58"/>
      <c r="E1088" s="58"/>
      <c r="F1088" s="58"/>
      <c r="G1088" s="58"/>
      <c r="H1088" s="58"/>
      <c r="I1088" s="58"/>
      <c r="J1088" s="58"/>
      <c r="K1088" s="58"/>
    </row>
    <row r="1089" spans="2:11" x14ac:dyDescent="0.25">
      <c r="B1089" s="58"/>
      <c r="C1089" s="58"/>
      <c r="D1089" s="58"/>
      <c r="E1089" s="58"/>
      <c r="F1089" s="58"/>
      <c r="G1089" s="58"/>
      <c r="H1089" s="58"/>
      <c r="I1089" s="58"/>
      <c r="J1089" s="58"/>
      <c r="K1089" s="58"/>
    </row>
    <row r="1090" spans="2:11" x14ac:dyDescent="0.25">
      <c r="B1090" s="58"/>
      <c r="C1090" s="58"/>
      <c r="D1090" s="58"/>
      <c r="E1090" s="58"/>
      <c r="F1090" s="58"/>
      <c r="G1090" s="58"/>
      <c r="H1090" s="58"/>
      <c r="I1090" s="58"/>
      <c r="J1090" s="58"/>
      <c r="K1090" s="58"/>
    </row>
    <row r="1091" spans="2:11" x14ac:dyDescent="0.25">
      <c r="B1091" s="58"/>
      <c r="C1091" s="58"/>
      <c r="D1091" s="58"/>
      <c r="E1091" s="58"/>
      <c r="F1091" s="58"/>
      <c r="G1091" s="58"/>
      <c r="H1091" s="58"/>
      <c r="I1091" s="58"/>
      <c r="J1091" s="58"/>
      <c r="K1091" s="58"/>
    </row>
    <row r="1092" spans="2:11" x14ac:dyDescent="0.25">
      <c r="B1092" s="58"/>
      <c r="C1092" s="58"/>
      <c r="D1092" s="58"/>
      <c r="E1092" s="58"/>
      <c r="F1092" s="58"/>
      <c r="G1092" s="58"/>
      <c r="H1092" s="58"/>
      <c r="I1092" s="58"/>
      <c r="J1092" s="58"/>
      <c r="K1092" s="58"/>
    </row>
    <row r="1093" spans="2:11" x14ac:dyDescent="0.25">
      <c r="B1093" s="58"/>
      <c r="C1093" s="58"/>
      <c r="D1093" s="58"/>
      <c r="E1093" s="58"/>
      <c r="F1093" s="58"/>
      <c r="G1093" s="58"/>
      <c r="H1093" s="58"/>
      <c r="I1093" s="58"/>
      <c r="J1093" s="58"/>
      <c r="K1093" s="58"/>
    </row>
    <row r="1094" spans="2:11" x14ac:dyDescent="0.25">
      <c r="B1094" s="58"/>
      <c r="C1094" s="58"/>
      <c r="D1094" s="58"/>
      <c r="E1094" s="58"/>
      <c r="F1094" s="58"/>
      <c r="G1094" s="58"/>
      <c r="H1094" s="58"/>
      <c r="I1094" s="58"/>
      <c r="J1094" s="58"/>
      <c r="K1094" s="58"/>
    </row>
    <row r="1095" spans="2:11" x14ac:dyDescent="0.25">
      <c r="B1095" s="58"/>
      <c r="C1095" s="58"/>
      <c r="D1095" s="58"/>
      <c r="E1095" s="58"/>
      <c r="F1095" s="58"/>
      <c r="G1095" s="58"/>
      <c r="H1095" s="58"/>
      <c r="I1095" s="58"/>
      <c r="J1095" s="58"/>
      <c r="K1095" s="58"/>
    </row>
    <row r="1096" spans="2:11" x14ac:dyDescent="0.25">
      <c r="B1096" s="58"/>
      <c r="C1096" s="58"/>
      <c r="D1096" s="58"/>
      <c r="E1096" s="58"/>
      <c r="F1096" s="58"/>
      <c r="G1096" s="58"/>
      <c r="H1096" s="58"/>
      <c r="I1096" s="58"/>
      <c r="J1096" s="58"/>
      <c r="K1096" s="58"/>
    </row>
    <row r="1097" spans="2:11" x14ac:dyDescent="0.25">
      <c r="B1097" s="58"/>
      <c r="C1097" s="58"/>
      <c r="D1097" s="58"/>
      <c r="E1097" s="58"/>
      <c r="F1097" s="58"/>
      <c r="G1097" s="58"/>
      <c r="H1097" s="58"/>
      <c r="I1097" s="58"/>
      <c r="J1097" s="58"/>
      <c r="K1097" s="58"/>
    </row>
    <row r="1098" spans="2:11" x14ac:dyDescent="0.25">
      <c r="B1098" s="58"/>
      <c r="C1098" s="58"/>
      <c r="D1098" s="58"/>
      <c r="E1098" s="58"/>
      <c r="F1098" s="58"/>
      <c r="G1098" s="58"/>
      <c r="H1098" s="58"/>
      <c r="I1098" s="58"/>
      <c r="J1098" s="58"/>
      <c r="K1098" s="58"/>
    </row>
    <row r="1099" spans="2:11" x14ac:dyDescent="0.25">
      <c r="B1099" s="58"/>
      <c r="C1099" s="58"/>
      <c r="D1099" s="58"/>
      <c r="E1099" s="58"/>
      <c r="F1099" s="58"/>
      <c r="G1099" s="58"/>
      <c r="H1099" s="58"/>
      <c r="I1099" s="58"/>
      <c r="J1099" s="58"/>
      <c r="K1099" s="58"/>
    </row>
    <row r="1100" spans="2:11" x14ac:dyDescent="0.25">
      <c r="B1100" s="58"/>
      <c r="C1100" s="58"/>
      <c r="D1100" s="58"/>
      <c r="E1100" s="58"/>
      <c r="F1100" s="58"/>
      <c r="G1100" s="58"/>
      <c r="H1100" s="58"/>
      <c r="I1100" s="58"/>
      <c r="J1100" s="58"/>
      <c r="K1100" s="58"/>
    </row>
    <row r="1101" spans="2:11" x14ac:dyDescent="0.25">
      <c r="B1101" s="58"/>
      <c r="C1101" s="58"/>
      <c r="D1101" s="58"/>
      <c r="E1101" s="58"/>
      <c r="F1101" s="58"/>
      <c r="G1101" s="58"/>
      <c r="H1101" s="58"/>
      <c r="I1101" s="58"/>
      <c r="J1101" s="58"/>
      <c r="K1101" s="58"/>
    </row>
    <row r="1102" spans="2:11" x14ac:dyDescent="0.25">
      <c r="B1102" s="58"/>
      <c r="C1102" s="58"/>
      <c r="D1102" s="58"/>
      <c r="E1102" s="58"/>
      <c r="F1102" s="58"/>
      <c r="G1102" s="58"/>
      <c r="H1102" s="58"/>
      <c r="I1102" s="58"/>
      <c r="J1102" s="58"/>
      <c r="K1102" s="58"/>
    </row>
    <row r="1103" spans="2:11" x14ac:dyDescent="0.25">
      <c r="B1103" s="58"/>
      <c r="C1103" s="58"/>
      <c r="D1103" s="58"/>
      <c r="E1103" s="58"/>
      <c r="F1103" s="58"/>
      <c r="G1103" s="58"/>
      <c r="H1103" s="58"/>
      <c r="I1103" s="58"/>
      <c r="J1103" s="58"/>
      <c r="K1103" s="58"/>
    </row>
    <row r="1104" spans="2:11" x14ac:dyDescent="0.25">
      <c r="B1104" s="58"/>
      <c r="C1104" s="58"/>
      <c r="D1104" s="58"/>
      <c r="E1104" s="58"/>
      <c r="F1104" s="58"/>
      <c r="G1104" s="58"/>
      <c r="H1104" s="58"/>
      <c r="I1104" s="58"/>
      <c r="J1104" s="58"/>
      <c r="K1104" s="58"/>
    </row>
    <row r="1105" spans="2:11" x14ac:dyDescent="0.25">
      <c r="B1105" s="58"/>
      <c r="C1105" s="58"/>
      <c r="D1105" s="58"/>
      <c r="E1105" s="58"/>
      <c r="F1105" s="58"/>
      <c r="G1105" s="58"/>
      <c r="H1105" s="58"/>
      <c r="I1105" s="58"/>
      <c r="J1105" s="58"/>
      <c r="K1105" s="58"/>
    </row>
    <row r="1106" spans="2:11" x14ac:dyDescent="0.25">
      <c r="B1106" s="58"/>
      <c r="C1106" s="58"/>
      <c r="D1106" s="58"/>
      <c r="E1106" s="58"/>
      <c r="F1106" s="58"/>
      <c r="G1106" s="58"/>
      <c r="H1106" s="58"/>
      <c r="I1106" s="58"/>
      <c r="J1106" s="58"/>
      <c r="K1106" s="58"/>
    </row>
    <row r="1107" spans="2:11" x14ac:dyDescent="0.25">
      <c r="B1107" s="58"/>
      <c r="C1107" s="58"/>
      <c r="D1107" s="58"/>
      <c r="E1107" s="58"/>
      <c r="F1107" s="58"/>
      <c r="G1107" s="58"/>
      <c r="H1107" s="58"/>
      <c r="I1107" s="58"/>
      <c r="J1107" s="58"/>
      <c r="K1107" s="58"/>
    </row>
    <row r="1108" spans="2:11" x14ac:dyDescent="0.25">
      <c r="B1108" s="58"/>
      <c r="C1108" s="58"/>
      <c r="D1108" s="58"/>
      <c r="E1108" s="58"/>
      <c r="F1108" s="58"/>
      <c r="G1108" s="58"/>
      <c r="H1108" s="58"/>
      <c r="I1108" s="58"/>
      <c r="J1108" s="58"/>
      <c r="K1108" s="58"/>
    </row>
    <row r="1109" spans="2:11" x14ac:dyDescent="0.25">
      <c r="B1109" s="58"/>
      <c r="C1109" s="58"/>
      <c r="D1109" s="58"/>
      <c r="E1109" s="58"/>
      <c r="F1109" s="58"/>
      <c r="G1109" s="58"/>
      <c r="H1109" s="58"/>
      <c r="I1109" s="58"/>
      <c r="J1109" s="58"/>
      <c r="K1109" s="58"/>
    </row>
    <row r="1110" spans="2:11" x14ac:dyDescent="0.25">
      <c r="B1110" s="58"/>
      <c r="C1110" s="58"/>
      <c r="D1110" s="58"/>
      <c r="E1110" s="58"/>
      <c r="F1110" s="58"/>
      <c r="G1110" s="58"/>
      <c r="H1110" s="58"/>
      <c r="I1110" s="58"/>
      <c r="J1110" s="58"/>
      <c r="K1110" s="58"/>
    </row>
    <row r="1111" spans="2:11" x14ac:dyDescent="0.25">
      <c r="B1111" s="58"/>
      <c r="C1111" s="58"/>
      <c r="D1111" s="58"/>
      <c r="E1111" s="58"/>
      <c r="F1111" s="58"/>
      <c r="G1111" s="58"/>
      <c r="H1111" s="58"/>
      <c r="I1111" s="58"/>
      <c r="J1111" s="58"/>
      <c r="K1111" s="58"/>
    </row>
    <row r="1112" spans="2:11" x14ac:dyDescent="0.25">
      <c r="B1112" s="58"/>
      <c r="C1112" s="58"/>
      <c r="D1112" s="58"/>
      <c r="E1112" s="58"/>
      <c r="F1112" s="58"/>
      <c r="G1112" s="58"/>
      <c r="H1112" s="58"/>
      <c r="I1112" s="58"/>
      <c r="J1112" s="58"/>
      <c r="K1112" s="58"/>
    </row>
    <row r="1113" spans="2:11" x14ac:dyDescent="0.25">
      <c r="B1113" s="58"/>
      <c r="C1113" s="58"/>
      <c r="D1113" s="58"/>
      <c r="E1113" s="58"/>
      <c r="F1113" s="58"/>
      <c r="G1113" s="58"/>
      <c r="H1113" s="58"/>
      <c r="I1113" s="58"/>
      <c r="J1113" s="58"/>
      <c r="K1113" s="58"/>
    </row>
    <row r="1114" spans="2:11" x14ac:dyDescent="0.25">
      <c r="B1114" s="58"/>
      <c r="C1114" s="58"/>
      <c r="D1114" s="58"/>
      <c r="E1114" s="58"/>
      <c r="F1114" s="58"/>
      <c r="G1114" s="58"/>
      <c r="H1114" s="58"/>
      <c r="I1114" s="58"/>
      <c r="J1114" s="58"/>
      <c r="K1114" s="58"/>
    </row>
    <row r="1115" spans="2:11" x14ac:dyDescent="0.25">
      <c r="B1115" s="58"/>
      <c r="C1115" s="58"/>
      <c r="D1115" s="58"/>
      <c r="E1115" s="58"/>
      <c r="F1115" s="58"/>
      <c r="G1115" s="58"/>
      <c r="H1115" s="58"/>
      <c r="I1115" s="58"/>
      <c r="J1115" s="58"/>
      <c r="K1115" s="58"/>
    </row>
    <row r="1116" spans="2:11" x14ac:dyDescent="0.25">
      <c r="B1116" s="58"/>
      <c r="C1116" s="58"/>
      <c r="D1116" s="58"/>
      <c r="E1116" s="58"/>
      <c r="F1116" s="58"/>
      <c r="G1116" s="58"/>
      <c r="H1116" s="58"/>
      <c r="I1116" s="58"/>
      <c r="J1116" s="58"/>
      <c r="K1116" s="58"/>
    </row>
    <row r="1117" spans="2:11" x14ac:dyDescent="0.25">
      <c r="B1117" s="58"/>
      <c r="C1117" s="58"/>
      <c r="D1117" s="58"/>
      <c r="E1117" s="58"/>
      <c r="F1117" s="58"/>
      <c r="G1117" s="58"/>
      <c r="H1117" s="58"/>
      <c r="I1117" s="58"/>
      <c r="J1117" s="58"/>
      <c r="K1117" s="58"/>
    </row>
    <row r="1118" spans="2:11" x14ac:dyDescent="0.25">
      <c r="B1118" s="58"/>
      <c r="C1118" s="58"/>
      <c r="D1118" s="58"/>
      <c r="E1118" s="58"/>
      <c r="F1118" s="58"/>
      <c r="G1118" s="58"/>
      <c r="H1118" s="58"/>
      <c r="I1118" s="58"/>
      <c r="J1118" s="58"/>
      <c r="K1118" s="58"/>
    </row>
    <row r="1119" spans="2:11" x14ac:dyDescent="0.25">
      <c r="B1119" s="58"/>
      <c r="C1119" s="58"/>
      <c r="D1119" s="58"/>
      <c r="E1119" s="58"/>
      <c r="F1119" s="58"/>
      <c r="G1119" s="58"/>
      <c r="H1119" s="58"/>
      <c r="I1119" s="58"/>
      <c r="J1119" s="58"/>
      <c r="K1119" s="58"/>
    </row>
    <row r="1120" spans="2:11" x14ac:dyDescent="0.25">
      <c r="B1120" s="58"/>
      <c r="C1120" s="58"/>
      <c r="D1120" s="58"/>
      <c r="E1120" s="58"/>
      <c r="F1120" s="58"/>
      <c r="G1120" s="58"/>
      <c r="H1120" s="58"/>
      <c r="I1120" s="58"/>
      <c r="J1120" s="58"/>
      <c r="K1120" s="58"/>
    </row>
    <row r="1121" spans="2:11" x14ac:dyDescent="0.25">
      <c r="B1121" s="58"/>
      <c r="C1121" s="58"/>
      <c r="D1121" s="58"/>
      <c r="E1121" s="58"/>
      <c r="F1121" s="58"/>
      <c r="G1121" s="58"/>
      <c r="H1121" s="58"/>
      <c r="I1121" s="58"/>
      <c r="J1121" s="58"/>
      <c r="K1121" s="58"/>
    </row>
    <row r="1122" spans="2:11" x14ac:dyDescent="0.25">
      <c r="B1122" s="58"/>
      <c r="C1122" s="58"/>
      <c r="D1122" s="58"/>
      <c r="E1122" s="58"/>
      <c r="F1122" s="58"/>
      <c r="G1122" s="58"/>
      <c r="H1122" s="58"/>
      <c r="I1122" s="58"/>
      <c r="J1122" s="58"/>
      <c r="K1122" s="58"/>
    </row>
    <row r="1123" spans="2:11" x14ac:dyDescent="0.25">
      <c r="B1123" s="58"/>
      <c r="C1123" s="58"/>
      <c r="D1123" s="58"/>
      <c r="E1123" s="58"/>
      <c r="F1123" s="58"/>
      <c r="G1123" s="58"/>
      <c r="H1123" s="58"/>
      <c r="I1123" s="58"/>
      <c r="J1123" s="58"/>
      <c r="K1123" s="58"/>
    </row>
    <row r="1124" spans="2:11" x14ac:dyDescent="0.25">
      <c r="B1124" s="58"/>
      <c r="C1124" s="58"/>
      <c r="D1124" s="58"/>
      <c r="E1124" s="58"/>
      <c r="F1124" s="58"/>
      <c r="G1124" s="58"/>
      <c r="H1124" s="58"/>
      <c r="I1124" s="58"/>
      <c r="J1124" s="58"/>
      <c r="K1124" s="58"/>
    </row>
    <row r="1125" spans="2:11" x14ac:dyDescent="0.25">
      <c r="B1125" s="58"/>
      <c r="C1125" s="58"/>
      <c r="D1125" s="58"/>
      <c r="E1125" s="58"/>
      <c r="F1125" s="58"/>
      <c r="G1125" s="58"/>
      <c r="H1125" s="58"/>
      <c r="I1125" s="58"/>
      <c r="J1125" s="58"/>
      <c r="K1125" s="58"/>
    </row>
    <row r="1126" spans="2:11" x14ac:dyDescent="0.25">
      <c r="B1126" s="58"/>
      <c r="C1126" s="58"/>
      <c r="D1126" s="58"/>
      <c r="E1126" s="58"/>
      <c r="F1126" s="58"/>
      <c r="G1126" s="58"/>
      <c r="H1126" s="58"/>
      <c r="I1126" s="58"/>
      <c r="J1126" s="58"/>
      <c r="K1126" s="58"/>
    </row>
    <row r="1127" spans="2:11" x14ac:dyDescent="0.25">
      <c r="B1127" s="58"/>
      <c r="C1127" s="58"/>
      <c r="D1127" s="58"/>
      <c r="E1127" s="58"/>
      <c r="F1127" s="58"/>
      <c r="G1127" s="58"/>
      <c r="H1127" s="58"/>
      <c r="I1127" s="58"/>
      <c r="J1127" s="58"/>
      <c r="K1127" s="58"/>
    </row>
    <row r="1128" spans="2:11" x14ac:dyDescent="0.25">
      <c r="B1128" s="58"/>
      <c r="C1128" s="58"/>
      <c r="D1128" s="58"/>
      <c r="E1128" s="58"/>
      <c r="F1128" s="58"/>
      <c r="G1128" s="58"/>
      <c r="H1128" s="58"/>
      <c r="I1128" s="58"/>
      <c r="J1128" s="58"/>
      <c r="K1128" s="58"/>
    </row>
    <row r="1129" spans="2:11" x14ac:dyDescent="0.25">
      <c r="B1129" s="58"/>
      <c r="C1129" s="58"/>
      <c r="D1129" s="58"/>
      <c r="E1129" s="58"/>
      <c r="F1129" s="58"/>
      <c r="G1129" s="58"/>
      <c r="H1129" s="58"/>
      <c r="I1129" s="58"/>
      <c r="J1129" s="58"/>
      <c r="K1129" s="58"/>
    </row>
    <row r="1130" spans="2:11" x14ac:dyDescent="0.25">
      <c r="B1130" s="58"/>
      <c r="C1130" s="58"/>
      <c r="D1130" s="58"/>
      <c r="E1130" s="58"/>
      <c r="F1130" s="58"/>
      <c r="G1130" s="58"/>
      <c r="H1130" s="58"/>
      <c r="I1130" s="58"/>
      <c r="J1130" s="58"/>
      <c r="K1130" s="58"/>
    </row>
    <row r="1131" spans="2:11" x14ac:dyDescent="0.25">
      <c r="B1131" s="58"/>
      <c r="C1131" s="58"/>
      <c r="D1131" s="58"/>
      <c r="E1131" s="58"/>
      <c r="F1131" s="58"/>
      <c r="G1131" s="58"/>
      <c r="H1131" s="58"/>
      <c r="I1131" s="58"/>
      <c r="J1131" s="58"/>
      <c r="K1131" s="58"/>
    </row>
    <row r="1132" spans="2:11" x14ac:dyDescent="0.25">
      <c r="B1132" s="58"/>
      <c r="C1132" s="58"/>
      <c r="D1132" s="58"/>
      <c r="E1132" s="58"/>
      <c r="F1132" s="58"/>
      <c r="G1132" s="58"/>
      <c r="H1132" s="58"/>
      <c r="I1132" s="58"/>
      <c r="J1132" s="58"/>
      <c r="K1132" s="58"/>
    </row>
    <row r="1133" spans="2:11" x14ac:dyDescent="0.25">
      <c r="B1133" s="58"/>
      <c r="C1133" s="58"/>
      <c r="D1133" s="58"/>
      <c r="E1133" s="58"/>
      <c r="F1133" s="58"/>
      <c r="G1133" s="58"/>
      <c r="H1133" s="58"/>
      <c r="I1133" s="58"/>
      <c r="J1133" s="58"/>
      <c r="K1133" s="58"/>
    </row>
    <row r="1134" spans="2:11" x14ac:dyDescent="0.25">
      <c r="B1134" s="58"/>
      <c r="C1134" s="58"/>
      <c r="D1134" s="58"/>
      <c r="E1134" s="58"/>
      <c r="F1134" s="58"/>
      <c r="G1134" s="58"/>
      <c r="H1134" s="58"/>
      <c r="I1134" s="58"/>
      <c r="J1134" s="58"/>
      <c r="K1134" s="58"/>
    </row>
    <row r="1135" spans="2:11" x14ac:dyDescent="0.25">
      <c r="B1135" s="58"/>
      <c r="C1135" s="58"/>
      <c r="D1135" s="58"/>
      <c r="E1135" s="58"/>
      <c r="F1135" s="58"/>
      <c r="G1135" s="58"/>
      <c r="H1135" s="58"/>
      <c r="I1135" s="58"/>
      <c r="J1135" s="58"/>
      <c r="K1135" s="58"/>
    </row>
    <row r="1136" spans="2:11" x14ac:dyDescent="0.25">
      <c r="B1136" s="58"/>
      <c r="C1136" s="58"/>
      <c r="D1136" s="58"/>
      <c r="E1136" s="58"/>
      <c r="F1136" s="58"/>
      <c r="G1136" s="58"/>
      <c r="H1136" s="58"/>
      <c r="I1136" s="58"/>
      <c r="J1136" s="58"/>
      <c r="K1136" s="58"/>
    </row>
    <row r="1137" spans="2:11" x14ac:dyDescent="0.25">
      <c r="B1137" s="58"/>
      <c r="C1137" s="58"/>
      <c r="D1137" s="58"/>
      <c r="E1137" s="58"/>
      <c r="F1137" s="58"/>
      <c r="G1137" s="58"/>
      <c r="H1137" s="58"/>
      <c r="I1137" s="58"/>
      <c r="J1137" s="58"/>
      <c r="K1137" s="58"/>
    </row>
    <row r="1138" spans="2:11" x14ac:dyDescent="0.25">
      <c r="B1138" s="58"/>
      <c r="C1138" s="58"/>
      <c r="D1138" s="58"/>
      <c r="E1138" s="58"/>
      <c r="F1138" s="58"/>
      <c r="G1138" s="58"/>
      <c r="H1138" s="58"/>
      <c r="I1138" s="58"/>
      <c r="J1138" s="58"/>
      <c r="K1138" s="58"/>
    </row>
    <row r="1139" spans="2:11" x14ac:dyDescent="0.25">
      <c r="B1139" s="58"/>
      <c r="C1139" s="58"/>
      <c r="D1139" s="58"/>
      <c r="E1139" s="58"/>
      <c r="F1139" s="58"/>
      <c r="G1139" s="58"/>
      <c r="H1139" s="58"/>
      <c r="I1139" s="58"/>
      <c r="J1139" s="58"/>
      <c r="K1139" s="58"/>
    </row>
    <row r="1140" spans="2:11" x14ac:dyDescent="0.25">
      <c r="B1140" s="58"/>
      <c r="C1140" s="58"/>
      <c r="D1140" s="58"/>
      <c r="E1140" s="58"/>
      <c r="F1140" s="58"/>
      <c r="G1140" s="58"/>
      <c r="H1140" s="58"/>
      <c r="I1140" s="58"/>
      <c r="J1140" s="58"/>
      <c r="K1140" s="58"/>
    </row>
    <row r="1141" spans="2:11" x14ac:dyDescent="0.25">
      <c r="B1141" s="58"/>
      <c r="C1141" s="58"/>
      <c r="D1141" s="58"/>
      <c r="E1141" s="58"/>
      <c r="F1141" s="58"/>
      <c r="G1141" s="58"/>
      <c r="H1141" s="58"/>
      <c r="I1141" s="58"/>
      <c r="J1141" s="58"/>
      <c r="K1141" s="58"/>
    </row>
    <row r="1142" spans="2:11" x14ac:dyDescent="0.25">
      <c r="B1142" s="58"/>
      <c r="C1142" s="58"/>
      <c r="D1142" s="58"/>
      <c r="E1142" s="58"/>
      <c r="F1142" s="58"/>
      <c r="G1142" s="58"/>
      <c r="H1142" s="58"/>
      <c r="I1142" s="58"/>
      <c r="J1142" s="58"/>
      <c r="K1142" s="58"/>
    </row>
    <row r="1143" spans="2:11" x14ac:dyDescent="0.25">
      <c r="B1143" s="58"/>
      <c r="C1143" s="58"/>
      <c r="D1143" s="58"/>
      <c r="E1143" s="58"/>
      <c r="F1143" s="58"/>
      <c r="G1143" s="58"/>
      <c r="H1143" s="58"/>
      <c r="I1143" s="58"/>
      <c r="J1143" s="58"/>
      <c r="K1143" s="58"/>
    </row>
    <row r="1144" spans="2:11" x14ac:dyDescent="0.25">
      <c r="B1144" s="58"/>
      <c r="C1144" s="58"/>
      <c r="D1144" s="58"/>
      <c r="E1144" s="58"/>
      <c r="F1144" s="58"/>
      <c r="G1144" s="58"/>
      <c r="H1144" s="58"/>
      <c r="I1144" s="58"/>
      <c r="J1144" s="58"/>
      <c r="K1144" s="58"/>
    </row>
    <row r="1145" spans="2:11" x14ac:dyDescent="0.25">
      <c r="B1145" s="58"/>
      <c r="C1145" s="58"/>
      <c r="D1145" s="58"/>
      <c r="E1145" s="58"/>
      <c r="F1145" s="58"/>
      <c r="G1145" s="58"/>
      <c r="H1145" s="58"/>
      <c r="I1145" s="58"/>
      <c r="J1145" s="58"/>
      <c r="K1145" s="58"/>
    </row>
    <row r="1146" spans="2:11" x14ac:dyDescent="0.25">
      <c r="B1146" s="58"/>
      <c r="C1146" s="58"/>
      <c r="D1146" s="58"/>
      <c r="E1146" s="58"/>
      <c r="F1146" s="58"/>
      <c r="G1146" s="58"/>
      <c r="H1146" s="58"/>
      <c r="I1146" s="58"/>
      <c r="J1146" s="58"/>
      <c r="K1146" s="58"/>
    </row>
    <row r="1147" spans="2:11" x14ac:dyDescent="0.25">
      <c r="B1147" s="58"/>
      <c r="C1147" s="58"/>
      <c r="D1147" s="58"/>
      <c r="E1147" s="58"/>
      <c r="F1147" s="58"/>
      <c r="G1147" s="58"/>
      <c r="H1147" s="58"/>
      <c r="I1147" s="58"/>
      <c r="J1147" s="58"/>
      <c r="K1147" s="58"/>
    </row>
    <row r="1148" spans="2:11" x14ac:dyDescent="0.25">
      <c r="B1148" s="58"/>
      <c r="C1148" s="58"/>
      <c r="D1148" s="58"/>
      <c r="E1148" s="58"/>
      <c r="F1148" s="58"/>
      <c r="G1148" s="58"/>
      <c r="H1148" s="58"/>
      <c r="I1148" s="58"/>
      <c r="J1148" s="58"/>
      <c r="K1148" s="58"/>
    </row>
    <row r="1149" spans="2:11" x14ac:dyDescent="0.25">
      <c r="B1149" s="58"/>
      <c r="C1149" s="58"/>
      <c r="D1149" s="58"/>
      <c r="E1149" s="58"/>
      <c r="F1149" s="58"/>
      <c r="G1149" s="58"/>
      <c r="H1149" s="58"/>
      <c r="I1149" s="58"/>
      <c r="J1149" s="58"/>
      <c r="K1149" s="58"/>
    </row>
    <row r="1150" spans="2:11" x14ac:dyDescent="0.25">
      <c r="B1150" s="58"/>
      <c r="C1150" s="58"/>
      <c r="D1150" s="58"/>
      <c r="E1150" s="58"/>
      <c r="F1150" s="58"/>
      <c r="G1150" s="58"/>
      <c r="H1150" s="58"/>
      <c r="I1150" s="58"/>
      <c r="J1150" s="58"/>
      <c r="K1150" s="58"/>
    </row>
    <row r="1151" spans="2:11" x14ac:dyDescent="0.25">
      <c r="B1151" s="58"/>
      <c r="C1151" s="58"/>
      <c r="D1151" s="58"/>
      <c r="E1151" s="58"/>
      <c r="F1151" s="58"/>
      <c r="G1151" s="58"/>
      <c r="H1151" s="58"/>
      <c r="I1151" s="58"/>
      <c r="J1151" s="58"/>
      <c r="K1151" s="58"/>
    </row>
    <row r="1152" spans="2:11" x14ac:dyDescent="0.25">
      <c r="B1152" s="58"/>
      <c r="C1152" s="58"/>
      <c r="D1152" s="58"/>
      <c r="E1152" s="58"/>
      <c r="F1152" s="58"/>
      <c r="G1152" s="58"/>
      <c r="H1152" s="58"/>
      <c r="I1152" s="58"/>
      <c r="J1152" s="58"/>
      <c r="K1152" s="58"/>
    </row>
    <row r="1153" spans="2:11" x14ac:dyDescent="0.25">
      <c r="B1153" s="58"/>
      <c r="C1153" s="58"/>
      <c r="D1153" s="58"/>
      <c r="E1153" s="58"/>
      <c r="F1153" s="58"/>
      <c r="G1153" s="58"/>
      <c r="H1153" s="58"/>
      <c r="I1153" s="58"/>
      <c r="J1153" s="58"/>
      <c r="K1153" s="58"/>
    </row>
    <row r="1154" spans="2:11" x14ac:dyDescent="0.25">
      <c r="B1154" s="58"/>
      <c r="C1154" s="58"/>
      <c r="D1154" s="58"/>
      <c r="E1154" s="58"/>
      <c r="F1154" s="58"/>
      <c r="G1154" s="58"/>
      <c r="H1154" s="58"/>
      <c r="I1154" s="58"/>
      <c r="J1154" s="58"/>
      <c r="K1154" s="58"/>
    </row>
    <row r="1155" spans="2:11" x14ac:dyDescent="0.25">
      <c r="B1155" s="58"/>
      <c r="C1155" s="58"/>
      <c r="D1155" s="58"/>
      <c r="E1155" s="58"/>
      <c r="F1155" s="58"/>
      <c r="G1155" s="58"/>
      <c r="H1155" s="58"/>
      <c r="I1155" s="58"/>
      <c r="J1155" s="58"/>
      <c r="K1155" s="58"/>
    </row>
    <row r="1156" spans="2:11" x14ac:dyDescent="0.25">
      <c r="B1156" s="58"/>
      <c r="C1156" s="58"/>
      <c r="D1156" s="58"/>
      <c r="E1156" s="58"/>
      <c r="F1156" s="58"/>
      <c r="G1156" s="58"/>
      <c r="H1156" s="58"/>
      <c r="I1156" s="58"/>
      <c r="J1156" s="58"/>
      <c r="K1156" s="58"/>
    </row>
    <row r="1157" spans="2:11" x14ac:dyDescent="0.25">
      <c r="B1157" s="58"/>
      <c r="C1157" s="58"/>
      <c r="D1157" s="58"/>
      <c r="E1157" s="58"/>
      <c r="F1157" s="58"/>
      <c r="G1157" s="58"/>
      <c r="H1157" s="58"/>
      <c r="I1157" s="58"/>
      <c r="J1157" s="58"/>
      <c r="K1157" s="58"/>
    </row>
    <row r="1158" spans="2:11" x14ac:dyDescent="0.25">
      <c r="B1158" s="58"/>
      <c r="C1158" s="58"/>
      <c r="D1158" s="58"/>
      <c r="E1158" s="58"/>
      <c r="F1158" s="58"/>
      <c r="G1158" s="58"/>
      <c r="H1158" s="58"/>
      <c r="I1158" s="58"/>
      <c r="J1158" s="58"/>
      <c r="K1158" s="58"/>
    </row>
    <row r="1159" spans="2:11" x14ac:dyDescent="0.25">
      <c r="B1159" s="58"/>
      <c r="C1159" s="58"/>
      <c r="D1159" s="58"/>
      <c r="E1159" s="58"/>
      <c r="F1159" s="58"/>
      <c r="G1159" s="58"/>
      <c r="H1159" s="58"/>
      <c r="I1159" s="58"/>
      <c r="J1159" s="58"/>
      <c r="K1159" s="58"/>
    </row>
    <row r="1160" spans="2:11" x14ac:dyDescent="0.25">
      <c r="B1160" s="58"/>
      <c r="C1160" s="58"/>
      <c r="D1160" s="58"/>
      <c r="E1160" s="58"/>
      <c r="F1160" s="58"/>
      <c r="G1160" s="58"/>
      <c r="H1160" s="58"/>
      <c r="I1160" s="58"/>
      <c r="J1160" s="58"/>
      <c r="K1160" s="58"/>
    </row>
    <row r="1161" spans="2:11" x14ac:dyDescent="0.25">
      <c r="B1161" s="58"/>
      <c r="C1161" s="58"/>
      <c r="D1161" s="58"/>
      <c r="E1161" s="58"/>
      <c r="F1161" s="58"/>
      <c r="G1161" s="58"/>
      <c r="H1161" s="58"/>
      <c r="I1161" s="58"/>
      <c r="J1161" s="58"/>
      <c r="K1161" s="58"/>
    </row>
    <row r="1162" spans="2:11" x14ac:dyDescent="0.25">
      <c r="B1162" s="58"/>
      <c r="C1162" s="58"/>
      <c r="D1162" s="58"/>
      <c r="E1162" s="58"/>
      <c r="F1162" s="58"/>
      <c r="G1162" s="58"/>
      <c r="H1162" s="58"/>
      <c r="I1162" s="58"/>
      <c r="J1162" s="58"/>
      <c r="K1162" s="58"/>
    </row>
    <row r="1163" spans="2:11" x14ac:dyDescent="0.25">
      <c r="B1163" s="58"/>
      <c r="C1163" s="58"/>
      <c r="D1163" s="58"/>
      <c r="E1163" s="58"/>
      <c r="F1163" s="58"/>
      <c r="G1163" s="58"/>
      <c r="H1163" s="58"/>
      <c r="I1163" s="58"/>
      <c r="J1163" s="58"/>
      <c r="K1163" s="58"/>
    </row>
    <row r="1164" spans="2:11" x14ac:dyDescent="0.25">
      <c r="B1164" s="58"/>
      <c r="C1164" s="58"/>
      <c r="D1164" s="58"/>
      <c r="E1164" s="58"/>
      <c r="F1164" s="58"/>
      <c r="G1164" s="58"/>
      <c r="H1164" s="58"/>
      <c r="I1164" s="58"/>
      <c r="J1164" s="58"/>
      <c r="K1164" s="58"/>
    </row>
    <row r="1165" spans="2:11" x14ac:dyDescent="0.25">
      <c r="B1165" s="58"/>
      <c r="C1165" s="58"/>
      <c r="D1165" s="58"/>
      <c r="E1165" s="58"/>
      <c r="F1165" s="58"/>
      <c r="G1165" s="58"/>
      <c r="H1165" s="58"/>
      <c r="I1165" s="58"/>
      <c r="J1165" s="58"/>
      <c r="K1165" s="58"/>
    </row>
    <row r="1166" spans="2:11" x14ac:dyDescent="0.25">
      <c r="B1166" s="58"/>
      <c r="C1166" s="58"/>
      <c r="D1166" s="58"/>
      <c r="E1166" s="58"/>
      <c r="F1166" s="58"/>
      <c r="G1166" s="58"/>
      <c r="H1166" s="58"/>
      <c r="I1166" s="58"/>
      <c r="J1166" s="58"/>
      <c r="K1166" s="58"/>
    </row>
    <row r="1167" spans="2:11" x14ac:dyDescent="0.25">
      <c r="B1167" s="58"/>
      <c r="C1167" s="58"/>
      <c r="D1167" s="58"/>
      <c r="E1167" s="58"/>
      <c r="F1167" s="58"/>
      <c r="G1167" s="58"/>
      <c r="H1167" s="58"/>
      <c r="I1167" s="58"/>
      <c r="J1167" s="58"/>
      <c r="K1167" s="58"/>
    </row>
    <row r="1168" spans="2:11" x14ac:dyDescent="0.25">
      <c r="B1168" s="58"/>
      <c r="C1168" s="58"/>
      <c r="D1168" s="58"/>
      <c r="E1168" s="58"/>
      <c r="F1168" s="58"/>
      <c r="G1168" s="58"/>
      <c r="H1168" s="58"/>
      <c r="I1168" s="58"/>
      <c r="J1168" s="58"/>
      <c r="K1168" s="58"/>
    </row>
    <row r="1169" spans="2:11" x14ac:dyDescent="0.25">
      <c r="B1169" s="58"/>
      <c r="C1169" s="58"/>
      <c r="D1169" s="58"/>
      <c r="E1169" s="58"/>
      <c r="F1169" s="58"/>
      <c r="G1169" s="58"/>
      <c r="H1169" s="58"/>
      <c r="I1169" s="58"/>
      <c r="J1169" s="58"/>
      <c r="K1169" s="58"/>
    </row>
    <row r="1170" spans="2:11" x14ac:dyDescent="0.25">
      <c r="B1170" s="58"/>
      <c r="C1170" s="58"/>
      <c r="D1170" s="58"/>
      <c r="E1170" s="58"/>
      <c r="F1170" s="58"/>
      <c r="G1170" s="58"/>
      <c r="H1170" s="58"/>
      <c r="I1170" s="58"/>
      <c r="J1170" s="58"/>
      <c r="K1170" s="58"/>
    </row>
    <row r="1171" spans="2:11" x14ac:dyDescent="0.25">
      <c r="B1171" s="58"/>
      <c r="C1171" s="58"/>
      <c r="D1171" s="58"/>
      <c r="E1171" s="58"/>
      <c r="F1171" s="58"/>
      <c r="G1171" s="58"/>
      <c r="H1171" s="58"/>
      <c r="I1171" s="58"/>
      <c r="J1171" s="58"/>
      <c r="K1171" s="58"/>
    </row>
    <row r="1172" spans="2:11" x14ac:dyDescent="0.25">
      <c r="B1172" s="58"/>
      <c r="C1172" s="58"/>
      <c r="D1172" s="58"/>
      <c r="E1172" s="58"/>
      <c r="F1172" s="58"/>
      <c r="G1172" s="58"/>
      <c r="H1172" s="58"/>
      <c r="I1172" s="58"/>
      <c r="J1172" s="58"/>
      <c r="K1172" s="58"/>
    </row>
    <row r="1173" spans="2:11" x14ac:dyDescent="0.25">
      <c r="B1173" s="58"/>
      <c r="C1173" s="58"/>
      <c r="D1173" s="58"/>
      <c r="E1173" s="58"/>
      <c r="F1173" s="58"/>
      <c r="G1173" s="58"/>
      <c r="H1173" s="58"/>
      <c r="I1173" s="58"/>
      <c r="J1173" s="58"/>
      <c r="K1173" s="58"/>
    </row>
    <row r="1174" spans="2:11" x14ac:dyDescent="0.25">
      <c r="B1174" s="58"/>
      <c r="C1174" s="58"/>
      <c r="D1174" s="58"/>
      <c r="E1174" s="58"/>
      <c r="F1174" s="58"/>
      <c r="G1174" s="58"/>
      <c r="H1174" s="58"/>
      <c r="I1174" s="58"/>
      <c r="J1174" s="58"/>
      <c r="K1174" s="58"/>
    </row>
    <row r="1175" spans="2:11" x14ac:dyDescent="0.25">
      <c r="B1175" s="58"/>
      <c r="C1175" s="58"/>
      <c r="D1175" s="58"/>
      <c r="E1175" s="58"/>
      <c r="F1175" s="58"/>
      <c r="G1175" s="58"/>
      <c r="H1175" s="58"/>
      <c r="I1175" s="58"/>
      <c r="J1175" s="58"/>
      <c r="K1175" s="58"/>
    </row>
    <row r="1176" spans="2:11" x14ac:dyDescent="0.25">
      <c r="B1176" s="58"/>
      <c r="C1176" s="58"/>
      <c r="D1176" s="58"/>
      <c r="E1176" s="58"/>
      <c r="F1176" s="58"/>
      <c r="G1176" s="58"/>
      <c r="H1176" s="58"/>
      <c r="I1176" s="58"/>
      <c r="J1176" s="58"/>
      <c r="K1176" s="58"/>
    </row>
    <row r="1177" spans="2:11" x14ac:dyDescent="0.25">
      <c r="B1177" s="58"/>
      <c r="C1177" s="58"/>
      <c r="D1177" s="58"/>
      <c r="E1177" s="58"/>
      <c r="F1177" s="58"/>
      <c r="G1177" s="58"/>
      <c r="H1177" s="58"/>
      <c r="I1177" s="58"/>
      <c r="J1177" s="58"/>
      <c r="K1177" s="58"/>
    </row>
    <row r="1178" spans="2:11" x14ac:dyDescent="0.25">
      <c r="B1178" s="58"/>
      <c r="C1178" s="58"/>
      <c r="D1178" s="58"/>
      <c r="E1178" s="58"/>
      <c r="F1178" s="58"/>
      <c r="G1178" s="58"/>
      <c r="H1178" s="58"/>
      <c r="I1178" s="58"/>
      <c r="J1178" s="58"/>
      <c r="K1178" s="58"/>
    </row>
    <row r="1179" spans="2:11" x14ac:dyDescent="0.25">
      <c r="B1179" s="58"/>
      <c r="C1179" s="58"/>
      <c r="D1179" s="58"/>
      <c r="E1179" s="58"/>
      <c r="F1179" s="58"/>
      <c r="G1179" s="58"/>
      <c r="H1179" s="58"/>
      <c r="I1179" s="58"/>
      <c r="J1179" s="58"/>
      <c r="K1179" s="58"/>
    </row>
    <row r="1180" spans="2:11" x14ac:dyDescent="0.25">
      <c r="B1180" s="58"/>
      <c r="C1180" s="58"/>
      <c r="D1180" s="58"/>
      <c r="E1180" s="58"/>
      <c r="F1180" s="58"/>
      <c r="G1180" s="58"/>
      <c r="H1180" s="58"/>
      <c r="I1180" s="58"/>
      <c r="J1180" s="58"/>
      <c r="K1180" s="58"/>
    </row>
    <row r="1181" spans="2:11" x14ac:dyDescent="0.25">
      <c r="B1181" s="58"/>
      <c r="C1181" s="58"/>
      <c r="D1181" s="58"/>
      <c r="E1181" s="58"/>
      <c r="F1181" s="58"/>
      <c r="G1181" s="58"/>
      <c r="H1181" s="58"/>
      <c r="I1181" s="58"/>
      <c r="J1181" s="58"/>
      <c r="K1181" s="58"/>
    </row>
    <row r="1182" spans="2:11" x14ac:dyDescent="0.25">
      <c r="B1182" s="58"/>
      <c r="C1182" s="58"/>
      <c r="D1182" s="58"/>
      <c r="E1182" s="58"/>
      <c r="F1182" s="58"/>
      <c r="G1182" s="58"/>
      <c r="H1182" s="58"/>
      <c r="I1182" s="58"/>
      <c r="J1182" s="58"/>
      <c r="K1182" s="58"/>
    </row>
    <row r="1183" spans="2:11" x14ac:dyDescent="0.25">
      <c r="B1183" s="58"/>
      <c r="C1183" s="58"/>
      <c r="D1183" s="58"/>
      <c r="E1183" s="58"/>
      <c r="F1183" s="58"/>
      <c r="G1183" s="58"/>
      <c r="H1183" s="58"/>
      <c r="I1183" s="58"/>
      <c r="J1183" s="58"/>
      <c r="K1183" s="58"/>
    </row>
    <row r="1184" spans="2:11" x14ac:dyDescent="0.25">
      <c r="B1184" s="58"/>
      <c r="C1184" s="58"/>
      <c r="D1184" s="58"/>
      <c r="E1184" s="58"/>
      <c r="F1184" s="58"/>
      <c r="G1184" s="58"/>
      <c r="H1184" s="58"/>
      <c r="I1184" s="58"/>
      <c r="J1184" s="58"/>
      <c r="K1184" s="58"/>
    </row>
    <row r="1185" spans="2:11" x14ac:dyDescent="0.25">
      <c r="B1185" s="58"/>
      <c r="C1185" s="58"/>
      <c r="D1185" s="58"/>
      <c r="E1185" s="58"/>
      <c r="F1185" s="58"/>
      <c r="G1185" s="58"/>
      <c r="H1185" s="58"/>
      <c r="I1185" s="58"/>
      <c r="J1185" s="58"/>
      <c r="K1185" s="58"/>
    </row>
    <row r="1186" spans="2:11" x14ac:dyDescent="0.25">
      <c r="B1186" s="58"/>
      <c r="C1186" s="58"/>
      <c r="D1186" s="58"/>
      <c r="E1186" s="58"/>
      <c r="F1186" s="58"/>
      <c r="G1186" s="58"/>
      <c r="H1186" s="58"/>
      <c r="I1186" s="58"/>
      <c r="J1186" s="58"/>
      <c r="K1186" s="58"/>
    </row>
    <row r="1187" spans="2:11" x14ac:dyDescent="0.25">
      <c r="B1187" s="58"/>
      <c r="C1187" s="58"/>
      <c r="D1187" s="58"/>
      <c r="E1187" s="58"/>
      <c r="F1187" s="58"/>
      <c r="G1187" s="58"/>
      <c r="H1187" s="58"/>
      <c r="I1187" s="58"/>
      <c r="J1187" s="58"/>
      <c r="K1187" s="58"/>
    </row>
    <row r="1188" spans="2:11" x14ac:dyDescent="0.25">
      <c r="B1188" s="58"/>
      <c r="C1188" s="58"/>
      <c r="D1188" s="58"/>
      <c r="E1188" s="58"/>
      <c r="F1188" s="58"/>
      <c r="G1188" s="58"/>
      <c r="H1188" s="58"/>
      <c r="I1188" s="58"/>
      <c r="J1188" s="58"/>
      <c r="K1188" s="58"/>
    </row>
    <row r="1189" spans="2:11" x14ac:dyDescent="0.25">
      <c r="B1189" s="58"/>
      <c r="C1189" s="58"/>
      <c r="D1189" s="58"/>
      <c r="E1189" s="58"/>
      <c r="F1189" s="58"/>
      <c r="G1189" s="58"/>
      <c r="H1189" s="58"/>
      <c r="I1189" s="58"/>
      <c r="J1189" s="58"/>
      <c r="K1189" s="58"/>
    </row>
    <row r="1190" spans="2:11" x14ac:dyDescent="0.25">
      <c r="B1190" s="58"/>
      <c r="C1190" s="58"/>
      <c r="D1190" s="58"/>
      <c r="E1190" s="58"/>
      <c r="F1190" s="58"/>
      <c r="G1190" s="58"/>
      <c r="H1190" s="58"/>
      <c r="I1190" s="58"/>
      <c r="J1190" s="58"/>
      <c r="K1190" s="58"/>
    </row>
    <row r="1191" spans="2:11" x14ac:dyDescent="0.25">
      <c r="B1191" s="58"/>
      <c r="C1191" s="58"/>
      <c r="D1191" s="58"/>
      <c r="E1191" s="58"/>
      <c r="F1191" s="58"/>
      <c r="G1191" s="58"/>
      <c r="H1191" s="58"/>
      <c r="I1191" s="58"/>
      <c r="J1191" s="58"/>
      <c r="K1191" s="58"/>
    </row>
    <row r="1192" spans="2:11" x14ac:dyDescent="0.25">
      <c r="B1192" s="58"/>
      <c r="C1192" s="58"/>
      <c r="D1192" s="58"/>
      <c r="E1192" s="58"/>
      <c r="F1192" s="58"/>
      <c r="G1192" s="58"/>
      <c r="H1192" s="58"/>
      <c r="I1192" s="58"/>
      <c r="J1192" s="58"/>
      <c r="K1192" s="58"/>
    </row>
    <row r="1193" spans="2:11" x14ac:dyDescent="0.25">
      <c r="B1193" s="58"/>
      <c r="C1193" s="58"/>
      <c r="D1193" s="58"/>
      <c r="E1193" s="58"/>
      <c r="F1193" s="58"/>
      <c r="G1193" s="58"/>
      <c r="H1193" s="58"/>
      <c r="I1193" s="58"/>
      <c r="J1193" s="58"/>
      <c r="K1193" s="58"/>
    </row>
    <row r="1194" spans="2:11" x14ac:dyDescent="0.25">
      <c r="B1194" s="58"/>
      <c r="C1194" s="58"/>
      <c r="D1194" s="58"/>
      <c r="E1194" s="58"/>
      <c r="F1194" s="58"/>
      <c r="G1194" s="58"/>
      <c r="H1194" s="58"/>
      <c r="I1194" s="58"/>
      <c r="J1194" s="58"/>
      <c r="K1194" s="58"/>
    </row>
    <row r="1195" spans="2:11" x14ac:dyDescent="0.25">
      <c r="B1195" s="58"/>
      <c r="C1195" s="58"/>
      <c r="D1195" s="58"/>
      <c r="E1195" s="58"/>
      <c r="F1195" s="58"/>
      <c r="G1195" s="58"/>
      <c r="H1195" s="58"/>
      <c r="I1195" s="58"/>
      <c r="J1195" s="58"/>
      <c r="K1195" s="58"/>
    </row>
    <row r="1196" spans="2:11" x14ac:dyDescent="0.25">
      <c r="B1196" s="58"/>
      <c r="C1196" s="58"/>
      <c r="D1196" s="58"/>
      <c r="E1196" s="58"/>
      <c r="F1196" s="58"/>
      <c r="G1196" s="58"/>
      <c r="H1196" s="58"/>
      <c r="I1196" s="58"/>
      <c r="J1196" s="58"/>
      <c r="K1196" s="58"/>
    </row>
    <row r="1197" spans="2:11" x14ac:dyDescent="0.25">
      <c r="B1197" s="58"/>
      <c r="C1197" s="58"/>
      <c r="D1197" s="58"/>
      <c r="E1197" s="58"/>
      <c r="F1197" s="58"/>
      <c r="G1197" s="58"/>
      <c r="H1197" s="58"/>
      <c r="I1197" s="58"/>
      <c r="J1197" s="58"/>
      <c r="K1197" s="58"/>
    </row>
  </sheetData>
  <autoFilter ref="B3:K968"/>
  <conditionalFormatting sqref="E1:E1048576">
    <cfRule type="duplicateValues" dxfId="1" priority="1"/>
    <cfRule type="duplicateValues" dxfId="0" priority="2"/>
  </conditionalFormatting>
  <dataValidations count="7">
    <dataValidation type="list" allowBlank="1" showInputMessage="1" showErrorMessage="1" sqref="WVD983965:WVK1048576 IR925:IY66428 SN925:SU66428 ACJ925:ACQ66428 AMF925:AMM66428 AWB925:AWI66428 BFX925:BGE66428 BPT925:BQA66428 BZP925:BZW66428 CJL925:CJS66428 CTH925:CTO66428 DDD925:DDK66428 DMZ925:DNG66428 DWV925:DXC66428 EGR925:EGY66428 EQN925:EQU66428 FAJ925:FAQ66428 FKF925:FKM66428 FUB925:FUI66428 GDX925:GEE66428 GNT925:GOA66428 GXP925:GXW66428 HHL925:HHS66428 HRH925:HRO66428 IBD925:IBK66428 IKZ925:ILG66428 IUV925:IVC66428 JER925:JEY66428 JON925:JOU66428 JYJ925:JYQ66428 KIF925:KIM66428 KSB925:KSI66428 LBX925:LCE66428 LLT925:LMA66428 LVP925:LVW66428 MFL925:MFS66428 MPH925:MPO66428 MZD925:MZK66428 NIZ925:NJG66428 NSV925:NTC66428 OCR925:OCY66428 OMN925:OMU66428 OWJ925:OWQ66428 PGF925:PGM66428 PQB925:PQI66428 PZX925:QAE66428 QJT925:QKA66428 QTP925:QTW66428 RDL925:RDS66428 RNH925:RNO66428 RXD925:RXK66428 SGZ925:SHG66428 SQV925:SRC66428 TAR925:TAY66428 TKN925:TKU66428 TUJ925:TUQ66428 UEF925:UEM66428 UOB925:UOI66428 UXX925:UYE66428 VHT925:VIA66428 VRP925:VRW66428 WBL925:WBS66428 WLH925:WLO66428 WVD925:WVK66428 IR66461:IY131964 SN66461:SU131964 ACJ66461:ACQ131964 AMF66461:AMM131964 AWB66461:AWI131964 BFX66461:BGE131964 BPT66461:BQA131964 BZP66461:BZW131964 CJL66461:CJS131964 CTH66461:CTO131964 DDD66461:DDK131964 DMZ66461:DNG131964 DWV66461:DXC131964 EGR66461:EGY131964 EQN66461:EQU131964 FAJ66461:FAQ131964 FKF66461:FKM131964 FUB66461:FUI131964 GDX66461:GEE131964 GNT66461:GOA131964 GXP66461:GXW131964 HHL66461:HHS131964 HRH66461:HRO131964 IBD66461:IBK131964 IKZ66461:ILG131964 IUV66461:IVC131964 JER66461:JEY131964 JON66461:JOU131964 JYJ66461:JYQ131964 KIF66461:KIM131964 KSB66461:KSI131964 LBX66461:LCE131964 LLT66461:LMA131964 LVP66461:LVW131964 MFL66461:MFS131964 MPH66461:MPO131964 MZD66461:MZK131964 NIZ66461:NJG131964 NSV66461:NTC131964 OCR66461:OCY131964 OMN66461:OMU131964 OWJ66461:OWQ131964 PGF66461:PGM131964 PQB66461:PQI131964 PZX66461:QAE131964 QJT66461:QKA131964 QTP66461:QTW131964 RDL66461:RDS131964 RNH66461:RNO131964 RXD66461:RXK131964 SGZ66461:SHG131964 SQV66461:SRC131964 TAR66461:TAY131964 TKN66461:TKU131964 TUJ66461:TUQ131964 UEF66461:UEM131964 UOB66461:UOI131964 UXX66461:UYE131964 VHT66461:VIA131964 VRP66461:VRW131964 WBL66461:WBS131964 WLH66461:WLO131964 WVD66461:WVK131964 IR131997:IY197500 SN131997:SU197500 ACJ131997:ACQ197500 AMF131997:AMM197500 AWB131997:AWI197500 BFX131997:BGE197500 BPT131997:BQA197500 BZP131997:BZW197500 CJL131997:CJS197500 CTH131997:CTO197500 DDD131997:DDK197500 DMZ131997:DNG197500 DWV131997:DXC197500 EGR131997:EGY197500 EQN131997:EQU197500 FAJ131997:FAQ197500 FKF131997:FKM197500 FUB131997:FUI197500 GDX131997:GEE197500 GNT131997:GOA197500 GXP131997:GXW197500 HHL131997:HHS197500 HRH131997:HRO197500 IBD131997:IBK197500 IKZ131997:ILG197500 IUV131997:IVC197500 JER131997:JEY197500 JON131997:JOU197500 JYJ131997:JYQ197500 KIF131997:KIM197500 KSB131997:KSI197500 LBX131997:LCE197500 LLT131997:LMA197500 LVP131997:LVW197500 MFL131997:MFS197500 MPH131997:MPO197500 MZD131997:MZK197500 NIZ131997:NJG197500 NSV131997:NTC197500 OCR131997:OCY197500 OMN131997:OMU197500 OWJ131997:OWQ197500 PGF131997:PGM197500 PQB131997:PQI197500 PZX131997:QAE197500 QJT131997:QKA197500 QTP131997:QTW197500 RDL131997:RDS197500 RNH131997:RNO197500 RXD131997:RXK197500 SGZ131997:SHG197500 SQV131997:SRC197500 TAR131997:TAY197500 TKN131997:TKU197500 TUJ131997:TUQ197500 UEF131997:UEM197500 UOB131997:UOI197500 UXX131997:UYE197500 VHT131997:VIA197500 VRP131997:VRW197500 WBL131997:WBS197500 WLH131997:WLO197500 WVD131997:WVK197500 IR197533:IY263036 SN197533:SU263036 ACJ197533:ACQ263036 AMF197533:AMM263036 AWB197533:AWI263036 BFX197533:BGE263036 BPT197533:BQA263036 BZP197533:BZW263036 CJL197533:CJS263036 CTH197533:CTO263036 DDD197533:DDK263036 DMZ197533:DNG263036 DWV197533:DXC263036 EGR197533:EGY263036 EQN197533:EQU263036 FAJ197533:FAQ263036 FKF197533:FKM263036 FUB197533:FUI263036 GDX197533:GEE263036 GNT197533:GOA263036 GXP197533:GXW263036 HHL197533:HHS263036 HRH197533:HRO263036 IBD197533:IBK263036 IKZ197533:ILG263036 IUV197533:IVC263036 JER197533:JEY263036 JON197533:JOU263036 JYJ197533:JYQ263036 KIF197533:KIM263036 KSB197533:KSI263036 LBX197533:LCE263036 LLT197533:LMA263036 LVP197533:LVW263036 MFL197533:MFS263036 MPH197533:MPO263036 MZD197533:MZK263036 NIZ197533:NJG263036 NSV197533:NTC263036 OCR197533:OCY263036 OMN197533:OMU263036 OWJ197533:OWQ263036 PGF197533:PGM263036 PQB197533:PQI263036 PZX197533:QAE263036 QJT197533:QKA263036 QTP197533:QTW263036 RDL197533:RDS263036 RNH197533:RNO263036 RXD197533:RXK263036 SGZ197533:SHG263036 SQV197533:SRC263036 TAR197533:TAY263036 TKN197533:TKU263036 TUJ197533:TUQ263036 UEF197533:UEM263036 UOB197533:UOI263036 UXX197533:UYE263036 VHT197533:VIA263036 VRP197533:VRW263036 WBL197533:WBS263036 WLH197533:WLO263036 WVD197533:WVK263036 IR263069:IY328572 SN263069:SU328572 ACJ263069:ACQ328572 AMF263069:AMM328572 AWB263069:AWI328572 BFX263069:BGE328572 BPT263069:BQA328572 BZP263069:BZW328572 CJL263069:CJS328572 CTH263069:CTO328572 DDD263069:DDK328572 DMZ263069:DNG328572 DWV263069:DXC328572 EGR263069:EGY328572 EQN263069:EQU328572 FAJ263069:FAQ328572 FKF263069:FKM328572 FUB263069:FUI328572 GDX263069:GEE328572 GNT263069:GOA328572 GXP263069:GXW328572 HHL263069:HHS328572 HRH263069:HRO328572 IBD263069:IBK328572 IKZ263069:ILG328572 IUV263069:IVC328572 JER263069:JEY328572 JON263069:JOU328572 JYJ263069:JYQ328572 KIF263069:KIM328572 KSB263069:KSI328572 LBX263069:LCE328572 LLT263069:LMA328572 LVP263069:LVW328572 MFL263069:MFS328572 MPH263069:MPO328572 MZD263069:MZK328572 NIZ263069:NJG328572 NSV263069:NTC328572 OCR263069:OCY328572 OMN263069:OMU328572 OWJ263069:OWQ328572 PGF263069:PGM328572 PQB263069:PQI328572 PZX263069:QAE328572 QJT263069:QKA328572 QTP263069:QTW328572 RDL263069:RDS328572 RNH263069:RNO328572 RXD263069:RXK328572 SGZ263069:SHG328572 SQV263069:SRC328572 TAR263069:TAY328572 TKN263069:TKU328572 TUJ263069:TUQ328572 UEF263069:UEM328572 UOB263069:UOI328572 UXX263069:UYE328572 VHT263069:VIA328572 VRP263069:VRW328572 WBL263069:WBS328572 WLH263069:WLO328572 WVD263069:WVK328572 IR328605:IY394108 SN328605:SU394108 ACJ328605:ACQ394108 AMF328605:AMM394108 AWB328605:AWI394108 BFX328605:BGE394108 BPT328605:BQA394108 BZP328605:BZW394108 CJL328605:CJS394108 CTH328605:CTO394108 DDD328605:DDK394108 DMZ328605:DNG394108 DWV328605:DXC394108 EGR328605:EGY394108 EQN328605:EQU394108 FAJ328605:FAQ394108 FKF328605:FKM394108 FUB328605:FUI394108 GDX328605:GEE394108 GNT328605:GOA394108 GXP328605:GXW394108 HHL328605:HHS394108 HRH328605:HRO394108 IBD328605:IBK394108 IKZ328605:ILG394108 IUV328605:IVC394108 JER328605:JEY394108 JON328605:JOU394108 JYJ328605:JYQ394108 KIF328605:KIM394108 KSB328605:KSI394108 LBX328605:LCE394108 LLT328605:LMA394108 LVP328605:LVW394108 MFL328605:MFS394108 MPH328605:MPO394108 MZD328605:MZK394108 NIZ328605:NJG394108 NSV328605:NTC394108 OCR328605:OCY394108 OMN328605:OMU394108 OWJ328605:OWQ394108 PGF328605:PGM394108 PQB328605:PQI394108 PZX328605:QAE394108 QJT328605:QKA394108 QTP328605:QTW394108 RDL328605:RDS394108 RNH328605:RNO394108 RXD328605:RXK394108 SGZ328605:SHG394108 SQV328605:SRC394108 TAR328605:TAY394108 TKN328605:TKU394108 TUJ328605:TUQ394108 UEF328605:UEM394108 UOB328605:UOI394108 UXX328605:UYE394108 VHT328605:VIA394108 VRP328605:VRW394108 WBL328605:WBS394108 WLH328605:WLO394108 WVD328605:WVK394108 IR394141:IY459644 SN394141:SU459644 ACJ394141:ACQ459644 AMF394141:AMM459644 AWB394141:AWI459644 BFX394141:BGE459644 BPT394141:BQA459644 BZP394141:BZW459644 CJL394141:CJS459644 CTH394141:CTO459644 DDD394141:DDK459644 DMZ394141:DNG459644 DWV394141:DXC459644 EGR394141:EGY459644 EQN394141:EQU459644 FAJ394141:FAQ459644 FKF394141:FKM459644 FUB394141:FUI459644 GDX394141:GEE459644 GNT394141:GOA459644 GXP394141:GXW459644 HHL394141:HHS459644 HRH394141:HRO459644 IBD394141:IBK459644 IKZ394141:ILG459644 IUV394141:IVC459644 JER394141:JEY459644 JON394141:JOU459644 JYJ394141:JYQ459644 KIF394141:KIM459644 KSB394141:KSI459644 LBX394141:LCE459644 LLT394141:LMA459644 LVP394141:LVW459644 MFL394141:MFS459644 MPH394141:MPO459644 MZD394141:MZK459644 NIZ394141:NJG459644 NSV394141:NTC459644 OCR394141:OCY459644 OMN394141:OMU459644 OWJ394141:OWQ459644 PGF394141:PGM459644 PQB394141:PQI459644 PZX394141:QAE459644 QJT394141:QKA459644 QTP394141:QTW459644 RDL394141:RDS459644 RNH394141:RNO459644 RXD394141:RXK459644 SGZ394141:SHG459644 SQV394141:SRC459644 TAR394141:TAY459644 TKN394141:TKU459644 TUJ394141:TUQ459644 UEF394141:UEM459644 UOB394141:UOI459644 UXX394141:UYE459644 VHT394141:VIA459644 VRP394141:VRW459644 WBL394141:WBS459644 WLH394141:WLO459644 WVD394141:WVK459644 IR459677:IY525180 SN459677:SU525180 ACJ459677:ACQ525180 AMF459677:AMM525180 AWB459677:AWI525180 BFX459677:BGE525180 BPT459677:BQA525180 BZP459677:BZW525180 CJL459677:CJS525180 CTH459677:CTO525180 DDD459677:DDK525180 DMZ459677:DNG525180 DWV459677:DXC525180 EGR459677:EGY525180 EQN459677:EQU525180 FAJ459677:FAQ525180 FKF459677:FKM525180 FUB459677:FUI525180 GDX459677:GEE525180 GNT459677:GOA525180 GXP459677:GXW525180 HHL459677:HHS525180 HRH459677:HRO525180 IBD459677:IBK525180 IKZ459677:ILG525180 IUV459677:IVC525180 JER459677:JEY525180 JON459677:JOU525180 JYJ459677:JYQ525180 KIF459677:KIM525180 KSB459677:KSI525180 LBX459677:LCE525180 LLT459677:LMA525180 LVP459677:LVW525180 MFL459677:MFS525180 MPH459677:MPO525180 MZD459677:MZK525180 NIZ459677:NJG525180 NSV459677:NTC525180 OCR459677:OCY525180 OMN459677:OMU525180 OWJ459677:OWQ525180 PGF459677:PGM525180 PQB459677:PQI525180 PZX459677:QAE525180 QJT459677:QKA525180 QTP459677:QTW525180 RDL459677:RDS525180 RNH459677:RNO525180 RXD459677:RXK525180 SGZ459677:SHG525180 SQV459677:SRC525180 TAR459677:TAY525180 TKN459677:TKU525180 TUJ459677:TUQ525180 UEF459677:UEM525180 UOB459677:UOI525180 UXX459677:UYE525180 VHT459677:VIA525180 VRP459677:VRW525180 WBL459677:WBS525180 WLH459677:WLO525180 WVD459677:WVK525180 IR525213:IY590716 SN525213:SU590716 ACJ525213:ACQ590716 AMF525213:AMM590716 AWB525213:AWI590716 BFX525213:BGE590716 BPT525213:BQA590716 BZP525213:BZW590716 CJL525213:CJS590716 CTH525213:CTO590716 DDD525213:DDK590716 DMZ525213:DNG590716 DWV525213:DXC590716 EGR525213:EGY590716 EQN525213:EQU590716 FAJ525213:FAQ590716 FKF525213:FKM590716 FUB525213:FUI590716 GDX525213:GEE590716 GNT525213:GOA590716 GXP525213:GXW590716 HHL525213:HHS590716 HRH525213:HRO590716 IBD525213:IBK590716 IKZ525213:ILG590716 IUV525213:IVC590716 JER525213:JEY590716 JON525213:JOU590716 JYJ525213:JYQ590716 KIF525213:KIM590716 KSB525213:KSI590716 LBX525213:LCE590716 LLT525213:LMA590716 LVP525213:LVW590716 MFL525213:MFS590716 MPH525213:MPO590716 MZD525213:MZK590716 NIZ525213:NJG590716 NSV525213:NTC590716 OCR525213:OCY590716 OMN525213:OMU590716 OWJ525213:OWQ590716 PGF525213:PGM590716 PQB525213:PQI590716 PZX525213:QAE590716 QJT525213:QKA590716 QTP525213:QTW590716 RDL525213:RDS590716 RNH525213:RNO590716 RXD525213:RXK590716 SGZ525213:SHG590716 SQV525213:SRC590716 TAR525213:TAY590716 TKN525213:TKU590716 TUJ525213:TUQ590716 UEF525213:UEM590716 UOB525213:UOI590716 UXX525213:UYE590716 VHT525213:VIA590716 VRP525213:VRW590716 WBL525213:WBS590716 WLH525213:WLO590716 WVD525213:WVK590716 IR590749:IY656252 SN590749:SU656252 ACJ590749:ACQ656252 AMF590749:AMM656252 AWB590749:AWI656252 BFX590749:BGE656252 BPT590749:BQA656252 BZP590749:BZW656252 CJL590749:CJS656252 CTH590749:CTO656252 DDD590749:DDK656252 DMZ590749:DNG656252 DWV590749:DXC656252 EGR590749:EGY656252 EQN590749:EQU656252 FAJ590749:FAQ656252 FKF590749:FKM656252 FUB590749:FUI656252 GDX590749:GEE656252 GNT590749:GOA656252 GXP590749:GXW656252 HHL590749:HHS656252 HRH590749:HRO656252 IBD590749:IBK656252 IKZ590749:ILG656252 IUV590749:IVC656252 JER590749:JEY656252 JON590749:JOU656252 JYJ590749:JYQ656252 KIF590749:KIM656252 KSB590749:KSI656252 LBX590749:LCE656252 LLT590749:LMA656252 LVP590749:LVW656252 MFL590749:MFS656252 MPH590749:MPO656252 MZD590749:MZK656252 NIZ590749:NJG656252 NSV590749:NTC656252 OCR590749:OCY656252 OMN590749:OMU656252 OWJ590749:OWQ656252 PGF590749:PGM656252 PQB590749:PQI656252 PZX590749:QAE656252 QJT590749:QKA656252 QTP590749:QTW656252 RDL590749:RDS656252 RNH590749:RNO656252 RXD590749:RXK656252 SGZ590749:SHG656252 SQV590749:SRC656252 TAR590749:TAY656252 TKN590749:TKU656252 TUJ590749:TUQ656252 UEF590749:UEM656252 UOB590749:UOI656252 UXX590749:UYE656252 VHT590749:VIA656252 VRP590749:VRW656252 WBL590749:WBS656252 WLH590749:WLO656252 WVD590749:WVK656252 IR656285:IY721788 SN656285:SU721788 ACJ656285:ACQ721788 AMF656285:AMM721788 AWB656285:AWI721788 BFX656285:BGE721788 BPT656285:BQA721788 BZP656285:BZW721788 CJL656285:CJS721788 CTH656285:CTO721788 DDD656285:DDK721788 DMZ656285:DNG721788 DWV656285:DXC721788 EGR656285:EGY721788 EQN656285:EQU721788 FAJ656285:FAQ721788 FKF656285:FKM721788 FUB656285:FUI721788 GDX656285:GEE721788 GNT656285:GOA721788 GXP656285:GXW721788 HHL656285:HHS721788 HRH656285:HRO721788 IBD656285:IBK721788 IKZ656285:ILG721788 IUV656285:IVC721788 JER656285:JEY721788 JON656285:JOU721788 JYJ656285:JYQ721788 KIF656285:KIM721788 KSB656285:KSI721788 LBX656285:LCE721788 LLT656285:LMA721788 LVP656285:LVW721788 MFL656285:MFS721788 MPH656285:MPO721788 MZD656285:MZK721788 NIZ656285:NJG721788 NSV656285:NTC721788 OCR656285:OCY721788 OMN656285:OMU721788 OWJ656285:OWQ721788 PGF656285:PGM721788 PQB656285:PQI721788 PZX656285:QAE721788 QJT656285:QKA721788 QTP656285:QTW721788 RDL656285:RDS721788 RNH656285:RNO721788 RXD656285:RXK721788 SGZ656285:SHG721788 SQV656285:SRC721788 TAR656285:TAY721788 TKN656285:TKU721788 TUJ656285:TUQ721788 UEF656285:UEM721788 UOB656285:UOI721788 UXX656285:UYE721788 VHT656285:VIA721788 VRP656285:VRW721788 WBL656285:WBS721788 WLH656285:WLO721788 WVD656285:WVK721788 IR721821:IY787324 SN721821:SU787324 ACJ721821:ACQ787324 AMF721821:AMM787324 AWB721821:AWI787324 BFX721821:BGE787324 BPT721821:BQA787324 BZP721821:BZW787324 CJL721821:CJS787324 CTH721821:CTO787324 DDD721821:DDK787324 DMZ721821:DNG787324 DWV721821:DXC787324 EGR721821:EGY787324 EQN721821:EQU787324 FAJ721821:FAQ787324 FKF721821:FKM787324 FUB721821:FUI787324 GDX721821:GEE787324 GNT721821:GOA787324 GXP721821:GXW787324 HHL721821:HHS787324 HRH721821:HRO787324 IBD721821:IBK787324 IKZ721821:ILG787324 IUV721821:IVC787324 JER721821:JEY787324 JON721821:JOU787324 JYJ721821:JYQ787324 KIF721821:KIM787324 KSB721821:KSI787324 LBX721821:LCE787324 LLT721821:LMA787324 LVP721821:LVW787324 MFL721821:MFS787324 MPH721821:MPO787324 MZD721821:MZK787324 NIZ721821:NJG787324 NSV721821:NTC787324 OCR721821:OCY787324 OMN721821:OMU787324 OWJ721821:OWQ787324 PGF721821:PGM787324 PQB721821:PQI787324 PZX721821:QAE787324 QJT721821:QKA787324 QTP721821:QTW787324 RDL721821:RDS787324 RNH721821:RNO787324 RXD721821:RXK787324 SGZ721821:SHG787324 SQV721821:SRC787324 TAR721821:TAY787324 TKN721821:TKU787324 TUJ721821:TUQ787324 UEF721821:UEM787324 UOB721821:UOI787324 UXX721821:UYE787324 VHT721821:VIA787324 VRP721821:VRW787324 WBL721821:WBS787324 WLH721821:WLO787324 WVD721821:WVK787324 IR787357:IY852860 SN787357:SU852860 ACJ787357:ACQ852860 AMF787357:AMM852860 AWB787357:AWI852860 BFX787357:BGE852860 BPT787357:BQA852860 BZP787357:BZW852860 CJL787357:CJS852860 CTH787357:CTO852860 DDD787357:DDK852860 DMZ787357:DNG852860 DWV787357:DXC852860 EGR787357:EGY852860 EQN787357:EQU852860 FAJ787357:FAQ852860 FKF787357:FKM852860 FUB787357:FUI852860 GDX787357:GEE852860 GNT787357:GOA852860 GXP787357:GXW852860 HHL787357:HHS852860 HRH787357:HRO852860 IBD787357:IBK852860 IKZ787357:ILG852860 IUV787357:IVC852860 JER787357:JEY852860 JON787357:JOU852860 JYJ787357:JYQ852860 KIF787357:KIM852860 KSB787357:KSI852860 LBX787357:LCE852860 LLT787357:LMA852860 LVP787357:LVW852860 MFL787357:MFS852860 MPH787357:MPO852860 MZD787357:MZK852860 NIZ787357:NJG852860 NSV787357:NTC852860 OCR787357:OCY852860 OMN787357:OMU852860 OWJ787357:OWQ852860 PGF787357:PGM852860 PQB787357:PQI852860 PZX787357:QAE852860 QJT787357:QKA852860 QTP787357:QTW852860 RDL787357:RDS852860 RNH787357:RNO852860 RXD787357:RXK852860 SGZ787357:SHG852860 SQV787357:SRC852860 TAR787357:TAY852860 TKN787357:TKU852860 TUJ787357:TUQ852860 UEF787357:UEM852860 UOB787357:UOI852860 UXX787357:UYE852860 VHT787357:VIA852860 VRP787357:VRW852860 WBL787357:WBS852860 WLH787357:WLO852860 WVD787357:WVK852860 IR852893:IY918396 SN852893:SU918396 ACJ852893:ACQ918396 AMF852893:AMM918396 AWB852893:AWI918396 BFX852893:BGE918396 BPT852893:BQA918396 BZP852893:BZW918396 CJL852893:CJS918396 CTH852893:CTO918396 DDD852893:DDK918396 DMZ852893:DNG918396 DWV852893:DXC918396 EGR852893:EGY918396 EQN852893:EQU918396 FAJ852893:FAQ918396 FKF852893:FKM918396 FUB852893:FUI918396 GDX852893:GEE918396 GNT852893:GOA918396 GXP852893:GXW918396 HHL852893:HHS918396 HRH852893:HRO918396 IBD852893:IBK918396 IKZ852893:ILG918396 IUV852893:IVC918396 JER852893:JEY918396 JON852893:JOU918396 JYJ852893:JYQ918396 KIF852893:KIM918396 KSB852893:KSI918396 LBX852893:LCE918396 LLT852893:LMA918396 LVP852893:LVW918396 MFL852893:MFS918396 MPH852893:MPO918396 MZD852893:MZK918396 NIZ852893:NJG918396 NSV852893:NTC918396 OCR852893:OCY918396 OMN852893:OMU918396 OWJ852893:OWQ918396 PGF852893:PGM918396 PQB852893:PQI918396 PZX852893:QAE918396 QJT852893:QKA918396 QTP852893:QTW918396 RDL852893:RDS918396 RNH852893:RNO918396 RXD852893:RXK918396 SGZ852893:SHG918396 SQV852893:SRC918396 TAR852893:TAY918396 TKN852893:TKU918396 TUJ852893:TUQ918396 UEF852893:UEM918396 UOB852893:UOI918396 UXX852893:UYE918396 VHT852893:VIA918396 VRP852893:VRW918396 WBL852893:WBS918396 WLH852893:WLO918396 WVD852893:WVK918396 IR918429:IY983932 SN918429:SU983932 ACJ918429:ACQ983932 AMF918429:AMM983932 AWB918429:AWI983932 BFX918429:BGE983932 BPT918429:BQA983932 BZP918429:BZW983932 CJL918429:CJS983932 CTH918429:CTO983932 DDD918429:DDK983932 DMZ918429:DNG983932 DWV918429:DXC983932 EGR918429:EGY983932 EQN918429:EQU983932 FAJ918429:FAQ983932 FKF918429:FKM983932 FUB918429:FUI983932 GDX918429:GEE983932 GNT918429:GOA983932 GXP918429:GXW983932 HHL918429:HHS983932 HRH918429:HRO983932 IBD918429:IBK983932 IKZ918429:ILG983932 IUV918429:IVC983932 JER918429:JEY983932 JON918429:JOU983932 JYJ918429:JYQ983932 KIF918429:KIM983932 KSB918429:KSI983932 LBX918429:LCE983932 LLT918429:LMA983932 LVP918429:LVW983932 MFL918429:MFS983932 MPH918429:MPO983932 MZD918429:MZK983932 NIZ918429:NJG983932 NSV918429:NTC983932 OCR918429:OCY983932 OMN918429:OMU983932 OWJ918429:OWQ983932 PGF918429:PGM983932 PQB918429:PQI983932 PZX918429:QAE983932 QJT918429:QKA983932 QTP918429:QTW983932 RDL918429:RDS983932 RNH918429:RNO983932 RXD918429:RXK983932 SGZ918429:SHG983932 SQV918429:SRC983932 TAR918429:TAY983932 TKN918429:TKU983932 TUJ918429:TUQ983932 UEF918429:UEM983932 UOB918429:UOI983932 UXX918429:UYE983932 VHT918429:VIA983932 VRP918429:VRW983932 WBL918429:WBS983932 WLH918429:WLO983932 WVD918429:WVK983932 IR983965:IY1048576 SN983965:SU1048576 ACJ983965:ACQ1048576 AMF983965:AMM1048576 AWB983965:AWI1048576 BFX983965:BGE1048576 BPT983965:BQA1048576 BZP983965:BZW1048576 CJL983965:CJS1048576 CTH983965:CTO1048576 DDD983965:DDK1048576 DMZ983965:DNG1048576 DWV983965:DXC1048576 EGR983965:EGY1048576 EQN983965:EQU1048576 FAJ983965:FAQ1048576 FKF983965:FKM1048576 FUB983965:FUI1048576 GDX983965:GEE1048576 GNT983965:GOA1048576 GXP983965:GXW1048576 HHL983965:HHS1048576 HRH983965:HRO1048576 IBD983965:IBK1048576 IKZ983965:ILG1048576 IUV983965:IVC1048576 JER983965:JEY1048576 JON983965:JOU1048576 JYJ983965:JYQ1048576 KIF983965:KIM1048576 KSB983965:KSI1048576 LBX983965:LCE1048576 LLT983965:LMA1048576 LVP983965:LVW1048576 MFL983965:MFS1048576 MPH983965:MPO1048576 MZD983965:MZK1048576 NIZ983965:NJG1048576 NSV983965:NTC1048576 OCR983965:OCY1048576 OMN983965:OMU1048576 OWJ983965:OWQ1048576 PGF983965:PGM1048576 PQB983965:PQI1048576 PZX983965:QAE1048576 QJT983965:QKA1048576 QTP983965:QTW1048576 RDL983965:RDS1048576 RNH983965:RNO1048576 RXD983965:RXK1048576 SGZ983965:SHG1048576 SQV983965:SRC1048576 TAR983965:TAY1048576 TKN983965:TKU1048576 TUJ983965:TUQ1048576 UEF983965:UEM1048576 UOB983965:UOI1048576 UXX983965:UYE1048576 VHT983965:VIA1048576 VRP983965:VRW1048576 WBL983965:WBS1048576 WLH983965:WLO1048576 F969:G66429 F983966:G1048576 F918430:G983933 F852894:G918397 F787358:G852861 F721822:G787325 F656286:G721789 F590750:G656253 F525214:G590717 F459678:G525181 F394142:G459645 F328606:G394109 F263070:G328573 F197534:G263037 F131998:G197501 F66462:G131965">
      <formula1>#REF!</formula1>
    </dataValidation>
    <dataValidation type="list" showInputMessage="1" showErrorMessage="1" sqref="WVD983937:WVD983964 F66434:F66461 IR66433:IR66460 SN66433:SN66460 ACJ66433:ACJ66460 AMF66433:AMF66460 AWB66433:AWB66460 BFX66433:BFX66460 BPT66433:BPT66460 BZP66433:BZP66460 CJL66433:CJL66460 CTH66433:CTH66460 DDD66433:DDD66460 DMZ66433:DMZ66460 DWV66433:DWV66460 EGR66433:EGR66460 EQN66433:EQN66460 FAJ66433:FAJ66460 FKF66433:FKF66460 FUB66433:FUB66460 GDX66433:GDX66460 GNT66433:GNT66460 GXP66433:GXP66460 HHL66433:HHL66460 HRH66433:HRH66460 IBD66433:IBD66460 IKZ66433:IKZ66460 IUV66433:IUV66460 JER66433:JER66460 JON66433:JON66460 JYJ66433:JYJ66460 KIF66433:KIF66460 KSB66433:KSB66460 LBX66433:LBX66460 LLT66433:LLT66460 LVP66433:LVP66460 MFL66433:MFL66460 MPH66433:MPH66460 MZD66433:MZD66460 NIZ66433:NIZ66460 NSV66433:NSV66460 OCR66433:OCR66460 OMN66433:OMN66460 OWJ66433:OWJ66460 PGF66433:PGF66460 PQB66433:PQB66460 PZX66433:PZX66460 QJT66433:QJT66460 QTP66433:QTP66460 RDL66433:RDL66460 RNH66433:RNH66460 RXD66433:RXD66460 SGZ66433:SGZ66460 SQV66433:SQV66460 TAR66433:TAR66460 TKN66433:TKN66460 TUJ66433:TUJ66460 UEF66433:UEF66460 UOB66433:UOB66460 UXX66433:UXX66460 VHT66433:VHT66460 VRP66433:VRP66460 WBL66433:WBL66460 WLH66433:WLH66460 WVD66433:WVD66460 F131970:F131997 IR131969:IR131996 SN131969:SN131996 ACJ131969:ACJ131996 AMF131969:AMF131996 AWB131969:AWB131996 BFX131969:BFX131996 BPT131969:BPT131996 BZP131969:BZP131996 CJL131969:CJL131996 CTH131969:CTH131996 DDD131969:DDD131996 DMZ131969:DMZ131996 DWV131969:DWV131996 EGR131969:EGR131996 EQN131969:EQN131996 FAJ131969:FAJ131996 FKF131969:FKF131996 FUB131969:FUB131996 GDX131969:GDX131996 GNT131969:GNT131996 GXP131969:GXP131996 HHL131969:HHL131996 HRH131969:HRH131996 IBD131969:IBD131996 IKZ131969:IKZ131996 IUV131969:IUV131996 JER131969:JER131996 JON131969:JON131996 JYJ131969:JYJ131996 KIF131969:KIF131996 KSB131969:KSB131996 LBX131969:LBX131996 LLT131969:LLT131996 LVP131969:LVP131996 MFL131969:MFL131996 MPH131969:MPH131996 MZD131969:MZD131996 NIZ131969:NIZ131996 NSV131969:NSV131996 OCR131969:OCR131996 OMN131969:OMN131996 OWJ131969:OWJ131996 PGF131969:PGF131996 PQB131969:PQB131996 PZX131969:PZX131996 QJT131969:QJT131996 QTP131969:QTP131996 RDL131969:RDL131996 RNH131969:RNH131996 RXD131969:RXD131996 SGZ131969:SGZ131996 SQV131969:SQV131996 TAR131969:TAR131996 TKN131969:TKN131996 TUJ131969:TUJ131996 UEF131969:UEF131996 UOB131969:UOB131996 UXX131969:UXX131996 VHT131969:VHT131996 VRP131969:VRP131996 WBL131969:WBL131996 WLH131969:WLH131996 WVD131969:WVD131996 F197506:F197533 IR197505:IR197532 SN197505:SN197532 ACJ197505:ACJ197532 AMF197505:AMF197532 AWB197505:AWB197532 BFX197505:BFX197532 BPT197505:BPT197532 BZP197505:BZP197532 CJL197505:CJL197532 CTH197505:CTH197532 DDD197505:DDD197532 DMZ197505:DMZ197532 DWV197505:DWV197532 EGR197505:EGR197532 EQN197505:EQN197532 FAJ197505:FAJ197532 FKF197505:FKF197532 FUB197505:FUB197532 GDX197505:GDX197532 GNT197505:GNT197532 GXP197505:GXP197532 HHL197505:HHL197532 HRH197505:HRH197532 IBD197505:IBD197532 IKZ197505:IKZ197532 IUV197505:IUV197532 JER197505:JER197532 JON197505:JON197532 JYJ197505:JYJ197532 KIF197505:KIF197532 KSB197505:KSB197532 LBX197505:LBX197532 LLT197505:LLT197532 LVP197505:LVP197532 MFL197505:MFL197532 MPH197505:MPH197532 MZD197505:MZD197532 NIZ197505:NIZ197532 NSV197505:NSV197532 OCR197505:OCR197532 OMN197505:OMN197532 OWJ197505:OWJ197532 PGF197505:PGF197532 PQB197505:PQB197532 PZX197505:PZX197532 QJT197505:QJT197532 QTP197505:QTP197532 RDL197505:RDL197532 RNH197505:RNH197532 RXD197505:RXD197532 SGZ197505:SGZ197532 SQV197505:SQV197532 TAR197505:TAR197532 TKN197505:TKN197532 TUJ197505:TUJ197532 UEF197505:UEF197532 UOB197505:UOB197532 UXX197505:UXX197532 VHT197505:VHT197532 VRP197505:VRP197532 WBL197505:WBL197532 WLH197505:WLH197532 WVD197505:WVD197532 F263042:F263069 IR263041:IR263068 SN263041:SN263068 ACJ263041:ACJ263068 AMF263041:AMF263068 AWB263041:AWB263068 BFX263041:BFX263068 BPT263041:BPT263068 BZP263041:BZP263068 CJL263041:CJL263068 CTH263041:CTH263068 DDD263041:DDD263068 DMZ263041:DMZ263068 DWV263041:DWV263068 EGR263041:EGR263068 EQN263041:EQN263068 FAJ263041:FAJ263068 FKF263041:FKF263068 FUB263041:FUB263068 GDX263041:GDX263068 GNT263041:GNT263068 GXP263041:GXP263068 HHL263041:HHL263068 HRH263041:HRH263068 IBD263041:IBD263068 IKZ263041:IKZ263068 IUV263041:IUV263068 JER263041:JER263068 JON263041:JON263068 JYJ263041:JYJ263068 KIF263041:KIF263068 KSB263041:KSB263068 LBX263041:LBX263068 LLT263041:LLT263068 LVP263041:LVP263068 MFL263041:MFL263068 MPH263041:MPH263068 MZD263041:MZD263068 NIZ263041:NIZ263068 NSV263041:NSV263068 OCR263041:OCR263068 OMN263041:OMN263068 OWJ263041:OWJ263068 PGF263041:PGF263068 PQB263041:PQB263068 PZX263041:PZX263068 QJT263041:QJT263068 QTP263041:QTP263068 RDL263041:RDL263068 RNH263041:RNH263068 RXD263041:RXD263068 SGZ263041:SGZ263068 SQV263041:SQV263068 TAR263041:TAR263068 TKN263041:TKN263068 TUJ263041:TUJ263068 UEF263041:UEF263068 UOB263041:UOB263068 UXX263041:UXX263068 VHT263041:VHT263068 VRP263041:VRP263068 WBL263041:WBL263068 WLH263041:WLH263068 WVD263041:WVD263068 F328578:F328605 IR328577:IR328604 SN328577:SN328604 ACJ328577:ACJ328604 AMF328577:AMF328604 AWB328577:AWB328604 BFX328577:BFX328604 BPT328577:BPT328604 BZP328577:BZP328604 CJL328577:CJL328604 CTH328577:CTH328604 DDD328577:DDD328604 DMZ328577:DMZ328604 DWV328577:DWV328604 EGR328577:EGR328604 EQN328577:EQN328604 FAJ328577:FAJ328604 FKF328577:FKF328604 FUB328577:FUB328604 GDX328577:GDX328604 GNT328577:GNT328604 GXP328577:GXP328604 HHL328577:HHL328604 HRH328577:HRH328604 IBD328577:IBD328604 IKZ328577:IKZ328604 IUV328577:IUV328604 JER328577:JER328604 JON328577:JON328604 JYJ328577:JYJ328604 KIF328577:KIF328604 KSB328577:KSB328604 LBX328577:LBX328604 LLT328577:LLT328604 LVP328577:LVP328604 MFL328577:MFL328604 MPH328577:MPH328604 MZD328577:MZD328604 NIZ328577:NIZ328604 NSV328577:NSV328604 OCR328577:OCR328604 OMN328577:OMN328604 OWJ328577:OWJ328604 PGF328577:PGF328604 PQB328577:PQB328604 PZX328577:PZX328604 QJT328577:QJT328604 QTP328577:QTP328604 RDL328577:RDL328604 RNH328577:RNH328604 RXD328577:RXD328604 SGZ328577:SGZ328604 SQV328577:SQV328604 TAR328577:TAR328604 TKN328577:TKN328604 TUJ328577:TUJ328604 UEF328577:UEF328604 UOB328577:UOB328604 UXX328577:UXX328604 VHT328577:VHT328604 VRP328577:VRP328604 WBL328577:WBL328604 WLH328577:WLH328604 WVD328577:WVD328604 F394114:F394141 IR394113:IR394140 SN394113:SN394140 ACJ394113:ACJ394140 AMF394113:AMF394140 AWB394113:AWB394140 BFX394113:BFX394140 BPT394113:BPT394140 BZP394113:BZP394140 CJL394113:CJL394140 CTH394113:CTH394140 DDD394113:DDD394140 DMZ394113:DMZ394140 DWV394113:DWV394140 EGR394113:EGR394140 EQN394113:EQN394140 FAJ394113:FAJ394140 FKF394113:FKF394140 FUB394113:FUB394140 GDX394113:GDX394140 GNT394113:GNT394140 GXP394113:GXP394140 HHL394113:HHL394140 HRH394113:HRH394140 IBD394113:IBD394140 IKZ394113:IKZ394140 IUV394113:IUV394140 JER394113:JER394140 JON394113:JON394140 JYJ394113:JYJ394140 KIF394113:KIF394140 KSB394113:KSB394140 LBX394113:LBX394140 LLT394113:LLT394140 LVP394113:LVP394140 MFL394113:MFL394140 MPH394113:MPH394140 MZD394113:MZD394140 NIZ394113:NIZ394140 NSV394113:NSV394140 OCR394113:OCR394140 OMN394113:OMN394140 OWJ394113:OWJ394140 PGF394113:PGF394140 PQB394113:PQB394140 PZX394113:PZX394140 QJT394113:QJT394140 QTP394113:QTP394140 RDL394113:RDL394140 RNH394113:RNH394140 RXD394113:RXD394140 SGZ394113:SGZ394140 SQV394113:SQV394140 TAR394113:TAR394140 TKN394113:TKN394140 TUJ394113:TUJ394140 UEF394113:UEF394140 UOB394113:UOB394140 UXX394113:UXX394140 VHT394113:VHT394140 VRP394113:VRP394140 WBL394113:WBL394140 WLH394113:WLH394140 WVD394113:WVD394140 F459650:F459677 IR459649:IR459676 SN459649:SN459676 ACJ459649:ACJ459676 AMF459649:AMF459676 AWB459649:AWB459676 BFX459649:BFX459676 BPT459649:BPT459676 BZP459649:BZP459676 CJL459649:CJL459676 CTH459649:CTH459676 DDD459649:DDD459676 DMZ459649:DMZ459676 DWV459649:DWV459676 EGR459649:EGR459676 EQN459649:EQN459676 FAJ459649:FAJ459676 FKF459649:FKF459676 FUB459649:FUB459676 GDX459649:GDX459676 GNT459649:GNT459676 GXP459649:GXP459676 HHL459649:HHL459676 HRH459649:HRH459676 IBD459649:IBD459676 IKZ459649:IKZ459676 IUV459649:IUV459676 JER459649:JER459676 JON459649:JON459676 JYJ459649:JYJ459676 KIF459649:KIF459676 KSB459649:KSB459676 LBX459649:LBX459676 LLT459649:LLT459676 LVP459649:LVP459676 MFL459649:MFL459676 MPH459649:MPH459676 MZD459649:MZD459676 NIZ459649:NIZ459676 NSV459649:NSV459676 OCR459649:OCR459676 OMN459649:OMN459676 OWJ459649:OWJ459676 PGF459649:PGF459676 PQB459649:PQB459676 PZX459649:PZX459676 QJT459649:QJT459676 QTP459649:QTP459676 RDL459649:RDL459676 RNH459649:RNH459676 RXD459649:RXD459676 SGZ459649:SGZ459676 SQV459649:SQV459676 TAR459649:TAR459676 TKN459649:TKN459676 TUJ459649:TUJ459676 UEF459649:UEF459676 UOB459649:UOB459676 UXX459649:UXX459676 VHT459649:VHT459676 VRP459649:VRP459676 WBL459649:WBL459676 WLH459649:WLH459676 WVD459649:WVD459676 F525186:F525213 IR525185:IR525212 SN525185:SN525212 ACJ525185:ACJ525212 AMF525185:AMF525212 AWB525185:AWB525212 BFX525185:BFX525212 BPT525185:BPT525212 BZP525185:BZP525212 CJL525185:CJL525212 CTH525185:CTH525212 DDD525185:DDD525212 DMZ525185:DMZ525212 DWV525185:DWV525212 EGR525185:EGR525212 EQN525185:EQN525212 FAJ525185:FAJ525212 FKF525185:FKF525212 FUB525185:FUB525212 GDX525185:GDX525212 GNT525185:GNT525212 GXP525185:GXP525212 HHL525185:HHL525212 HRH525185:HRH525212 IBD525185:IBD525212 IKZ525185:IKZ525212 IUV525185:IUV525212 JER525185:JER525212 JON525185:JON525212 JYJ525185:JYJ525212 KIF525185:KIF525212 KSB525185:KSB525212 LBX525185:LBX525212 LLT525185:LLT525212 LVP525185:LVP525212 MFL525185:MFL525212 MPH525185:MPH525212 MZD525185:MZD525212 NIZ525185:NIZ525212 NSV525185:NSV525212 OCR525185:OCR525212 OMN525185:OMN525212 OWJ525185:OWJ525212 PGF525185:PGF525212 PQB525185:PQB525212 PZX525185:PZX525212 QJT525185:QJT525212 QTP525185:QTP525212 RDL525185:RDL525212 RNH525185:RNH525212 RXD525185:RXD525212 SGZ525185:SGZ525212 SQV525185:SQV525212 TAR525185:TAR525212 TKN525185:TKN525212 TUJ525185:TUJ525212 UEF525185:UEF525212 UOB525185:UOB525212 UXX525185:UXX525212 VHT525185:VHT525212 VRP525185:VRP525212 WBL525185:WBL525212 WLH525185:WLH525212 WVD525185:WVD525212 F590722:F590749 IR590721:IR590748 SN590721:SN590748 ACJ590721:ACJ590748 AMF590721:AMF590748 AWB590721:AWB590748 BFX590721:BFX590748 BPT590721:BPT590748 BZP590721:BZP590748 CJL590721:CJL590748 CTH590721:CTH590748 DDD590721:DDD590748 DMZ590721:DMZ590748 DWV590721:DWV590748 EGR590721:EGR590748 EQN590721:EQN590748 FAJ590721:FAJ590748 FKF590721:FKF590748 FUB590721:FUB590748 GDX590721:GDX590748 GNT590721:GNT590748 GXP590721:GXP590748 HHL590721:HHL590748 HRH590721:HRH590748 IBD590721:IBD590748 IKZ590721:IKZ590748 IUV590721:IUV590748 JER590721:JER590748 JON590721:JON590748 JYJ590721:JYJ590748 KIF590721:KIF590748 KSB590721:KSB590748 LBX590721:LBX590748 LLT590721:LLT590748 LVP590721:LVP590748 MFL590721:MFL590748 MPH590721:MPH590748 MZD590721:MZD590748 NIZ590721:NIZ590748 NSV590721:NSV590748 OCR590721:OCR590748 OMN590721:OMN590748 OWJ590721:OWJ590748 PGF590721:PGF590748 PQB590721:PQB590748 PZX590721:PZX590748 QJT590721:QJT590748 QTP590721:QTP590748 RDL590721:RDL590748 RNH590721:RNH590748 RXD590721:RXD590748 SGZ590721:SGZ590748 SQV590721:SQV590748 TAR590721:TAR590748 TKN590721:TKN590748 TUJ590721:TUJ590748 UEF590721:UEF590748 UOB590721:UOB590748 UXX590721:UXX590748 VHT590721:VHT590748 VRP590721:VRP590748 WBL590721:WBL590748 WLH590721:WLH590748 WVD590721:WVD590748 F656258:F656285 IR656257:IR656284 SN656257:SN656284 ACJ656257:ACJ656284 AMF656257:AMF656284 AWB656257:AWB656284 BFX656257:BFX656284 BPT656257:BPT656284 BZP656257:BZP656284 CJL656257:CJL656284 CTH656257:CTH656284 DDD656257:DDD656284 DMZ656257:DMZ656284 DWV656257:DWV656284 EGR656257:EGR656284 EQN656257:EQN656284 FAJ656257:FAJ656284 FKF656257:FKF656284 FUB656257:FUB656284 GDX656257:GDX656284 GNT656257:GNT656284 GXP656257:GXP656284 HHL656257:HHL656284 HRH656257:HRH656284 IBD656257:IBD656284 IKZ656257:IKZ656284 IUV656257:IUV656284 JER656257:JER656284 JON656257:JON656284 JYJ656257:JYJ656284 KIF656257:KIF656284 KSB656257:KSB656284 LBX656257:LBX656284 LLT656257:LLT656284 LVP656257:LVP656284 MFL656257:MFL656284 MPH656257:MPH656284 MZD656257:MZD656284 NIZ656257:NIZ656284 NSV656257:NSV656284 OCR656257:OCR656284 OMN656257:OMN656284 OWJ656257:OWJ656284 PGF656257:PGF656284 PQB656257:PQB656284 PZX656257:PZX656284 QJT656257:QJT656284 QTP656257:QTP656284 RDL656257:RDL656284 RNH656257:RNH656284 RXD656257:RXD656284 SGZ656257:SGZ656284 SQV656257:SQV656284 TAR656257:TAR656284 TKN656257:TKN656284 TUJ656257:TUJ656284 UEF656257:UEF656284 UOB656257:UOB656284 UXX656257:UXX656284 VHT656257:VHT656284 VRP656257:VRP656284 WBL656257:WBL656284 WLH656257:WLH656284 WVD656257:WVD656284 F721794:F721821 IR721793:IR721820 SN721793:SN721820 ACJ721793:ACJ721820 AMF721793:AMF721820 AWB721793:AWB721820 BFX721793:BFX721820 BPT721793:BPT721820 BZP721793:BZP721820 CJL721793:CJL721820 CTH721793:CTH721820 DDD721793:DDD721820 DMZ721793:DMZ721820 DWV721793:DWV721820 EGR721793:EGR721820 EQN721793:EQN721820 FAJ721793:FAJ721820 FKF721793:FKF721820 FUB721793:FUB721820 GDX721793:GDX721820 GNT721793:GNT721820 GXP721793:GXP721820 HHL721793:HHL721820 HRH721793:HRH721820 IBD721793:IBD721820 IKZ721793:IKZ721820 IUV721793:IUV721820 JER721793:JER721820 JON721793:JON721820 JYJ721793:JYJ721820 KIF721793:KIF721820 KSB721793:KSB721820 LBX721793:LBX721820 LLT721793:LLT721820 LVP721793:LVP721820 MFL721793:MFL721820 MPH721793:MPH721820 MZD721793:MZD721820 NIZ721793:NIZ721820 NSV721793:NSV721820 OCR721793:OCR721820 OMN721793:OMN721820 OWJ721793:OWJ721820 PGF721793:PGF721820 PQB721793:PQB721820 PZX721793:PZX721820 QJT721793:QJT721820 QTP721793:QTP721820 RDL721793:RDL721820 RNH721793:RNH721820 RXD721793:RXD721820 SGZ721793:SGZ721820 SQV721793:SQV721820 TAR721793:TAR721820 TKN721793:TKN721820 TUJ721793:TUJ721820 UEF721793:UEF721820 UOB721793:UOB721820 UXX721793:UXX721820 VHT721793:VHT721820 VRP721793:VRP721820 WBL721793:WBL721820 WLH721793:WLH721820 WVD721793:WVD721820 F787330:F787357 IR787329:IR787356 SN787329:SN787356 ACJ787329:ACJ787356 AMF787329:AMF787356 AWB787329:AWB787356 BFX787329:BFX787356 BPT787329:BPT787356 BZP787329:BZP787356 CJL787329:CJL787356 CTH787329:CTH787356 DDD787329:DDD787356 DMZ787329:DMZ787356 DWV787329:DWV787356 EGR787329:EGR787356 EQN787329:EQN787356 FAJ787329:FAJ787356 FKF787329:FKF787356 FUB787329:FUB787356 GDX787329:GDX787356 GNT787329:GNT787356 GXP787329:GXP787356 HHL787329:HHL787356 HRH787329:HRH787356 IBD787329:IBD787356 IKZ787329:IKZ787356 IUV787329:IUV787356 JER787329:JER787356 JON787329:JON787356 JYJ787329:JYJ787356 KIF787329:KIF787356 KSB787329:KSB787356 LBX787329:LBX787356 LLT787329:LLT787356 LVP787329:LVP787356 MFL787329:MFL787356 MPH787329:MPH787356 MZD787329:MZD787356 NIZ787329:NIZ787356 NSV787329:NSV787356 OCR787329:OCR787356 OMN787329:OMN787356 OWJ787329:OWJ787356 PGF787329:PGF787356 PQB787329:PQB787356 PZX787329:PZX787356 QJT787329:QJT787356 QTP787329:QTP787356 RDL787329:RDL787356 RNH787329:RNH787356 RXD787329:RXD787356 SGZ787329:SGZ787356 SQV787329:SQV787356 TAR787329:TAR787356 TKN787329:TKN787356 TUJ787329:TUJ787356 UEF787329:UEF787356 UOB787329:UOB787356 UXX787329:UXX787356 VHT787329:VHT787356 VRP787329:VRP787356 WBL787329:WBL787356 WLH787329:WLH787356 WVD787329:WVD787356 F852866:F852893 IR852865:IR852892 SN852865:SN852892 ACJ852865:ACJ852892 AMF852865:AMF852892 AWB852865:AWB852892 BFX852865:BFX852892 BPT852865:BPT852892 BZP852865:BZP852892 CJL852865:CJL852892 CTH852865:CTH852892 DDD852865:DDD852892 DMZ852865:DMZ852892 DWV852865:DWV852892 EGR852865:EGR852892 EQN852865:EQN852892 FAJ852865:FAJ852892 FKF852865:FKF852892 FUB852865:FUB852892 GDX852865:GDX852892 GNT852865:GNT852892 GXP852865:GXP852892 HHL852865:HHL852892 HRH852865:HRH852892 IBD852865:IBD852892 IKZ852865:IKZ852892 IUV852865:IUV852892 JER852865:JER852892 JON852865:JON852892 JYJ852865:JYJ852892 KIF852865:KIF852892 KSB852865:KSB852892 LBX852865:LBX852892 LLT852865:LLT852892 LVP852865:LVP852892 MFL852865:MFL852892 MPH852865:MPH852892 MZD852865:MZD852892 NIZ852865:NIZ852892 NSV852865:NSV852892 OCR852865:OCR852892 OMN852865:OMN852892 OWJ852865:OWJ852892 PGF852865:PGF852892 PQB852865:PQB852892 PZX852865:PZX852892 QJT852865:QJT852892 QTP852865:QTP852892 RDL852865:RDL852892 RNH852865:RNH852892 RXD852865:RXD852892 SGZ852865:SGZ852892 SQV852865:SQV852892 TAR852865:TAR852892 TKN852865:TKN852892 TUJ852865:TUJ852892 UEF852865:UEF852892 UOB852865:UOB852892 UXX852865:UXX852892 VHT852865:VHT852892 VRP852865:VRP852892 WBL852865:WBL852892 WLH852865:WLH852892 WVD852865:WVD852892 F918402:F918429 IR918401:IR918428 SN918401:SN918428 ACJ918401:ACJ918428 AMF918401:AMF918428 AWB918401:AWB918428 BFX918401:BFX918428 BPT918401:BPT918428 BZP918401:BZP918428 CJL918401:CJL918428 CTH918401:CTH918428 DDD918401:DDD918428 DMZ918401:DMZ918428 DWV918401:DWV918428 EGR918401:EGR918428 EQN918401:EQN918428 FAJ918401:FAJ918428 FKF918401:FKF918428 FUB918401:FUB918428 GDX918401:GDX918428 GNT918401:GNT918428 GXP918401:GXP918428 HHL918401:HHL918428 HRH918401:HRH918428 IBD918401:IBD918428 IKZ918401:IKZ918428 IUV918401:IUV918428 JER918401:JER918428 JON918401:JON918428 JYJ918401:JYJ918428 KIF918401:KIF918428 KSB918401:KSB918428 LBX918401:LBX918428 LLT918401:LLT918428 LVP918401:LVP918428 MFL918401:MFL918428 MPH918401:MPH918428 MZD918401:MZD918428 NIZ918401:NIZ918428 NSV918401:NSV918428 OCR918401:OCR918428 OMN918401:OMN918428 OWJ918401:OWJ918428 PGF918401:PGF918428 PQB918401:PQB918428 PZX918401:PZX918428 QJT918401:QJT918428 QTP918401:QTP918428 RDL918401:RDL918428 RNH918401:RNH918428 RXD918401:RXD918428 SGZ918401:SGZ918428 SQV918401:SQV918428 TAR918401:TAR918428 TKN918401:TKN918428 TUJ918401:TUJ918428 UEF918401:UEF918428 UOB918401:UOB918428 UXX918401:UXX918428 VHT918401:VHT918428 VRP918401:VRP918428 WBL918401:WBL918428 WLH918401:WLH918428 WVD918401:WVD918428 F983938:F983965 IR983937:IR983964 SN983937:SN983964 ACJ983937:ACJ983964 AMF983937:AMF983964 AWB983937:AWB983964 BFX983937:BFX983964 BPT983937:BPT983964 BZP983937:BZP983964 CJL983937:CJL983964 CTH983937:CTH983964 DDD983937:DDD983964 DMZ983937:DMZ983964 DWV983937:DWV983964 EGR983937:EGR983964 EQN983937:EQN983964 FAJ983937:FAJ983964 FKF983937:FKF983964 FUB983937:FUB983964 GDX983937:GDX983964 GNT983937:GNT983964 GXP983937:GXP983964 HHL983937:HHL983964 HRH983937:HRH983964 IBD983937:IBD983964 IKZ983937:IKZ983964 IUV983937:IUV983964 JER983937:JER983964 JON983937:JON983964 JYJ983937:JYJ983964 KIF983937:KIF983964 KSB983937:KSB983964 LBX983937:LBX983964 LLT983937:LLT983964 LVP983937:LVP983964 MFL983937:MFL983964 MPH983937:MPH983964 MZD983937:MZD983964 NIZ983937:NIZ983964 NSV983937:NSV983964 OCR983937:OCR983964 OMN983937:OMN983964 OWJ983937:OWJ983964 PGF983937:PGF983964 PQB983937:PQB983964 PZX983937:PZX983964 QJT983937:QJT983964 QTP983937:QTP983964 RDL983937:RDL983964 RNH983937:RNH983964 RXD983937:RXD983964 SGZ983937:SGZ983964 SQV983937:SQV983964 TAR983937:TAR983964 TKN983937:TKN983964 TUJ983937:TUJ983964 UEF983937:UEF983964 UOB983937:UOB983964 UXX983937:UXX983964 VHT983937:VHT983964 VRP983937:VRP983964 WBL983937:WBL983964 WLH983937:WLH983964 F4:F18 F20:F110 IR4:IR924 SN4:SN924 ACJ4:ACJ924 AMF4:AMF924 AWB4:AWB924 BFX4:BFX924 BPT4:BPT924 BZP4:BZP924 CJL4:CJL924 CTH4:CTH924 DDD4:DDD924 DMZ4:DMZ924 DWV4:DWV924 EGR4:EGR924 EQN4:EQN924 FAJ4:FAJ924 FKF4:FKF924 FUB4:FUB924 GDX4:GDX924 GNT4:GNT924 GXP4:GXP924 HHL4:HHL924 HRH4:HRH924 IBD4:IBD924 IKZ4:IKZ924 IUV4:IUV924 JER4:JER924 JON4:JON924 JYJ4:JYJ924 KIF4:KIF924 KSB4:KSB924 LBX4:LBX924 LLT4:LLT924 LVP4:LVP924 MFL4:MFL924 MPH4:MPH924 MZD4:MZD924 NIZ4:NIZ924 NSV4:NSV924 OCR4:OCR924 OMN4:OMN924 OWJ4:OWJ924 PGF4:PGF924 PQB4:PQB924 PZX4:PZX924 QJT4:QJT924 QTP4:QTP924 RDL4:RDL924 RNH4:RNH924 RXD4:RXD924 SGZ4:SGZ924 SQV4:SQV924 TAR4:TAR924 TKN4:TKN924 TUJ4:TUJ924 UEF4:UEF924 UOB4:UOB924 UXX4:UXX924 VHT4:VHT924 VRP4:VRP924 WBL4:WBL924 WLH4:WLH924 WVD4:WVD924 F133:F968">
      <formula1>#REF!</formula1>
    </dataValidation>
    <dataValidation type="list" showInputMessage="1" showErrorMessage="1" sqref="WVK983937:WVK983964 G66434:G66461 IY66433:IY66460 SU66433:SU66460 ACQ66433:ACQ66460 AMM66433:AMM66460 AWI66433:AWI66460 BGE66433:BGE66460 BQA66433:BQA66460 BZW66433:BZW66460 CJS66433:CJS66460 CTO66433:CTO66460 DDK66433:DDK66460 DNG66433:DNG66460 DXC66433:DXC66460 EGY66433:EGY66460 EQU66433:EQU66460 FAQ66433:FAQ66460 FKM66433:FKM66460 FUI66433:FUI66460 GEE66433:GEE66460 GOA66433:GOA66460 GXW66433:GXW66460 HHS66433:HHS66460 HRO66433:HRO66460 IBK66433:IBK66460 ILG66433:ILG66460 IVC66433:IVC66460 JEY66433:JEY66460 JOU66433:JOU66460 JYQ66433:JYQ66460 KIM66433:KIM66460 KSI66433:KSI66460 LCE66433:LCE66460 LMA66433:LMA66460 LVW66433:LVW66460 MFS66433:MFS66460 MPO66433:MPO66460 MZK66433:MZK66460 NJG66433:NJG66460 NTC66433:NTC66460 OCY66433:OCY66460 OMU66433:OMU66460 OWQ66433:OWQ66460 PGM66433:PGM66460 PQI66433:PQI66460 QAE66433:QAE66460 QKA66433:QKA66460 QTW66433:QTW66460 RDS66433:RDS66460 RNO66433:RNO66460 RXK66433:RXK66460 SHG66433:SHG66460 SRC66433:SRC66460 TAY66433:TAY66460 TKU66433:TKU66460 TUQ66433:TUQ66460 UEM66433:UEM66460 UOI66433:UOI66460 UYE66433:UYE66460 VIA66433:VIA66460 VRW66433:VRW66460 WBS66433:WBS66460 WLO66433:WLO66460 WVK66433:WVK66460 G131970:G131997 IY131969:IY131996 SU131969:SU131996 ACQ131969:ACQ131996 AMM131969:AMM131996 AWI131969:AWI131996 BGE131969:BGE131996 BQA131969:BQA131996 BZW131969:BZW131996 CJS131969:CJS131996 CTO131969:CTO131996 DDK131969:DDK131996 DNG131969:DNG131996 DXC131969:DXC131996 EGY131969:EGY131996 EQU131969:EQU131996 FAQ131969:FAQ131996 FKM131969:FKM131996 FUI131969:FUI131996 GEE131969:GEE131996 GOA131969:GOA131996 GXW131969:GXW131996 HHS131969:HHS131996 HRO131969:HRO131996 IBK131969:IBK131996 ILG131969:ILG131996 IVC131969:IVC131996 JEY131969:JEY131996 JOU131969:JOU131996 JYQ131969:JYQ131996 KIM131969:KIM131996 KSI131969:KSI131996 LCE131969:LCE131996 LMA131969:LMA131996 LVW131969:LVW131996 MFS131969:MFS131996 MPO131969:MPO131996 MZK131969:MZK131996 NJG131969:NJG131996 NTC131969:NTC131996 OCY131969:OCY131996 OMU131969:OMU131996 OWQ131969:OWQ131996 PGM131969:PGM131996 PQI131969:PQI131996 QAE131969:QAE131996 QKA131969:QKA131996 QTW131969:QTW131996 RDS131969:RDS131996 RNO131969:RNO131996 RXK131969:RXK131996 SHG131969:SHG131996 SRC131969:SRC131996 TAY131969:TAY131996 TKU131969:TKU131996 TUQ131969:TUQ131996 UEM131969:UEM131996 UOI131969:UOI131996 UYE131969:UYE131996 VIA131969:VIA131996 VRW131969:VRW131996 WBS131969:WBS131996 WLO131969:WLO131996 WVK131969:WVK131996 G197506:G197533 IY197505:IY197532 SU197505:SU197532 ACQ197505:ACQ197532 AMM197505:AMM197532 AWI197505:AWI197532 BGE197505:BGE197532 BQA197505:BQA197532 BZW197505:BZW197532 CJS197505:CJS197532 CTO197505:CTO197532 DDK197505:DDK197532 DNG197505:DNG197532 DXC197505:DXC197532 EGY197505:EGY197532 EQU197505:EQU197532 FAQ197505:FAQ197532 FKM197505:FKM197532 FUI197505:FUI197532 GEE197505:GEE197532 GOA197505:GOA197532 GXW197505:GXW197532 HHS197505:HHS197532 HRO197505:HRO197532 IBK197505:IBK197532 ILG197505:ILG197532 IVC197505:IVC197532 JEY197505:JEY197532 JOU197505:JOU197532 JYQ197505:JYQ197532 KIM197505:KIM197532 KSI197505:KSI197532 LCE197505:LCE197532 LMA197505:LMA197532 LVW197505:LVW197532 MFS197505:MFS197532 MPO197505:MPO197532 MZK197505:MZK197532 NJG197505:NJG197532 NTC197505:NTC197532 OCY197505:OCY197532 OMU197505:OMU197532 OWQ197505:OWQ197532 PGM197505:PGM197532 PQI197505:PQI197532 QAE197505:QAE197532 QKA197505:QKA197532 QTW197505:QTW197532 RDS197505:RDS197532 RNO197505:RNO197532 RXK197505:RXK197532 SHG197505:SHG197532 SRC197505:SRC197532 TAY197505:TAY197532 TKU197505:TKU197532 TUQ197505:TUQ197532 UEM197505:UEM197532 UOI197505:UOI197532 UYE197505:UYE197532 VIA197505:VIA197532 VRW197505:VRW197532 WBS197505:WBS197532 WLO197505:WLO197532 WVK197505:WVK197532 G263042:G263069 IY263041:IY263068 SU263041:SU263068 ACQ263041:ACQ263068 AMM263041:AMM263068 AWI263041:AWI263068 BGE263041:BGE263068 BQA263041:BQA263068 BZW263041:BZW263068 CJS263041:CJS263068 CTO263041:CTO263068 DDK263041:DDK263068 DNG263041:DNG263068 DXC263041:DXC263068 EGY263041:EGY263068 EQU263041:EQU263068 FAQ263041:FAQ263068 FKM263041:FKM263068 FUI263041:FUI263068 GEE263041:GEE263068 GOA263041:GOA263068 GXW263041:GXW263068 HHS263041:HHS263068 HRO263041:HRO263068 IBK263041:IBK263068 ILG263041:ILG263068 IVC263041:IVC263068 JEY263041:JEY263068 JOU263041:JOU263068 JYQ263041:JYQ263068 KIM263041:KIM263068 KSI263041:KSI263068 LCE263041:LCE263068 LMA263041:LMA263068 LVW263041:LVW263068 MFS263041:MFS263068 MPO263041:MPO263068 MZK263041:MZK263068 NJG263041:NJG263068 NTC263041:NTC263068 OCY263041:OCY263068 OMU263041:OMU263068 OWQ263041:OWQ263068 PGM263041:PGM263068 PQI263041:PQI263068 QAE263041:QAE263068 QKA263041:QKA263068 QTW263041:QTW263068 RDS263041:RDS263068 RNO263041:RNO263068 RXK263041:RXK263068 SHG263041:SHG263068 SRC263041:SRC263068 TAY263041:TAY263068 TKU263041:TKU263068 TUQ263041:TUQ263068 UEM263041:UEM263068 UOI263041:UOI263068 UYE263041:UYE263068 VIA263041:VIA263068 VRW263041:VRW263068 WBS263041:WBS263068 WLO263041:WLO263068 WVK263041:WVK263068 G328578:G328605 IY328577:IY328604 SU328577:SU328604 ACQ328577:ACQ328604 AMM328577:AMM328604 AWI328577:AWI328604 BGE328577:BGE328604 BQA328577:BQA328604 BZW328577:BZW328604 CJS328577:CJS328604 CTO328577:CTO328604 DDK328577:DDK328604 DNG328577:DNG328604 DXC328577:DXC328604 EGY328577:EGY328604 EQU328577:EQU328604 FAQ328577:FAQ328604 FKM328577:FKM328604 FUI328577:FUI328604 GEE328577:GEE328604 GOA328577:GOA328604 GXW328577:GXW328604 HHS328577:HHS328604 HRO328577:HRO328604 IBK328577:IBK328604 ILG328577:ILG328604 IVC328577:IVC328604 JEY328577:JEY328604 JOU328577:JOU328604 JYQ328577:JYQ328604 KIM328577:KIM328604 KSI328577:KSI328604 LCE328577:LCE328604 LMA328577:LMA328604 LVW328577:LVW328604 MFS328577:MFS328604 MPO328577:MPO328604 MZK328577:MZK328604 NJG328577:NJG328604 NTC328577:NTC328604 OCY328577:OCY328604 OMU328577:OMU328604 OWQ328577:OWQ328604 PGM328577:PGM328604 PQI328577:PQI328604 QAE328577:QAE328604 QKA328577:QKA328604 QTW328577:QTW328604 RDS328577:RDS328604 RNO328577:RNO328604 RXK328577:RXK328604 SHG328577:SHG328604 SRC328577:SRC328604 TAY328577:TAY328604 TKU328577:TKU328604 TUQ328577:TUQ328604 UEM328577:UEM328604 UOI328577:UOI328604 UYE328577:UYE328604 VIA328577:VIA328604 VRW328577:VRW328604 WBS328577:WBS328604 WLO328577:WLO328604 WVK328577:WVK328604 G394114:G394141 IY394113:IY394140 SU394113:SU394140 ACQ394113:ACQ394140 AMM394113:AMM394140 AWI394113:AWI394140 BGE394113:BGE394140 BQA394113:BQA394140 BZW394113:BZW394140 CJS394113:CJS394140 CTO394113:CTO394140 DDK394113:DDK394140 DNG394113:DNG394140 DXC394113:DXC394140 EGY394113:EGY394140 EQU394113:EQU394140 FAQ394113:FAQ394140 FKM394113:FKM394140 FUI394113:FUI394140 GEE394113:GEE394140 GOA394113:GOA394140 GXW394113:GXW394140 HHS394113:HHS394140 HRO394113:HRO394140 IBK394113:IBK394140 ILG394113:ILG394140 IVC394113:IVC394140 JEY394113:JEY394140 JOU394113:JOU394140 JYQ394113:JYQ394140 KIM394113:KIM394140 KSI394113:KSI394140 LCE394113:LCE394140 LMA394113:LMA394140 LVW394113:LVW394140 MFS394113:MFS394140 MPO394113:MPO394140 MZK394113:MZK394140 NJG394113:NJG394140 NTC394113:NTC394140 OCY394113:OCY394140 OMU394113:OMU394140 OWQ394113:OWQ394140 PGM394113:PGM394140 PQI394113:PQI394140 QAE394113:QAE394140 QKA394113:QKA394140 QTW394113:QTW394140 RDS394113:RDS394140 RNO394113:RNO394140 RXK394113:RXK394140 SHG394113:SHG394140 SRC394113:SRC394140 TAY394113:TAY394140 TKU394113:TKU394140 TUQ394113:TUQ394140 UEM394113:UEM394140 UOI394113:UOI394140 UYE394113:UYE394140 VIA394113:VIA394140 VRW394113:VRW394140 WBS394113:WBS394140 WLO394113:WLO394140 WVK394113:WVK394140 G459650:G459677 IY459649:IY459676 SU459649:SU459676 ACQ459649:ACQ459676 AMM459649:AMM459676 AWI459649:AWI459676 BGE459649:BGE459676 BQA459649:BQA459676 BZW459649:BZW459676 CJS459649:CJS459676 CTO459649:CTO459676 DDK459649:DDK459676 DNG459649:DNG459676 DXC459649:DXC459676 EGY459649:EGY459676 EQU459649:EQU459676 FAQ459649:FAQ459676 FKM459649:FKM459676 FUI459649:FUI459676 GEE459649:GEE459676 GOA459649:GOA459676 GXW459649:GXW459676 HHS459649:HHS459676 HRO459649:HRO459676 IBK459649:IBK459676 ILG459649:ILG459676 IVC459649:IVC459676 JEY459649:JEY459676 JOU459649:JOU459676 JYQ459649:JYQ459676 KIM459649:KIM459676 KSI459649:KSI459676 LCE459649:LCE459676 LMA459649:LMA459676 LVW459649:LVW459676 MFS459649:MFS459676 MPO459649:MPO459676 MZK459649:MZK459676 NJG459649:NJG459676 NTC459649:NTC459676 OCY459649:OCY459676 OMU459649:OMU459676 OWQ459649:OWQ459676 PGM459649:PGM459676 PQI459649:PQI459676 QAE459649:QAE459676 QKA459649:QKA459676 QTW459649:QTW459676 RDS459649:RDS459676 RNO459649:RNO459676 RXK459649:RXK459676 SHG459649:SHG459676 SRC459649:SRC459676 TAY459649:TAY459676 TKU459649:TKU459676 TUQ459649:TUQ459676 UEM459649:UEM459676 UOI459649:UOI459676 UYE459649:UYE459676 VIA459649:VIA459676 VRW459649:VRW459676 WBS459649:WBS459676 WLO459649:WLO459676 WVK459649:WVK459676 G525186:G525213 IY525185:IY525212 SU525185:SU525212 ACQ525185:ACQ525212 AMM525185:AMM525212 AWI525185:AWI525212 BGE525185:BGE525212 BQA525185:BQA525212 BZW525185:BZW525212 CJS525185:CJS525212 CTO525185:CTO525212 DDK525185:DDK525212 DNG525185:DNG525212 DXC525185:DXC525212 EGY525185:EGY525212 EQU525185:EQU525212 FAQ525185:FAQ525212 FKM525185:FKM525212 FUI525185:FUI525212 GEE525185:GEE525212 GOA525185:GOA525212 GXW525185:GXW525212 HHS525185:HHS525212 HRO525185:HRO525212 IBK525185:IBK525212 ILG525185:ILG525212 IVC525185:IVC525212 JEY525185:JEY525212 JOU525185:JOU525212 JYQ525185:JYQ525212 KIM525185:KIM525212 KSI525185:KSI525212 LCE525185:LCE525212 LMA525185:LMA525212 LVW525185:LVW525212 MFS525185:MFS525212 MPO525185:MPO525212 MZK525185:MZK525212 NJG525185:NJG525212 NTC525185:NTC525212 OCY525185:OCY525212 OMU525185:OMU525212 OWQ525185:OWQ525212 PGM525185:PGM525212 PQI525185:PQI525212 QAE525185:QAE525212 QKA525185:QKA525212 QTW525185:QTW525212 RDS525185:RDS525212 RNO525185:RNO525212 RXK525185:RXK525212 SHG525185:SHG525212 SRC525185:SRC525212 TAY525185:TAY525212 TKU525185:TKU525212 TUQ525185:TUQ525212 UEM525185:UEM525212 UOI525185:UOI525212 UYE525185:UYE525212 VIA525185:VIA525212 VRW525185:VRW525212 WBS525185:WBS525212 WLO525185:WLO525212 WVK525185:WVK525212 G590722:G590749 IY590721:IY590748 SU590721:SU590748 ACQ590721:ACQ590748 AMM590721:AMM590748 AWI590721:AWI590748 BGE590721:BGE590748 BQA590721:BQA590748 BZW590721:BZW590748 CJS590721:CJS590748 CTO590721:CTO590748 DDK590721:DDK590748 DNG590721:DNG590748 DXC590721:DXC590748 EGY590721:EGY590748 EQU590721:EQU590748 FAQ590721:FAQ590748 FKM590721:FKM590748 FUI590721:FUI590748 GEE590721:GEE590748 GOA590721:GOA590748 GXW590721:GXW590748 HHS590721:HHS590748 HRO590721:HRO590748 IBK590721:IBK590748 ILG590721:ILG590748 IVC590721:IVC590748 JEY590721:JEY590748 JOU590721:JOU590748 JYQ590721:JYQ590748 KIM590721:KIM590748 KSI590721:KSI590748 LCE590721:LCE590748 LMA590721:LMA590748 LVW590721:LVW590748 MFS590721:MFS590748 MPO590721:MPO590748 MZK590721:MZK590748 NJG590721:NJG590748 NTC590721:NTC590748 OCY590721:OCY590748 OMU590721:OMU590748 OWQ590721:OWQ590748 PGM590721:PGM590748 PQI590721:PQI590748 QAE590721:QAE590748 QKA590721:QKA590748 QTW590721:QTW590748 RDS590721:RDS590748 RNO590721:RNO590748 RXK590721:RXK590748 SHG590721:SHG590748 SRC590721:SRC590748 TAY590721:TAY590748 TKU590721:TKU590748 TUQ590721:TUQ590748 UEM590721:UEM590748 UOI590721:UOI590748 UYE590721:UYE590748 VIA590721:VIA590748 VRW590721:VRW590748 WBS590721:WBS590748 WLO590721:WLO590748 WVK590721:WVK590748 G656258:G656285 IY656257:IY656284 SU656257:SU656284 ACQ656257:ACQ656284 AMM656257:AMM656284 AWI656257:AWI656284 BGE656257:BGE656284 BQA656257:BQA656284 BZW656257:BZW656284 CJS656257:CJS656284 CTO656257:CTO656284 DDK656257:DDK656284 DNG656257:DNG656284 DXC656257:DXC656284 EGY656257:EGY656284 EQU656257:EQU656284 FAQ656257:FAQ656284 FKM656257:FKM656284 FUI656257:FUI656284 GEE656257:GEE656284 GOA656257:GOA656284 GXW656257:GXW656284 HHS656257:HHS656284 HRO656257:HRO656284 IBK656257:IBK656284 ILG656257:ILG656284 IVC656257:IVC656284 JEY656257:JEY656284 JOU656257:JOU656284 JYQ656257:JYQ656284 KIM656257:KIM656284 KSI656257:KSI656284 LCE656257:LCE656284 LMA656257:LMA656284 LVW656257:LVW656284 MFS656257:MFS656284 MPO656257:MPO656284 MZK656257:MZK656284 NJG656257:NJG656284 NTC656257:NTC656284 OCY656257:OCY656284 OMU656257:OMU656284 OWQ656257:OWQ656284 PGM656257:PGM656284 PQI656257:PQI656284 QAE656257:QAE656284 QKA656257:QKA656284 QTW656257:QTW656284 RDS656257:RDS656284 RNO656257:RNO656284 RXK656257:RXK656284 SHG656257:SHG656284 SRC656257:SRC656284 TAY656257:TAY656284 TKU656257:TKU656284 TUQ656257:TUQ656284 UEM656257:UEM656284 UOI656257:UOI656284 UYE656257:UYE656284 VIA656257:VIA656284 VRW656257:VRW656284 WBS656257:WBS656284 WLO656257:WLO656284 WVK656257:WVK656284 G721794:G721821 IY721793:IY721820 SU721793:SU721820 ACQ721793:ACQ721820 AMM721793:AMM721820 AWI721793:AWI721820 BGE721793:BGE721820 BQA721793:BQA721820 BZW721793:BZW721820 CJS721793:CJS721820 CTO721793:CTO721820 DDK721793:DDK721820 DNG721793:DNG721820 DXC721793:DXC721820 EGY721793:EGY721820 EQU721793:EQU721820 FAQ721793:FAQ721820 FKM721793:FKM721820 FUI721793:FUI721820 GEE721793:GEE721820 GOA721793:GOA721820 GXW721793:GXW721820 HHS721793:HHS721820 HRO721793:HRO721820 IBK721793:IBK721820 ILG721793:ILG721820 IVC721793:IVC721820 JEY721793:JEY721820 JOU721793:JOU721820 JYQ721793:JYQ721820 KIM721793:KIM721820 KSI721793:KSI721820 LCE721793:LCE721820 LMA721793:LMA721820 LVW721793:LVW721820 MFS721793:MFS721820 MPO721793:MPO721820 MZK721793:MZK721820 NJG721793:NJG721820 NTC721793:NTC721820 OCY721793:OCY721820 OMU721793:OMU721820 OWQ721793:OWQ721820 PGM721793:PGM721820 PQI721793:PQI721820 QAE721793:QAE721820 QKA721793:QKA721820 QTW721793:QTW721820 RDS721793:RDS721820 RNO721793:RNO721820 RXK721793:RXK721820 SHG721793:SHG721820 SRC721793:SRC721820 TAY721793:TAY721820 TKU721793:TKU721820 TUQ721793:TUQ721820 UEM721793:UEM721820 UOI721793:UOI721820 UYE721793:UYE721820 VIA721793:VIA721820 VRW721793:VRW721820 WBS721793:WBS721820 WLO721793:WLO721820 WVK721793:WVK721820 G787330:G787357 IY787329:IY787356 SU787329:SU787356 ACQ787329:ACQ787356 AMM787329:AMM787356 AWI787329:AWI787356 BGE787329:BGE787356 BQA787329:BQA787356 BZW787329:BZW787356 CJS787329:CJS787356 CTO787329:CTO787356 DDK787329:DDK787356 DNG787329:DNG787356 DXC787329:DXC787356 EGY787329:EGY787356 EQU787329:EQU787356 FAQ787329:FAQ787356 FKM787329:FKM787356 FUI787329:FUI787356 GEE787329:GEE787356 GOA787329:GOA787356 GXW787329:GXW787356 HHS787329:HHS787356 HRO787329:HRO787356 IBK787329:IBK787356 ILG787329:ILG787356 IVC787329:IVC787356 JEY787329:JEY787356 JOU787329:JOU787356 JYQ787329:JYQ787356 KIM787329:KIM787356 KSI787329:KSI787356 LCE787329:LCE787356 LMA787329:LMA787356 LVW787329:LVW787356 MFS787329:MFS787356 MPO787329:MPO787356 MZK787329:MZK787356 NJG787329:NJG787356 NTC787329:NTC787356 OCY787329:OCY787356 OMU787329:OMU787356 OWQ787329:OWQ787356 PGM787329:PGM787356 PQI787329:PQI787356 QAE787329:QAE787356 QKA787329:QKA787356 QTW787329:QTW787356 RDS787329:RDS787356 RNO787329:RNO787356 RXK787329:RXK787356 SHG787329:SHG787356 SRC787329:SRC787356 TAY787329:TAY787356 TKU787329:TKU787356 TUQ787329:TUQ787356 UEM787329:UEM787356 UOI787329:UOI787356 UYE787329:UYE787356 VIA787329:VIA787356 VRW787329:VRW787356 WBS787329:WBS787356 WLO787329:WLO787356 WVK787329:WVK787356 G852866:G852893 IY852865:IY852892 SU852865:SU852892 ACQ852865:ACQ852892 AMM852865:AMM852892 AWI852865:AWI852892 BGE852865:BGE852892 BQA852865:BQA852892 BZW852865:BZW852892 CJS852865:CJS852892 CTO852865:CTO852892 DDK852865:DDK852892 DNG852865:DNG852892 DXC852865:DXC852892 EGY852865:EGY852892 EQU852865:EQU852892 FAQ852865:FAQ852892 FKM852865:FKM852892 FUI852865:FUI852892 GEE852865:GEE852892 GOA852865:GOA852892 GXW852865:GXW852892 HHS852865:HHS852892 HRO852865:HRO852892 IBK852865:IBK852892 ILG852865:ILG852892 IVC852865:IVC852892 JEY852865:JEY852892 JOU852865:JOU852892 JYQ852865:JYQ852892 KIM852865:KIM852892 KSI852865:KSI852892 LCE852865:LCE852892 LMA852865:LMA852892 LVW852865:LVW852892 MFS852865:MFS852892 MPO852865:MPO852892 MZK852865:MZK852892 NJG852865:NJG852892 NTC852865:NTC852892 OCY852865:OCY852892 OMU852865:OMU852892 OWQ852865:OWQ852892 PGM852865:PGM852892 PQI852865:PQI852892 QAE852865:QAE852892 QKA852865:QKA852892 QTW852865:QTW852892 RDS852865:RDS852892 RNO852865:RNO852892 RXK852865:RXK852892 SHG852865:SHG852892 SRC852865:SRC852892 TAY852865:TAY852892 TKU852865:TKU852892 TUQ852865:TUQ852892 UEM852865:UEM852892 UOI852865:UOI852892 UYE852865:UYE852892 VIA852865:VIA852892 VRW852865:VRW852892 WBS852865:WBS852892 WLO852865:WLO852892 WVK852865:WVK852892 G918402:G918429 IY918401:IY918428 SU918401:SU918428 ACQ918401:ACQ918428 AMM918401:AMM918428 AWI918401:AWI918428 BGE918401:BGE918428 BQA918401:BQA918428 BZW918401:BZW918428 CJS918401:CJS918428 CTO918401:CTO918428 DDK918401:DDK918428 DNG918401:DNG918428 DXC918401:DXC918428 EGY918401:EGY918428 EQU918401:EQU918428 FAQ918401:FAQ918428 FKM918401:FKM918428 FUI918401:FUI918428 GEE918401:GEE918428 GOA918401:GOA918428 GXW918401:GXW918428 HHS918401:HHS918428 HRO918401:HRO918428 IBK918401:IBK918428 ILG918401:ILG918428 IVC918401:IVC918428 JEY918401:JEY918428 JOU918401:JOU918428 JYQ918401:JYQ918428 KIM918401:KIM918428 KSI918401:KSI918428 LCE918401:LCE918428 LMA918401:LMA918428 LVW918401:LVW918428 MFS918401:MFS918428 MPO918401:MPO918428 MZK918401:MZK918428 NJG918401:NJG918428 NTC918401:NTC918428 OCY918401:OCY918428 OMU918401:OMU918428 OWQ918401:OWQ918428 PGM918401:PGM918428 PQI918401:PQI918428 QAE918401:QAE918428 QKA918401:QKA918428 QTW918401:QTW918428 RDS918401:RDS918428 RNO918401:RNO918428 RXK918401:RXK918428 SHG918401:SHG918428 SRC918401:SRC918428 TAY918401:TAY918428 TKU918401:TKU918428 TUQ918401:TUQ918428 UEM918401:UEM918428 UOI918401:UOI918428 UYE918401:UYE918428 VIA918401:VIA918428 VRW918401:VRW918428 WBS918401:WBS918428 WLO918401:WLO918428 WVK918401:WVK918428 G983938:G983965 IY983937:IY983964 SU983937:SU983964 ACQ983937:ACQ983964 AMM983937:AMM983964 AWI983937:AWI983964 BGE983937:BGE983964 BQA983937:BQA983964 BZW983937:BZW983964 CJS983937:CJS983964 CTO983937:CTO983964 DDK983937:DDK983964 DNG983937:DNG983964 DXC983937:DXC983964 EGY983937:EGY983964 EQU983937:EQU983964 FAQ983937:FAQ983964 FKM983937:FKM983964 FUI983937:FUI983964 GEE983937:GEE983964 GOA983937:GOA983964 GXW983937:GXW983964 HHS983937:HHS983964 HRO983937:HRO983964 IBK983937:IBK983964 ILG983937:ILG983964 IVC983937:IVC983964 JEY983937:JEY983964 JOU983937:JOU983964 JYQ983937:JYQ983964 KIM983937:KIM983964 KSI983937:KSI983964 LCE983937:LCE983964 LMA983937:LMA983964 LVW983937:LVW983964 MFS983937:MFS983964 MPO983937:MPO983964 MZK983937:MZK983964 NJG983937:NJG983964 NTC983937:NTC983964 OCY983937:OCY983964 OMU983937:OMU983964 OWQ983937:OWQ983964 PGM983937:PGM983964 PQI983937:PQI983964 QAE983937:QAE983964 QKA983937:QKA983964 QTW983937:QTW983964 RDS983937:RDS983964 RNO983937:RNO983964 RXK983937:RXK983964 SHG983937:SHG983964 SRC983937:SRC983964 TAY983937:TAY983964 TKU983937:TKU983964 TUQ983937:TUQ983964 UEM983937:UEM983964 UOI983937:UOI983964 UYE983937:UYE983964 VIA983937:VIA983964 VRW983937:VRW983964 WBS983937:WBS983964 WLO983937:WLO983964 G4:G18 G20:G110 G133:G968 ACQ4:ACQ924 AMM4:AMM924 AWI4:AWI924 BGE4:BGE924 BQA4:BQA924 BZW4:BZW924 CJS4:CJS924 CTO4:CTO924 DDK4:DDK924 DNG4:DNG924 DXC4:DXC924 EGY4:EGY924 EQU4:EQU924 FAQ4:FAQ924 FKM4:FKM924 FUI4:FUI924 GEE4:GEE924 GOA4:GOA924 GXW4:GXW924 HHS4:HHS924 HRO4:HRO924 IBK4:IBK924 ILG4:ILG924 IVC4:IVC924 JEY4:JEY924 JOU4:JOU924 JYQ4:JYQ924 KIM4:KIM924 KSI4:KSI924 LCE4:LCE924 LMA4:LMA924 LVW4:LVW924 MFS4:MFS924 MPO4:MPO924 MZK4:MZK924 NJG4:NJG924 NTC4:NTC924 OCY4:OCY924 OMU4:OMU924 OWQ4:OWQ924 PGM4:PGM924 PQI4:PQI924 QAE4:QAE924 QKA4:QKA924 QTW4:QTW924 RDS4:RDS924 RNO4:RNO924 RXK4:RXK924 SHG4:SHG924 SRC4:SRC924 TAY4:TAY924 TKU4:TKU924 TUQ4:TUQ924 UEM4:UEM924 UOI4:UOI924 UYE4:UYE924 VIA4:VIA924 VRW4:VRW924 WBS4:WBS924 WLO4:WLO924 WVK4:WVK924 IY4:IY924 SU4:SU924">
      <formula1>#REF!</formula1>
    </dataValidation>
    <dataValidation type="list" showInputMessage="1" showErrorMessage="1" sqref="DNA4:DND924 IS66433:IV66460 SO66433:SR66460 ACK66433:ACN66460 AMG66433:AMJ66460 AWC66433:AWF66460 BFY66433:BGB66460 BPU66433:BPX66460 BZQ66433:BZT66460 CJM66433:CJP66460 CTI66433:CTL66460 DDE66433:DDH66460 DNA66433:DND66460 DWW66433:DWZ66460 EGS66433:EGV66460 EQO66433:EQR66460 FAK66433:FAN66460 FKG66433:FKJ66460 FUC66433:FUF66460 GDY66433:GEB66460 GNU66433:GNX66460 GXQ66433:GXT66460 HHM66433:HHP66460 HRI66433:HRL66460 IBE66433:IBH66460 ILA66433:ILD66460 IUW66433:IUZ66460 JES66433:JEV66460 JOO66433:JOR66460 JYK66433:JYN66460 KIG66433:KIJ66460 KSC66433:KSF66460 LBY66433:LCB66460 LLU66433:LLX66460 LVQ66433:LVT66460 MFM66433:MFP66460 MPI66433:MPL66460 MZE66433:MZH66460 NJA66433:NJD66460 NSW66433:NSZ66460 OCS66433:OCV66460 OMO66433:OMR66460 OWK66433:OWN66460 PGG66433:PGJ66460 PQC66433:PQF66460 PZY66433:QAB66460 QJU66433:QJX66460 QTQ66433:QTT66460 RDM66433:RDP66460 RNI66433:RNL66460 RXE66433:RXH66460 SHA66433:SHD66460 SQW66433:SQZ66460 TAS66433:TAV66460 TKO66433:TKR66460 TUK66433:TUN66460 UEG66433:UEJ66460 UOC66433:UOF66460 UXY66433:UYB66460 VHU66433:VHX66460 VRQ66433:VRT66460 WBM66433:WBP66460 WLI66433:WLL66460 WVE66433:WVH66460 IS131969:IV131996 SO131969:SR131996 ACK131969:ACN131996 AMG131969:AMJ131996 AWC131969:AWF131996 BFY131969:BGB131996 BPU131969:BPX131996 BZQ131969:BZT131996 CJM131969:CJP131996 CTI131969:CTL131996 DDE131969:DDH131996 DNA131969:DND131996 DWW131969:DWZ131996 EGS131969:EGV131996 EQO131969:EQR131996 FAK131969:FAN131996 FKG131969:FKJ131996 FUC131969:FUF131996 GDY131969:GEB131996 GNU131969:GNX131996 GXQ131969:GXT131996 HHM131969:HHP131996 HRI131969:HRL131996 IBE131969:IBH131996 ILA131969:ILD131996 IUW131969:IUZ131996 JES131969:JEV131996 JOO131969:JOR131996 JYK131969:JYN131996 KIG131969:KIJ131996 KSC131969:KSF131996 LBY131969:LCB131996 LLU131969:LLX131996 LVQ131969:LVT131996 MFM131969:MFP131996 MPI131969:MPL131996 MZE131969:MZH131996 NJA131969:NJD131996 NSW131969:NSZ131996 OCS131969:OCV131996 OMO131969:OMR131996 OWK131969:OWN131996 PGG131969:PGJ131996 PQC131969:PQF131996 PZY131969:QAB131996 QJU131969:QJX131996 QTQ131969:QTT131996 RDM131969:RDP131996 RNI131969:RNL131996 RXE131969:RXH131996 SHA131969:SHD131996 SQW131969:SQZ131996 TAS131969:TAV131996 TKO131969:TKR131996 TUK131969:TUN131996 UEG131969:UEJ131996 UOC131969:UOF131996 UXY131969:UYB131996 VHU131969:VHX131996 VRQ131969:VRT131996 WBM131969:WBP131996 WLI131969:WLL131996 WVE131969:WVH131996 IS197505:IV197532 SO197505:SR197532 ACK197505:ACN197532 AMG197505:AMJ197532 AWC197505:AWF197532 BFY197505:BGB197532 BPU197505:BPX197532 BZQ197505:BZT197532 CJM197505:CJP197532 CTI197505:CTL197532 DDE197505:DDH197532 DNA197505:DND197532 DWW197505:DWZ197532 EGS197505:EGV197532 EQO197505:EQR197532 FAK197505:FAN197532 FKG197505:FKJ197532 FUC197505:FUF197532 GDY197505:GEB197532 GNU197505:GNX197532 GXQ197505:GXT197532 HHM197505:HHP197532 HRI197505:HRL197532 IBE197505:IBH197532 ILA197505:ILD197532 IUW197505:IUZ197532 JES197505:JEV197532 JOO197505:JOR197532 JYK197505:JYN197532 KIG197505:KIJ197532 KSC197505:KSF197532 LBY197505:LCB197532 LLU197505:LLX197532 LVQ197505:LVT197532 MFM197505:MFP197532 MPI197505:MPL197532 MZE197505:MZH197532 NJA197505:NJD197532 NSW197505:NSZ197532 OCS197505:OCV197532 OMO197505:OMR197532 OWK197505:OWN197532 PGG197505:PGJ197532 PQC197505:PQF197532 PZY197505:QAB197532 QJU197505:QJX197532 QTQ197505:QTT197532 RDM197505:RDP197532 RNI197505:RNL197532 RXE197505:RXH197532 SHA197505:SHD197532 SQW197505:SQZ197532 TAS197505:TAV197532 TKO197505:TKR197532 TUK197505:TUN197532 UEG197505:UEJ197532 UOC197505:UOF197532 UXY197505:UYB197532 VHU197505:VHX197532 VRQ197505:VRT197532 WBM197505:WBP197532 WLI197505:WLL197532 WVE197505:WVH197532 IS263041:IV263068 SO263041:SR263068 ACK263041:ACN263068 AMG263041:AMJ263068 AWC263041:AWF263068 BFY263041:BGB263068 BPU263041:BPX263068 BZQ263041:BZT263068 CJM263041:CJP263068 CTI263041:CTL263068 DDE263041:DDH263068 DNA263041:DND263068 DWW263041:DWZ263068 EGS263041:EGV263068 EQO263041:EQR263068 FAK263041:FAN263068 FKG263041:FKJ263068 FUC263041:FUF263068 GDY263041:GEB263068 GNU263041:GNX263068 GXQ263041:GXT263068 HHM263041:HHP263068 HRI263041:HRL263068 IBE263041:IBH263068 ILA263041:ILD263068 IUW263041:IUZ263068 JES263041:JEV263068 JOO263041:JOR263068 JYK263041:JYN263068 KIG263041:KIJ263068 KSC263041:KSF263068 LBY263041:LCB263068 LLU263041:LLX263068 LVQ263041:LVT263068 MFM263041:MFP263068 MPI263041:MPL263068 MZE263041:MZH263068 NJA263041:NJD263068 NSW263041:NSZ263068 OCS263041:OCV263068 OMO263041:OMR263068 OWK263041:OWN263068 PGG263041:PGJ263068 PQC263041:PQF263068 PZY263041:QAB263068 QJU263041:QJX263068 QTQ263041:QTT263068 RDM263041:RDP263068 RNI263041:RNL263068 RXE263041:RXH263068 SHA263041:SHD263068 SQW263041:SQZ263068 TAS263041:TAV263068 TKO263041:TKR263068 TUK263041:TUN263068 UEG263041:UEJ263068 UOC263041:UOF263068 UXY263041:UYB263068 VHU263041:VHX263068 VRQ263041:VRT263068 WBM263041:WBP263068 WLI263041:WLL263068 WVE263041:WVH263068 IS328577:IV328604 SO328577:SR328604 ACK328577:ACN328604 AMG328577:AMJ328604 AWC328577:AWF328604 BFY328577:BGB328604 BPU328577:BPX328604 BZQ328577:BZT328604 CJM328577:CJP328604 CTI328577:CTL328604 DDE328577:DDH328604 DNA328577:DND328604 DWW328577:DWZ328604 EGS328577:EGV328604 EQO328577:EQR328604 FAK328577:FAN328604 FKG328577:FKJ328604 FUC328577:FUF328604 GDY328577:GEB328604 GNU328577:GNX328604 GXQ328577:GXT328604 HHM328577:HHP328604 HRI328577:HRL328604 IBE328577:IBH328604 ILA328577:ILD328604 IUW328577:IUZ328604 JES328577:JEV328604 JOO328577:JOR328604 JYK328577:JYN328604 KIG328577:KIJ328604 KSC328577:KSF328604 LBY328577:LCB328604 LLU328577:LLX328604 LVQ328577:LVT328604 MFM328577:MFP328604 MPI328577:MPL328604 MZE328577:MZH328604 NJA328577:NJD328604 NSW328577:NSZ328604 OCS328577:OCV328604 OMO328577:OMR328604 OWK328577:OWN328604 PGG328577:PGJ328604 PQC328577:PQF328604 PZY328577:QAB328604 QJU328577:QJX328604 QTQ328577:QTT328604 RDM328577:RDP328604 RNI328577:RNL328604 RXE328577:RXH328604 SHA328577:SHD328604 SQW328577:SQZ328604 TAS328577:TAV328604 TKO328577:TKR328604 TUK328577:TUN328604 UEG328577:UEJ328604 UOC328577:UOF328604 UXY328577:UYB328604 VHU328577:VHX328604 VRQ328577:VRT328604 WBM328577:WBP328604 WLI328577:WLL328604 WVE328577:WVH328604 IS394113:IV394140 SO394113:SR394140 ACK394113:ACN394140 AMG394113:AMJ394140 AWC394113:AWF394140 BFY394113:BGB394140 BPU394113:BPX394140 BZQ394113:BZT394140 CJM394113:CJP394140 CTI394113:CTL394140 DDE394113:DDH394140 DNA394113:DND394140 DWW394113:DWZ394140 EGS394113:EGV394140 EQO394113:EQR394140 FAK394113:FAN394140 FKG394113:FKJ394140 FUC394113:FUF394140 GDY394113:GEB394140 GNU394113:GNX394140 GXQ394113:GXT394140 HHM394113:HHP394140 HRI394113:HRL394140 IBE394113:IBH394140 ILA394113:ILD394140 IUW394113:IUZ394140 JES394113:JEV394140 JOO394113:JOR394140 JYK394113:JYN394140 KIG394113:KIJ394140 KSC394113:KSF394140 LBY394113:LCB394140 LLU394113:LLX394140 LVQ394113:LVT394140 MFM394113:MFP394140 MPI394113:MPL394140 MZE394113:MZH394140 NJA394113:NJD394140 NSW394113:NSZ394140 OCS394113:OCV394140 OMO394113:OMR394140 OWK394113:OWN394140 PGG394113:PGJ394140 PQC394113:PQF394140 PZY394113:QAB394140 QJU394113:QJX394140 QTQ394113:QTT394140 RDM394113:RDP394140 RNI394113:RNL394140 RXE394113:RXH394140 SHA394113:SHD394140 SQW394113:SQZ394140 TAS394113:TAV394140 TKO394113:TKR394140 TUK394113:TUN394140 UEG394113:UEJ394140 UOC394113:UOF394140 UXY394113:UYB394140 VHU394113:VHX394140 VRQ394113:VRT394140 WBM394113:WBP394140 WLI394113:WLL394140 WVE394113:WVH394140 IS459649:IV459676 SO459649:SR459676 ACK459649:ACN459676 AMG459649:AMJ459676 AWC459649:AWF459676 BFY459649:BGB459676 BPU459649:BPX459676 BZQ459649:BZT459676 CJM459649:CJP459676 CTI459649:CTL459676 DDE459649:DDH459676 DNA459649:DND459676 DWW459649:DWZ459676 EGS459649:EGV459676 EQO459649:EQR459676 FAK459649:FAN459676 FKG459649:FKJ459676 FUC459649:FUF459676 GDY459649:GEB459676 GNU459649:GNX459676 GXQ459649:GXT459676 HHM459649:HHP459676 HRI459649:HRL459676 IBE459649:IBH459676 ILA459649:ILD459676 IUW459649:IUZ459676 JES459649:JEV459676 JOO459649:JOR459676 JYK459649:JYN459676 KIG459649:KIJ459676 KSC459649:KSF459676 LBY459649:LCB459676 LLU459649:LLX459676 LVQ459649:LVT459676 MFM459649:MFP459676 MPI459649:MPL459676 MZE459649:MZH459676 NJA459649:NJD459676 NSW459649:NSZ459676 OCS459649:OCV459676 OMO459649:OMR459676 OWK459649:OWN459676 PGG459649:PGJ459676 PQC459649:PQF459676 PZY459649:QAB459676 QJU459649:QJX459676 QTQ459649:QTT459676 RDM459649:RDP459676 RNI459649:RNL459676 RXE459649:RXH459676 SHA459649:SHD459676 SQW459649:SQZ459676 TAS459649:TAV459676 TKO459649:TKR459676 TUK459649:TUN459676 UEG459649:UEJ459676 UOC459649:UOF459676 UXY459649:UYB459676 VHU459649:VHX459676 VRQ459649:VRT459676 WBM459649:WBP459676 WLI459649:WLL459676 WVE459649:WVH459676 IS525185:IV525212 SO525185:SR525212 ACK525185:ACN525212 AMG525185:AMJ525212 AWC525185:AWF525212 BFY525185:BGB525212 BPU525185:BPX525212 BZQ525185:BZT525212 CJM525185:CJP525212 CTI525185:CTL525212 DDE525185:DDH525212 DNA525185:DND525212 DWW525185:DWZ525212 EGS525185:EGV525212 EQO525185:EQR525212 FAK525185:FAN525212 FKG525185:FKJ525212 FUC525185:FUF525212 GDY525185:GEB525212 GNU525185:GNX525212 GXQ525185:GXT525212 HHM525185:HHP525212 HRI525185:HRL525212 IBE525185:IBH525212 ILA525185:ILD525212 IUW525185:IUZ525212 JES525185:JEV525212 JOO525185:JOR525212 JYK525185:JYN525212 KIG525185:KIJ525212 KSC525185:KSF525212 LBY525185:LCB525212 LLU525185:LLX525212 LVQ525185:LVT525212 MFM525185:MFP525212 MPI525185:MPL525212 MZE525185:MZH525212 NJA525185:NJD525212 NSW525185:NSZ525212 OCS525185:OCV525212 OMO525185:OMR525212 OWK525185:OWN525212 PGG525185:PGJ525212 PQC525185:PQF525212 PZY525185:QAB525212 QJU525185:QJX525212 QTQ525185:QTT525212 RDM525185:RDP525212 RNI525185:RNL525212 RXE525185:RXH525212 SHA525185:SHD525212 SQW525185:SQZ525212 TAS525185:TAV525212 TKO525185:TKR525212 TUK525185:TUN525212 UEG525185:UEJ525212 UOC525185:UOF525212 UXY525185:UYB525212 VHU525185:VHX525212 VRQ525185:VRT525212 WBM525185:WBP525212 WLI525185:WLL525212 WVE525185:WVH525212 IS590721:IV590748 SO590721:SR590748 ACK590721:ACN590748 AMG590721:AMJ590748 AWC590721:AWF590748 BFY590721:BGB590748 BPU590721:BPX590748 BZQ590721:BZT590748 CJM590721:CJP590748 CTI590721:CTL590748 DDE590721:DDH590748 DNA590721:DND590748 DWW590721:DWZ590748 EGS590721:EGV590748 EQO590721:EQR590748 FAK590721:FAN590748 FKG590721:FKJ590748 FUC590721:FUF590748 GDY590721:GEB590748 GNU590721:GNX590748 GXQ590721:GXT590748 HHM590721:HHP590748 HRI590721:HRL590748 IBE590721:IBH590748 ILA590721:ILD590748 IUW590721:IUZ590748 JES590721:JEV590748 JOO590721:JOR590748 JYK590721:JYN590748 KIG590721:KIJ590748 KSC590721:KSF590748 LBY590721:LCB590748 LLU590721:LLX590748 LVQ590721:LVT590748 MFM590721:MFP590748 MPI590721:MPL590748 MZE590721:MZH590748 NJA590721:NJD590748 NSW590721:NSZ590748 OCS590721:OCV590748 OMO590721:OMR590748 OWK590721:OWN590748 PGG590721:PGJ590748 PQC590721:PQF590748 PZY590721:QAB590748 QJU590721:QJX590748 QTQ590721:QTT590748 RDM590721:RDP590748 RNI590721:RNL590748 RXE590721:RXH590748 SHA590721:SHD590748 SQW590721:SQZ590748 TAS590721:TAV590748 TKO590721:TKR590748 TUK590721:TUN590748 UEG590721:UEJ590748 UOC590721:UOF590748 UXY590721:UYB590748 VHU590721:VHX590748 VRQ590721:VRT590748 WBM590721:WBP590748 WLI590721:WLL590748 WVE590721:WVH590748 IS656257:IV656284 SO656257:SR656284 ACK656257:ACN656284 AMG656257:AMJ656284 AWC656257:AWF656284 BFY656257:BGB656284 BPU656257:BPX656284 BZQ656257:BZT656284 CJM656257:CJP656284 CTI656257:CTL656284 DDE656257:DDH656284 DNA656257:DND656284 DWW656257:DWZ656284 EGS656257:EGV656284 EQO656257:EQR656284 FAK656257:FAN656284 FKG656257:FKJ656284 FUC656257:FUF656284 GDY656257:GEB656284 GNU656257:GNX656284 GXQ656257:GXT656284 HHM656257:HHP656284 HRI656257:HRL656284 IBE656257:IBH656284 ILA656257:ILD656284 IUW656257:IUZ656284 JES656257:JEV656284 JOO656257:JOR656284 JYK656257:JYN656284 KIG656257:KIJ656284 KSC656257:KSF656284 LBY656257:LCB656284 LLU656257:LLX656284 LVQ656257:LVT656284 MFM656257:MFP656284 MPI656257:MPL656284 MZE656257:MZH656284 NJA656257:NJD656284 NSW656257:NSZ656284 OCS656257:OCV656284 OMO656257:OMR656284 OWK656257:OWN656284 PGG656257:PGJ656284 PQC656257:PQF656284 PZY656257:QAB656284 QJU656257:QJX656284 QTQ656257:QTT656284 RDM656257:RDP656284 RNI656257:RNL656284 RXE656257:RXH656284 SHA656257:SHD656284 SQW656257:SQZ656284 TAS656257:TAV656284 TKO656257:TKR656284 TUK656257:TUN656284 UEG656257:UEJ656284 UOC656257:UOF656284 UXY656257:UYB656284 VHU656257:VHX656284 VRQ656257:VRT656284 WBM656257:WBP656284 WLI656257:WLL656284 WVE656257:WVH656284 IS721793:IV721820 SO721793:SR721820 ACK721793:ACN721820 AMG721793:AMJ721820 AWC721793:AWF721820 BFY721793:BGB721820 BPU721793:BPX721820 BZQ721793:BZT721820 CJM721793:CJP721820 CTI721793:CTL721820 DDE721793:DDH721820 DNA721793:DND721820 DWW721793:DWZ721820 EGS721793:EGV721820 EQO721793:EQR721820 FAK721793:FAN721820 FKG721793:FKJ721820 FUC721793:FUF721820 GDY721793:GEB721820 GNU721793:GNX721820 GXQ721793:GXT721820 HHM721793:HHP721820 HRI721793:HRL721820 IBE721793:IBH721820 ILA721793:ILD721820 IUW721793:IUZ721820 JES721793:JEV721820 JOO721793:JOR721820 JYK721793:JYN721820 KIG721793:KIJ721820 KSC721793:KSF721820 LBY721793:LCB721820 LLU721793:LLX721820 LVQ721793:LVT721820 MFM721793:MFP721820 MPI721793:MPL721820 MZE721793:MZH721820 NJA721793:NJD721820 NSW721793:NSZ721820 OCS721793:OCV721820 OMO721793:OMR721820 OWK721793:OWN721820 PGG721793:PGJ721820 PQC721793:PQF721820 PZY721793:QAB721820 QJU721793:QJX721820 QTQ721793:QTT721820 RDM721793:RDP721820 RNI721793:RNL721820 RXE721793:RXH721820 SHA721793:SHD721820 SQW721793:SQZ721820 TAS721793:TAV721820 TKO721793:TKR721820 TUK721793:TUN721820 UEG721793:UEJ721820 UOC721793:UOF721820 UXY721793:UYB721820 VHU721793:VHX721820 VRQ721793:VRT721820 WBM721793:WBP721820 WLI721793:WLL721820 WVE721793:WVH721820 IS787329:IV787356 SO787329:SR787356 ACK787329:ACN787356 AMG787329:AMJ787356 AWC787329:AWF787356 BFY787329:BGB787356 BPU787329:BPX787356 BZQ787329:BZT787356 CJM787329:CJP787356 CTI787329:CTL787356 DDE787329:DDH787356 DNA787329:DND787356 DWW787329:DWZ787356 EGS787329:EGV787356 EQO787329:EQR787356 FAK787329:FAN787356 FKG787329:FKJ787356 FUC787329:FUF787356 GDY787329:GEB787356 GNU787329:GNX787356 GXQ787329:GXT787356 HHM787329:HHP787356 HRI787329:HRL787356 IBE787329:IBH787356 ILA787329:ILD787356 IUW787329:IUZ787356 JES787329:JEV787356 JOO787329:JOR787356 JYK787329:JYN787356 KIG787329:KIJ787356 KSC787329:KSF787356 LBY787329:LCB787356 LLU787329:LLX787356 LVQ787329:LVT787356 MFM787329:MFP787356 MPI787329:MPL787356 MZE787329:MZH787356 NJA787329:NJD787356 NSW787329:NSZ787356 OCS787329:OCV787356 OMO787329:OMR787356 OWK787329:OWN787356 PGG787329:PGJ787356 PQC787329:PQF787356 PZY787329:QAB787356 QJU787329:QJX787356 QTQ787329:QTT787356 RDM787329:RDP787356 RNI787329:RNL787356 RXE787329:RXH787356 SHA787329:SHD787356 SQW787329:SQZ787356 TAS787329:TAV787356 TKO787329:TKR787356 TUK787329:TUN787356 UEG787329:UEJ787356 UOC787329:UOF787356 UXY787329:UYB787356 VHU787329:VHX787356 VRQ787329:VRT787356 WBM787329:WBP787356 WLI787329:WLL787356 WVE787329:WVH787356 IS852865:IV852892 SO852865:SR852892 ACK852865:ACN852892 AMG852865:AMJ852892 AWC852865:AWF852892 BFY852865:BGB852892 BPU852865:BPX852892 BZQ852865:BZT852892 CJM852865:CJP852892 CTI852865:CTL852892 DDE852865:DDH852892 DNA852865:DND852892 DWW852865:DWZ852892 EGS852865:EGV852892 EQO852865:EQR852892 FAK852865:FAN852892 FKG852865:FKJ852892 FUC852865:FUF852892 GDY852865:GEB852892 GNU852865:GNX852892 GXQ852865:GXT852892 HHM852865:HHP852892 HRI852865:HRL852892 IBE852865:IBH852892 ILA852865:ILD852892 IUW852865:IUZ852892 JES852865:JEV852892 JOO852865:JOR852892 JYK852865:JYN852892 KIG852865:KIJ852892 KSC852865:KSF852892 LBY852865:LCB852892 LLU852865:LLX852892 LVQ852865:LVT852892 MFM852865:MFP852892 MPI852865:MPL852892 MZE852865:MZH852892 NJA852865:NJD852892 NSW852865:NSZ852892 OCS852865:OCV852892 OMO852865:OMR852892 OWK852865:OWN852892 PGG852865:PGJ852892 PQC852865:PQF852892 PZY852865:QAB852892 QJU852865:QJX852892 QTQ852865:QTT852892 RDM852865:RDP852892 RNI852865:RNL852892 RXE852865:RXH852892 SHA852865:SHD852892 SQW852865:SQZ852892 TAS852865:TAV852892 TKO852865:TKR852892 TUK852865:TUN852892 UEG852865:UEJ852892 UOC852865:UOF852892 UXY852865:UYB852892 VHU852865:VHX852892 VRQ852865:VRT852892 WBM852865:WBP852892 WLI852865:WLL852892 WVE852865:WVH852892 IS918401:IV918428 SO918401:SR918428 ACK918401:ACN918428 AMG918401:AMJ918428 AWC918401:AWF918428 BFY918401:BGB918428 BPU918401:BPX918428 BZQ918401:BZT918428 CJM918401:CJP918428 CTI918401:CTL918428 DDE918401:DDH918428 DNA918401:DND918428 DWW918401:DWZ918428 EGS918401:EGV918428 EQO918401:EQR918428 FAK918401:FAN918428 FKG918401:FKJ918428 FUC918401:FUF918428 GDY918401:GEB918428 GNU918401:GNX918428 GXQ918401:GXT918428 HHM918401:HHP918428 HRI918401:HRL918428 IBE918401:IBH918428 ILA918401:ILD918428 IUW918401:IUZ918428 JES918401:JEV918428 JOO918401:JOR918428 JYK918401:JYN918428 KIG918401:KIJ918428 KSC918401:KSF918428 LBY918401:LCB918428 LLU918401:LLX918428 LVQ918401:LVT918428 MFM918401:MFP918428 MPI918401:MPL918428 MZE918401:MZH918428 NJA918401:NJD918428 NSW918401:NSZ918428 OCS918401:OCV918428 OMO918401:OMR918428 OWK918401:OWN918428 PGG918401:PGJ918428 PQC918401:PQF918428 PZY918401:QAB918428 QJU918401:QJX918428 QTQ918401:QTT918428 RDM918401:RDP918428 RNI918401:RNL918428 RXE918401:RXH918428 SHA918401:SHD918428 SQW918401:SQZ918428 TAS918401:TAV918428 TKO918401:TKR918428 TUK918401:TUN918428 UEG918401:UEJ918428 UOC918401:UOF918428 UXY918401:UYB918428 VHU918401:VHX918428 VRQ918401:VRT918428 WBM918401:WBP918428 WLI918401:WLL918428 WVE918401:WVH918428 IS983937:IV983964 SO983937:SR983964 ACK983937:ACN983964 AMG983937:AMJ983964 AWC983937:AWF983964 BFY983937:BGB983964 BPU983937:BPX983964 BZQ983937:BZT983964 CJM983937:CJP983964 CTI983937:CTL983964 DDE983937:DDH983964 DNA983937:DND983964 DWW983937:DWZ983964 EGS983937:EGV983964 EQO983937:EQR983964 FAK983937:FAN983964 FKG983937:FKJ983964 FUC983937:FUF983964 GDY983937:GEB983964 GNU983937:GNX983964 GXQ983937:GXT983964 HHM983937:HHP983964 HRI983937:HRL983964 IBE983937:IBH983964 ILA983937:ILD983964 IUW983937:IUZ983964 JES983937:JEV983964 JOO983937:JOR983964 JYK983937:JYN983964 KIG983937:KIJ983964 KSC983937:KSF983964 LBY983937:LCB983964 LLU983937:LLX983964 LVQ983937:LVT983964 MFM983937:MFP983964 MPI983937:MPL983964 MZE983937:MZH983964 NJA983937:NJD983964 NSW983937:NSZ983964 OCS983937:OCV983964 OMO983937:OMR983964 OWK983937:OWN983964 PGG983937:PGJ983964 PQC983937:PQF983964 PZY983937:QAB983964 QJU983937:QJX983964 QTQ983937:QTT983964 RDM983937:RDP983964 RNI983937:RNL983964 RXE983937:RXH983964 SHA983937:SHD983964 SQW983937:SQZ983964 TAS983937:TAV983964 TKO983937:TKR983964 TUK983937:TUN983964 UEG983937:UEJ983964 UOC983937:UOF983964 UXY983937:UYB983964 VHU983937:VHX983964 VRQ983937:VRT983964 WBM983937:WBP983964 WLI983937:WLL983964 WVE983937:WVH983964 WVJ983937:WVJ983964 IX66433:IX66460 ST66433:ST66460 ACP66433:ACP66460 AML66433:AML66460 AWH66433:AWH66460 BGD66433:BGD66460 BPZ66433:BPZ66460 BZV66433:BZV66460 CJR66433:CJR66460 CTN66433:CTN66460 DDJ66433:DDJ66460 DNF66433:DNF66460 DXB66433:DXB66460 EGX66433:EGX66460 EQT66433:EQT66460 FAP66433:FAP66460 FKL66433:FKL66460 FUH66433:FUH66460 GED66433:GED66460 GNZ66433:GNZ66460 GXV66433:GXV66460 HHR66433:HHR66460 HRN66433:HRN66460 IBJ66433:IBJ66460 ILF66433:ILF66460 IVB66433:IVB66460 JEX66433:JEX66460 JOT66433:JOT66460 JYP66433:JYP66460 KIL66433:KIL66460 KSH66433:KSH66460 LCD66433:LCD66460 LLZ66433:LLZ66460 LVV66433:LVV66460 MFR66433:MFR66460 MPN66433:MPN66460 MZJ66433:MZJ66460 NJF66433:NJF66460 NTB66433:NTB66460 OCX66433:OCX66460 OMT66433:OMT66460 OWP66433:OWP66460 PGL66433:PGL66460 PQH66433:PQH66460 QAD66433:QAD66460 QJZ66433:QJZ66460 QTV66433:QTV66460 RDR66433:RDR66460 RNN66433:RNN66460 RXJ66433:RXJ66460 SHF66433:SHF66460 SRB66433:SRB66460 TAX66433:TAX66460 TKT66433:TKT66460 TUP66433:TUP66460 UEL66433:UEL66460 UOH66433:UOH66460 UYD66433:UYD66460 VHZ66433:VHZ66460 VRV66433:VRV66460 WBR66433:WBR66460 WLN66433:WLN66460 WVJ66433:WVJ66460 IX131969:IX131996 ST131969:ST131996 ACP131969:ACP131996 AML131969:AML131996 AWH131969:AWH131996 BGD131969:BGD131996 BPZ131969:BPZ131996 BZV131969:BZV131996 CJR131969:CJR131996 CTN131969:CTN131996 DDJ131969:DDJ131996 DNF131969:DNF131996 DXB131969:DXB131996 EGX131969:EGX131996 EQT131969:EQT131996 FAP131969:FAP131996 FKL131969:FKL131996 FUH131969:FUH131996 GED131969:GED131996 GNZ131969:GNZ131996 GXV131969:GXV131996 HHR131969:HHR131996 HRN131969:HRN131996 IBJ131969:IBJ131996 ILF131969:ILF131996 IVB131969:IVB131996 JEX131969:JEX131996 JOT131969:JOT131996 JYP131969:JYP131996 KIL131969:KIL131996 KSH131969:KSH131996 LCD131969:LCD131996 LLZ131969:LLZ131996 LVV131969:LVV131996 MFR131969:MFR131996 MPN131969:MPN131996 MZJ131969:MZJ131996 NJF131969:NJF131996 NTB131969:NTB131996 OCX131969:OCX131996 OMT131969:OMT131996 OWP131969:OWP131996 PGL131969:PGL131996 PQH131969:PQH131996 QAD131969:QAD131996 QJZ131969:QJZ131996 QTV131969:QTV131996 RDR131969:RDR131996 RNN131969:RNN131996 RXJ131969:RXJ131996 SHF131969:SHF131996 SRB131969:SRB131996 TAX131969:TAX131996 TKT131969:TKT131996 TUP131969:TUP131996 UEL131969:UEL131996 UOH131969:UOH131996 UYD131969:UYD131996 VHZ131969:VHZ131996 VRV131969:VRV131996 WBR131969:WBR131996 WLN131969:WLN131996 WVJ131969:WVJ131996 IX197505:IX197532 ST197505:ST197532 ACP197505:ACP197532 AML197505:AML197532 AWH197505:AWH197532 BGD197505:BGD197532 BPZ197505:BPZ197532 BZV197505:BZV197532 CJR197505:CJR197532 CTN197505:CTN197532 DDJ197505:DDJ197532 DNF197505:DNF197532 DXB197505:DXB197532 EGX197505:EGX197532 EQT197505:EQT197532 FAP197505:FAP197532 FKL197505:FKL197532 FUH197505:FUH197532 GED197505:GED197532 GNZ197505:GNZ197532 GXV197505:GXV197532 HHR197505:HHR197532 HRN197505:HRN197532 IBJ197505:IBJ197532 ILF197505:ILF197532 IVB197505:IVB197532 JEX197505:JEX197532 JOT197505:JOT197532 JYP197505:JYP197532 KIL197505:KIL197532 KSH197505:KSH197532 LCD197505:LCD197532 LLZ197505:LLZ197532 LVV197505:LVV197532 MFR197505:MFR197532 MPN197505:MPN197532 MZJ197505:MZJ197532 NJF197505:NJF197532 NTB197505:NTB197532 OCX197505:OCX197532 OMT197505:OMT197532 OWP197505:OWP197532 PGL197505:PGL197532 PQH197505:PQH197532 QAD197505:QAD197532 QJZ197505:QJZ197532 QTV197505:QTV197532 RDR197505:RDR197532 RNN197505:RNN197532 RXJ197505:RXJ197532 SHF197505:SHF197532 SRB197505:SRB197532 TAX197505:TAX197532 TKT197505:TKT197532 TUP197505:TUP197532 UEL197505:UEL197532 UOH197505:UOH197532 UYD197505:UYD197532 VHZ197505:VHZ197532 VRV197505:VRV197532 WBR197505:WBR197532 WLN197505:WLN197532 WVJ197505:WVJ197532 IX263041:IX263068 ST263041:ST263068 ACP263041:ACP263068 AML263041:AML263068 AWH263041:AWH263068 BGD263041:BGD263068 BPZ263041:BPZ263068 BZV263041:BZV263068 CJR263041:CJR263068 CTN263041:CTN263068 DDJ263041:DDJ263068 DNF263041:DNF263068 DXB263041:DXB263068 EGX263041:EGX263068 EQT263041:EQT263068 FAP263041:FAP263068 FKL263041:FKL263068 FUH263041:FUH263068 GED263041:GED263068 GNZ263041:GNZ263068 GXV263041:GXV263068 HHR263041:HHR263068 HRN263041:HRN263068 IBJ263041:IBJ263068 ILF263041:ILF263068 IVB263041:IVB263068 JEX263041:JEX263068 JOT263041:JOT263068 JYP263041:JYP263068 KIL263041:KIL263068 KSH263041:KSH263068 LCD263041:LCD263068 LLZ263041:LLZ263068 LVV263041:LVV263068 MFR263041:MFR263068 MPN263041:MPN263068 MZJ263041:MZJ263068 NJF263041:NJF263068 NTB263041:NTB263068 OCX263041:OCX263068 OMT263041:OMT263068 OWP263041:OWP263068 PGL263041:PGL263068 PQH263041:PQH263068 QAD263041:QAD263068 QJZ263041:QJZ263068 QTV263041:QTV263068 RDR263041:RDR263068 RNN263041:RNN263068 RXJ263041:RXJ263068 SHF263041:SHF263068 SRB263041:SRB263068 TAX263041:TAX263068 TKT263041:TKT263068 TUP263041:TUP263068 UEL263041:UEL263068 UOH263041:UOH263068 UYD263041:UYD263068 VHZ263041:VHZ263068 VRV263041:VRV263068 WBR263041:WBR263068 WLN263041:WLN263068 WVJ263041:WVJ263068 IX328577:IX328604 ST328577:ST328604 ACP328577:ACP328604 AML328577:AML328604 AWH328577:AWH328604 BGD328577:BGD328604 BPZ328577:BPZ328604 BZV328577:BZV328604 CJR328577:CJR328604 CTN328577:CTN328604 DDJ328577:DDJ328604 DNF328577:DNF328604 DXB328577:DXB328604 EGX328577:EGX328604 EQT328577:EQT328604 FAP328577:FAP328604 FKL328577:FKL328604 FUH328577:FUH328604 GED328577:GED328604 GNZ328577:GNZ328604 GXV328577:GXV328604 HHR328577:HHR328604 HRN328577:HRN328604 IBJ328577:IBJ328604 ILF328577:ILF328604 IVB328577:IVB328604 JEX328577:JEX328604 JOT328577:JOT328604 JYP328577:JYP328604 KIL328577:KIL328604 KSH328577:KSH328604 LCD328577:LCD328604 LLZ328577:LLZ328604 LVV328577:LVV328604 MFR328577:MFR328604 MPN328577:MPN328604 MZJ328577:MZJ328604 NJF328577:NJF328604 NTB328577:NTB328604 OCX328577:OCX328604 OMT328577:OMT328604 OWP328577:OWP328604 PGL328577:PGL328604 PQH328577:PQH328604 QAD328577:QAD328604 QJZ328577:QJZ328604 QTV328577:QTV328604 RDR328577:RDR328604 RNN328577:RNN328604 RXJ328577:RXJ328604 SHF328577:SHF328604 SRB328577:SRB328604 TAX328577:TAX328604 TKT328577:TKT328604 TUP328577:TUP328604 UEL328577:UEL328604 UOH328577:UOH328604 UYD328577:UYD328604 VHZ328577:VHZ328604 VRV328577:VRV328604 WBR328577:WBR328604 WLN328577:WLN328604 WVJ328577:WVJ328604 IX394113:IX394140 ST394113:ST394140 ACP394113:ACP394140 AML394113:AML394140 AWH394113:AWH394140 BGD394113:BGD394140 BPZ394113:BPZ394140 BZV394113:BZV394140 CJR394113:CJR394140 CTN394113:CTN394140 DDJ394113:DDJ394140 DNF394113:DNF394140 DXB394113:DXB394140 EGX394113:EGX394140 EQT394113:EQT394140 FAP394113:FAP394140 FKL394113:FKL394140 FUH394113:FUH394140 GED394113:GED394140 GNZ394113:GNZ394140 GXV394113:GXV394140 HHR394113:HHR394140 HRN394113:HRN394140 IBJ394113:IBJ394140 ILF394113:ILF394140 IVB394113:IVB394140 JEX394113:JEX394140 JOT394113:JOT394140 JYP394113:JYP394140 KIL394113:KIL394140 KSH394113:KSH394140 LCD394113:LCD394140 LLZ394113:LLZ394140 LVV394113:LVV394140 MFR394113:MFR394140 MPN394113:MPN394140 MZJ394113:MZJ394140 NJF394113:NJF394140 NTB394113:NTB394140 OCX394113:OCX394140 OMT394113:OMT394140 OWP394113:OWP394140 PGL394113:PGL394140 PQH394113:PQH394140 QAD394113:QAD394140 QJZ394113:QJZ394140 QTV394113:QTV394140 RDR394113:RDR394140 RNN394113:RNN394140 RXJ394113:RXJ394140 SHF394113:SHF394140 SRB394113:SRB394140 TAX394113:TAX394140 TKT394113:TKT394140 TUP394113:TUP394140 UEL394113:UEL394140 UOH394113:UOH394140 UYD394113:UYD394140 VHZ394113:VHZ394140 VRV394113:VRV394140 WBR394113:WBR394140 WLN394113:WLN394140 WVJ394113:WVJ394140 IX459649:IX459676 ST459649:ST459676 ACP459649:ACP459676 AML459649:AML459676 AWH459649:AWH459676 BGD459649:BGD459676 BPZ459649:BPZ459676 BZV459649:BZV459676 CJR459649:CJR459676 CTN459649:CTN459676 DDJ459649:DDJ459676 DNF459649:DNF459676 DXB459649:DXB459676 EGX459649:EGX459676 EQT459649:EQT459676 FAP459649:FAP459676 FKL459649:FKL459676 FUH459649:FUH459676 GED459649:GED459676 GNZ459649:GNZ459676 GXV459649:GXV459676 HHR459649:HHR459676 HRN459649:HRN459676 IBJ459649:IBJ459676 ILF459649:ILF459676 IVB459649:IVB459676 JEX459649:JEX459676 JOT459649:JOT459676 JYP459649:JYP459676 KIL459649:KIL459676 KSH459649:KSH459676 LCD459649:LCD459676 LLZ459649:LLZ459676 LVV459649:LVV459676 MFR459649:MFR459676 MPN459649:MPN459676 MZJ459649:MZJ459676 NJF459649:NJF459676 NTB459649:NTB459676 OCX459649:OCX459676 OMT459649:OMT459676 OWP459649:OWP459676 PGL459649:PGL459676 PQH459649:PQH459676 QAD459649:QAD459676 QJZ459649:QJZ459676 QTV459649:QTV459676 RDR459649:RDR459676 RNN459649:RNN459676 RXJ459649:RXJ459676 SHF459649:SHF459676 SRB459649:SRB459676 TAX459649:TAX459676 TKT459649:TKT459676 TUP459649:TUP459676 UEL459649:UEL459676 UOH459649:UOH459676 UYD459649:UYD459676 VHZ459649:VHZ459676 VRV459649:VRV459676 WBR459649:WBR459676 WLN459649:WLN459676 WVJ459649:WVJ459676 IX525185:IX525212 ST525185:ST525212 ACP525185:ACP525212 AML525185:AML525212 AWH525185:AWH525212 BGD525185:BGD525212 BPZ525185:BPZ525212 BZV525185:BZV525212 CJR525185:CJR525212 CTN525185:CTN525212 DDJ525185:DDJ525212 DNF525185:DNF525212 DXB525185:DXB525212 EGX525185:EGX525212 EQT525185:EQT525212 FAP525185:FAP525212 FKL525185:FKL525212 FUH525185:FUH525212 GED525185:GED525212 GNZ525185:GNZ525212 GXV525185:GXV525212 HHR525185:HHR525212 HRN525185:HRN525212 IBJ525185:IBJ525212 ILF525185:ILF525212 IVB525185:IVB525212 JEX525185:JEX525212 JOT525185:JOT525212 JYP525185:JYP525212 KIL525185:KIL525212 KSH525185:KSH525212 LCD525185:LCD525212 LLZ525185:LLZ525212 LVV525185:LVV525212 MFR525185:MFR525212 MPN525185:MPN525212 MZJ525185:MZJ525212 NJF525185:NJF525212 NTB525185:NTB525212 OCX525185:OCX525212 OMT525185:OMT525212 OWP525185:OWP525212 PGL525185:PGL525212 PQH525185:PQH525212 QAD525185:QAD525212 QJZ525185:QJZ525212 QTV525185:QTV525212 RDR525185:RDR525212 RNN525185:RNN525212 RXJ525185:RXJ525212 SHF525185:SHF525212 SRB525185:SRB525212 TAX525185:TAX525212 TKT525185:TKT525212 TUP525185:TUP525212 UEL525185:UEL525212 UOH525185:UOH525212 UYD525185:UYD525212 VHZ525185:VHZ525212 VRV525185:VRV525212 WBR525185:WBR525212 WLN525185:WLN525212 WVJ525185:WVJ525212 IX590721:IX590748 ST590721:ST590748 ACP590721:ACP590748 AML590721:AML590748 AWH590721:AWH590748 BGD590721:BGD590748 BPZ590721:BPZ590748 BZV590721:BZV590748 CJR590721:CJR590748 CTN590721:CTN590748 DDJ590721:DDJ590748 DNF590721:DNF590748 DXB590721:DXB590748 EGX590721:EGX590748 EQT590721:EQT590748 FAP590721:FAP590748 FKL590721:FKL590748 FUH590721:FUH590748 GED590721:GED590748 GNZ590721:GNZ590748 GXV590721:GXV590748 HHR590721:HHR590748 HRN590721:HRN590748 IBJ590721:IBJ590748 ILF590721:ILF590748 IVB590721:IVB590748 JEX590721:JEX590748 JOT590721:JOT590748 JYP590721:JYP590748 KIL590721:KIL590748 KSH590721:KSH590748 LCD590721:LCD590748 LLZ590721:LLZ590748 LVV590721:LVV590748 MFR590721:MFR590748 MPN590721:MPN590748 MZJ590721:MZJ590748 NJF590721:NJF590748 NTB590721:NTB590748 OCX590721:OCX590748 OMT590721:OMT590748 OWP590721:OWP590748 PGL590721:PGL590748 PQH590721:PQH590748 QAD590721:QAD590748 QJZ590721:QJZ590748 QTV590721:QTV590748 RDR590721:RDR590748 RNN590721:RNN590748 RXJ590721:RXJ590748 SHF590721:SHF590748 SRB590721:SRB590748 TAX590721:TAX590748 TKT590721:TKT590748 TUP590721:TUP590748 UEL590721:UEL590748 UOH590721:UOH590748 UYD590721:UYD590748 VHZ590721:VHZ590748 VRV590721:VRV590748 WBR590721:WBR590748 WLN590721:WLN590748 WVJ590721:WVJ590748 IX656257:IX656284 ST656257:ST656284 ACP656257:ACP656284 AML656257:AML656284 AWH656257:AWH656284 BGD656257:BGD656284 BPZ656257:BPZ656284 BZV656257:BZV656284 CJR656257:CJR656284 CTN656257:CTN656284 DDJ656257:DDJ656284 DNF656257:DNF656284 DXB656257:DXB656284 EGX656257:EGX656284 EQT656257:EQT656284 FAP656257:FAP656284 FKL656257:FKL656284 FUH656257:FUH656284 GED656257:GED656284 GNZ656257:GNZ656284 GXV656257:GXV656284 HHR656257:HHR656284 HRN656257:HRN656284 IBJ656257:IBJ656284 ILF656257:ILF656284 IVB656257:IVB656284 JEX656257:JEX656284 JOT656257:JOT656284 JYP656257:JYP656284 KIL656257:KIL656284 KSH656257:KSH656284 LCD656257:LCD656284 LLZ656257:LLZ656284 LVV656257:LVV656284 MFR656257:MFR656284 MPN656257:MPN656284 MZJ656257:MZJ656284 NJF656257:NJF656284 NTB656257:NTB656284 OCX656257:OCX656284 OMT656257:OMT656284 OWP656257:OWP656284 PGL656257:PGL656284 PQH656257:PQH656284 QAD656257:QAD656284 QJZ656257:QJZ656284 QTV656257:QTV656284 RDR656257:RDR656284 RNN656257:RNN656284 RXJ656257:RXJ656284 SHF656257:SHF656284 SRB656257:SRB656284 TAX656257:TAX656284 TKT656257:TKT656284 TUP656257:TUP656284 UEL656257:UEL656284 UOH656257:UOH656284 UYD656257:UYD656284 VHZ656257:VHZ656284 VRV656257:VRV656284 WBR656257:WBR656284 WLN656257:WLN656284 WVJ656257:WVJ656284 IX721793:IX721820 ST721793:ST721820 ACP721793:ACP721820 AML721793:AML721820 AWH721793:AWH721820 BGD721793:BGD721820 BPZ721793:BPZ721820 BZV721793:BZV721820 CJR721793:CJR721820 CTN721793:CTN721820 DDJ721793:DDJ721820 DNF721793:DNF721820 DXB721793:DXB721820 EGX721793:EGX721820 EQT721793:EQT721820 FAP721793:FAP721820 FKL721793:FKL721820 FUH721793:FUH721820 GED721793:GED721820 GNZ721793:GNZ721820 GXV721793:GXV721820 HHR721793:HHR721820 HRN721793:HRN721820 IBJ721793:IBJ721820 ILF721793:ILF721820 IVB721793:IVB721820 JEX721793:JEX721820 JOT721793:JOT721820 JYP721793:JYP721820 KIL721793:KIL721820 KSH721793:KSH721820 LCD721793:LCD721820 LLZ721793:LLZ721820 LVV721793:LVV721820 MFR721793:MFR721820 MPN721793:MPN721820 MZJ721793:MZJ721820 NJF721793:NJF721820 NTB721793:NTB721820 OCX721793:OCX721820 OMT721793:OMT721820 OWP721793:OWP721820 PGL721793:PGL721820 PQH721793:PQH721820 QAD721793:QAD721820 QJZ721793:QJZ721820 QTV721793:QTV721820 RDR721793:RDR721820 RNN721793:RNN721820 RXJ721793:RXJ721820 SHF721793:SHF721820 SRB721793:SRB721820 TAX721793:TAX721820 TKT721793:TKT721820 TUP721793:TUP721820 UEL721793:UEL721820 UOH721793:UOH721820 UYD721793:UYD721820 VHZ721793:VHZ721820 VRV721793:VRV721820 WBR721793:WBR721820 WLN721793:WLN721820 WVJ721793:WVJ721820 IX787329:IX787356 ST787329:ST787356 ACP787329:ACP787356 AML787329:AML787356 AWH787329:AWH787356 BGD787329:BGD787356 BPZ787329:BPZ787356 BZV787329:BZV787356 CJR787329:CJR787356 CTN787329:CTN787356 DDJ787329:DDJ787356 DNF787329:DNF787356 DXB787329:DXB787356 EGX787329:EGX787356 EQT787329:EQT787356 FAP787329:FAP787356 FKL787329:FKL787356 FUH787329:FUH787356 GED787329:GED787356 GNZ787329:GNZ787356 GXV787329:GXV787356 HHR787329:HHR787356 HRN787329:HRN787356 IBJ787329:IBJ787356 ILF787329:ILF787356 IVB787329:IVB787356 JEX787329:JEX787356 JOT787329:JOT787356 JYP787329:JYP787356 KIL787329:KIL787356 KSH787329:KSH787356 LCD787329:LCD787356 LLZ787329:LLZ787356 LVV787329:LVV787356 MFR787329:MFR787356 MPN787329:MPN787356 MZJ787329:MZJ787356 NJF787329:NJF787356 NTB787329:NTB787356 OCX787329:OCX787356 OMT787329:OMT787356 OWP787329:OWP787356 PGL787329:PGL787356 PQH787329:PQH787356 QAD787329:QAD787356 QJZ787329:QJZ787356 QTV787329:QTV787356 RDR787329:RDR787356 RNN787329:RNN787356 RXJ787329:RXJ787356 SHF787329:SHF787356 SRB787329:SRB787356 TAX787329:TAX787356 TKT787329:TKT787356 TUP787329:TUP787356 UEL787329:UEL787356 UOH787329:UOH787356 UYD787329:UYD787356 VHZ787329:VHZ787356 VRV787329:VRV787356 WBR787329:WBR787356 WLN787329:WLN787356 WVJ787329:WVJ787356 IX852865:IX852892 ST852865:ST852892 ACP852865:ACP852892 AML852865:AML852892 AWH852865:AWH852892 BGD852865:BGD852892 BPZ852865:BPZ852892 BZV852865:BZV852892 CJR852865:CJR852892 CTN852865:CTN852892 DDJ852865:DDJ852892 DNF852865:DNF852892 DXB852865:DXB852892 EGX852865:EGX852892 EQT852865:EQT852892 FAP852865:FAP852892 FKL852865:FKL852892 FUH852865:FUH852892 GED852865:GED852892 GNZ852865:GNZ852892 GXV852865:GXV852892 HHR852865:HHR852892 HRN852865:HRN852892 IBJ852865:IBJ852892 ILF852865:ILF852892 IVB852865:IVB852892 JEX852865:JEX852892 JOT852865:JOT852892 JYP852865:JYP852892 KIL852865:KIL852892 KSH852865:KSH852892 LCD852865:LCD852892 LLZ852865:LLZ852892 LVV852865:LVV852892 MFR852865:MFR852892 MPN852865:MPN852892 MZJ852865:MZJ852892 NJF852865:NJF852892 NTB852865:NTB852892 OCX852865:OCX852892 OMT852865:OMT852892 OWP852865:OWP852892 PGL852865:PGL852892 PQH852865:PQH852892 QAD852865:QAD852892 QJZ852865:QJZ852892 QTV852865:QTV852892 RDR852865:RDR852892 RNN852865:RNN852892 RXJ852865:RXJ852892 SHF852865:SHF852892 SRB852865:SRB852892 TAX852865:TAX852892 TKT852865:TKT852892 TUP852865:TUP852892 UEL852865:UEL852892 UOH852865:UOH852892 UYD852865:UYD852892 VHZ852865:VHZ852892 VRV852865:VRV852892 WBR852865:WBR852892 WLN852865:WLN852892 WVJ852865:WVJ852892 IX918401:IX918428 ST918401:ST918428 ACP918401:ACP918428 AML918401:AML918428 AWH918401:AWH918428 BGD918401:BGD918428 BPZ918401:BPZ918428 BZV918401:BZV918428 CJR918401:CJR918428 CTN918401:CTN918428 DDJ918401:DDJ918428 DNF918401:DNF918428 DXB918401:DXB918428 EGX918401:EGX918428 EQT918401:EQT918428 FAP918401:FAP918428 FKL918401:FKL918428 FUH918401:FUH918428 GED918401:GED918428 GNZ918401:GNZ918428 GXV918401:GXV918428 HHR918401:HHR918428 HRN918401:HRN918428 IBJ918401:IBJ918428 ILF918401:ILF918428 IVB918401:IVB918428 JEX918401:JEX918428 JOT918401:JOT918428 JYP918401:JYP918428 KIL918401:KIL918428 KSH918401:KSH918428 LCD918401:LCD918428 LLZ918401:LLZ918428 LVV918401:LVV918428 MFR918401:MFR918428 MPN918401:MPN918428 MZJ918401:MZJ918428 NJF918401:NJF918428 NTB918401:NTB918428 OCX918401:OCX918428 OMT918401:OMT918428 OWP918401:OWP918428 PGL918401:PGL918428 PQH918401:PQH918428 QAD918401:QAD918428 QJZ918401:QJZ918428 QTV918401:QTV918428 RDR918401:RDR918428 RNN918401:RNN918428 RXJ918401:RXJ918428 SHF918401:SHF918428 SRB918401:SRB918428 TAX918401:TAX918428 TKT918401:TKT918428 TUP918401:TUP918428 UEL918401:UEL918428 UOH918401:UOH918428 UYD918401:UYD918428 VHZ918401:VHZ918428 VRV918401:VRV918428 WBR918401:WBR918428 WLN918401:WLN918428 WVJ918401:WVJ918428 IX983937:IX983964 ST983937:ST983964 ACP983937:ACP983964 AML983937:AML983964 AWH983937:AWH983964 BGD983937:BGD983964 BPZ983937:BPZ983964 BZV983937:BZV983964 CJR983937:CJR983964 CTN983937:CTN983964 DDJ983937:DDJ983964 DNF983937:DNF983964 DXB983937:DXB983964 EGX983937:EGX983964 EQT983937:EQT983964 FAP983937:FAP983964 FKL983937:FKL983964 FUH983937:FUH983964 GED983937:GED983964 GNZ983937:GNZ983964 GXV983937:GXV983964 HHR983937:HHR983964 HRN983937:HRN983964 IBJ983937:IBJ983964 ILF983937:ILF983964 IVB983937:IVB983964 JEX983937:JEX983964 JOT983937:JOT983964 JYP983937:JYP983964 KIL983937:KIL983964 KSH983937:KSH983964 LCD983937:LCD983964 LLZ983937:LLZ983964 LVV983937:LVV983964 MFR983937:MFR983964 MPN983937:MPN983964 MZJ983937:MZJ983964 NJF983937:NJF983964 NTB983937:NTB983964 OCX983937:OCX983964 OMT983937:OMT983964 OWP983937:OWP983964 PGL983937:PGL983964 PQH983937:PQH983964 QAD983937:QAD983964 QJZ983937:QJZ983964 QTV983937:QTV983964 RDR983937:RDR983964 RNN983937:RNN983964 RXJ983937:RXJ983964 SHF983937:SHF983964 SRB983937:SRB983964 TAX983937:TAX983964 TKT983937:TKT983964 TUP983937:TUP983964 UEL983937:UEL983964 UOH983937:UOH983964 UYD983937:UYD983964 VHZ983937:VHZ983964 VRV983937:VRV983964 WBR983937:WBR983964 WLN983937:WLN983964 DWW4:DWZ924 EGS4:EGV924 EQO4:EQR924 FAK4:FAN924 FKG4:FKJ924 FUC4:FUF924 GDY4:GEB924 GNU4:GNX924 GXQ4:GXT924 HHM4:HHP924 HRI4:HRL924 IBE4:IBH924 ILA4:ILD924 IUW4:IUZ924 JES4:JEV924 JOO4:JOR924 JYK4:JYN924 KIG4:KIJ924 KSC4:KSF924 LBY4:LCB924 LLU4:LLX924 LVQ4:LVT924 MFM4:MFP924 MPI4:MPL924 MZE4:MZH924 NJA4:NJD924 NSW4:NSZ924 OCS4:OCV924 OMO4:OMR924 OWK4:OWN924 PGG4:PGJ924 PQC4:PQF924 PZY4:QAB924 QJU4:QJX924 QTQ4:QTT924 RDM4:RDP924 RNI4:RNL924 RXE4:RXH924 SHA4:SHD924 SQW4:SQZ924 TAS4:TAV924 TKO4:TKR924 TUK4:TUN924 UEG4:UEJ924 UOC4:UOF924 UXY4:UYB924 VHU4:VHX924 VRQ4:VRT924 WBM4:WBP924 WLI4:WLL924 WVE4:WVH924 WVJ4:WVJ924 IX4:IX924 ST4:ST924 ACP4:ACP924 AML4:AML924 AWH4:AWH924 BGD4:BGD924 BPZ4:BPZ924 BZV4:BZV924 CJR4:CJR924 CTN4:CTN924 DDJ4:DDJ924 DNF4:DNF924 DXB4:DXB924 EGX4:EGX924 EQT4:EQT924 FAP4:FAP924 FKL4:FKL924 FUH4:FUH924 GED4:GED924 GNZ4:GNZ924 GXV4:GXV924 HHR4:HHR924 HRN4:HRN924 IBJ4:IBJ924 ILF4:ILF924 IVB4:IVB924 JEX4:JEX924 JOT4:JOT924 JYP4:JYP924 KIL4:KIL924 KSH4:KSH924 LCD4:LCD924 LLZ4:LLZ924 LVV4:LVV924 MFR4:MFR924 MPN4:MPN924 MZJ4:MZJ924 NJF4:NJF924 NTB4:NTB924 OCX4:OCX924 OMT4:OMT924 OWP4:OWP924 PGL4:PGL924 PQH4:PQH924 QAD4:QAD924 QJZ4:QJZ924 QTV4:QTV924 RDR4:RDR924 RNN4:RNN924 RXJ4:RXJ924 SHF4:SHF924 SRB4:SRB924 TAX4:TAX924 TKT4:TKT924 TUP4:TUP924 UEL4:UEL924 UOH4:UOH924 UYD4:UYD924 VHZ4:VHZ924 VRV4:VRV924 WBR4:WBR924 WLN4:WLN924 IS4:IV924 SO4:SR924 ACK4:ACN924 AMG4:AMJ924 AWC4:AWF924 BFY4:BGB924 BPU4:BPX924 BZQ4:BZT924 CJM4:CJP924 CTI4:CTL924 DDE4:DDH924">
      <formula1>#REF!</formula1>
    </dataValidation>
    <dataValidation type="list" showInputMessage="1" showErrorMessage="1" sqref="WVI983937:WVI983964 WLM983937:WLM983964 WBQ983937:WBQ983964 VRU983937:VRU983964 VHY983937:VHY983964 UYC983937:UYC983964 UOG983937:UOG983964 UEK983937:UEK983964 TUO983937:TUO983964 TKS983937:TKS983964 TAW983937:TAW983964 SRA983937:SRA983964 SHE983937:SHE983964 RXI983937:RXI983964 RNM983937:RNM983964 RDQ983937:RDQ983964 QTU983937:QTU983964 QJY983937:QJY983964 QAC983937:QAC983964 PQG983937:PQG983964 PGK983937:PGK983964 OWO983937:OWO983964 OMS983937:OMS983964 OCW983937:OCW983964 NTA983937:NTA983964 NJE983937:NJE983964 MZI983937:MZI983964 MPM983937:MPM983964 MFQ983937:MFQ983964 LVU983937:LVU983964 LLY983937:LLY983964 LCC983937:LCC983964 KSG983937:KSG983964 KIK983937:KIK983964 JYO983937:JYO983964 JOS983937:JOS983964 JEW983937:JEW983964 IVA983937:IVA983964 ILE983937:ILE983964 IBI983937:IBI983964 HRM983937:HRM983964 HHQ983937:HHQ983964 GXU983937:GXU983964 GNY983937:GNY983964 GEC983937:GEC983964 FUG983937:FUG983964 FKK983937:FKK983964 FAO983937:FAO983964 EQS983937:EQS983964 EGW983937:EGW983964 DXA983937:DXA983964 DNE983937:DNE983964 DDI983937:DDI983964 CTM983937:CTM983964 CJQ983937:CJQ983964 BZU983937:BZU983964 BPY983937:BPY983964 BGC983937:BGC983964 AWG983937:AWG983964 AMK983937:AMK983964 ACO983937:ACO983964 SS983937:SS983964 IW983937:IW983964 WVI918401:WVI918428 WLM918401:WLM918428 WBQ918401:WBQ918428 VRU918401:VRU918428 VHY918401:VHY918428 UYC918401:UYC918428 UOG918401:UOG918428 UEK918401:UEK918428 TUO918401:TUO918428 TKS918401:TKS918428 TAW918401:TAW918428 SRA918401:SRA918428 SHE918401:SHE918428 RXI918401:RXI918428 RNM918401:RNM918428 RDQ918401:RDQ918428 QTU918401:QTU918428 QJY918401:QJY918428 QAC918401:QAC918428 PQG918401:PQG918428 PGK918401:PGK918428 OWO918401:OWO918428 OMS918401:OMS918428 OCW918401:OCW918428 NTA918401:NTA918428 NJE918401:NJE918428 MZI918401:MZI918428 MPM918401:MPM918428 MFQ918401:MFQ918428 LVU918401:LVU918428 LLY918401:LLY918428 LCC918401:LCC918428 KSG918401:KSG918428 KIK918401:KIK918428 JYO918401:JYO918428 JOS918401:JOS918428 JEW918401:JEW918428 IVA918401:IVA918428 ILE918401:ILE918428 IBI918401:IBI918428 HRM918401:HRM918428 HHQ918401:HHQ918428 GXU918401:GXU918428 GNY918401:GNY918428 GEC918401:GEC918428 FUG918401:FUG918428 FKK918401:FKK918428 FAO918401:FAO918428 EQS918401:EQS918428 EGW918401:EGW918428 DXA918401:DXA918428 DNE918401:DNE918428 DDI918401:DDI918428 CTM918401:CTM918428 CJQ918401:CJQ918428 BZU918401:BZU918428 BPY918401:BPY918428 BGC918401:BGC918428 AWG918401:AWG918428 AMK918401:AMK918428 ACO918401:ACO918428 SS918401:SS918428 IW918401:IW918428 WVI852865:WVI852892 WLM852865:WLM852892 WBQ852865:WBQ852892 VRU852865:VRU852892 VHY852865:VHY852892 UYC852865:UYC852892 UOG852865:UOG852892 UEK852865:UEK852892 TUO852865:TUO852892 TKS852865:TKS852892 TAW852865:TAW852892 SRA852865:SRA852892 SHE852865:SHE852892 RXI852865:RXI852892 RNM852865:RNM852892 RDQ852865:RDQ852892 QTU852865:QTU852892 QJY852865:QJY852892 QAC852865:QAC852892 PQG852865:PQG852892 PGK852865:PGK852892 OWO852865:OWO852892 OMS852865:OMS852892 OCW852865:OCW852892 NTA852865:NTA852892 NJE852865:NJE852892 MZI852865:MZI852892 MPM852865:MPM852892 MFQ852865:MFQ852892 LVU852865:LVU852892 LLY852865:LLY852892 LCC852865:LCC852892 KSG852865:KSG852892 KIK852865:KIK852892 JYO852865:JYO852892 JOS852865:JOS852892 JEW852865:JEW852892 IVA852865:IVA852892 ILE852865:ILE852892 IBI852865:IBI852892 HRM852865:HRM852892 HHQ852865:HHQ852892 GXU852865:GXU852892 GNY852865:GNY852892 GEC852865:GEC852892 FUG852865:FUG852892 FKK852865:FKK852892 FAO852865:FAO852892 EQS852865:EQS852892 EGW852865:EGW852892 DXA852865:DXA852892 DNE852865:DNE852892 DDI852865:DDI852892 CTM852865:CTM852892 CJQ852865:CJQ852892 BZU852865:BZU852892 BPY852865:BPY852892 BGC852865:BGC852892 AWG852865:AWG852892 AMK852865:AMK852892 ACO852865:ACO852892 SS852865:SS852892 IW852865:IW852892 WVI787329:WVI787356 WLM787329:WLM787356 WBQ787329:WBQ787356 VRU787329:VRU787356 VHY787329:VHY787356 UYC787329:UYC787356 UOG787329:UOG787356 UEK787329:UEK787356 TUO787329:TUO787356 TKS787329:TKS787356 TAW787329:TAW787356 SRA787329:SRA787356 SHE787329:SHE787356 RXI787329:RXI787356 RNM787329:RNM787356 RDQ787329:RDQ787356 QTU787329:QTU787356 QJY787329:QJY787356 QAC787329:QAC787356 PQG787329:PQG787356 PGK787329:PGK787356 OWO787329:OWO787356 OMS787329:OMS787356 OCW787329:OCW787356 NTA787329:NTA787356 NJE787329:NJE787356 MZI787329:MZI787356 MPM787329:MPM787356 MFQ787329:MFQ787356 LVU787329:LVU787356 LLY787329:LLY787356 LCC787329:LCC787356 KSG787329:KSG787356 KIK787329:KIK787356 JYO787329:JYO787356 JOS787329:JOS787356 JEW787329:JEW787356 IVA787329:IVA787356 ILE787329:ILE787356 IBI787329:IBI787356 HRM787329:HRM787356 HHQ787329:HHQ787356 GXU787329:GXU787356 GNY787329:GNY787356 GEC787329:GEC787356 FUG787329:FUG787356 FKK787329:FKK787356 FAO787329:FAO787356 EQS787329:EQS787356 EGW787329:EGW787356 DXA787329:DXA787356 DNE787329:DNE787356 DDI787329:DDI787356 CTM787329:CTM787356 CJQ787329:CJQ787356 BZU787329:BZU787356 BPY787329:BPY787356 BGC787329:BGC787356 AWG787329:AWG787356 AMK787329:AMK787356 ACO787329:ACO787356 SS787329:SS787356 IW787329:IW787356 WVI721793:WVI721820 WLM721793:WLM721820 WBQ721793:WBQ721820 VRU721793:VRU721820 VHY721793:VHY721820 UYC721793:UYC721820 UOG721793:UOG721820 UEK721793:UEK721820 TUO721793:TUO721820 TKS721793:TKS721820 TAW721793:TAW721820 SRA721793:SRA721820 SHE721793:SHE721820 RXI721793:RXI721820 RNM721793:RNM721820 RDQ721793:RDQ721820 QTU721793:QTU721820 QJY721793:QJY721820 QAC721793:QAC721820 PQG721793:PQG721820 PGK721793:PGK721820 OWO721793:OWO721820 OMS721793:OMS721820 OCW721793:OCW721820 NTA721793:NTA721820 NJE721793:NJE721820 MZI721793:MZI721820 MPM721793:MPM721820 MFQ721793:MFQ721820 LVU721793:LVU721820 LLY721793:LLY721820 LCC721793:LCC721820 KSG721793:KSG721820 KIK721793:KIK721820 JYO721793:JYO721820 JOS721793:JOS721820 JEW721793:JEW721820 IVA721793:IVA721820 ILE721793:ILE721820 IBI721793:IBI721820 HRM721793:HRM721820 HHQ721793:HHQ721820 GXU721793:GXU721820 GNY721793:GNY721820 GEC721793:GEC721820 FUG721793:FUG721820 FKK721793:FKK721820 FAO721793:FAO721820 EQS721793:EQS721820 EGW721793:EGW721820 DXA721793:DXA721820 DNE721793:DNE721820 DDI721793:DDI721820 CTM721793:CTM721820 CJQ721793:CJQ721820 BZU721793:BZU721820 BPY721793:BPY721820 BGC721793:BGC721820 AWG721793:AWG721820 AMK721793:AMK721820 ACO721793:ACO721820 SS721793:SS721820 IW721793:IW721820 WVI656257:WVI656284 WLM656257:WLM656284 WBQ656257:WBQ656284 VRU656257:VRU656284 VHY656257:VHY656284 UYC656257:UYC656284 UOG656257:UOG656284 UEK656257:UEK656284 TUO656257:TUO656284 TKS656257:TKS656284 TAW656257:TAW656284 SRA656257:SRA656284 SHE656257:SHE656284 RXI656257:RXI656284 RNM656257:RNM656284 RDQ656257:RDQ656284 QTU656257:QTU656284 QJY656257:QJY656284 QAC656257:QAC656284 PQG656257:PQG656284 PGK656257:PGK656284 OWO656257:OWO656284 OMS656257:OMS656284 OCW656257:OCW656284 NTA656257:NTA656284 NJE656257:NJE656284 MZI656257:MZI656284 MPM656257:MPM656284 MFQ656257:MFQ656284 LVU656257:LVU656284 LLY656257:LLY656284 LCC656257:LCC656284 KSG656257:KSG656284 KIK656257:KIK656284 JYO656257:JYO656284 JOS656257:JOS656284 JEW656257:JEW656284 IVA656257:IVA656284 ILE656257:ILE656284 IBI656257:IBI656284 HRM656257:HRM656284 HHQ656257:HHQ656284 GXU656257:GXU656284 GNY656257:GNY656284 GEC656257:GEC656284 FUG656257:FUG656284 FKK656257:FKK656284 FAO656257:FAO656284 EQS656257:EQS656284 EGW656257:EGW656284 DXA656257:DXA656284 DNE656257:DNE656284 DDI656257:DDI656284 CTM656257:CTM656284 CJQ656257:CJQ656284 BZU656257:BZU656284 BPY656257:BPY656284 BGC656257:BGC656284 AWG656257:AWG656284 AMK656257:AMK656284 ACO656257:ACO656284 SS656257:SS656284 IW656257:IW656284 WVI590721:WVI590748 WLM590721:WLM590748 WBQ590721:WBQ590748 VRU590721:VRU590748 VHY590721:VHY590748 UYC590721:UYC590748 UOG590721:UOG590748 UEK590721:UEK590748 TUO590721:TUO590748 TKS590721:TKS590748 TAW590721:TAW590748 SRA590721:SRA590748 SHE590721:SHE590748 RXI590721:RXI590748 RNM590721:RNM590748 RDQ590721:RDQ590748 QTU590721:QTU590748 QJY590721:QJY590748 QAC590721:QAC590748 PQG590721:PQG590748 PGK590721:PGK590748 OWO590721:OWO590748 OMS590721:OMS590748 OCW590721:OCW590748 NTA590721:NTA590748 NJE590721:NJE590748 MZI590721:MZI590748 MPM590721:MPM590748 MFQ590721:MFQ590748 LVU590721:LVU590748 LLY590721:LLY590748 LCC590721:LCC590748 KSG590721:KSG590748 KIK590721:KIK590748 JYO590721:JYO590748 JOS590721:JOS590748 JEW590721:JEW590748 IVA590721:IVA590748 ILE590721:ILE590748 IBI590721:IBI590748 HRM590721:HRM590748 HHQ590721:HHQ590748 GXU590721:GXU590748 GNY590721:GNY590748 GEC590721:GEC590748 FUG590721:FUG590748 FKK590721:FKK590748 FAO590721:FAO590748 EQS590721:EQS590748 EGW590721:EGW590748 DXA590721:DXA590748 DNE590721:DNE590748 DDI590721:DDI590748 CTM590721:CTM590748 CJQ590721:CJQ590748 BZU590721:BZU590748 BPY590721:BPY590748 BGC590721:BGC590748 AWG590721:AWG590748 AMK590721:AMK590748 ACO590721:ACO590748 SS590721:SS590748 IW590721:IW590748 WVI525185:WVI525212 WLM525185:WLM525212 WBQ525185:WBQ525212 VRU525185:VRU525212 VHY525185:VHY525212 UYC525185:UYC525212 UOG525185:UOG525212 UEK525185:UEK525212 TUO525185:TUO525212 TKS525185:TKS525212 TAW525185:TAW525212 SRA525185:SRA525212 SHE525185:SHE525212 RXI525185:RXI525212 RNM525185:RNM525212 RDQ525185:RDQ525212 QTU525185:QTU525212 QJY525185:QJY525212 QAC525185:QAC525212 PQG525185:PQG525212 PGK525185:PGK525212 OWO525185:OWO525212 OMS525185:OMS525212 OCW525185:OCW525212 NTA525185:NTA525212 NJE525185:NJE525212 MZI525185:MZI525212 MPM525185:MPM525212 MFQ525185:MFQ525212 LVU525185:LVU525212 LLY525185:LLY525212 LCC525185:LCC525212 KSG525185:KSG525212 KIK525185:KIK525212 JYO525185:JYO525212 JOS525185:JOS525212 JEW525185:JEW525212 IVA525185:IVA525212 ILE525185:ILE525212 IBI525185:IBI525212 HRM525185:HRM525212 HHQ525185:HHQ525212 GXU525185:GXU525212 GNY525185:GNY525212 GEC525185:GEC525212 FUG525185:FUG525212 FKK525185:FKK525212 FAO525185:FAO525212 EQS525185:EQS525212 EGW525185:EGW525212 DXA525185:DXA525212 DNE525185:DNE525212 DDI525185:DDI525212 CTM525185:CTM525212 CJQ525185:CJQ525212 BZU525185:BZU525212 BPY525185:BPY525212 BGC525185:BGC525212 AWG525185:AWG525212 AMK525185:AMK525212 ACO525185:ACO525212 SS525185:SS525212 IW525185:IW525212 WVI459649:WVI459676 WLM459649:WLM459676 WBQ459649:WBQ459676 VRU459649:VRU459676 VHY459649:VHY459676 UYC459649:UYC459676 UOG459649:UOG459676 UEK459649:UEK459676 TUO459649:TUO459676 TKS459649:TKS459676 TAW459649:TAW459676 SRA459649:SRA459676 SHE459649:SHE459676 RXI459649:RXI459676 RNM459649:RNM459676 RDQ459649:RDQ459676 QTU459649:QTU459676 QJY459649:QJY459676 QAC459649:QAC459676 PQG459649:PQG459676 PGK459649:PGK459676 OWO459649:OWO459676 OMS459649:OMS459676 OCW459649:OCW459676 NTA459649:NTA459676 NJE459649:NJE459676 MZI459649:MZI459676 MPM459649:MPM459676 MFQ459649:MFQ459676 LVU459649:LVU459676 LLY459649:LLY459676 LCC459649:LCC459676 KSG459649:KSG459676 KIK459649:KIK459676 JYO459649:JYO459676 JOS459649:JOS459676 JEW459649:JEW459676 IVA459649:IVA459676 ILE459649:ILE459676 IBI459649:IBI459676 HRM459649:HRM459676 HHQ459649:HHQ459676 GXU459649:GXU459676 GNY459649:GNY459676 GEC459649:GEC459676 FUG459649:FUG459676 FKK459649:FKK459676 FAO459649:FAO459676 EQS459649:EQS459676 EGW459649:EGW459676 DXA459649:DXA459676 DNE459649:DNE459676 DDI459649:DDI459676 CTM459649:CTM459676 CJQ459649:CJQ459676 BZU459649:BZU459676 BPY459649:BPY459676 BGC459649:BGC459676 AWG459649:AWG459676 AMK459649:AMK459676 ACO459649:ACO459676 SS459649:SS459676 IW459649:IW459676 WVI394113:WVI394140 WLM394113:WLM394140 WBQ394113:WBQ394140 VRU394113:VRU394140 VHY394113:VHY394140 UYC394113:UYC394140 UOG394113:UOG394140 UEK394113:UEK394140 TUO394113:TUO394140 TKS394113:TKS394140 TAW394113:TAW394140 SRA394113:SRA394140 SHE394113:SHE394140 RXI394113:RXI394140 RNM394113:RNM394140 RDQ394113:RDQ394140 QTU394113:QTU394140 QJY394113:QJY394140 QAC394113:QAC394140 PQG394113:PQG394140 PGK394113:PGK394140 OWO394113:OWO394140 OMS394113:OMS394140 OCW394113:OCW394140 NTA394113:NTA394140 NJE394113:NJE394140 MZI394113:MZI394140 MPM394113:MPM394140 MFQ394113:MFQ394140 LVU394113:LVU394140 LLY394113:LLY394140 LCC394113:LCC394140 KSG394113:KSG394140 KIK394113:KIK394140 JYO394113:JYO394140 JOS394113:JOS394140 JEW394113:JEW394140 IVA394113:IVA394140 ILE394113:ILE394140 IBI394113:IBI394140 HRM394113:HRM394140 HHQ394113:HHQ394140 GXU394113:GXU394140 GNY394113:GNY394140 GEC394113:GEC394140 FUG394113:FUG394140 FKK394113:FKK394140 FAO394113:FAO394140 EQS394113:EQS394140 EGW394113:EGW394140 DXA394113:DXA394140 DNE394113:DNE394140 DDI394113:DDI394140 CTM394113:CTM394140 CJQ394113:CJQ394140 BZU394113:BZU394140 BPY394113:BPY394140 BGC394113:BGC394140 AWG394113:AWG394140 AMK394113:AMK394140 ACO394113:ACO394140 SS394113:SS394140 IW394113:IW394140 WVI328577:WVI328604 WLM328577:WLM328604 WBQ328577:WBQ328604 VRU328577:VRU328604 VHY328577:VHY328604 UYC328577:UYC328604 UOG328577:UOG328604 UEK328577:UEK328604 TUO328577:TUO328604 TKS328577:TKS328604 TAW328577:TAW328604 SRA328577:SRA328604 SHE328577:SHE328604 RXI328577:RXI328604 RNM328577:RNM328604 RDQ328577:RDQ328604 QTU328577:QTU328604 QJY328577:QJY328604 QAC328577:QAC328604 PQG328577:PQG328604 PGK328577:PGK328604 OWO328577:OWO328604 OMS328577:OMS328604 OCW328577:OCW328604 NTA328577:NTA328604 NJE328577:NJE328604 MZI328577:MZI328604 MPM328577:MPM328604 MFQ328577:MFQ328604 LVU328577:LVU328604 LLY328577:LLY328604 LCC328577:LCC328604 KSG328577:KSG328604 KIK328577:KIK328604 JYO328577:JYO328604 JOS328577:JOS328604 JEW328577:JEW328604 IVA328577:IVA328604 ILE328577:ILE328604 IBI328577:IBI328604 HRM328577:HRM328604 HHQ328577:HHQ328604 GXU328577:GXU328604 GNY328577:GNY328604 GEC328577:GEC328604 FUG328577:FUG328604 FKK328577:FKK328604 FAO328577:FAO328604 EQS328577:EQS328604 EGW328577:EGW328604 DXA328577:DXA328604 DNE328577:DNE328604 DDI328577:DDI328604 CTM328577:CTM328604 CJQ328577:CJQ328604 BZU328577:BZU328604 BPY328577:BPY328604 BGC328577:BGC328604 AWG328577:AWG328604 AMK328577:AMK328604 ACO328577:ACO328604 SS328577:SS328604 IW328577:IW328604 WVI263041:WVI263068 WLM263041:WLM263068 WBQ263041:WBQ263068 VRU263041:VRU263068 VHY263041:VHY263068 UYC263041:UYC263068 UOG263041:UOG263068 UEK263041:UEK263068 TUO263041:TUO263068 TKS263041:TKS263068 TAW263041:TAW263068 SRA263041:SRA263068 SHE263041:SHE263068 RXI263041:RXI263068 RNM263041:RNM263068 RDQ263041:RDQ263068 QTU263041:QTU263068 QJY263041:QJY263068 QAC263041:QAC263068 PQG263041:PQG263068 PGK263041:PGK263068 OWO263041:OWO263068 OMS263041:OMS263068 OCW263041:OCW263068 NTA263041:NTA263068 NJE263041:NJE263068 MZI263041:MZI263068 MPM263041:MPM263068 MFQ263041:MFQ263068 LVU263041:LVU263068 LLY263041:LLY263068 LCC263041:LCC263068 KSG263041:KSG263068 KIK263041:KIK263068 JYO263041:JYO263068 JOS263041:JOS263068 JEW263041:JEW263068 IVA263041:IVA263068 ILE263041:ILE263068 IBI263041:IBI263068 HRM263041:HRM263068 HHQ263041:HHQ263068 GXU263041:GXU263068 GNY263041:GNY263068 GEC263041:GEC263068 FUG263041:FUG263068 FKK263041:FKK263068 FAO263041:FAO263068 EQS263041:EQS263068 EGW263041:EGW263068 DXA263041:DXA263068 DNE263041:DNE263068 DDI263041:DDI263068 CTM263041:CTM263068 CJQ263041:CJQ263068 BZU263041:BZU263068 BPY263041:BPY263068 BGC263041:BGC263068 AWG263041:AWG263068 AMK263041:AMK263068 ACO263041:ACO263068 SS263041:SS263068 IW263041:IW263068 WVI197505:WVI197532 WLM197505:WLM197532 WBQ197505:WBQ197532 VRU197505:VRU197532 VHY197505:VHY197532 UYC197505:UYC197532 UOG197505:UOG197532 UEK197505:UEK197532 TUO197505:TUO197532 TKS197505:TKS197532 TAW197505:TAW197532 SRA197505:SRA197532 SHE197505:SHE197532 RXI197505:RXI197532 RNM197505:RNM197532 RDQ197505:RDQ197532 QTU197505:QTU197532 QJY197505:QJY197532 QAC197505:QAC197532 PQG197505:PQG197532 PGK197505:PGK197532 OWO197505:OWO197532 OMS197505:OMS197532 OCW197505:OCW197532 NTA197505:NTA197532 NJE197505:NJE197532 MZI197505:MZI197532 MPM197505:MPM197532 MFQ197505:MFQ197532 LVU197505:LVU197532 LLY197505:LLY197532 LCC197505:LCC197532 KSG197505:KSG197532 KIK197505:KIK197532 JYO197505:JYO197532 JOS197505:JOS197532 JEW197505:JEW197532 IVA197505:IVA197532 ILE197505:ILE197532 IBI197505:IBI197532 HRM197505:HRM197532 HHQ197505:HHQ197532 GXU197505:GXU197532 GNY197505:GNY197532 GEC197505:GEC197532 FUG197505:FUG197532 FKK197505:FKK197532 FAO197505:FAO197532 EQS197505:EQS197532 EGW197505:EGW197532 DXA197505:DXA197532 DNE197505:DNE197532 DDI197505:DDI197532 CTM197505:CTM197532 CJQ197505:CJQ197532 BZU197505:BZU197532 BPY197505:BPY197532 BGC197505:BGC197532 AWG197505:AWG197532 AMK197505:AMK197532 ACO197505:ACO197532 SS197505:SS197532 IW197505:IW197532 WVI131969:WVI131996 WLM131969:WLM131996 WBQ131969:WBQ131996 VRU131969:VRU131996 VHY131969:VHY131996 UYC131969:UYC131996 UOG131969:UOG131996 UEK131969:UEK131996 TUO131969:TUO131996 TKS131969:TKS131996 TAW131969:TAW131996 SRA131969:SRA131996 SHE131969:SHE131996 RXI131969:RXI131996 RNM131969:RNM131996 RDQ131969:RDQ131996 QTU131969:QTU131996 QJY131969:QJY131996 QAC131969:QAC131996 PQG131969:PQG131996 PGK131969:PGK131996 OWO131969:OWO131996 OMS131969:OMS131996 OCW131969:OCW131996 NTA131969:NTA131996 NJE131969:NJE131996 MZI131969:MZI131996 MPM131969:MPM131996 MFQ131969:MFQ131996 LVU131969:LVU131996 LLY131969:LLY131996 LCC131969:LCC131996 KSG131969:KSG131996 KIK131969:KIK131996 JYO131969:JYO131996 JOS131969:JOS131996 JEW131969:JEW131996 IVA131969:IVA131996 ILE131969:ILE131996 IBI131969:IBI131996 HRM131969:HRM131996 HHQ131969:HHQ131996 GXU131969:GXU131996 GNY131969:GNY131996 GEC131969:GEC131996 FUG131969:FUG131996 FKK131969:FKK131996 FAO131969:FAO131996 EQS131969:EQS131996 EGW131969:EGW131996 DXA131969:DXA131996 DNE131969:DNE131996 DDI131969:DDI131996 CTM131969:CTM131996 CJQ131969:CJQ131996 BZU131969:BZU131996 BPY131969:BPY131996 BGC131969:BGC131996 AWG131969:AWG131996 AMK131969:AMK131996 ACO131969:ACO131996 SS131969:SS131996 IW131969:IW131996 WVI66433:WVI66460 WLM66433:WLM66460 WBQ66433:WBQ66460 VRU66433:VRU66460 VHY66433:VHY66460 UYC66433:UYC66460 UOG66433:UOG66460 UEK66433:UEK66460 TUO66433:TUO66460 TKS66433:TKS66460 TAW66433:TAW66460 SRA66433:SRA66460 SHE66433:SHE66460 RXI66433:RXI66460 RNM66433:RNM66460 RDQ66433:RDQ66460 QTU66433:QTU66460 QJY66433:QJY66460 QAC66433:QAC66460 PQG66433:PQG66460 PGK66433:PGK66460 OWO66433:OWO66460 OMS66433:OMS66460 OCW66433:OCW66460 NTA66433:NTA66460 NJE66433:NJE66460 MZI66433:MZI66460 MPM66433:MPM66460 MFQ66433:MFQ66460 LVU66433:LVU66460 LLY66433:LLY66460 LCC66433:LCC66460 KSG66433:KSG66460 KIK66433:KIK66460 JYO66433:JYO66460 JOS66433:JOS66460 JEW66433:JEW66460 IVA66433:IVA66460 ILE66433:ILE66460 IBI66433:IBI66460 HRM66433:HRM66460 HHQ66433:HHQ66460 GXU66433:GXU66460 GNY66433:GNY66460 GEC66433:GEC66460 FUG66433:FUG66460 FKK66433:FKK66460 FAO66433:FAO66460 EQS66433:EQS66460 EGW66433:EGW66460 DXA66433:DXA66460 DNE66433:DNE66460 DDI66433:DDI66460 CTM66433:CTM66460 CJQ66433:CJQ66460 BZU66433:BZU66460 BPY66433:BPY66460 BGC66433:BGC66460 AWG66433:AWG66460 AMK66433:AMK66460 ACO66433:ACO66460 SS66433:SS66460 IW66433:IW66460 VHY4:VHY924 UYC4:UYC924 UOG4:UOG924 UEK4:UEK924 TUO4:TUO924 TKS4:TKS924 TAW4:TAW924 SRA4:SRA924 SHE4:SHE924 RXI4:RXI924 RNM4:RNM924 RDQ4:RDQ924 QTU4:QTU924 QJY4:QJY924 QAC4:QAC924 PQG4:PQG924 PGK4:PGK924 OWO4:OWO924 OMS4:OMS924 OCW4:OCW924 NTA4:NTA924 NJE4:NJE924 MZI4:MZI924 MPM4:MPM924 MFQ4:MFQ924 LVU4:LVU924 LLY4:LLY924 LCC4:LCC924 KSG4:KSG924 KIK4:KIK924 JYO4:JYO924 JOS4:JOS924 JEW4:JEW924 IVA4:IVA924 ILE4:ILE924 IBI4:IBI924 HRM4:HRM924 HHQ4:HHQ924 GXU4:GXU924 GNY4:GNY924 GEC4:GEC924 FUG4:FUG924 FKK4:FKK924 FAO4:FAO924 EQS4:EQS924 EGW4:EGW924 DXA4:DXA924 DNE4:DNE924 DDI4:DDI924 CTM4:CTM924 CJQ4:CJQ924 BZU4:BZU924 BPY4:BPY924 BGC4:BGC924 AWG4:AWG924 AMK4:AMK924 ACO4:ACO924 SS4:SS924 IW4:IW924 WVI4:WVI924 WLM4:WLM924 WBQ4:WBQ924 VRU4:VRU924">
      <formula1>#REF!</formula1>
    </dataValidation>
    <dataValidation type="list" showErrorMessage="1" sqref="F111:F132 F19">
      <formula1>#REF!</formula1>
      <formula2>0</formula2>
    </dataValidation>
    <dataValidation type="list" showErrorMessage="1" sqref="G111:G132 G19">
      <formula1>#REF!</formula1>
      <formula2>0</formula2>
    </dataValidation>
  </dataValidations>
  <printOptions horizontalCentered="1" verticalCentered="1"/>
  <pageMargins left="0.70866141732283472" right="0.70866141732283472" top="0.74803149606299213" bottom="0.74803149606299213" header="0.31496062992125984" footer="0.31496062992125984"/>
  <pageSetup paperSize="8" scale="75" orientation="landscape" r:id="rId1"/>
  <headerFooter>
    <oddHeader>&amp;C&amp;"-,Gras"&amp;10&amp;UBilan DPV 2018 -
Tableau de suivi par projets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_projets_financés</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DESMOULINS Sophie - FL2</dc:creator>
  <cp:lastModifiedBy>MEO Adrien</cp:lastModifiedBy>
  <dcterms:created xsi:type="dcterms:W3CDTF">2021-09-27T07:19:04Z</dcterms:created>
  <dcterms:modified xsi:type="dcterms:W3CDTF">2022-07-20T09:15:17Z</dcterms:modified>
</cp:coreProperties>
</file>